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1_Enhancing discovery in spati" sheetId="1" r:id="rId3"/>
    <sheet state="visible" name="1_Snippets_Alessandro_Sarretta" sheetId="2" r:id="rId4"/>
    <sheet state="visible" name="2_Snippets_Anonymous" sheetId="3" r:id="rId5"/>
    <sheet state="visible" name="Sentiment_Analysis" sheetId="4" r:id="rId6"/>
    <sheet state="visible" name="Classification" sheetId="5" r:id="rId7"/>
  </sheets>
  <definedNames/>
  <calcPr/>
</workbook>
</file>

<file path=xl/sharedStrings.xml><?xml version="1.0" encoding="utf-8"?>
<sst xmlns="http://schemas.openxmlformats.org/spreadsheetml/2006/main" count="157" uniqueCount="73">
  <si>
    <t>No.</t>
  </si>
  <si>
    <t>Reviewer</t>
  </si>
  <si>
    <t>Hash name</t>
  </si>
  <si>
    <t>Ordering</t>
  </si>
  <si>
    <t>Alessandro Sarretta</t>
  </si>
  <si>
    <t>Method Name</t>
  </si>
  <si>
    <t>Status</t>
  </si>
  <si>
    <t>Method Score</t>
  </si>
  <si>
    <t>Polarity</t>
  </si>
  <si>
    <t>Count</t>
  </si>
  <si>
    <t>OPINIONLEXICON</t>
  </si>
  <si>
    <t>Completed</t>
  </si>
  <si>
    <t>Positive</t>
  </si>
  <si>
    <t>SENTISTRENGTH</t>
  </si>
  <si>
    <t>Neutral</t>
  </si>
  <si>
    <t>SOCAL</t>
  </si>
  <si>
    <t>Negative</t>
  </si>
  <si>
    <t>HAPPINESSINDEX</t>
  </si>
  <si>
    <t>Snippet</t>
  </si>
  <si>
    <t>Field</t>
  </si>
  <si>
    <t>Node type</t>
  </si>
  <si>
    <t>Aspect discussed</t>
  </si>
  <si>
    <t>Aspect discussed 1</t>
  </si>
  <si>
    <t>Aspect discussed 2</t>
  </si>
  <si>
    <t>Hash snippet</t>
  </si>
  <si>
    <t>Good and precise use of the English language applies.</t>
  </si>
  <si>
    <t>The article is clearly written but has some unclearness related to the scope and structure of the content.</t>
  </si>
  <si>
    <t>Basic reporting</t>
  </si>
  <si>
    <t>root</t>
  </si>
  <si>
    <t>SANN</t>
  </si>
  <si>
    <t>EMOTICONSDS</t>
  </si>
  <si>
    <t>Introduction and Background demonstrate the authors full grasp of both of the geospatial and library science aspects of the discussed topic, including applicable state-of-the art standards and software projects.</t>
  </si>
  <si>
    <t>The proposed solution seems to be relevant and addresses a significant criticality of the distributed SDIs, but the structure of the article makes its main aim unclear.</t>
  </si>
  <si>
    <t>Experimental design</t>
  </si>
  <si>
    <t>SENTIMENT140</t>
  </si>
  <si>
    <t>intermediary</t>
  </si>
  <si>
    <t>The document structure conforms to the PeerJ standards.</t>
  </si>
  <si>
    <t>STANFORD</t>
  </si>
  <si>
    <t>The architecture and solutions described are solid and of importance in the field of SDIs but conclusions suffer from the not clear focus of the article.</t>
  </si>
  <si>
    <t>Validity of the findings</t>
  </si>
  <si>
    <t>AFINN</t>
  </si>
  <si>
    <t>Figures are relevant, well drawn and correctly labeled.</t>
  </si>
  <si>
    <t>MPQA</t>
  </si>
  <si>
    <t>Links to the project web pages of the described software tools (both for results and used sources) are provided, which point to the respective software repositories.</t>
  </si>
  <si>
    <t>NRCHASHTAG</t>
  </si>
  <si>
    <t>The research is within the Scope of the journal.</t>
  </si>
  <si>
    <t>EMOLEX</t>
  </si>
  <si>
    <t>EMOTICONS</t>
  </si>
  <si>
    <t>The research question is well defined.</t>
  </si>
  <si>
    <t>The proposed solution seems to be relevant and addresses a significant criticality of the distributed SDIs. However, the focus / main objective of the article is not always clear. Is the main objective to describe a new conceptual approach/model and architecture for the use of search engines in order to support the discovery?; or is the main focus on the hhypermap software?; or again, about its use within WorldMap?</t>
  </si>
  <si>
    <t>leaf</t>
  </si>
  <si>
    <t>Comments for the author</t>
  </si>
  <si>
    <t>PANAST</t>
  </si>
  <si>
    <t>Probably the authors should immediately explain these aspects and use them as a fil rouge to better organize the subsequent parts of the paper (method, results, discussion) that sometimes do not seem clearly organized.</t>
  </si>
  <si>
    <t>The descriptions of the HyperMap and WorldMap software stacks, the architectural views, description of functionality and examples of input/output (Figure 3) are very concise.</t>
  </si>
  <si>
    <t>SASA</t>
  </si>
  <si>
    <t>SENTIWORDNET</t>
  </si>
  <si>
    <t>Main issues: - it may be useful (but this also depends on the focus) to better separate the general architecture part (SDI + search engine) from specific solutions/implementations made through GeoNode, HHypermal etc. This could help the general understanding of the problem and give the paper a wider relevance</t>
  </si>
  <si>
    <t>VADER</t>
  </si>
  <si>
    <t>The conclusion, that search engine technology should be embraced in future editions of the CSW OGC standard is sound and would would make a lot of sense.</t>
  </si>
  <si>
    <t>UMIGON</t>
  </si>
  <si>
    <t>The results are valid and a step forward in the advancement of Science, as the impact on the improvement of the OGC CSW standard.</t>
  </si>
  <si>
    <t>Main issues: - again with reference to these aspects, the description made of the architecture (in particular for Fig. 2) is minimal and could be developed better</t>
  </si>
  <si>
    <t>The developed research code is available for review and reuse from github repositories.</t>
  </si>
  <si>
    <t>It would be interesting to learn in future reports about the topic (which are highly encouraged) more about the speed improvement (line 165: "about 20/30 times faster" to infer benefits of scaling effects for application scenarios which are currently still prohibitive due to technical limitations (CSW standard definition).</t>
  </si>
  <si>
    <t>content</t>
  </si>
  <si>
    <t>Main issues: - if the focus of the project wants to be Hhypermap we could better evaluate the fact that it is released as open source, which is only briefly mentioned in the abstract of the article, adding also direct references to the repository. A brief explanation (or clear reference to documentation) on how to install an use the software in this case would be really beneficial.</t>
  </si>
  <si>
    <t>Is there any bibliographic reference confirming this sentence about faster results? Would it be possible to share data or figures about tests referring to this aspects?</t>
  </si>
  <si>
    <t>annotated on PDF</t>
  </si>
  <si>
    <t>All this references appear to have "Team" as main author. It is probably an issue related to LateX formatting. Please correct so that correct attribution in the text is presented.</t>
  </si>
  <si>
    <t>Definitions</t>
  </si>
  <si>
    <t>style</t>
  </si>
  <si>
    <t>syntax</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</si>
</sst>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color rgb="FF000000"/>
      <name val="Arial"/>
    </font>
    <font>
      <sz val="11.0"/>
      <color rgb="FF000000"/>
      <name val="Inconsolata"/>
    </font>
    <font>
      <sz val="10.0"/>
      <color rgb="FF333333"/>
      <name val="Arial"/>
    </font>
    <font>
      <sz val="10.0"/>
      <color rgb="FFF39222"/>
      <name val="Arial"/>
    </font>
  </fonts>
  <fills count="7">
    <fill>
      <patternFill patternType="none"/>
    </fill>
    <fill>
      <patternFill patternType="lightGray"/>
    </fill>
    <fill>
      <patternFill patternType="solid">
        <fgColor rgb="FFC9DAF8"/>
        <bgColor rgb="FFC9DAF8"/>
      </patternFill>
    </fill>
    <fill>
      <patternFill patternType="solid">
        <fgColor rgb="FFFFF2CC"/>
        <bgColor rgb="FFFFF2CC"/>
      </patternFill>
    </fill>
    <fill>
      <patternFill patternType="solid">
        <fgColor rgb="FFFBFBFB"/>
        <bgColor rgb="FFFBFBFB"/>
      </patternFill>
    </fill>
    <fill>
      <patternFill patternType="solid">
        <fgColor rgb="FFFFFFFF"/>
        <bgColor rgb="FFFFFFFF"/>
      </patternFill>
    </fill>
    <fill>
      <patternFill patternType="solid">
        <fgColor rgb="FFF5F5F5"/>
        <bgColor rgb="FFF5F5F5"/>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readingOrder="0"/>
    </xf>
    <xf borderId="0" fillId="3" fontId="0" numFmtId="0" xfId="0" applyAlignment="1" applyFill="1" applyFont="1">
      <alignment readingOrder="0"/>
    </xf>
    <xf borderId="0" fillId="3" fontId="0" numFmtId="0" xfId="0" applyAlignment="1" applyFont="1">
      <alignment readingOrder="0"/>
    </xf>
    <xf borderId="0" fillId="3" fontId="0" numFmtId="0" xfId="0" applyFont="1"/>
    <xf borderId="0" fillId="0" fontId="0" numFmtId="0" xfId="0" applyAlignment="1" applyFont="1">
      <alignment readingOrder="0"/>
    </xf>
    <xf borderId="0" fillId="0" fontId="2" numFmtId="0" xfId="0" applyAlignment="1" applyFont="1">
      <alignment readingOrder="0"/>
    </xf>
    <xf borderId="0" fillId="0" fontId="0" numFmtId="0" xfId="0" applyFont="1"/>
    <xf borderId="0" fillId="4" fontId="0" numFmtId="0" xfId="0" applyAlignment="1" applyFill="1" applyFont="1">
      <alignment readingOrder="0"/>
    </xf>
    <xf borderId="0" fillId="5" fontId="3" numFmtId="0" xfId="0" applyFill="1" applyFont="1"/>
    <xf borderId="0" fillId="2" fontId="0" numFmtId="0" xfId="0" applyAlignment="1" applyFont="1">
      <alignment horizontal="left" readingOrder="0" vertical="bottom"/>
    </xf>
    <xf borderId="0" fillId="2" fontId="0" numFmtId="0" xfId="0" applyAlignment="1" applyFont="1">
      <alignment readingOrder="0"/>
    </xf>
    <xf borderId="0" fillId="5" fontId="0" numFmtId="0" xfId="0" applyAlignment="1" applyFont="1">
      <alignment readingOrder="0" vertical="top"/>
    </xf>
    <xf borderId="0" fillId="5" fontId="0" numFmtId="0" xfId="0" applyFont="1"/>
    <xf borderId="0" fillId="0" fontId="0" numFmtId="0" xfId="0" applyAlignment="1" applyFont="1">
      <alignment readingOrder="0" shrinkToFit="0" wrapText="1"/>
    </xf>
    <xf borderId="0" fillId="6" fontId="4" numFmtId="0" xfId="0" applyAlignment="1" applyFill="1" applyFont="1">
      <alignment readingOrder="0" shrinkToFit="0" wrapText="1"/>
    </xf>
    <xf borderId="0" fillId="0" fontId="5" numFmtId="0" xfId="0" applyAlignment="1" applyFont="1">
      <alignment readingOrder="0" shrinkToFit="0" wrapText="1"/>
    </xf>
    <xf borderId="0" fillId="0" fontId="1" numFmtId="0" xfId="0" applyAlignment="1" applyFont="1">
      <alignment readingOrder="0"/>
    </xf>
    <xf borderId="0" fillId="0" fontId="5" numFmtId="0" xfId="0" applyAlignment="1" applyFont="1">
      <alignment readingOrder="0" shrinkToFit="0" wrapText="1"/>
    </xf>
    <xf borderId="0" fillId="3" fontId="1" numFmtId="0" xfId="0" applyFont="1"/>
    <xf borderId="0" fillId="0" fontId="1" numFmtId="0" xfId="0" applyAlignment="1" applyFont="1">
      <alignment readingOrder="0" shrinkToFit="0" wrapText="1"/>
    </xf>
    <xf borderId="0" fillId="3" fontId="0" numFmtId="0" xfId="0" applyAlignment="1" applyFont="1">
      <alignment readingOrder="0" shrinkToFit="0" wrapText="1"/>
    </xf>
    <xf borderId="0" fillId="3" fontId="5" numFmtId="0" xfId="0" applyAlignment="1" applyFont="1">
      <alignment readingOrder="0" shrinkToFit="0" wrapText="1"/>
    </xf>
    <xf borderId="0" fillId="3" fontId="1"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peerj.com/user/5261/"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blackbird.dcc.ufmg.br:1210/method.reference.com"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57"/>
    <col customWidth="1" min="2" max="2" width="17.57"/>
    <col customWidth="1" min="3" max="3" width="68.43"/>
  </cols>
  <sheetData>
    <row r="1">
      <c r="A1" s="1" t="s">
        <v>0</v>
      </c>
      <c r="B1" s="1" t="s">
        <v>1</v>
      </c>
      <c r="C1" s="1" t="s">
        <v>2</v>
      </c>
      <c r="D1" s="1" t="s">
        <v>3</v>
      </c>
    </row>
    <row r="2">
      <c r="A2" s="2">
        <v>1.0</v>
      </c>
      <c r="B2" s="3" t="s">
        <v>4</v>
      </c>
      <c r="C2" s="4" t="str">
        <f>getSHA256Hash(B2)</f>
        <v>318b273ef4314e181abae91a82245874d5ff1c5b73696376fec982243d2d7312</v>
      </c>
      <c r="D2" s="2">
        <v>1.0</v>
      </c>
    </row>
    <row r="3">
      <c r="A3" s="5"/>
      <c r="B3" s="6"/>
      <c r="C3" s="7"/>
      <c r="D3" s="5"/>
    </row>
    <row r="4">
      <c r="A4" s="5"/>
      <c r="B4" s="6"/>
      <c r="C4" s="7"/>
      <c r="D4" s="5"/>
    </row>
    <row r="5">
      <c r="B5" s="8"/>
      <c r="C5" s="9"/>
    </row>
  </sheetData>
  <hyperlinks>
    <hyperlink r:id="rId1" ref="B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43"/>
    <col customWidth="1" min="2" max="2" width="113.43"/>
    <col customWidth="1" min="3" max="3" width="14.29"/>
    <col customWidth="1" min="5" max="7" width="18.14"/>
    <col customWidth="1" min="8" max="8" width="68.29"/>
    <col customWidth="1" min="9" max="9" width="40.14"/>
  </cols>
  <sheetData>
    <row r="1">
      <c r="A1" s="1" t="s">
        <v>0</v>
      </c>
      <c r="B1" s="1" t="s">
        <v>18</v>
      </c>
      <c r="C1" s="1" t="s">
        <v>19</v>
      </c>
      <c r="D1" s="1" t="s">
        <v>20</v>
      </c>
      <c r="E1" s="1" t="s">
        <v>21</v>
      </c>
      <c r="F1" s="1" t="s">
        <v>22</v>
      </c>
      <c r="G1" s="1" t="s">
        <v>23</v>
      </c>
      <c r="H1" s="1" t="s">
        <v>24</v>
      </c>
    </row>
    <row r="2">
      <c r="A2" s="14">
        <v>1.0</v>
      </c>
      <c r="B2" s="14" t="s">
        <v>26</v>
      </c>
      <c r="C2" s="16" t="s">
        <v>27</v>
      </c>
      <c r="D2" s="17" t="s">
        <v>28</v>
      </c>
      <c r="H2" t="str">
        <f t="shared" ref="H2:H11" si="1">getSHA256Hash(B2)</f>
        <v>9d46d14ad00cf902459574d9909f7bdd14801c749f8bd878ba1c54665309e6d2</v>
      </c>
    </row>
    <row r="3">
      <c r="A3" s="14">
        <v>2.0</v>
      </c>
      <c r="B3" s="14" t="s">
        <v>32</v>
      </c>
      <c r="C3" s="16" t="s">
        <v>33</v>
      </c>
      <c r="D3" s="17" t="s">
        <v>28</v>
      </c>
      <c r="H3" t="str">
        <f t="shared" si="1"/>
        <v>665f9c959fc2d53451e77095397ed590896cc0f06791c6beb3c168cd5b501e0b</v>
      </c>
    </row>
    <row r="4">
      <c r="A4" s="14">
        <v>3.0</v>
      </c>
      <c r="B4" s="14" t="s">
        <v>38</v>
      </c>
      <c r="C4" s="18" t="s">
        <v>39</v>
      </c>
      <c r="D4" s="17" t="s">
        <v>28</v>
      </c>
      <c r="H4" t="str">
        <f t="shared" si="1"/>
        <v>117348aaa169ef71de36c6989bec1d62a1573eedfaf9d56851a72766b0b44373</v>
      </c>
    </row>
    <row r="5">
      <c r="A5" s="14">
        <v>4.0</v>
      </c>
      <c r="B5" s="14" t="s">
        <v>49</v>
      </c>
      <c r="C5" s="18" t="s">
        <v>51</v>
      </c>
      <c r="D5" s="17" t="s">
        <v>28</v>
      </c>
      <c r="H5" t="str">
        <f t="shared" si="1"/>
        <v>6a75671b6f3915d37ec54fa4eec7602311dcd076aa5cad1c96870901668c1f13</v>
      </c>
    </row>
    <row r="6">
      <c r="A6" s="14">
        <v>5.0</v>
      </c>
      <c r="B6" s="14" t="s">
        <v>53</v>
      </c>
      <c r="C6" s="18" t="s">
        <v>51</v>
      </c>
      <c r="D6" s="17" t="s">
        <v>28</v>
      </c>
      <c r="H6" t="str">
        <f t="shared" si="1"/>
        <v>9ddc0643e20baf8cb8f22f13dc55f3649b4bdc5371d0c2984bd54f2c843766f0</v>
      </c>
    </row>
    <row r="7">
      <c r="A7" s="14">
        <v>6.0</v>
      </c>
      <c r="B7" s="14" t="s">
        <v>57</v>
      </c>
      <c r="C7" s="18" t="s">
        <v>51</v>
      </c>
      <c r="D7" s="17" t="s">
        <v>35</v>
      </c>
      <c r="H7" t="str">
        <f t="shared" si="1"/>
        <v>cd85874aa1e17fdf33cba17f2ec74a1c83439f0d348736bcf2eaeb61422baecb</v>
      </c>
    </row>
    <row r="8">
      <c r="A8" s="21">
        <v>7.0</v>
      </c>
      <c r="B8" s="21" t="s">
        <v>62</v>
      </c>
      <c r="C8" s="22" t="s">
        <v>51</v>
      </c>
      <c r="D8" s="23" t="s">
        <v>50</v>
      </c>
      <c r="E8" s="23" t="s">
        <v>65</v>
      </c>
      <c r="F8" s="19"/>
      <c r="G8" s="19"/>
      <c r="H8" t="str">
        <f t="shared" si="1"/>
        <v>a3396a38f2eea3eebe11d99d0f035be0eb3540c495203ff1c3718001c1013e1c</v>
      </c>
    </row>
    <row r="9">
      <c r="A9" s="14">
        <v>8.0</v>
      </c>
      <c r="B9" s="14" t="s">
        <v>66</v>
      </c>
      <c r="C9" s="18" t="s">
        <v>51</v>
      </c>
      <c r="D9" s="17" t="s">
        <v>50</v>
      </c>
      <c r="H9" t="str">
        <f t="shared" si="1"/>
        <v>7e52cc77bbea048fceedc09ea4e92f3638c5ea287e25e5f1a8807de7c2f54542</v>
      </c>
    </row>
    <row r="10">
      <c r="A10" s="20">
        <v>9.0</v>
      </c>
      <c r="B10" s="20" t="s">
        <v>67</v>
      </c>
      <c r="C10" s="17" t="s">
        <v>68</v>
      </c>
      <c r="D10" s="17" t="s">
        <v>50</v>
      </c>
      <c r="H10" t="str">
        <f t="shared" si="1"/>
        <v>0c5fdaac1b2c0532265b6246a6a17eb4fbb3f1cc1760f1f92de19795d2743966</v>
      </c>
    </row>
    <row r="11">
      <c r="A11" s="20">
        <v>10.0</v>
      </c>
      <c r="B11" s="20" t="s">
        <v>69</v>
      </c>
      <c r="C11" s="17" t="s">
        <v>68</v>
      </c>
      <c r="D11" s="17" t="s">
        <v>50</v>
      </c>
      <c r="H11" t="str">
        <f t="shared" si="1"/>
        <v>901decec850fc13933248e90a6f035516c9a79f4b86208f6e10ebcb91d4fea1c</v>
      </c>
    </row>
    <row r="12">
      <c r="A12" s="24"/>
      <c r="B12" s="24"/>
    </row>
    <row r="13">
      <c r="A13" s="24"/>
      <c r="B13" s="24"/>
    </row>
    <row r="14">
      <c r="A14" s="24"/>
      <c r="B14" s="24"/>
    </row>
    <row r="15">
      <c r="A15" s="24"/>
      <c r="B15" s="24"/>
    </row>
    <row r="16">
      <c r="A16" s="24"/>
      <c r="B16" s="24"/>
    </row>
    <row r="17">
      <c r="A17" s="24"/>
      <c r="B17" s="24"/>
    </row>
    <row r="18">
      <c r="A18" s="24"/>
      <c r="B18" s="24"/>
    </row>
  </sheetData>
  <dataValidations>
    <dataValidation type="list" allowBlank="1" sqref="D2:D11">
      <formula1>Classification!$B$3:$B$5</formula1>
    </dataValidation>
    <dataValidation type="list" allowBlank="1" sqref="E2:G9">
      <formula1>Classification!$C$3:$C$5</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43"/>
    <col customWidth="1" min="2" max="2" width="113.43"/>
    <col customWidth="1" min="3" max="3" width="14.29"/>
    <col customWidth="1" min="5" max="7" width="18.14"/>
    <col customWidth="1" min="8" max="8" width="68.29"/>
    <col customWidth="1" min="9" max="9" width="40.14"/>
  </cols>
  <sheetData>
    <row r="1">
      <c r="A1" s="1" t="s">
        <v>0</v>
      </c>
      <c r="B1" s="1" t="s">
        <v>18</v>
      </c>
      <c r="C1" s="1" t="s">
        <v>19</v>
      </c>
      <c r="D1" s="1" t="s">
        <v>20</v>
      </c>
      <c r="E1" s="1" t="s">
        <v>21</v>
      </c>
      <c r="F1" s="1" t="s">
        <v>22</v>
      </c>
      <c r="G1" s="1" t="s">
        <v>23</v>
      </c>
      <c r="H1" s="1" t="s">
        <v>24</v>
      </c>
    </row>
    <row r="2">
      <c r="A2" s="14">
        <v>1.0</v>
      </c>
      <c r="B2" s="15" t="s">
        <v>25</v>
      </c>
      <c r="C2" s="16" t="s">
        <v>27</v>
      </c>
      <c r="D2" s="17" t="s">
        <v>28</v>
      </c>
      <c r="H2" t="str">
        <f t="shared" ref="H2:H13" si="1">getSHA256Hash(B2)</f>
        <v>9ec1061e6acb177e852200e753c62e6f97242ec3d1b31778df584f7d77c412a7</v>
      </c>
    </row>
    <row r="3">
      <c r="A3" s="14">
        <v>2.0</v>
      </c>
      <c r="B3" s="15" t="s">
        <v>31</v>
      </c>
      <c r="C3" s="16" t="s">
        <v>27</v>
      </c>
      <c r="D3" s="17" t="s">
        <v>35</v>
      </c>
      <c r="H3" t="str">
        <f t="shared" si="1"/>
        <v>fb431844ca288ded5e0c403b29a77aaa05737c487337d99f19c2184deb446dad</v>
      </c>
    </row>
    <row r="4">
      <c r="A4" s="14">
        <v>3.0</v>
      </c>
      <c r="B4" s="15" t="s">
        <v>36</v>
      </c>
      <c r="C4" s="16" t="s">
        <v>27</v>
      </c>
      <c r="D4" s="17" t="s">
        <v>28</v>
      </c>
      <c r="H4" t="str">
        <f t="shared" si="1"/>
        <v>9e0e2c53ddbe4b652d5ab5ecc433e124e6518a3dabea0c9833eb009a706a9e84</v>
      </c>
    </row>
    <row r="5">
      <c r="A5" s="14">
        <v>4.0</v>
      </c>
      <c r="B5" s="15" t="s">
        <v>41</v>
      </c>
      <c r="C5" s="16" t="s">
        <v>27</v>
      </c>
      <c r="D5" s="17" t="s">
        <v>28</v>
      </c>
      <c r="H5" t="str">
        <f t="shared" si="1"/>
        <v>6dac8f146cf2669f536df0ff1efd566a74ec8ff426a1ece3d9025ef6887f0928</v>
      </c>
    </row>
    <row r="6">
      <c r="A6" s="14">
        <v>5.0</v>
      </c>
      <c r="B6" s="15" t="s">
        <v>43</v>
      </c>
      <c r="C6" s="16" t="s">
        <v>27</v>
      </c>
      <c r="D6" s="17" t="s">
        <v>28</v>
      </c>
      <c r="H6" t="str">
        <f t="shared" si="1"/>
        <v>75aa2e1e71c95bd2c0f58182a159d6141b210432b848f0e36d418d1055fedda4</v>
      </c>
    </row>
    <row r="7">
      <c r="A7" s="14">
        <v>6.0</v>
      </c>
      <c r="B7" s="15" t="s">
        <v>45</v>
      </c>
      <c r="C7" s="16" t="s">
        <v>33</v>
      </c>
      <c r="D7" s="17" t="s">
        <v>35</v>
      </c>
      <c r="H7" t="str">
        <f t="shared" si="1"/>
        <v>e7238f3fc98caef84eaada43f48c97259552173f7b4641271ae3dd07496fb4c7</v>
      </c>
    </row>
    <row r="8">
      <c r="A8" s="14">
        <v>7.0</v>
      </c>
      <c r="B8" s="15" t="s">
        <v>48</v>
      </c>
      <c r="C8" s="16" t="s">
        <v>33</v>
      </c>
      <c r="D8" s="17" t="s">
        <v>50</v>
      </c>
      <c r="F8" s="19"/>
      <c r="G8" s="19"/>
      <c r="H8" t="str">
        <f t="shared" si="1"/>
        <v>69c85165695e1a964c3dbab09ff8520984efe5b91cbb304b39273bd9c35889a6</v>
      </c>
    </row>
    <row r="9">
      <c r="A9" s="14">
        <v>8.0</v>
      </c>
      <c r="B9" s="15" t="s">
        <v>54</v>
      </c>
      <c r="C9" s="16" t="s">
        <v>33</v>
      </c>
      <c r="D9" s="17" t="s">
        <v>50</v>
      </c>
      <c r="H9" t="str">
        <f t="shared" si="1"/>
        <v>d01aa135024085c054e3104a52aff9f5e60fa93e75cb75defd9d391430b55a2d</v>
      </c>
    </row>
    <row r="10">
      <c r="A10" s="20">
        <v>9.0</v>
      </c>
      <c r="B10" s="15" t="s">
        <v>59</v>
      </c>
      <c r="C10" s="16" t="s">
        <v>33</v>
      </c>
      <c r="D10" s="17" t="s">
        <v>35</v>
      </c>
      <c r="H10" t="str">
        <f t="shared" si="1"/>
        <v>c673486f5b3d82420860f9d7134944c880e56a021020f79bdd059f43f46beda9</v>
      </c>
    </row>
    <row r="11">
      <c r="A11" s="20">
        <v>10.0</v>
      </c>
      <c r="B11" s="15" t="s">
        <v>61</v>
      </c>
      <c r="C11" s="18" t="s">
        <v>39</v>
      </c>
      <c r="D11" s="17" t="s">
        <v>35</v>
      </c>
      <c r="H11" t="str">
        <f t="shared" si="1"/>
        <v>402178c0167ac0d35b30a2d155c0d65b270bdf2f1d65cae7fce7205acf06452e</v>
      </c>
    </row>
    <row r="12">
      <c r="A12" s="20">
        <v>11.0</v>
      </c>
      <c r="B12" s="15" t="s">
        <v>63</v>
      </c>
      <c r="C12" s="18" t="s">
        <v>39</v>
      </c>
      <c r="D12" s="17" t="s">
        <v>35</v>
      </c>
      <c r="H12" t="str">
        <f t="shared" si="1"/>
        <v>d6a091eec52e2504e752b04ed2c7935620d5da5af215720ae6f9a49dee7e3468</v>
      </c>
    </row>
    <row r="13">
      <c r="A13" s="20">
        <v>12.0</v>
      </c>
      <c r="B13" s="15" t="s">
        <v>64</v>
      </c>
      <c r="C13" s="18" t="s">
        <v>39</v>
      </c>
      <c r="D13" s="17" t="s">
        <v>50</v>
      </c>
      <c r="H13" t="str">
        <f t="shared" si="1"/>
        <v>cef8827faffc2f7e942abf8747c28fe4eb33a8d1d22fc5d774190e96ce638269</v>
      </c>
    </row>
    <row r="14">
      <c r="A14" s="24"/>
      <c r="B14" s="24"/>
      <c r="C14" s="18"/>
    </row>
    <row r="15">
      <c r="A15" s="24"/>
      <c r="B15" s="24"/>
      <c r="C15" s="18"/>
    </row>
    <row r="16">
      <c r="A16" s="24"/>
      <c r="B16" s="24"/>
      <c r="C16" s="18"/>
    </row>
    <row r="17">
      <c r="A17" s="24"/>
      <c r="B17" s="24"/>
    </row>
    <row r="18">
      <c r="A18" s="24"/>
      <c r="B18" s="24"/>
    </row>
  </sheetData>
  <dataValidations>
    <dataValidation type="list" allowBlank="1" sqref="D2:D13">
      <formula1>Classification!$B$3:$B$5</formula1>
    </dataValidation>
    <dataValidation type="list" allowBlank="1" sqref="E2:G9">
      <formula1>Classification!$C$3:$C$5</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0" t="s">
        <v>5</v>
      </c>
      <c r="B1" s="10" t="s">
        <v>6</v>
      </c>
      <c r="C1" s="10" t="s">
        <v>7</v>
      </c>
      <c r="D1" s="10" t="s">
        <v>8</v>
      </c>
      <c r="E1" s="7"/>
      <c r="F1" s="11" t="s">
        <v>8</v>
      </c>
      <c r="G1" s="11" t="s">
        <v>9</v>
      </c>
      <c r="H1" s="7"/>
      <c r="I1" s="7"/>
      <c r="J1" s="7"/>
      <c r="K1" s="7"/>
      <c r="L1" s="7"/>
      <c r="M1" s="7"/>
      <c r="N1" s="7"/>
      <c r="O1" s="7"/>
      <c r="P1" s="7"/>
      <c r="Q1" s="7"/>
      <c r="R1" s="7"/>
      <c r="S1" s="7"/>
      <c r="T1" s="7"/>
      <c r="U1" s="7"/>
      <c r="V1" s="7"/>
      <c r="W1" s="7"/>
      <c r="X1" s="7"/>
      <c r="Y1" s="7"/>
      <c r="Z1" s="7"/>
    </row>
    <row r="2">
      <c r="A2" s="12" t="s">
        <v>10</v>
      </c>
      <c r="B2" s="12" t="s">
        <v>11</v>
      </c>
      <c r="C2" s="12">
        <v>1.0</v>
      </c>
      <c r="D2" s="12" t="s">
        <v>12</v>
      </c>
      <c r="E2" s="7"/>
      <c r="F2" s="4" t="str">
        <f>IFERROR(__xludf.DUMMYFUNCTION("UNIQUE(D2:D19)"),"Positive")</f>
        <v>Positive</v>
      </c>
      <c r="G2" s="4">
        <f t="shared" ref="G2:G4" si="1">COUNTIF(D2:D19, F2)</f>
        <v>7</v>
      </c>
      <c r="H2" s="7"/>
      <c r="I2" s="7"/>
      <c r="J2" s="7"/>
      <c r="K2" s="7"/>
      <c r="L2" s="7"/>
      <c r="M2" s="7"/>
      <c r="N2" s="7"/>
      <c r="O2" s="7"/>
      <c r="P2" s="7"/>
      <c r="Q2" s="7"/>
      <c r="R2" s="7"/>
      <c r="S2" s="7"/>
      <c r="T2" s="7"/>
      <c r="U2" s="7"/>
      <c r="V2" s="7"/>
      <c r="W2" s="7"/>
      <c r="X2" s="7"/>
      <c r="Y2" s="7"/>
      <c r="Z2" s="7"/>
    </row>
    <row r="3">
      <c r="A3" s="12" t="s">
        <v>13</v>
      </c>
      <c r="B3" s="12" t="s">
        <v>11</v>
      </c>
      <c r="C3" s="12">
        <v>0.0</v>
      </c>
      <c r="D3" s="12" t="s">
        <v>14</v>
      </c>
      <c r="E3" s="7"/>
      <c r="F3" s="4" t="str">
        <f>IFERROR(__xludf.DUMMYFUNCTION("""COMPUTED_VALUE"""),"Neutral")</f>
        <v>Neutral</v>
      </c>
      <c r="G3" s="4">
        <f t="shared" si="1"/>
        <v>7</v>
      </c>
      <c r="H3" s="7"/>
      <c r="I3" s="7"/>
      <c r="J3" s="7"/>
      <c r="K3" s="7"/>
      <c r="L3" s="7"/>
      <c r="M3" s="7"/>
      <c r="N3" s="7"/>
      <c r="O3" s="7"/>
      <c r="P3" s="7"/>
      <c r="Q3" s="7"/>
      <c r="R3" s="7"/>
      <c r="S3" s="7"/>
      <c r="T3" s="7"/>
      <c r="U3" s="7"/>
      <c r="V3" s="7"/>
      <c r="W3" s="7"/>
      <c r="X3" s="7"/>
      <c r="Y3" s="7"/>
      <c r="Z3" s="7"/>
    </row>
    <row r="4">
      <c r="A4" s="12" t="s">
        <v>15</v>
      </c>
      <c r="B4" s="12" t="s">
        <v>11</v>
      </c>
      <c r="C4" s="12">
        <v>-1.5</v>
      </c>
      <c r="D4" s="12" t="s">
        <v>16</v>
      </c>
      <c r="E4" s="7"/>
      <c r="F4" s="7" t="str">
        <f>IFERROR(__xludf.DUMMYFUNCTION("""COMPUTED_VALUE"""),"Negative")</f>
        <v>Negative</v>
      </c>
      <c r="G4" s="13">
        <f t="shared" si="1"/>
        <v>4</v>
      </c>
      <c r="H4" s="7"/>
      <c r="I4" s="7"/>
      <c r="J4" s="7"/>
      <c r="K4" s="7"/>
      <c r="L4" s="7"/>
      <c r="M4" s="7"/>
      <c r="N4" s="7"/>
      <c r="O4" s="7"/>
      <c r="P4" s="7"/>
      <c r="Q4" s="7"/>
      <c r="R4" s="7"/>
      <c r="S4" s="7"/>
      <c r="T4" s="7"/>
      <c r="U4" s="7"/>
      <c r="V4" s="7"/>
      <c r="W4" s="7"/>
      <c r="X4" s="7"/>
      <c r="Y4" s="7"/>
      <c r="Z4" s="7"/>
    </row>
    <row r="5">
      <c r="A5" s="12" t="s">
        <v>17</v>
      </c>
      <c r="B5" s="12" t="s">
        <v>11</v>
      </c>
      <c r="C5" s="12">
        <v>0.0</v>
      </c>
      <c r="D5" s="12" t="s">
        <v>14</v>
      </c>
      <c r="E5" s="7"/>
      <c r="F5" s="7"/>
      <c r="G5" s="7"/>
      <c r="H5" s="7"/>
      <c r="I5" s="7"/>
      <c r="J5" s="7"/>
      <c r="K5" s="7"/>
      <c r="L5" s="7"/>
      <c r="M5" s="7"/>
      <c r="N5" s="7"/>
      <c r="O5" s="7"/>
      <c r="P5" s="7"/>
      <c r="Q5" s="7"/>
      <c r="R5" s="7"/>
      <c r="S5" s="7"/>
      <c r="T5" s="7"/>
      <c r="U5" s="7"/>
      <c r="V5" s="7"/>
      <c r="W5" s="7"/>
      <c r="X5" s="7"/>
      <c r="Y5" s="7"/>
      <c r="Z5" s="7"/>
    </row>
    <row r="6">
      <c r="A6" s="12" t="s">
        <v>29</v>
      </c>
      <c r="B6" s="12" t="s">
        <v>11</v>
      </c>
      <c r="C6" s="12">
        <v>1.0</v>
      </c>
      <c r="D6" s="12" t="s">
        <v>12</v>
      </c>
      <c r="E6" s="7"/>
      <c r="F6" s="7"/>
      <c r="G6" s="7"/>
      <c r="H6" s="7"/>
      <c r="I6" s="7"/>
      <c r="J6" s="7"/>
      <c r="K6" s="7"/>
      <c r="L6" s="7"/>
      <c r="M6" s="7"/>
      <c r="N6" s="7"/>
      <c r="O6" s="7"/>
      <c r="P6" s="7"/>
      <c r="Q6" s="7"/>
      <c r="R6" s="7"/>
      <c r="S6" s="7"/>
      <c r="T6" s="7"/>
      <c r="U6" s="7"/>
      <c r="V6" s="7"/>
      <c r="W6" s="7"/>
      <c r="X6" s="7"/>
      <c r="Y6" s="7"/>
      <c r="Z6" s="7"/>
    </row>
    <row r="7">
      <c r="A7" s="12" t="s">
        <v>30</v>
      </c>
      <c r="B7" s="12" t="s">
        <v>11</v>
      </c>
      <c r="C7" s="12">
        <v>1.0</v>
      </c>
      <c r="D7" s="12" t="s">
        <v>12</v>
      </c>
      <c r="E7" s="7"/>
      <c r="F7" s="7"/>
      <c r="G7" s="7"/>
      <c r="H7" s="7"/>
      <c r="I7" s="7"/>
      <c r="J7" s="7"/>
      <c r="K7" s="7"/>
      <c r="L7" s="7"/>
      <c r="M7" s="7"/>
      <c r="N7" s="7"/>
      <c r="O7" s="7"/>
      <c r="P7" s="7"/>
      <c r="Q7" s="7"/>
      <c r="R7" s="7"/>
      <c r="S7" s="7"/>
      <c r="T7" s="7"/>
      <c r="U7" s="7"/>
      <c r="V7" s="7"/>
      <c r="W7" s="7"/>
      <c r="X7" s="7"/>
      <c r="Y7" s="7"/>
      <c r="Z7" s="7"/>
    </row>
    <row r="8">
      <c r="A8" s="12" t="s">
        <v>34</v>
      </c>
      <c r="B8" s="12" t="s">
        <v>11</v>
      </c>
      <c r="C8" s="12">
        <v>-13.153</v>
      </c>
      <c r="D8" s="12" t="s">
        <v>16</v>
      </c>
      <c r="E8" s="7"/>
      <c r="F8" s="7"/>
      <c r="G8" s="7"/>
      <c r="H8" s="7"/>
      <c r="I8" s="7"/>
      <c r="J8" s="7"/>
      <c r="K8" s="7"/>
      <c r="L8" s="7"/>
      <c r="M8" s="7"/>
      <c r="N8" s="7"/>
      <c r="O8" s="7"/>
      <c r="P8" s="7"/>
      <c r="Q8" s="7"/>
      <c r="R8" s="7"/>
      <c r="S8" s="7"/>
      <c r="T8" s="7"/>
      <c r="U8" s="7"/>
      <c r="V8" s="7"/>
      <c r="W8" s="7"/>
      <c r="X8" s="7"/>
      <c r="Y8" s="7"/>
      <c r="Z8" s="7"/>
    </row>
    <row r="9">
      <c r="A9" s="12" t="s">
        <v>37</v>
      </c>
      <c r="B9" s="12" t="s">
        <v>11</v>
      </c>
      <c r="C9" s="12">
        <v>-1.0</v>
      </c>
      <c r="D9" s="12" t="s">
        <v>16</v>
      </c>
      <c r="E9" s="7"/>
      <c r="F9" s="7"/>
      <c r="G9" s="7"/>
      <c r="H9" s="7"/>
      <c r="I9" s="7"/>
      <c r="J9" s="7"/>
      <c r="K9" s="7"/>
      <c r="L9" s="7"/>
      <c r="M9" s="7"/>
      <c r="N9" s="7"/>
      <c r="O9" s="7"/>
      <c r="P9" s="7"/>
      <c r="Q9" s="7"/>
      <c r="R9" s="7"/>
      <c r="S9" s="7"/>
      <c r="T9" s="7"/>
      <c r="U9" s="7"/>
      <c r="V9" s="7"/>
      <c r="W9" s="7"/>
      <c r="X9" s="7"/>
      <c r="Y9" s="7"/>
      <c r="Z9" s="7"/>
    </row>
    <row r="10">
      <c r="A10" s="12" t="s">
        <v>40</v>
      </c>
      <c r="B10" s="12" t="s">
        <v>11</v>
      </c>
      <c r="C10" s="12">
        <v>2.0</v>
      </c>
      <c r="D10" s="12" t="s">
        <v>12</v>
      </c>
      <c r="E10" s="7"/>
      <c r="F10" s="7"/>
      <c r="G10" s="7"/>
      <c r="H10" s="7"/>
      <c r="I10" s="7"/>
      <c r="J10" s="7"/>
      <c r="K10" s="7"/>
      <c r="L10" s="7"/>
      <c r="M10" s="7"/>
      <c r="N10" s="7"/>
      <c r="O10" s="7"/>
      <c r="P10" s="7"/>
      <c r="Q10" s="7"/>
      <c r="R10" s="7"/>
      <c r="S10" s="7"/>
      <c r="T10" s="7"/>
      <c r="U10" s="7"/>
      <c r="V10" s="7"/>
      <c r="W10" s="7"/>
      <c r="X10" s="7"/>
      <c r="Y10" s="7"/>
      <c r="Z10" s="7"/>
    </row>
    <row r="11">
      <c r="A11" s="12" t="s">
        <v>42</v>
      </c>
      <c r="B11" s="12" t="s">
        <v>11</v>
      </c>
      <c r="C11" s="12">
        <v>0.0</v>
      </c>
      <c r="D11" s="12" t="s">
        <v>14</v>
      </c>
      <c r="E11" s="7"/>
      <c r="F11" s="7"/>
      <c r="G11" s="7"/>
      <c r="H11" s="7"/>
      <c r="I11" s="7"/>
      <c r="J11" s="7"/>
      <c r="K11" s="7"/>
      <c r="L11" s="7"/>
      <c r="M11" s="7"/>
      <c r="N11" s="7"/>
      <c r="O11" s="7"/>
      <c r="P11" s="7"/>
      <c r="Q11" s="7"/>
      <c r="R11" s="7"/>
      <c r="S11" s="7"/>
      <c r="T11" s="7"/>
      <c r="U11" s="7"/>
      <c r="V11" s="7"/>
      <c r="W11" s="7"/>
      <c r="X11" s="7"/>
      <c r="Y11" s="7"/>
      <c r="Z11" s="7"/>
    </row>
    <row r="12">
      <c r="A12" s="12" t="s">
        <v>44</v>
      </c>
      <c r="B12" s="12" t="s">
        <v>11</v>
      </c>
      <c r="C12" s="12">
        <v>-22.5509999999999</v>
      </c>
      <c r="D12" s="12" t="s">
        <v>16</v>
      </c>
      <c r="E12" s="7"/>
      <c r="F12" s="7"/>
      <c r="G12" s="7"/>
      <c r="H12" s="7"/>
      <c r="I12" s="7"/>
      <c r="J12" s="7"/>
      <c r="K12" s="7"/>
      <c r="L12" s="7"/>
      <c r="M12" s="7"/>
      <c r="N12" s="7"/>
      <c r="O12" s="7"/>
      <c r="P12" s="7"/>
      <c r="Q12" s="7"/>
      <c r="R12" s="7"/>
      <c r="S12" s="7"/>
      <c r="T12" s="7"/>
      <c r="U12" s="7"/>
      <c r="V12" s="7"/>
      <c r="W12" s="7"/>
      <c r="X12" s="7"/>
      <c r="Y12" s="7"/>
      <c r="Z12" s="7"/>
    </row>
    <row r="13">
      <c r="A13" s="12" t="s">
        <v>46</v>
      </c>
      <c r="B13" s="12" t="s">
        <v>11</v>
      </c>
      <c r="C13" s="12">
        <v>0.0</v>
      </c>
      <c r="D13" s="12" t="s">
        <v>14</v>
      </c>
      <c r="E13" s="7"/>
      <c r="F13" s="7"/>
      <c r="G13" s="7"/>
      <c r="H13" s="7"/>
      <c r="I13" s="7"/>
      <c r="J13" s="7"/>
      <c r="K13" s="7"/>
      <c r="L13" s="7"/>
      <c r="M13" s="7"/>
      <c r="N13" s="7"/>
      <c r="O13" s="7"/>
      <c r="P13" s="7"/>
      <c r="Q13" s="7"/>
      <c r="R13" s="7"/>
      <c r="S13" s="7"/>
      <c r="T13" s="7"/>
      <c r="U13" s="7"/>
      <c r="V13" s="7"/>
      <c r="W13" s="7"/>
      <c r="X13" s="7"/>
      <c r="Y13" s="7"/>
      <c r="Z13" s="7"/>
    </row>
    <row r="14">
      <c r="A14" s="12" t="s">
        <v>47</v>
      </c>
      <c r="B14" s="12" t="s">
        <v>11</v>
      </c>
      <c r="C14" s="12">
        <v>0.0</v>
      </c>
      <c r="D14" s="12" t="s">
        <v>14</v>
      </c>
      <c r="E14" s="7"/>
      <c r="F14" s="7"/>
      <c r="G14" s="7"/>
      <c r="H14" s="7"/>
      <c r="I14" s="7"/>
      <c r="J14" s="7"/>
      <c r="K14" s="7"/>
      <c r="L14" s="7"/>
      <c r="M14" s="7"/>
      <c r="N14" s="7"/>
      <c r="O14" s="7"/>
      <c r="P14" s="7"/>
      <c r="Q14" s="7"/>
      <c r="R14" s="7"/>
      <c r="S14" s="7"/>
      <c r="T14" s="7"/>
      <c r="U14" s="7"/>
      <c r="V14" s="7"/>
      <c r="W14" s="7"/>
      <c r="X14" s="7"/>
      <c r="Y14" s="7"/>
      <c r="Z14" s="7"/>
    </row>
    <row r="15">
      <c r="A15" s="12" t="s">
        <v>52</v>
      </c>
      <c r="B15" s="12" t="s">
        <v>11</v>
      </c>
      <c r="C15" s="12">
        <v>0.0</v>
      </c>
      <c r="D15" s="12" t="s">
        <v>14</v>
      </c>
      <c r="E15" s="7"/>
      <c r="F15" s="7"/>
      <c r="G15" s="7"/>
      <c r="H15" s="7"/>
      <c r="I15" s="7"/>
      <c r="J15" s="7"/>
      <c r="K15" s="7"/>
      <c r="L15" s="7"/>
      <c r="M15" s="7"/>
      <c r="N15" s="7"/>
      <c r="O15" s="7"/>
      <c r="P15" s="7"/>
      <c r="Q15" s="7"/>
      <c r="R15" s="7"/>
      <c r="S15" s="7"/>
      <c r="T15" s="7"/>
      <c r="U15" s="7"/>
      <c r="V15" s="7"/>
      <c r="W15" s="7"/>
      <c r="X15" s="7"/>
      <c r="Y15" s="7"/>
      <c r="Z15" s="7"/>
    </row>
    <row r="16">
      <c r="A16" s="12" t="s">
        <v>55</v>
      </c>
      <c r="B16" s="12" t="s">
        <v>11</v>
      </c>
      <c r="C16" s="12">
        <v>1.0</v>
      </c>
      <c r="D16" s="12" t="s">
        <v>12</v>
      </c>
      <c r="E16" s="7"/>
      <c r="F16" s="7"/>
      <c r="G16" s="7"/>
      <c r="H16" s="7"/>
      <c r="I16" s="7"/>
      <c r="J16" s="7"/>
      <c r="K16" s="7"/>
      <c r="L16" s="7"/>
      <c r="M16" s="7"/>
      <c r="N16" s="7"/>
      <c r="O16" s="7"/>
      <c r="P16" s="7"/>
      <c r="Q16" s="7"/>
      <c r="R16" s="7"/>
      <c r="S16" s="7"/>
      <c r="T16" s="7"/>
      <c r="U16" s="7"/>
      <c r="V16" s="7"/>
      <c r="W16" s="7"/>
      <c r="X16" s="7"/>
      <c r="Y16" s="7"/>
      <c r="Z16" s="7"/>
    </row>
    <row r="17">
      <c r="A17" s="12" t="s">
        <v>56</v>
      </c>
      <c r="B17" s="12" t="s">
        <v>11</v>
      </c>
      <c r="C17" s="12">
        <v>0.646681290903765</v>
      </c>
      <c r="D17" s="12" t="s">
        <v>12</v>
      </c>
      <c r="E17" s="7"/>
      <c r="F17" s="7"/>
      <c r="G17" s="7"/>
      <c r="H17" s="7"/>
      <c r="I17" s="7"/>
      <c r="J17" s="7"/>
      <c r="K17" s="7"/>
      <c r="L17" s="7"/>
      <c r="M17" s="7"/>
      <c r="N17" s="7"/>
      <c r="O17" s="7"/>
      <c r="P17" s="7"/>
      <c r="Q17" s="7"/>
      <c r="R17" s="7"/>
      <c r="S17" s="7"/>
      <c r="T17" s="7"/>
      <c r="U17" s="7"/>
      <c r="V17" s="7"/>
      <c r="W17" s="7"/>
      <c r="X17" s="7"/>
      <c r="Y17" s="7"/>
      <c r="Z17" s="7"/>
    </row>
    <row r="18">
      <c r="A18" s="12" t="s">
        <v>58</v>
      </c>
      <c r="B18" s="12" t="s">
        <v>11</v>
      </c>
      <c r="C18" s="12">
        <v>0.0</v>
      </c>
      <c r="D18" s="12" t="s">
        <v>14</v>
      </c>
      <c r="E18" s="7"/>
      <c r="F18" s="7"/>
      <c r="G18" s="7"/>
      <c r="H18" s="7"/>
      <c r="I18" s="7"/>
      <c r="J18" s="7"/>
      <c r="K18" s="7"/>
      <c r="L18" s="7"/>
      <c r="M18" s="7"/>
      <c r="N18" s="7"/>
      <c r="O18" s="7"/>
      <c r="P18" s="7"/>
      <c r="Q18" s="7"/>
      <c r="R18" s="7"/>
      <c r="S18" s="7"/>
      <c r="T18" s="7"/>
      <c r="U18" s="7"/>
      <c r="V18" s="7"/>
      <c r="W18" s="7"/>
      <c r="X18" s="7"/>
      <c r="Y18" s="7"/>
      <c r="Z18" s="7"/>
    </row>
    <row r="19">
      <c r="A19" s="12" t="s">
        <v>60</v>
      </c>
      <c r="B19" s="12" t="s">
        <v>11</v>
      </c>
      <c r="C19" s="12">
        <v>1.0</v>
      </c>
      <c r="D19" s="12" t="s">
        <v>12</v>
      </c>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hyperlinks>
    <hyperlink r:id="rId1" ref="A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6.71"/>
  </cols>
  <sheetData>
    <row r="2">
      <c r="B2" s="1" t="s">
        <v>20</v>
      </c>
      <c r="C2" s="1" t="s">
        <v>21</v>
      </c>
      <c r="F2" s="17" t="s">
        <v>70</v>
      </c>
    </row>
    <row r="3">
      <c r="B3" s="17" t="s">
        <v>28</v>
      </c>
      <c r="C3" s="17" t="s">
        <v>65</v>
      </c>
    </row>
    <row r="4">
      <c r="B4" s="17" t="s">
        <v>35</v>
      </c>
      <c r="C4" s="17" t="s">
        <v>71</v>
      </c>
    </row>
    <row r="5">
      <c r="B5" s="17" t="s">
        <v>50</v>
      </c>
      <c r="C5" s="17" t="s">
        <v>72</v>
      </c>
    </row>
  </sheetData>
  <drawing r:id="rId1"/>
</worksheet>
</file>