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_RODI Benchmarking Relational-" sheetId="1" r:id="rId3"/>
    <sheet state="visible" name="2_Snippets_Patrick Westphal" sheetId="2" r:id="rId4"/>
    <sheet state="visible" name="Sentiment_Analysis" sheetId="3" r:id="rId5"/>
    <sheet state="visible" name="Classification" sheetId="4" r:id="rId6"/>
  </sheets>
  <definedNames/>
  <calcPr/>
</workbook>
</file>

<file path=xl/sharedStrings.xml><?xml version="1.0" encoding="utf-8"?>
<sst xmlns="http://schemas.openxmlformats.org/spreadsheetml/2006/main" count="121" uniqueCount="66">
  <si>
    <t>No.</t>
  </si>
  <si>
    <t>Method Name</t>
  </si>
  <si>
    <t>Reviewer</t>
  </si>
  <si>
    <t>Hash name</t>
  </si>
  <si>
    <t>Ordering</t>
  </si>
  <si>
    <t>Status</t>
  </si>
  <si>
    <t>Method Score</t>
  </si>
  <si>
    <t>Polarity</t>
  </si>
  <si>
    <t>Patrick Westphal</t>
  </si>
  <si>
    <t>Count</t>
  </si>
  <si>
    <t>OPINIONLEXICON</t>
  </si>
  <si>
    <t>Completed</t>
  </si>
  <si>
    <t>Positive</t>
  </si>
  <si>
    <t>SENTISTRENGTH</t>
  </si>
  <si>
    <t>Neutral</t>
  </si>
  <si>
    <t>Anastasia Dimou</t>
  </si>
  <si>
    <t>SOCAL</t>
  </si>
  <si>
    <t>Negative</t>
  </si>
  <si>
    <t>Christoph Lange</t>
  </si>
  <si>
    <t>HAPPINESSINDEX</t>
  </si>
  <si>
    <t>SANN</t>
  </si>
  <si>
    <t>EMOTICONSDS</t>
  </si>
  <si>
    <t>SENTIMENT140</t>
  </si>
  <si>
    <t>STANFORD</t>
  </si>
  <si>
    <t>AFINN</t>
  </si>
  <si>
    <t>MPQA</t>
  </si>
  <si>
    <t>NRCHASHTAG</t>
  </si>
  <si>
    <t>EMOLEX</t>
  </si>
  <si>
    <t>EMOTICONS</t>
  </si>
  <si>
    <t>PANAST</t>
  </si>
  <si>
    <t>SASA</t>
  </si>
  <si>
    <t>SENTIWORDNET</t>
  </si>
  <si>
    <t>VADER</t>
  </si>
  <si>
    <t>UMIGON</t>
  </si>
  <si>
    <t>Snippet</t>
  </si>
  <si>
    <t>Field</t>
  </si>
  <si>
    <t>Node type</t>
  </si>
  <si>
    <t>Aspect discussed</t>
  </si>
  <si>
    <t>Aspect discussed 1</t>
  </si>
  <si>
    <t>Aspect discussed 2</t>
  </si>
  <si>
    <t>Hash snippet</t>
  </si>
  <si>
    <t>3) In section 3.2) you give background information on the Find-Fix-Verify pattern (2nd paragraph). This information (in which scenario it was used first, etc.) is not really necessary for the rest of the paper.</t>
  </si>
  <si>
    <t>leaf</t>
  </si>
  <si>
    <t>1) In the end of the introduction (p.3) the limitations of automated methods for Linked Data quality assurance are mentioned with referring to checking ontological inconsistencies only. Besides, there also exist approached based on statistics (as e.g. outlier detection, etc.) which should not be neglected or at least mentioned as such in the related work section.[1,2,3] [1] Heiko Paulheim and Christian Bizer. 2014. Improving the Quality of Linked Data Using Statistical Distributions. Int. J. Semant. Web Inf. Syst. 10, 2 (April 2014), pp. 63-86.
[2] Didier Cherix, Ricardo Usbeck, Andreas Both, Jens Lehmann. 2014. CROCUS: Cluster-based Ontology Data Cleansing. WASABI 2014 at Extended Semantic Web Conference 2014.
[3] Daniel Fleischhacker, Heiko Paulheim, Volha Bryl, Johanna Völker, and Christian Bizer. 2014. Detecting Errors in Numerical Linked Data Using Cross-Checked Outlier Detection. In Proc. 13th Int. Semantic Web Conference (ISWC '14), pp. 357-372.</t>
  </si>
  <si>
    <t>11) Baseline evaluation (p.22, section 5.4.2). In addition to the foaf:name, you should also take into account alternative labels (from redirects and interlanguage links) of the entity under consideration, if you want to find out automatically, whether the external web page refers to this entity. Otherwise you might not detect it. Why have you set the threshold to "&gt;1"? Why is two times sufficient? Often in natural language texts, it is avoided to name a subject more often with the same name, but synonyms and pronouns are used instead.</t>
  </si>
  <si>
    <t>4) On page 9 you state that your function "prune" discards all RDF triples of which an URI could not be dereferenced. Was there a significant amount of these RDF triples? Did it only concern triples with relation to an external website that could not be dereferenced or did it also concern DBpedia URIs?</t>
  </si>
  <si>
    <t>The authors present a study where they examine the applicability of crowdsourcing to Linked Data Quality problems with DBpedia as an example. They show the general feasibility of the approach and continue to investigate whether and for which tasks in particular unskilled laymen instead of experts can also be employed to solve LDQ problems. Furthermore, they address the problem of optimal or better crowdsourcing workflows tom employ experts and laymen for Linked Data curation.</t>
  </si>
  <si>
    <t>root</t>
  </si>
  <si>
    <t>6) In your evaluation, p.17, section 5.2.6, you present an "analysis" of expert misclassifications. The analysis only states in an aggregated form what kind of misclassifications occurred, but does not give any explanation or details why these occurred.</t>
  </si>
  <si>
    <t>10) In your experiments you should give the LD experts always full schema/ontology information to consider the correctness of an RDF triple.</t>
  </si>
  <si>
    <t>intermediary</t>
  </si>
  <si>
    <t>8) Why don't you consider (also) the Open World Assumption (p.21) for your baseline approach. Please explain.</t>
  </si>
  <si>
    <t xml:space="preserve">The problem addressed is a rather interesting one, giving first insights in how to adapt crowdsourcing to LDQ issues. From my point of view, I would have liked to see a more concise comparison of the two crowdsourcing approaches also with the sophisticated state-of-the-art automated tools. </t>
  </si>
  <si>
    <t>This manuscript was submitted as 'full paper' and should be reviewed along the usual dimensions for research contributions which include (1) originality, (2) significance of the results, and (3) quality of writing.</t>
  </si>
  <si>
    <t>5) In p.11, Fig 3, the comparison of DBpedia RDF triples (middle column) shown in your tool is compared with wikipedia infobox values (left column) for which you implemented an extractor. How do you ensure that your extractor does not create extraction errors like they are about to occur in the DBpedia infobox which resulted in the RDF triple under consideration? What if both - your wikipedia infobox extractor and the DBpedia RDF triple - show the very same error? Many problems of the DBpedia extractors arise from wrong infobox information, because many wikipedia authors don't care about infobox conventions. Can these kind of errors be detected at all with your crowdsourcing tool (based on the very same mechanisms to give a hint to the crowdworker)?</t>
  </si>
  <si>
    <t>content</t>
  </si>
  <si>
    <t>13) In the related work section (p.24/25) Games with a Purpose are mentioned. There exist also games with the dedicated purpose of DBpedia quality check that have not been mentioned/compared [4]. [4] J. Waitelonis, N. Ludwig, M. Knuth, H. Sack: Whoknows? - Evaluating Linked Data Heuristics with a Quiz that cleans up DBpedia. International Journal of Interactive Technology and Smart Education (ITSE), Emerald Group, Bingley (UK), Vol. 8, 2011 (3).</t>
  </si>
  <si>
    <t>2) In section 2) Linked Data Quality Issues, you focus on three RDF-tripel level quality issues only out of a larger set of Linked Data Quality issues referred to by your previous work in that area. Unfortunately, you do not explain why the 3 categories of quality issues you focus on are representative either for LDQ issues in general and crowdsourcing in particular. What about the other quality issues concerning their importance, representativeness, suitability for crowdsourcing etc? A more detailed discussion would be helpful.</t>
  </si>
  <si>
    <t>7) Also in your evaluation, p.21, section 5.3.5, you claimed that rdf:type information could not be evaluated correctly by users because yago classes do not provide self-speaking labels or other textual information. But, the URI of yago classes usually consists of a self-speaking name and some numerical information, such as e.g. yago:AerospaceEngineer109776079 , which is perfectly readable for humans.</t>
  </si>
  <si>
    <t>12) In p.23, table 9: I doubt the ability of the baseline to detect, whether the baseline is able to identify if a "thumbnail" or a "depiction" refers to the correct image for this entity. Please justify and explain how you ensure this.</t>
  </si>
  <si>
    <t>14) Also in the related work section (p. 25), Tools for Linked Data Quality Assessment that are able to automatically extract/create ontology constraints from available data, to further use these constraints to assess the quality of the remaining data have been neglected.[5,6] [5] Jens Lehmann, Lorenz Bühmann: ORE - A Tool for Repairing and Enriching Knowledge Bases", Proc. of the 9th Int. Semantic Web Conference 2010, Lecture Notes in Computer Science, Springer, 2010
[6] G. Töpper, M. Knuth, and H. Sack: DBpedia ontology enrichment for inconsistency detection. In Proc. of the 8th Int. Conf. on Semantic Systems (I-SEMANTICS '12). ACM, New York, NY, USA, pp. 33-40.</t>
  </si>
  <si>
    <t>9) The rules you provide as constraints to be checked for your baseline approach (p.22) are sometimes questionable. As e.g., Persons without a birthdate (even if they sometimes have a deathdate) - this holds for many historical persons born a long time ago, simply because their birthdate is not known.</t>
  </si>
  <si>
    <t>The proposed RDFUnit approach in the way the authors conducted their experiments has some flaws and is too limited (for details cf below). Thus, I have some (significant) issues with the evaluation, which should be addressed by the authors.</t>
  </si>
  <si>
    <t>Definitions</t>
  </si>
  <si>
    <t>style</t>
  </si>
  <si>
    <t>syntax</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</si>
</sst>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color rgb="FF000000"/>
      <name val="Arial"/>
    </font>
    <font>
      <sz val="11.0"/>
      <color rgb="FF000000"/>
      <name val="Inconsolata"/>
    </font>
    <font>
      <sz val="10.0"/>
      <color rgb="FFF39222"/>
      <name val="Arial"/>
    </font>
    <font>
      <sz val="10.0"/>
      <name val="Arial"/>
    </font>
    <font>
      <color rgb="FF000000"/>
      <name val="Roboto"/>
    </font>
  </fonts>
  <fills count="6">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
      <patternFill patternType="solid">
        <fgColor rgb="FFFBFBFB"/>
        <bgColor rgb="FFFBFBFB"/>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xf>
    <xf borderId="0" fillId="2" fontId="0" numFmtId="0" xfId="0" applyAlignment="1" applyFont="1">
      <alignment horizontal="left" readingOrder="0" vertical="bottom"/>
    </xf>
    <xf borderId="0" fillId="3" fontId="0" numFmtId="0" xfId="0" applyAlignment="1" applyFill="1" applyFont="1">
      <alignment readingOrder="0"/>
    </xf>
    <xf borderId="0" fillId="0" fontId="0" numFmtId="0" xfId="0" applyFont="1"/>
    <xf borderId="0" fillId="2" fontId="0" numFmtId="0" xfId="0" applyAlignment="1" applyFont="1">
      <alignment readingOrder="0"/>
    </xf>
    <xf borderId="0" fillId="4" fontId="0" numFmtId="0" xfId="0" applyAlignment="1" applyFill="1" applyFont="1">
      <alignment readingOrder="0" vertical="top"/>
    </xf>
    <xf borderId="0" fillId="3" fontId="2" numFmtId="0" xfId="0" applyAlignment="1" applyFont="1">
      <alignment readingOrder="0"/>
    </xf>
    <xf borderId="0" fillId="4" fontId="0" numFmtId="0" xfId="0" applyFont="1"/>
    <xf borderId="0" fillId="3" fontId="0" numFmtId="0" xfId="0" applyFont="1"/>
    <xf borderId="0" fillId="0" fontId="0" numFmtId="0" xfId="0" applyAlignment="1" applyFont="1">
      <alignment readingOrder="0"/>
    </xf>
    <xf borderId="0" fillId="0" fontId="2" numFmtId="0" xfId="0" applyAlignment="1" applyFont="1">
      <alignment readingOrder="0"/>
    </xf>
    <xf borderId="0" fillId="5" fontId="0" numFmtId="0" xfId="0" applyAlignment="1" applyFill="1" applyFont="1">
      <alignment readingOrder="0"/>
    </xf>
    <xf borderId="0" fillId="4" fontId="3" numFmtId="0" xfId="0" applyFont="1"/>
    <xf borderId="0" fillId="0" fontId="0" numFmtId="0" xfId="0" applyAlignment="1" applyFont="1">
      <alignment readingOrder="0" shrinkToFit="0" wrapText="1"/>
    </xf>
    <xf borderId="0" fillId="0" fontId="4" numFmtId="0" xfId="0" applyAlignment="1" applyFont="1">
      <alignment readingOrder="0"/>
    </xf>
    <xf borderId="0" fillId="0" fontId="1" numFmtId="0" xfId="0" applyAlignment="1" applyFont="1">
      <alignment readingOrder="0"/>
    </xf>
    <xf borderId="0" fillId="0" fontId="4" numFmtId="0" xfId="0" applyAlignment="1" applyFont="1">
      <alignment readingOrder="0" shrinkToFit="0" wrapText="1"/>
    </xf>
    <xf borderId="0" fillId="0" fontId="5" numFmtId="0" xfId="0" applyFont="1"/>
    <xf borderId="0" fillId="3" fontId="0" numFmtId="0" xfId="0" applyAlignment="1" applyFont="1">
      <alignment readingOrder="0" shrinkToFit="0" wrapText="1"/>
    </xf>
    <xf borderId="0" fillId="0" fontId="1" numFmtId="0" xfId="0" applyAlignment="1" applyFont="1">
      <alignment readingOrder="0" shrinkToFit="0" wrapText="1"/>
    </xf>
    <xf borderId="0" fillId="5" fontId="4" numFmtId="0" xfId="0" applyAlignment="1" applyFont="1">
      <alignment readingOrder="0"/>
    </xf>
    <xf borderId="0" fillId="4" fontId="6"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lackbird.dcc.ufmg.br:1210/method.reference.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57"/>
    <col customWidth="1" min="2" max="2" width="17.57"/>
    <col customWidth="1" min="3" max="3" width="68.43"/>
  </cols>
  <sheetData>
    <row r="1">
      <c r="A1" s="1" t="s">
        <v>0</v>
      </c>
      <c r="B1" s="1" t="s">
        <v>2</v>
      </c>
      <c r="C1" s="1" t="s">
        <v>3</v>
      </c>
      <c r="D1" s="1" t="s">
        <v>4</v>
      </c>
    </row>
    <row r="2">
      <c r="A2" s="3">
        <v>2.0</v>
      </c>
      <c r="B2" s="7" t="s">
        <v>8</v>
      </c>
      <c r="C2" s="9" t="str">
        <f t="shared" ref="C2:C4" si="1">getSHA256Hash(B2)</f>
        <v>5677a867cbc88bd72269c4b01b3d2886945378a0248416347552132342e259ed</v>
      </c>
      <c r="D2" s="3">
        <v>1.0</v>
      </c>
    </row>
    <row r="3">
      <c r="A3" s="10">
        <v>3.0</v>
      </c>
      <c r="B3" s="11" t="s">
        <v>15</v>
      </c>
      <c r="C3" s="4" t="str">
        <f t="shared" si="1"/>
        <v>80e070f56166b8091b2ccf80dcd1fa2599e603f93577334b63177f9cd32d4147</v>
      </c>
      <c r="D3" s="10">
        <v>2.0</v>
      </c>
    </row>
    <row r="4">
      <c r="A4" s="10">
        <v>1.0</v>
      </c>
      <c r="B4" s="11" t="s">
        <v>18</v>
      </c>
      <c r="C4" s="4" t="str">
        <f t="shared" si="1"/>
        <v>c9090c39108d435c68e918c49813ecdd344ed37957143e3d9e95d675bc112610</v>
      </c>
      <c r="D4" s="10">
        <v>3.0</v>
      </c>
    </row>
    <row r="5">
      <c r="B5" s="12"/>
      <c r="C5"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13.43"/>
    <col customWidth="1" min="3" max="3" width="9.43"/>
    <col customWidth="1" min="5" max="7" width="18.14"/>
    <col customWidth="1" min="8" max="8" width="68.29"/>
    <col customWidth="1" min="9" max="9" width="40.14"/>
  </cols>
  <sheetData>
    <row r="1">
      <c r="A1" s="1" t="s">
        <v>0</v>
      </c>
      <c r="B1" s="1" t="s">
        <v>34</v>
      </c>
      <c r="C1" s="1" t="s">
        <v>35</v>
      </c>
      <c r="D1" s="1" t="s">
        <v>36</v>
      </c>
      <c r="E1" s="1" t="s">
        <v>37</v>
      </c>
      <c r="F1" s="1" t="s">
        <v>38</v>
      </c>
      <c r="G1" s="1" t="s">
        <v>39</v>
      </c>
      <c r="H1" s="1" t="s">
        <v>40</v>
      </c>
    </row>
    <row r="2">
      <c r="A2" s="14">
        <v>7.0</v>
      </c>
      <c r="B2" s="14" t="s">
        <v>41</v>
      </c>
      <c r="C2" s="15"/>
      <c r="D2" s="16" t="s">
        <v>42</v>
      </c>
      <c r="H2" t="str">
        <f t="shared" ref="H2:H19" si="1">getSHA256Hash(B2)</f>
        <v>25be01362de5c99517697b5f38dcd5004b86634f5c4975e28cc2f9c8c1bd73ca</v>
      </c>
    </row>
    <row r="3">
      <c r="A3" s="14">
        <v>5.0</v>
      </c>
      <c r="B3" s="14" t="s">
        <v>43</v>
      </c>
      <c r="C3" s="15"/>
      <c r="D3" s="16" t="s">
        <v>42</v>
      </c>
      <c r="H3" t="str">
        <f t="shared" si="1"/>
        <v>27a7364b2c45eed678500700caa20cd75654430b35a612a4feae1120daf6fc14</v>
      </c>
    </row>
    <row r="4">
      <c r="A4" s="14">
        <v>15.0</v>
      </c>
      <c r="B4" s="14" t="s">
        <v>44</v>
      </c>
      <c r="C4" s="15"/>
      <c r="D4" s="16" t="s">
        <v>42</v>
      </c>
      <c r="H4" t="str">
        <f t="shared" si="1"/>
        <v>3849b9fc2338ebbaddbc885ef0562dd88060561f806060da6729d1572df7b508</v>
      </c>
    </row>
    <row r="5">
      <c r="A5" s="14">
        <v>8.0</v>
      </c>
      <c r="B5" s="14" t="s">
        <v>45</v>
      </c>
      <c r="C5" s="15"/>
      <c r="D5" s="16" t="s">
        <v>42</v>
      </c>
      <c r="H5" t="str">
        <f t="shared" si="1"/>
        <v>3cc86fe88a593ef6ccd3d4c08a58dbeabd5478814a567b72bfd0fb39305c9828</v>
      </c>
    </row>
    <row r="6">
      <c r="A6" s="14">
        <v>2.0</v>
      </c>
      <c r="B6" s="14" t="s">
        <v>46</v>
      </c>
      <c r="C6" s="17"/>
      <c r="D6" s="16" t="s">
        <v>47</v>
      </c>
      <c r="H6" t="str">
        <f t="shared" si="1"/>
        <v>4c5c96a4038e1b87bba011d3763f754ebf707365be961f72846ba77b48c55ca3</v>
      </c>
    </row>
    <row r="7">
      <c r="A7" s="14">
        <v>10.0</v>
      </c>
      <c r="B7" s="14" t="s">
        <v>48</v>
      </c>
      <c r="C7" s="15"/>
      <c r="D7" s="16" t="s">
        <v>42</v>
      </c>
      <c r="H7" t="str">
        <f t="shared" si="1"/>
        <v>7713e7c6f82ee6905aa3abdd7d02a4374fbcf75baddeab67e02e622dbc5e06ca</v>
      </c>
    </row>
    <row r="8">
      <c r="A8" s="14">
        <v>14.0</v>
      </c>
      <c r="B8" s="14" t="s">
        <v>49</v>
      </c>
      <c r="C8" s="15"/>
      <c r="D8" s="16" t="s">
        <v>50</v>
      </c>
      <c r="H8" t="str">
        <f t="shared" si="1"/>
        <v>8e53e82fffca4520eef2793228717ce0a702749a02f438ebbf12202296b7b240</v>
      </c>
    </row>
    <row r="9">
      <c r="A9" s="14">
        <v>12.0</v>
      </c>
      <c r="B9" s="14" t="s">
        <v>51</v>
      </c>
      <c r="C9" s="15"/>
      <c r="D9" s="16" t="s">
        <v>42</v>
      </c>
      <c r="H9" t="str">
        <f t="shared" si="1"/>
        <v>92cad9b087af86a6291dad44f60630a2745916cb1d5ea364ae392e136f7d4738</v>
      </c>
    </row>
    <row r="10">
      <c r="A10" s="14">
        <v>3.0</v>
      </c>
      <c r="B10" s="14" t="s">
        <v>52</v>
      </c>
      <c r="C10" s="15"/>
      <c r="D10" s="16" t="s">
        <v>47</v>
      </c>
      <c r="H10" t="str">
        <f t="shared" si="1"/>
        <v>948a6005216887402260602c2049f274456e94661967116da659f45991843e03</v>
      </c>
    </row>
    <row r="11">
      <c r="A11" s="14">
        <v>1.0</v>
      </c>
      <c r="B11" s="14" t="s">
        <v>53</v>
      </c>
      <c r="C11" s="18"/>
      <c r="D11" s="16" t="s">
        <v>47</v>
      </c>
      <c r="H11" t="str">
        <f t="shared" si="1"/>
        <v>b592c7157ddefcf0d417eb006a91c35f5caa2874bcffb51ac91e71451cfb5bc5</v>
      </c>
    </row>
    <row r="12">
      <c r="A12" s="14">
        <v>9.0</v>
      </c>
      <c r="B12" s="19" t="s">
        <v>54</v>
      </c>
      <c r="C12" s="15"/>
      <c r="D12" s="16" t="s">
        <v>42</v>
      </c>
      <c r="E12" s="16" t="s">
        <v>55</v>
      </c>
      <c r="H12" t="str">
        <f t="shared" si="1"/>
        <v>c1b15aa1c18c06c9b0e70596dbb06fcd885df3e65593640da138c4fc35264266</v>
      </c>
    </row>
    <row r="13">
      <c r="A13" s="14">
        <v>17.0</v>
      </c>
      <c r="B13" s="14" t="s">
        <v>56</v>
      </c>
      <c r="C13" s="15"/>
      <c r="D13" s="16" t="s">
        <v>42</v>
      </c>
      <c r="H13" t="str">
        <f t="shared" si="1"/>
        <v>c8b937b67c9bdd81a1ff56a9bfad0b92eadac392d4f2a28b16ce7f0b0ec4cdcb</v>
      </c>
    </row>
    <row r="14">
      <c r="A14" s="14">
        <v>6.0</v>
      </c>
      <c r="B14" s="14" t="s">
        <v>57</v>
      </c>
      <c r="C14" s="15"/>
      <c r="D14" s="16" t="s">
        <v>50</v>
      </c>
      <c r="H14" t="str">
        <f t="shared" si="1"/>
        <v>cdd89b12e77a3e0bbdc7046879bdef789cc128668ee2046dd675723b2ecc7503</v>
      </c>
    </row>
    <row r="15">
      <c r="A15" s="14">
        <v>11.0</v>
      </c>
      <c r="B15" s="14" t="s">
        <v>58</v>
      </c>
      <c r="C15" s="15"/>
      <c r="D15" s="16" t="s">
        <v>42</v>
      </c>
      <c r="H15" t="str">
        <f t="shared" si="1"/>
        <v>cfaf269ed6173ee4fb55fcf010b0c5405fef6775a672f48c7b99fa7785608987</v>
      </c>
    </row>
    <row r="16">
      <c r="A16" s="14">
        <v>16.0</v>
      </c>
      <c r="B16" s="14" t="s">
        <v>59</v>
      </c>
      <c r="C16" s="15"/>
      <c r="D16" s="16" t="s">
        <v>42</v>
      </c>
      <c r="H16" t="str">
        <f t="shared" si="1"/>
        <v>ddc9815108ccecde3c828e79fb2e773730134d9da07fe91fa976ac0fb0b65180</v>
      </c>
    </row>
    <row r="17">
      <c r="A17" s="20">
        <v>18.0</v>
      </c>
      <c r="B17" s="14" t="s">
        <v>60</v>
      </c>
      <c r="D17" s="16" t="s">
        <v>42</v>
      </c>
      <c r="H17" t="str">
        <f t="shared" si="1"/>
        <v>e8949c5fd2aff9f7d18fc7bad64f406a160c5244f954b8d94cb25fc2511d9e8a</v>
      </c>
      <c r="I17" s="21"/>
    </row>
    <row r="18">
      <c r="A18" s="14">
        <v>13.0</v>
      </c>
      <c r="B18" s="14" t="s">
        <v>61</v>
      </c>
      <c r="C18" s="15"/>
      <c r="D18" s="16" t="s">
        <v>42</v>
      </c>
      <c r="H18" t="str">
        <f t="shared" si="1"/>
        <v>ebe9f30a40f5edf4fa99c1a02f94925a7ec6279d7557a28f78f31c26b16a94b9</v>
      </c>
    </row>
    <row r="19">
      <c r="A19" s="14">
        <v>4.0</v>
      </c>
      <c r="B19" s="22" t="s">
        <v>62</v>
      </c>
      <c r="C19" s="15"/>
      <c r="D19" s="16" t="s">
        <v>50</v>
      </c>
      <c r="H19" t="str">
        <f t="shared" si="1"/>
        <v>fb23181b5879966abcae7b33c2f9ac1b921c4a531abfd5fe96ed167040817ae6</v>
      </c>
    </row>
    <row r="20">
      <c r="A20" s="23"/>
      <c r="B20" s="23"/>
    </row>
    <row r="21">
      <c r="A21" s="23"/>
      <c r="B21" s="23"/>
    </row>
    <row r="22">
      <c r="A22" s="23"/>
      <c r="B22" s="23"/>
    </row>
    <row r="23">
      <c r="A23" s="23"/>
      <c r="B23" s="23"/>
    </row>
    <row r="24">
      <c r="A24" s="23"/>
      <c r="B24" s="23"/>
    </row>
    <row r="25">
      <c r="A25" s="23"/>
      <c r="B25" s="23"/>
    </row>
    <row r="26">
      <c r="A26" s="23"/>
      <c r="B26" s="23"/>
    </row>
    <row r="27">
      <c r="A27" s="23"/>
      <c r="B27" s="23"/>
    </row>
    <row r="28">
      <c r="A28" s="23"/>
      <c r="B28" s="23"/>
    </row>
  </sheetData>
  <dataValidations>
    <dataValidation type="list" allowBlank="1" sqref="D2:D19">
      <formula1>Classification!$B$3:$B$5</formula1>
    </dataValidation>
    <dataValidation type="list" allowBlank="1" sqref="E2:G19">
      <formula1>Classification!$C$3:$C$5</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5</v>
      </c>
      <c r="C1" s="2" t="s">
        <v>6</v>
      </c>
      <c r="D1" s="2" t="s">
        <v>7</v>
      </c>
      <c r="E1" s="4"/>
      <c r="F1" s="5" t="s">
        <v>7</v>
      </c>
      <c r="G1" s="5" t="s">
        <v>9</v>
      </c>
      <c r="H1" s="4"/>
      <c r="I1" s="4"/>
      <c r="J1" s="4"/>
      <c r="K1" s="4"/>
      <c r="L1" s="4"/>
      <c r="M1" s="4"/>
      <c r="N1" s="4"/>
      <c r="O1" s="4"/>
      <c r="P1" s="4"/>
      <c r="Q1" s="4"/>
      <c r="R1" s="4"/>
      <c r="S1" s="4"/>
      <c r="T1" s="4"/>
      <c r="U1" s="4"/>
      <c r="V1" s="4"/>
      <c r="W1" s="4"/>
      <c r="X1" s="4"/>
      <c r="Y1" s="4"/>
      <c r="Z1" s="4"/>
    </row>
    <row r="2">
      <c r="A2" s="6" t="s">
        <v>10</v>
      </c>
      <c r="B2" s="6" t="s">
        <v>11</v>
      </c>
      <c r="C2" s="6">
        <v>0.199999999999999</v>
      </c>
      <c r="D2" s="6" t="s">
        <v>12</v>
      </c>
      <c r="E2" s="4"/>
      <c r="F2" s="8" t="str">
        <f>IFERROR(__xludf.DUMMYFUNCTION("UNIQUE(D2:D19)"),"Positive")</f>
        <v>Positive</v>
      </c>
      <c r="G2" s="8">
        <f t="shared" ref="G2:G4" si="1">COUNTIF(D2:D19, F2)</f>
        <v>4</v>
      </c>
      <c r="H2" s="4"/>
      <c r="I2" s="4"/>
      <c r="J2" s="4"/>
      <c r="K2" s="4"/>
      <c r="L2" s="4"/>
      <c r="M2" s="4"/>
      <c r="N2" s="4"/>
      <c r="O2" s="4"/>
      <c r="P2" s="4"/>
      <c r="Q2" s="4"/>
      <c r="R2" s="4"/>
      <c r="S2" s="4"/>
      <c r="T2" s="4"/>
      <c r="U2" s="4"/>
      <c r="V2" s="4"/>
      <c r="W2" s="4"/>
      <c r="X2" s="4"/>
      <c r="Y2" s="4"/>
      <c r="Z2" s="4"/>
    </row>
    <row r="3">
      <c r="A3" s="6" t="s">
        <v>13</v>
      </c>
      <c r="B3" s="6" t="s">
        <v>11</v>
      </c>
      <c r="C3" s="6">
        <v>0.0</v>
      </c>
      <c r="D3" s="6" t="s">
        <v>14</v>
      </c>
      <c r="E3" s="4"/>
      <c r="F3" s="4" t="str">
        <f>IFERROR(__xludf.DUMMYFUNCTION("""COMPUTED_VALUE"""),"Neutral")</f>
        <v>Neutral</v>
      </c>
      <c r="G3" s="8">
        <f t="shared" si="1"/>
        <v>6</v>
      </c>
      <c r="H3" s="4"/>
      <c r="I3" s="4"/>
      <c r="J3" s="4"/>
      <c r="K3" s="4"/>
      <c r="L3" s="4"/>
      <c r="M3" s="4"/>
      <c r="N3" s="4"/>
      <c r="O3" s="4"/>
      <c r="P3" s="4"/>
      <c r="Q3" s="4"/>
      <c r="R3" s="4"/>
      <c r="S3" s="4"/>
      <c r="T3" s="4"/>
      <c r="U3" s="4"/>
      <c r="V3" s="4"/>
      <c r="W3" s="4"/>
      <c r="X3" s="4"/>
      <c r="Y3" s="4"/>
      <c r="Z3" s="4"/>
    </row>
    <row r="4">
      <c r="A4" s="6" t="s">
        <v>16</v>
      </c>
      <c r="B4" s="6" t="s">
        <v>11</v>
      </c>
      <c r="C4" s="6">
        <v>-1.5</v>
      </c>
      <c r="D4" s="6" t="s">
        <v>17</v>
      </c>
      <c r="E4" s="4"/>
      <c r="F4" s="9" t="str">
        <f>IFERROR(__xludf.DUMMYFUNCTION("""COMPUTED_VALUE"""),"Negative")</f>
        <v>Negative</v>
      </c>
      <c r="G4" s="9">
        <f t="shared" si="1"/>
        <v>8</v>
      </c>
      <c r="H4" s="4"/>
      <c r="I4" s="4"/>
      <c r="J4" s="4"/>
      <c r="K4" s="4"/>
      <c r="L4" s="4"/>
      <c r="M4" s="4"/>
      <c r="N4" s="4"/>
      <c r="O4" s="4"/>
      <c r="P4" s="4"/>
      <c r="Q4" s="4"/>
      <c r="R4" s="4"/>
      <c r="S4" s="4"/>
      <c r="T4" s="4"/>
      <c r="U4" s="4"/>
      <c r="V4" s="4"/>
      <c r="W4" s="4"/>
      <c r="X4" s="4"/>
      <c r="Y4" s="4"/>
      <c r="Z4" s="4"/>
    </row>
    <row r="5">
      <c r="A5" s="6" t="s">
        <v>19</v>
      </c>
      <c r="B5" s="6" t="s">
        <v>11</v>
      </c>
      <c r="C5" s="6">
        <v>0.165499999999999</v>
      </c>
      <c r="D5" s="6" t="s">
        <v>12</v>
      </c>
      <c r="E5" s="4"/>
      <c r="F5" s="4"/>
      <c r="G5" s="4"/>
      <c r="H5" s="4"/>
      <c r="I5" s="4"/>
      <c r="J5" s="4"/>
      <c r="K5" s="4"/>
      <c r="L5" s="4"/>
      <c r="M5" s="4"/>
      <c r="N5" s="4"/>
      <c r="O5" s="4"/>
      <c r="P5" s="4"/>
      <c r="Q5" s="4"/>
      <c r="R5" s="4"/>
      <c r="S5" s="4"/>
      <c r="T5" s="4"/>
      <c r="U5" s="4"/>
      <c r="V5" s="4"/>
      <c r="W5" s="4"/>
      <c r="X5" s="4"/>
      <c r="Y5" s="4"/>
      <c r="Z5" s="4"/>
    </row>
    <row r="6">
      <c r="A6" s="6" t="s">
        <v>20</v>
      </c>
      <c r="B6" s="6" t="s">
        <v>11</v>
      </c>
      <c r="C6" s="6">
        <v>0.0</v>
      </c>
      <c r="D6" s="6" t="s">
        <v>14</v>
      </c>
      <c r="E6" s="4"/>
      <c r="F6" s="4"/>
      <c r="G6" s="4"/>
      <c r="H6" s="4"/>
      <c r="I6" s="4"/>
      <c r="J6" s="4"/>
      <c r="K6" s="4"/>
      <c r="L6" s="4"/>
      <c r="M6" s="4"/>
      <c r="N6" s="4"/>
      <c r="O6" s="4"/>
      <c r="P6" s="4"/>
      <c r="Q6" s="4"/>
      <c r="R6" s="4"/>
      <c r="S6" s="4"/>
      <c r="T6" s="4"/>
      <c r="U6" s="4"/>
      <c r="V6" s="4"/>
      <c r="W6" s="4"/>
      <c r="X6" s="4"/>
      <c r="Y6" s="4"/>
      <c r="Z6" s="4"/>
    </row>
    <row r="7">
      <c r="A7" s="6" t="s">
        <v>21</v>
      </c>
      <c r="B7" s="6" t="s">
        <v>11</v>
      </c>
      <c r="C7" s="6">
        <v>1.0</v>
      </c>
      <c r="D7" s="6" t="s">
        <v>12</v>
      </c>
      <c r="E7" s="4"/>
      <c r="F7" s="4"/>
      <c r="G7" s="4"/>
      <c r="H7" s="4"/>
      <c r="I7" s="4"/>
      <c r="J7" s="4"/>
      <c r="K7" s="4"/>
      <c r="L7" s="4"/>
      <c r="M7" s="4"/>
      <c r="N7" s="4"/>
      <c r="O7" s="4"/>
      <c r="P7" s="4"/>
      <c r="Q7" s="4"/>
      <c r="R7" s="4"/>
      <c r="S7" s="4"/>
      <c r="T7" s="4"/>
      <c r="U7" s="4"/>
      <c r="V7" s="4"/>
      <c r="W7" s="4"/>
      <c r="X7" s="4"/>
      <c r="Y7" s="4"/>
      <c r="Z7" s="4"/>
    </row>
    <row r="8">
      <c r="A8" s="6" t="s">
        <v>22</v>
      </c>
      <c r="B8" s="6" t="s">
        <v>11</v>
      </c>
      <c r="C8" s="6">
        <v>-260.750999999999</v>
      </c>
      <c r="D8" s="6" t="s">
        <v>17</v>
      </c>
      <c r="E8" s="4"/>
      <c r="F8" s="4"/>
      <c r="G8" s="4"/>
      <c r="H8" s="4"/>
      <c r="I8" s="4"/>
      <c r="J8" s="4"/>
      <c r="K8" s="4"/>
      <c r="L8" s="4"/>
      <c r="M8" s="4"/>
      <c r="N8" s="4"/>
      <c r="O8" s="4"/>
      <c r="P8" s="4"/>
      <c r="Q8" s="4"/>
      <c r="R8" s="4"/>
      <c r="S8" s="4"/>
      <c r="T8" s="4"/>
      <c r="U8" s="4"/>
      <c r="V8" s="4"/>
      <c r="W8" s="4"/>
      <c r="X8" s="4"/>
      <c r="Y8" s="4"/>
      <c r="Z8" s="4"/>
    </row>
    <row r="9">
      <c r="A9" s="6" t="s">
        <v>23</v>
      </c>
      <c r="B9" s="6" t="s">
        <v>11</v>
      </c>
      <c r="C9" s="6">
        <v>-1.0</v>
      </c>
      <c r="D9" s="6" t="s">
        <v>17</v>
      </c>
      <c r="E9" s="4"/>
      <c r="F9" s="4"/>
      <c r="G9" s="4"/>
      <c r="H9" s="4"/>
      <c r="I9" s="4"/>
      <c r="J9" s="4"/>
      <c r="K9" s="4"/>
      <c r="L9" s="4"/>
      <c r="M9" s="4"/>
      <c r="N9" s="4"/>
      <c r="O9" s="4"/>
      <c r="P9" s="4"/>
      <c r="Q9" s="4"/>
      <c r="R9" s="4"/>
      <c r="S9" s="4"/>
      <c r="T9" s="4"/>
      <c r="U9" s="4"/>
      <c r="V9" s="4"/>
      <c r="W9" s="4"/>
      <c r="X9" s="4"/>
      <c r="Y9" s="4"/>
      <c r="Z9" s="4"/>
    </row>
    <row r="10">
      <c r="A10" s="6" t="s">
        <v>24</v>
      </c>
      <c r="B10" s="6" t="s">
        <v>11</v>
      </c>
      <c r="C10" s="6">
        <v>-0.333333333333333</v>
      </c>
      <c r="D10" s="6" t="s">
        <v>17</v>
      </c>
      <c r="E10" s="4"/>
      <c r="F10" s="4"/>
      <c r="G10" s="4"/>
      <c r="H10" s="4"/>
      <c r="I10" s="4"/>
      <c r="J10" s="4"/>
      <c r="K10" s="4"/>
      <c r="L10" s="4"/>
      <c r="M10" s="4"/>
      <c r="N10" s="4"/>
      <c r="O10" s="4"/>
      <c r="P10" s="4"/>
      <c r="Q10" s="4"/>
      <c r="R10" s="4"/>
      <c r="S10" s="4"/>
      <c r="T10" s="4"/>
      <c r="U10" s="4"/>
      <c r="V10" s="4"/>
      <c r="W10" s="4"/>
      <c r="X10" s="4"/>
      <c r="Y10" s="4"/>
      <c r="Z10" s="4"/>
    </row>
    <row r="11">
      <c r="A11" s="6" t="s">
        <v>25</v>
      </c>
      <c r="B11" s="6" t="s">
        <v>11</v>
      </c>
      <c r="C11" s="6">
        <v>0.0</v>
      </c>
      <c r="D11" s="6" t="s">
        <v>14</v>
      </c>
      <c r="E11" s="4"/>
      <c r="F11" s="4"/>
      <c r="G11" s="4"/>
      <c r="H11" s="4"/>
      <c r="I11" s="4"/>
      <c r="J11" s="4"/>
      <c r="K11" s="4"/>
      <c r="L11" s="4"/>
      <c r="M11" s="4"/>
      <c r="N11" s="4"/>
      <c r="O11" s="4"/>
      <c r="P11" s="4"/>
      <c r="Q11" s="4"/>
      <c r="R11" s="4"/>
      <c r="S11" s="4"/>
      <c r="T11" s="4"/>
      <c r="U11" s="4"/>
      <c r="V11" s="4"/>
      <c r="W11" s="4"/>
      <c r="X11" s="4"/>
      <c r="Y11" s="4"/>
      <c r="Z11" s="4"/>
    </row>
    <row r="12">
      <c r="A12" s="6" t="s">
        <v>26</v>
      </c>
      <c r="B12" s="6" t="s">
        <v>11</v>
      </c>
      <c r="C12" s="6">
        <v>-1243.31</v>
      </c>
      <c r="D12" s="6" t="s">
        <v>17</v>
      </c>
      <c r="E12" s="4"/>
      <c r="F12" s="4"/>
      <c r="G12" s="4"/>
      <c r="H12" s="4"/>
      <c r="I12" s="4"/>
      <c r="J12" s="4"/>
      <c r="K12" s="4"/>
      <c r="L12" s="4"/>
      <c r="M12" s="4"/>
      <c r="N12" s="4"/>
      <c r="O12" s="4"/>
      <c r="P12" s="4"/>
      <c r="Q12" s="4"/>
      <c r="R12" s="4"/>
      <c r="S12" s="4"/>
      <c r="T12" s="4"/>
      <c r="U12" s="4"/>
      <c r="V12" s="4"/>
      <c r="W12" s="4"/>
      <c r="X12" s="4"/>
      <c r="Y12" s="4"/>
      <c r="Z12" s="4"/>
    </row>
    <row r="13">
      <c r="A13" s="6" t="s">
        <v>27</v>
      </c>
      <c r="B13" s="6" t="s">
        <v>11</v>
      </c>
      <c r="C13" s="6">
        <v>1.0</v>
      </c>
      <c r="D13" s="6" t="s">
        <v>12</v>
      </c>
      <c r="E13" s="4"/>
      <c r="F13" s="4"/>
      <c r="G13" s="4"/>
      <c r="H13" s="4"/>
      <c r="I13" s="4"/>
      <c r="J13" s="4"/>
      <c r="K13" s="4"/>
      <c r="L13" s="4"/>
      <c r="M13" s="4"/>
      <c r="N13" s="4"/>
      <c r="O13" s="4"/>
      <c r="P13" s="4"/>
      <c r="Q13" s="4"/>
      <c r="R13" s="4"/>
      <c r="S13" s="4"/>
      <c r="T13" s="4"/>
      <c r="U13" s="4"/>
      <c r="V13" s="4"/>
      <c r="W13" s="4"/>
      <c r="X13" s="4"/>
      <c r="Y13" s="4"/>
      <c r="Z13" s="4"/>
    </row>
    <row r="14">
      <c r="A14" s="6" t="s">
        <v>28</v>
      </c>
      <c r="B14" s="6" t="s">
        <v>11</v>
      </c>
      <c r="C14" s="6">
        <v>0.0</v>
      </c>
      <c r="D14" s="6" t="s">
        <v>14</v>
      </c>
      <c r="E14" s="4"/>
      <c r="F14" s="4"/>
      <c r="G14" s="4"/>
      <c r="H14" s="4"/>
      <c r="I14" s="4"/>
      <c r="J14" s="4"/>
      <c r="K14" s="4"/>
      <c r="L14" s="4"/>
      <c r="M14" s="4"/>
      <c r="N14" s="4"/>
      <c r="O14" s="4"/>
      <c r="P14" s="4"/>
      <c r="Q14" s="4"/>
      <c r="R14" s="4"/>
      <c r="S14" s="4"/>
      <c r="T14" s="4"/>
      <c r="U14" s="4"/>
      <c r="V14" s="4"/>
      <c r="W14" s="4"/>
      <c r="X14" s="4"/>
      <c r="Y14" s="4"/>
      <c r="Z14" s="4"/>
    </row>
    <row r="15">
      <c r="A15" s="6" t="s">
        <v>29</v>
      </c>
      <c r="B15" s="6" t="s">
        <v>11</v>
      </c>
      <c r="C15" s="6">
        <v>0.0</v>
      </c>
      <c r="D15" s="6" t="s">
        <v>14</v>
      </c>
      <c r="E15" s="4"/>
      <c r="F15" s="4"/>
      <c r="G15" s="4"/>
      <c r="H15" s="4"/>
      <c r="I15" s="4"/>
      <c r="J15" s="4"/>
      <c r="K15" s="4"/>
      <c r="L15" s="4"/>
      <c r="M15" s="4"/>
      <c r="N15" s="4"/>
      <c r="O15" s="4"/>
      <c r="P15" s="4"/>
      <c r="Q15" s="4"/>
      <c r="R15" s="4"/>
      <c r="S15" s="4"/>
      <c r="T15" s="4"/>
      <c r="U15" s="4"/>
      <c r="V15" s="4"/>
      <c r="W15" s="4"/>
      <c r="X15" s="4"/>
      <c r="Y15" s="4"/>
      <c r="Z15" s="4"/>
    </row>
    <row r="16">
      <c r="A16" s="6" t="s">
        <v>30</v>
      </c>
      <c r="B16" s="6" t="s">
        <v>11</v>
      </c>
      <c r="C16" s="6">
        <v>-1.0</v>
      </c>
      <c r="D16" s="6" t="s">
        <v>17</v>
      </c>
      <c r="E16" s="4"/>
      <c r="F16" s="4"/>
      <c r="G16" s="4"/>
      <c r="H16" s="4"/>
      <c r="I16" s="4"/>
      <c r="J16" s="4"/>
      <c r="K16" s="4"/>
      <c r="L16" s="4"/>
      <c r="M16" s="4"/>
      <c r="N16" s="4"/>
      <c r="O16" s="4"/>
      <c r="P16" s="4"/>
      <c r="Q16" s="4"/>
      <c r="R16" s="4"/>
      <c r="S16" s="4"/>
      <c r="T16" s="4"/>
      <c r="U16" s="4"/>
      <c r="V16" s="4"/>
      <c r="W16" s="4"/>
      <c r="X16" s="4"/>
      <c r="Y16" s="4"/>
      <c r="Z16" s="4"/>
    </row>
    <row r="17">
      <c r="A17" s="6" t="s">
        <v>31</v>
      </c>
      <c r="B17" s="6" t="s">
        <v>11</v>
      </c>
      <c r="C17" s="6">
        <v>-0.741197749191985</v>
      </c>
      <c r="D17" s="6" t="s">
        <v>17</v>
      </c>
      <c r="E17" s="4"/>
      <c r="F17" s="4"/>
      <c r="G17" s="4"/>
      <c r="H17" s="4"/>
      <c r="I17" s="4"/>
      <c r="J17" s="4"/>
      <c r="K17" s="4"/>
      <c r="L17" s="4"/>
      <c r="M17" s="4"/>
      <c r="N17" s="4"/>
      <c r="O17" s="4"/>
      <c r="P17" s="4"/>
      <c r="Q17" s="4"/>
      <c r="R17" s="4"/>
      <c r="S17" s="4"/>
      <c r="T17" s="4"/>
      <c r="U17" s="4"/>
      <c r="V17" s="4"/>
      <c r="W17" s="4"/>
      <c r="X17" s="4"/>
      <c r="Y17" s="4"/>
      <c r="Z17" s="4"/>
    </row>
    <row r="18">
      <c r="A18" s="6" t="s">
        <v>32</v>
      </c>
      <c r="B18" s="6" t="s">
        <v>11</v>
      </c>
      <c r="C18" s="6">
        <v>0.0</v>
      </c>
      <c r="D18" s="6" t="s">
        <v>14</v>
      </c>
      <c r="E18" s="4"/>
      <c r="F18" s="4"/>
      <c r="G18" s="4"/>
      <c r="H18" s="4"/>
      <c r="I18" s="4"/>
      <c r="J18" s="4"/>
      <c r="K18" s="4"/>
      <c r="L18" s="4"/>
      <c r="M18" s="4"/>
      <c r="N18" s="4"/>
      <c r="O18" s="4"/>
      <c r="P18" s="4"/>
      <c r="Q18" s="4"/>
      <c r="R18" s="4"/>
      <c r="S18" s="4"/>
      <c r="T18" s="4"/>
      <c r="U18" s="4"/>
      <c r="V18" s="4"/>
      <c r="W18" s="4"/>
      <c r="X18" s="4"/>
      <c r="Y18" s="4"/>
      <c r="Z18" s="4"/>
    </row>
    <row r="19">
      <c r="A19" s="6" t="s">
        <v>33</v>
      </c>
      <c r="B19" s="6" t="s">
        <v>11</v>
      </c>
      <c r="C19" s="6">
        <v>-1.0</v>
      </c>
      <c r="D19" s="6" t="s">
        <v>17</v>
      </c>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71"/>
  </cols>
  <sheetData>
    <row r="2">
      <c r="B2" s="1" t="s">
        <v>36</v>
      </c>
      <c r="C2" s="1" t="s">
        <v>37</v>
      </c>
      <c r="F2" s="16" t="s">
        <v>63</v>
      </c>
    </row>
    <row r="3">
      <c r="B3" s="16" t="s">
        <v>47</v>
      </c>
      <c r="C3" s="16" t="s">
        <v>55</v>
      </c>
    </row>
    <row r="4">
      <c r="B4" s="16" t="s">
        <v>50</v>
      </c>
      <c r="C4" s="16" t="s">
        <v>64</v>
      </c>
    </row>
    <row r="5">
      <c r="B5" s="16" t="s">
        <v>42</v>
      </c>
      <c r="C5" s="16" t="s">
        <v>65</v>
      </c>
    </row>
  </sheetData>
  <drawing r:id="rId1"/>
</worksheet>
</file>