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07F11A28-1860-4EDB-AC49-05C6DD3DBF2A}" xr6:coauthVersionLast="45" xr6:coauthVersionMax="45" xr10:uidLastSave="{00000000-0000-0000-0000-000000000000}"/>
  <bookViews>
    <workbookView xWindow="-120" yWindow="-120" windowWidth="24240" windowHeight="13140" tabRatio="574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F53" i="1"/>
  <c r="G53" i="1"/>
  <c r="H53" i="1"/>
  <c r="I53" i="1"/>
  <c r="E53" i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J26" i="1"/>
  <c r="F26" i="1"/>
  <c r="G26" i="1"/>
  <c r="H26" i="1"/>
  <c r="I26" i="1"/>
  <c r="E26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F34" i="1" l="1"/>
  <c r="J50" i="1" l="1"/>
  <c r="J52" i="1"/>
  <c r="J51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2" i="1" s="1"/>
  <c r="G21" i="5"/>
  <c r="H52" i="1" s="1"/>
  <c r="F21" i="5"/>
  <c r="G52" i="1" s="1"/>
  <c r="E21" i="5"/>
  <c r="F52" i="1" s="1"/>
  <c r="D21" i="5"/>
  <c r="E52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AB6" i="5"/>
  <c r="AF4" i="5"/>
  <c r="AF3" i="5"/>
  <c r="AF2" i="5"/>
  <c r="H21" i="4"/>
  <c r="I51" i="1" s="1"/>
  <c r="G21" i="4"/>
  <c r="H51" i="1" s="1"/>
  <c r="F21" i="4"/>
  <c r="G51" i="1" s="1"/>
  <c r="E21" i="4"/>
  <c r="F51" i="1" s="1"/>
  <c r="D21" i="4"/>
  <c r="E51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0" i="1" s="1"/>
  <c r="G21" i="2"/>
  <c r="H50" i="1" s="1"/>
  <c r="F21" i="2"/>
  <c r="G50" i="1" s="1"/>
  <c r="E21" i="2"/>
  <c r="F50" i="1" s="1"/>
  <c r="D21" i="2"/>
  <c r="E50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<sst xmlns="http://schemas.openxmlformats.org/spreadsheetml/2006/main" count="268" uniqueCount="40">
  <si>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</si>
  <si>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</si>
  <si>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</si>
  <si>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</si>
  <si>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</si>
  <si>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</si>
  <si>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</si>
  <si>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</si>
  <si>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</si>
  <si>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</si>
  <si>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</si>
  <si>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</si>
  <si>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</si>
  <si>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</si>
  <si>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</si>
  <si>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</si>
  <si>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</si>
  <si>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</si>
  <si>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</si>
  <si>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</si>
  <si>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</si>
  <si>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</si>
  <si>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</si>
  <si>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</si>
  <si>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</si>
  <si>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</si>
  <si>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DE/best/2</t>
  </si>
  <si>
    <t>PSO</t>
  </si>
  <si>
    <t>D = 10</t>
  </si>
  <si>
    <t>D = 30</t>
  </si>
  <si>
    <t>DE/rand/1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</si>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</sst>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4 - 10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Shifted and Rotated Rosenbrock's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23981534526109113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DE/rand/1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2303.5648919282762</c:v>
                </c:pt>
                <c:pt idx="1">
                  <c:v>1861.4463450953963</c:v>
                </c:pt>
                <c:pt idx="2">
                  <c:v>315.53128954231141</c:v>
                </c:pt>
                <c:pt idx="3">
                  <c:v>26.587260186056348</c:v>
                </c:pt>
                <c:pt idx="4">
                  <c:v>25.249122329188349</c:v>
                </c:pt>
                <c:pt idx="5">
                  <c:v>25.216958778883054</c:v>
                </c:pt>
                <c:pt idx="6">
                  <c:v>25.215258557272282</c:v>
                </c:pt>
                <c:pt idx="7">
                  <c:v>25.215214635863695</c:v>
                </c:pt>
                <c:pt idx="8">
                  <c:v>25.215214209610632</c:v>
                </c:pt>
                <c:pt idx="9">
                  <c:v>25.215214205271742</c:v>
                </c:pt>
                <c:pt idx="10">
                  <c:v>25.215214205271742</c:v>
                </c:pt>
                <c:pt idx="11">
                  <c:v>25.215214205271742</c:v>
                </c:pt>
                <c:pt idx="12">
                  <c:v>25.215214205271742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DE/best/2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3900.8126567065428</c:v>
                </c:pt>
                <c:pt idx="1">
                  <c:v>1694.0575572790922</c:v>
                </c:pt>
                <c:pt idx="2">
                  <c:v>61.012586242886293</c:v>
                </c:pt>
                <c:pt idx="3">
                  <c:v>25.735646483238689</c:v>
                </c:pt>
                <c:pt idx="4">
                  <c:v>25.735463085005531</c:v>
                </c:pt>
                <c:pt idx="5">
                  <c:v>25.73546308500552</c:v>
                </c:pt>
                <c:pt idx="6">
                  <c:v>25.73546308500552</c:v>
                </c:pt>
                <c:pt idx="7">
                  <c:v>25.73546308500552</c:v>
                </c:pt>
                <c:pt idx="8">
                  <c:v>25.73546308500552</c:v>
                </c:pt>
                <c:pt idx="9">
                  <c:v>25.73546308500552</c:v>
                </c:pt>
                <c:pt idx="10">
                  <c:v>25.73546308500552</c:v>
                </c:pt>
                <c:pt idx="11">
                  <c:v>25.73546308500552</c:v>
                </c:pt>
                <c:pt idx="12">
                  <c:v>25.73546308500552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2349.1374367188159</c:v>
                </c:pt>
                <c:pt idx="1">
                  <c:v>1112.1749849682578</c:v>
                </c:pt>
                <c:pt idx="2">
                  <c:v>93.017244632536858</c:v>
                </c:pt>
                <c:pt idx="3">
                  <c:v>21.453688228234242</c:v>
                </c:pt>
                <c:pt idx="4">
                  <c:v>21.407518853922266</c:v>
                </c:pt>
                <c:pt idx="5">
                  <c:v>21.395493405127663</c:v>
                </c:pt>
                <c:pt idx="6">
                  <c:v>21.390851700614022</c:v>
                </c:pt>
                <c:pt idx="7">
                  <c:v>21.38927962732922</c:v>
                </c:pt>
                <c:pt idx="8">
                  <c:v>21.388666542746051</c:v>
                </c:pt>
                <c:pt idx="9">
                  <c:v>21.388498383097826</c:v>
                </c:pt>
                <c:pt idx="10">
                  <c:v>21.38844732175453</c:v>
                </c:pt>
                <c:pt idx="11">
                  <c:v>21.388425784683488</c:v>
                </c:pt>
                <c:pt idx="12">
                  <c:v>21.388419736427696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0.000E+00</c:formatCode>
                <c:ptCount val="13"/>
                <c:pt idx="0">
                  <c:v>2914.233809583302</c:v>
                </c:pt>
                <c:pt idx="1">
                  <c:v>1006.1250257273016</c:v>
                </c:pt>
                <c:pt idx="2">
                  <c:v>89.461150235250358</c:v>
                </c:pt>
                <c:pt idx="3">
                  <c:v>27.126878113233406</c:v>
                </c:pt>
                <c:pt idx="4">
                  <c:v>27.126674079565348</c:v>
                </c:pt>
                <c:pt idx="5">
                  <c:v>27.126674079565348</c:v>
                </c:pt>
                <c:pt idx="6">
                  <c:v>27.126674079565348</c:v>
                </c:pt>
                <c:pt idx="7">
                  <c:v>27.126674079565348</c:v>
                </c:pt>
                <c:pt idx="8">
                  <c:v>27.126674079565348</c:v>
                </c:pt>
                <c:pt idx="9">
                  <c:v>27.126674079565348</c:v>
                </c:pt>
                <c:pt idx="10">
                  <c:v>27.126674079565348</c:v>
                </c:pt>
                <c:pt idx="11">
                  <c:v>27.126674079565348</c:v>
                </c:pt>
                <c:pt idx="12">
                  <c:v>27.126674079565348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4-435D-8B63-3B9BCD02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947830009511425"/>
          <c:y val="0.14394824245043866"/>
          <c:w val="0.58555117144693181"/>
          <c:h val="0.1125602275884302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Função 4 - 30 D</a:t>
            </a:r>
          </a:p>
          <a:p>
            <a:pPr>
              <a:defRPr sz="1800"/>
            </a:pPr>
            <a:r>
              <a:rPr lang="en-US"/>
              <a:t>(Shifted and Rotated Rosenbrock's Function)</a:t>
            </a:r>
          </a:p>
        </c:rich>
      </c:tx>
      <c:layout>
        <c:manualLayout>
          <c:xMode val="edge"/>
          <c:yMode val="edge"/>
          <c:x val="0.32776550476776789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Overview!$E$33</c:f>
              <c:strCache>
                <c:ptCount val="1"/>
                <c:pt idx="0">
                  <c:v>DE/rand/1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36458.170000437349</c:v>
                </c:pt>
                <c:pt idx="1">
                  <c:v>28039.197347324385</c:v>
                </c:pt>
                <c:pt idx="2">
                  <c:v>3345.348319484121</c:v>
                </c:pt>
                <c:pt idx="3">
                  <c:v>134.45390461689826</c:v>
                </c:pt>
                <c:pt idx="4">
                  <c:v>78.659700090274313</c:v>
                </c:pt>
                <c:pt idx="5">
                  <c:v>64.912487943403036</c:v>
                </c:pt>
                <c:pt idx="6">
                  <c:v>17.395145882568634</c:v>
                </c:pt>
                <c:pt idx="7">
                  <c:v>6.4187131006793106</c:v>
                </c:pt>
                <c:pt idx="8">
                  <c:v>5.8296679176531869</c:v>
                </c:pt>
                <c:pt idx="9">
                  <c:v>5.5534379049458309</c:v>
                </c:pt>
                <c:pt idx="10">
                  <c:v>5.3889794429886839</c:v>
                </c:pt>
                <c:pt idx="11">
                  <c:v>5.272656445087109</c:v>
                </c:pt>
                <c:pt idx="12">
                  <c:v>5.2052368798864315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0-4476-975C-668B09119B0C}"/>
            </c:ext>
          </c:extLst>
        </c:ser>
        <c:ser>
          <c:idx val="4"/>
          <c:order val="1"/>
          <c:tx>
            <c:strRef>
              <c:f>Overview!$F$33</c:f>
              <c:strCache>
                <c:ptCount val="1"/>
                <c:pt idx="0">
                  <c:v>DE/best/2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44050.037880454001</c:v>
                </c:pt>
                <c:pt idx="1">
                  <c:v>17984.443189657308</c:v>
                </c:pt>
                <c:pt idx="2">
                  <c:v>677.03107952194216</c:v>
                </c:pt>
                <c:pt idx="3">
                  <c:v>88.133583361004682</c:v>
                </c:pt>
                <c:pt idx="4">
                  <c:v>40.98805970779361</c:v>
                </c:pt>
                <c:pt idx="5">
                  <c:v>22.52122175673615</c:v>
                </c:pt>
                <c:pt idx="6">
                  <c:v>16.436685134131711</c:v>
                </c:pt>
                <c:pt idx="7">
                  <c:v>16.13525647237368</c:v>
                </c:pt>
                <c:pt idx="8">
                  <c:v>13.383136351799042</c:v>
                </c:pt>
                <c:pt idx="9">
                  <c:v>11.999199446298192</c:v>
                </c:pt>
                <c:pt idx="10">
                  <c:v>10.516086434781112</c:v>
                </c:pt>
                <c:pt idx="11">
                  <c:v>10.473081834401656</c:v>
                </c:pt>
                <c:pt idx="12">
                  <c:v>10.464876537813049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0-4476-975C-668B09119B0C}"/>
            </c:ext>
          </c:extLst>
        </c:ser>
        <c:ser>
          <c:idx val="5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36063.04931422056</c:v>
                </c:pt>
                <c:pt idx="1">
                  <c:v>8535.9105107947635</c:v>
                </c:pt>
                <c:pt idx="2">
                  <c:v>430.6094042246695</c:v>
                </c:pt>
                <c:pt idx="3">
                  <c:v>77.046906551070194</c:v>
                </c:pt>
                <c:pt idx="4">
                  <c:v>39.558912641912457</c:v>
                </c:pt>
                <c:pt idx="5">
                  <c:v>16.638619393043484</c:v>
                </c:pt>
                <c:pt idx="6">
                  <c:v>3.6006181228297147</c:v>
                </c:pt>
                <c:pt idx="7">
                  <c:v>3.3275082363977706</c:v>
                </c:pt>
                <c:pt idx="8">
                  <c:v>3.2427535951888968</c:v>
                </c:pt>
                <c:pt idx="9">
                  <c:v>3.2006994989137185</c:v>
                </c:pt>
                <c:pt idx="10">
                  <c:v>3.1812700348097587</c:v>
                </c:pt>
                <c:pt idx="11">
                  <c:v>3.1724655622736417</c:v>
                </c:pt>
                <c:pt idx="12">
                  <c:v>3.1703668176952444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0-4476-975C-668B09119B0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0-4476-975C-668B09119B0C}"/>
            </c:ext>
          </c:extLst>
        </c:ser>
        <c:ser>
          <c:idx val="0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0.000E+00</c:formatCode>
                <c:ptCount val="13"/>
                <c:pt idx="0">
                  <c:v>25429.800799269535</c:v>
                </c:pt>
                <c:pt idx="1">
                  <c:v>19961.357053808588</c:v>
                </c:pt>
                <c:pt idx="2">
                  <c:v>423.9104763455278</c:v>
                </c:pt>
                <c:pt idx="3">
                  <c:v>60.993681675545751</c:v>
                </c:pt>
                <c:pt idx="4">
                  <c:v>11.385229593450513</c:v>
                </c:pt>
                <c:pt idx="5">
                  <c:v>2.6930206573951887</c:v>
                </c:pt>
                <c:pt idx="6">
                  <c:v>1.5763130289711944</c:v>
                </c:pt>
                <c:pt idx="7">
                  <c:v>1.2706699500459695</c:v>
                </c:pt>
                <c:pt idx="8">
                  <c:v>1.239289648300155</c:v>
                </c:pt>
                <c:pt idx="9">
                  <c:v>1.2387726066208915</c:v>
                </c:pt>
                <c:pt idx="10">
                  <c:v>1.2387692072842516</c:v>
                </c:pt>
                <c:pt idx="11">
                  <c:v>1.2387691860592736</c:v>
                </c:pt>
                <c:pt idx="12">
                  <c:v>1.2387691860592736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7A2-9D9D-1FBACA0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6362567189458"/>
          <c:y val="0.15047809303683127"/>
          <c:w val="0.59313308174923152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84366</xdr:rowOff>
    </xdr:from>
    <xdr:to>
      <xdr:col>22</xdr:col>
      <xdr:colOff>-1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13607</xdr:rowOff>
    </xdr:from>
    <xdr:to>
      <xdr:col>21</xdr:col>
      <xdr:colOff>755198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theme="4" tint="0.59999389629810485"/>
    <outlinePr summaryBelow="0" summaryRight="0"/>
  </sheetPr>
  <dimension ref="B2:AF21"/>
  <sheetViews>
    <sheetView zoomScale="85" zoomScaleNormal="85" workbookViewId="0">
      <selection activeCell="B33" sqref="B33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52700</v>
      </c>
    </row>
    <row r="3" spans="2:32">
      <c r="B3" s="8" t="s">
        <v>2</v>
      </c>
      <c r="C3" s="11">
        <v>100000</v>
      </c>
      <c r="D3" s="11">
        <v>53000</v>
      </c>
      <c r="E3" s="11">
        <v>100000</v>
      </c>
      <c r="F3" s="11">
        <v>100000</v>
      </c>
      <c r="G3" s="11">
        <v>53800</v>
      </c>
      <c r="H3" s="11">
        <v>100000</v>
      </c>
      <c r="I3" s="11">
        <v>52700</v>
      </c>
      <c r="J3" s="11">
        <v>100000</v>
      </c>
      <c r="K3" s="11">
        <v>100000</v>
      </c>
      <c r="L3" s="11">
        <v>100000</v>
      </c>
      <c r="M3" s="11">
        <v>100000</v>
      </c>
      <c r="N3" s="11">
        <v>100000</v>
      </c>
      <c r="O3" s="11">
        <v>65100</v>
      </c>
      <c r="P3" s="11">
        <v>100000</v>
      </c>
      <c r="Q3" s="11">
        <v>100000</v>
      </c>
      <c r="R3" s="11">
        <v>100000</v>
      </c>
      <c r="S3" s="11">
        <v>100000</v>
      </c>
      <c r="T3" s="11">
        <v>100000</v>
      </c>
      <c r="U3" s="11">
        <v>53700</v>
      </c>
      <c r="V3" s="11">
        <v>100000</v>
      </c>
      <c r="W3" s="11">
        <v>57800</v>
      </c>
      <c r="X3" s="11">
        <v>100000</v>
      </c>
      <c r="Y3" s="11">
        <v>100000</v>
      </c>
      <c r="Z3" s="11">
        <v>100000</v>
      </c>
      <c r="AA3" s="11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11">
        <v>4.3354073379854299</v>
      </c>
      <c r="D4" s="11">
        <v>8.509402960044099E-9</v>
      </c>
      <c r="E4" s="11">
        <v>34.780274874720646</v>
      </c>
      <c r="F4" s="11">
        <v>34.780274874720646</v>
      </c>
      <c r="G4" s="11">
        <v>9.936513833963545E-9</v>
      </c>
      <c r="H4" s="11">
        <v>34.780274874720646</v>
      </c>
      <c r="I4" s="11">
        <v>7.0152736952877603E-9</v>
      </c>
      <c r="J4" s="11">
        <v>34.780274874720646</v>
      </c>
      <c r="K4" s="11">
        <v>34.780274874720646</v>
      </c>
      <c r="L4" s="11">
        <v>34.780274874720646</v>
      </c>
      <c r="M4" s="11">
        <v>34.780274874720646</v>
      </c>
      <c r="N4" s="11">
        <v>34.780274874720646</v>
      </c>
      <c r="O4" s="11">
        <v>8.9661398305906914E-9</v>
      </c>
      <c r="P4" s="11">
        <v>34.780274874720646</v>
      </c>
      <c r="Q4" s="11">
        <v>34.780274874720646</v>
      </c>
      <c r="R4" s="11">
        <v>34.780274874720646</v>
      </c>
      <c r="S4" s="11">
        <v>34.780274874720646</v>
      </c>
      <c r="T4" s="11">
        <v>34.780274874720646</v>
      </c>
      <c r="U4" s="11">
        <v>8.9119680524163414E-9</v>
      </c>
      <c r="V4" s="11">
        <v>34.780274874720646</v>
      </c>
      <c r="W4" s="11">
        <v>5.4973270380287431E-9</v>
      </c>
      <c r="X4" s="11">
        <v>34.780274874720646</v>
      </c>
      <c r="Y4" s="11">
        <v>34.780274874720646</v>
      </c>
      <c r="Z4" s="11">
        <v>34.780274874720646</v>
      </c>
      <c r="AA4" s="11">
        <v>34.780274874720646</v>
      </c>
      <c r="AB4" s="8"/>
      <c r="AC4" s="8"/>
      <c r="AD4" s="8"/>
      <c r="AE4" s="9" t="s">
        <v>5</v>
      </c>
      <c r="AF4" s="9">
        <f>AVERAGE(B3:AA3)</f>
        <v>89444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3826.9496908962319</v>
      </c>
      <c r="D6" s="11">
        <v>620.77370726886556</v>
      </c>
      <c r="E6" s="11">
        <v>3106.0995700535136</v>
      </c>
      <c r="F6" s="11">
        <v>1862.7455336697853</v>
      </c>
      <c r="G6" s="11">
        <v>2363.8693217976875</v>
      </c>
      <c r="H6" s="11">
        <v>2245.6268810416386</v>
      </c>
      <c r="I6" s="11">
        <v>3195.7444722894206</v>
      </c>
      <c r="J6" s="11">
        <v>2555.5318239858802</v>
      </c>
      <c r="K6" s="11">
        <v>996.21421598821917</v>
      </c>
      <c r="L6" s="11">
        <v>1511.0207662036103</v>
      </c>
      <c r="M6" s="11">
        <v>1596.7788791788939</v>
      </c>
      <c r="N6" s="11">
        <v>1454.9440400145911</v>
      </c>
      <c r="O6" s="11">
        <v>2634.8222944220447</v>
      </c>
      <c r="P6" s="11">
        <v>1290.8047119585431</v>
      </c>
      <c r="Q6" s="11">
        <v>2273.9079191514161</v>
      </c>
      <c r="R6" s="11">
        <v>4261.7473370677735</v>
      </c>
      <c r="S6" s="11">
        <v>4642.0224194106859</v>
      </c>
      <c r="T6" s="11">
        <v>1915.5103624985045</v>
      </c>
      <c r="U6" s="11">
        <v>577.99764880646853</v>
      </c>
      <c r="V6" s="11">
        <v>2150.5891970064931</v>
      </c>
      <c r="W6" s="11">
        <v>1191.0718416099646</v>
      </c>
      <c r="X6" s="11">
        <v>2298.9184836470504</v>
      </c>
      <c r="Y6" s="11">
        <v>5563.5057950155824</v>
      </c>
      <c r="Z6" s="11">
        <v>2057.5130743712616</v>
      </c>
      <c r="AA6" s="11">
        <v>1394.412310852769</v>
      </c>
      <c r="AB6" s="8">
        <f t="shared" ref="AB6:AB18" si="0">AC6*$AD$2</f>
        <v>0</v>
      </c>
      <c r="AC6" s="8">
        <v>0</v>
      </c>
      <c r="AD6" s="8">
        <f t="shared" ref="AD6:AD18" si="1">AVERAGE(C6:AA6)</f>
        <v>2303.5648919282762</v>
      </c>
    </row>
    <row r="7" spans="2:32">
      <c r="B7" s="8" t="s">
        <v>13</v>
      </c>
      <c r="C7" s="11">
        <v>1976.1686808501781</v>
      </c>
      <c r="D7" s="11">
        <v>620.77370726886556</v>
      </c>
      <c r="E7" s="11">
        <v>3106.0995700535136</v>
      </c>
      <c r="F7" s="11">
        <v>1862.7455336697853</v>
      </c>
      <c r="G7" s="11">
        <v>1017.8302396230349</v>
      </c>
      <c r="H7" s="11">
        <v>2245.6268810416386</v>
      </c>
      <c r="I7" s="11">
        <v>3195.7444722894206</v>
      </c>
      <c r="J7" s="11">
        <v>1909.7746948028057</v>
      </c>
      <c r="K7" s="11">
        <v>996.21421598821917</v>
      </c>
      <c r="L7" s="11">
        <v>892.59062292707495</v>
      </c>
      <c r="M7" s="11">
        <v>1596.7788791788939</v>
      </c>
      <c r="N7" s="11">
        <v>1454.9440400145911</v>
      </c>
      <c r="O7" s="11">
        <v>1441.3058253243471</v>
      </c>
      <c r="P7" s="11">
        <v>1290.8047119585431</v>
      </c>
      <c r="Q7" s="11">
        <v>936.93004054731091</v>
      </c>
      <c r="R7" s="11">
        <v>4073.5650614462365</v>
      </c>
      <c r="S7" s="11">
        <v>4105.3579016844606</v>
      </c>
      <c r="T7" s="11">
        <v>1915.5103624985045</v>
      </c>
      <c r="U7" s="11">
        <v>577.99764880646853</v>
      </c>
      <c r="V7" s="11">
        <v>1891.2009426519244</v>
      </c>
      <c r="W7" s="11">
        <v>1191.0718416099646</v>
      </c>
      <c r="X7" s="11">
        <v>2298.9184836470504</v>
      </c>
      <c r="Y7" s="11">
        <v>2486.2788842780515</v>
      </c>
      <c r="Z7" s="11">
        <v>2057.5130743712616</v>
      </c>
      <c r="AA7" s="11">
        <v>1394.412310852769</v>
      </c>
      <c r="AB7" s="8">
        <f t="shared" si="0"/>
        <v>100</v>
      </c>
      <c r="AC7" s="8">
        <v>1E-3</v>
      </c>
      <c r="AD7" s="8">
        <f t="shared" si="1"/>
        <v>1861.4463450953963</v>
      </c>
    </row>
    <row r="8" spans="2:32">
      <c r="B8" s="8" t="s">
        <v>14</v>
      </c>
      <c r="C8" s="11">
        <v>612.69737488017154</v>
      </c>
      <c r="D8" s="11">
        <v>342.72914925027862</v>
      </c>
      <c r="E8" s="11">
        <v>306.71842133509358</v>
      </c>
      <c r="F8" s="11">
        <v>363.70125769147876</v>
      </c>
      <c r="G8" s="11">
        <v>305.32417039279414</v>
      </c>
      <c r="H8" s="11">
        <v>154.77101899836498</v>
      </c>
      <c r="I8" s="11">
        <v>111.42752729968981</v>
      </c>
      <c r="J8" s="11">
        <v>295.95600744786498</v>
      </c>
      <c r="K8" s="11">
        <v>337.66632426259321</v>
      </c>
      <c r="L8" s="11">
        <v>331.27494226565273</v>
      </c>
      <c r="M8" s="11">
        <v>204.07299224341727</v>
      </c>
      <c r="N8" s="11">
        <v>739.88811184800875</v>
      </c>
      <c r="O8" s="11">
        <v>173.77051001132497</v>
      </c>
      <c r="P8" s="11">
        <v>252.38205914073467</v>
      </c>
      <c r="Q8" s="11">
        <v>402.12343895695994</v>
      </c>
      <c r="R8" s="11">
        <v>270.04871604670802</v>
      </c>
      <c r="S8" s="11">
        <v>358.189363866083</v>
      </c>
      <c r="T8" s="11">
        <v>226.17747529939538</v>
      </c>
      <c r="U8" s="11">
        <v>187.49335492249361</v>
      </c>
      <c r="V8" s="11">
        <v>259.18480966243499</v>
      </c>
      <c r="W8" s="11">
        <v>407.83816769488988</v>
      </c>
      <c r="X8" s="11">
        <v>162.28304570291743</v>
      </c>
      <c r="Y8" s="11">
        <v>323.98040746344827</v>
      </c>
      <c r="Z8" s="11">
        <v>512.53676465363924</v>
      </c>
      <c r="AA8" s="11">
        <v>246.04682722134555</v>
      </c>
      <c r="AB8" s="8">
        <f t="shared" si="0"/>
        <v>1000</v>
      </c>
      <c r="AC8" s="8">
        <v>0.01</v>
      </c>
      <c r="AD8" s="8">
        <f>AVERAGE(C8:AA8)</f>
        <v>315.53128954231141</v>
      </c>
    </row>
    <row r="9" spans="2:32">
      <c r="B9" s="8" t="s">
        <v>15</v>
      </c>
      <c r="C9" s="11">
        <v>7.8652817384325999</v>
      </c>
      <c r="D9" s="11">
        <v>1.1841854861755792</v>
      </c>
      <c r="E9" s="11">
        <v>34.881718380669554</v>
      </c>
      <c r="F9" s="11">
        <v>34.852286993658879</v>
      </c>
      <c r="G9" s="11">
        <v>2.5266622725063712</v>
      </c>
      <c r="H9" s="11">
        <v>34.897100991319405</v>
      </c>
      <c r="I9" s="11">
        <v>2.5606566860929547</v>
      </c>
      <c r="J9" s="11">
        <v>34.812178891711199</v>
      </c>
      <c r="K9" s="11">
        <v>34.820888064103428</v>
      </c>
      <c r="L9" s="11">
        <v>34.838657695205995</v>
      </c>
      <c r="M9" s="11">
        <v>34.811712850583945</v>
      </c>
      <c r="N9" s="11">
        <v>34.826369714727718</v>
      </c>
      <c r="O9" s="11">
        <v>2.2478677926242199</v>
      </c>
      <c r="P9" s="11">
        <v>34.795269960757253</v>
      </c>
      <c r="Q9" s="11">
        <v>34.86608362508241</v>
      </c>
      <c r="R9" s="11">
        <v>34.802770068259747</v>
      </c>
      <c r="S9" s="11">
        <v>34.825293180248991</v>
      </c>
      <c r="T9" s="11">
        <v>34.805677212832052</v>
      </c>
      <c r="U9" s="11">
        <v>2.0327355250202004</v>
      </c>
      <c r="V9" s="11">
        <v>34.836867205843077</v>
      </c>
      <c r="W9" s="11">
        <v>19.315479658139509</v>
      </c>
      <c r="X9" s="11">
        <v>34.840961997980173</v>
      </c>
      <c r="Y9" s="11">
        <v>34.800217549055276</v>
      </c>
      <c r="Z9" s="11">
        <v>34.823028066148936</v>
      </c>
      <c r="AA9" s="11">
        <v>34.811553044229242</v>
      </c>
      <c r="AB9" s="8">
        <f t="shared" si="0"/>
        <v>10000</v>
      </c>
      <c r="AC9" s="8">
        <v>0.1</v>
      </c>
      <c r="AD9" s="8">
        <f t="shared" si="1"/>
        <v>26.587260186056348</v>
      </c>
    </row>
    <row r="10" spans="2:32">
      <c r="B10" s="8" t="s">
        <v>16</v>
      </c>
      <c r="C10" s="11">
        <v>4.4521225910383464</v>
      </c>
      <c r="D10" s="11">
        <v>7.0402061182164744E-2</v>
      </c>
      <c r="E10" s="11">
        <v>34.780280277364227</v>
      </c>
      <c r="F10" s="11">
        <v>34.780278589321881</v>
      </c>
      <c r="G10" s="11">
        <v>9.9639730836486251E-2</v>
      </c>
      <c r="H10" s="11">
        <v>34.780285127196976</v>
      </c>
      <c r="I10" s="11">
        <v>3.2512014880296647E-2</v>
      </c>
      <c r="J10" s="11">
        <v>34.780277121423865</v>
      </c>
      <c r="K10" s="11">
        <v>34.780275787435528</v>
      </c>
      <c r="L10" s="11">
        <v>34.78027773944126</v>
      </c>
      <c r="M10" s="11">
        <v>34.780276155938793</v>
      </c>
      <c r="N10" s="11">
        <v>34.780276035866279</v>
      </c>
      <c r="O10" s="11">
        <v>0.27509321485376859</v>
      </c>
      <c r="P10" s="11">
        <v>34.780275740511001</v>
      </c>
      <c r="Q10" s="11">
        <v>34.780277714970964</v>
      </c>
      <c r="R10" s="11">
        <v>34.780275499077391</v>
      </c>
      <c r="S10" s="11">
        <v>34.78027610592369</v>
      </c>
      <c r="T10" s="11">
        <v>34.780277424549979</v>
      </c>
      <c r="U10" s="11">
        <v>9.1745429970330861E-2</v>
      </c>
      <c r="V10" s="11">
        <v>34.780277763082836</v>
      </c>
      <c r="W10" s="11">
        <v>0.16154752282892559</v>
      </c>
      <c r="X10" s="11">
        <v>34.780276022926216</v>
      </c>
      <c r="Y10" s="11">
        <v>34.780276484495005</v>
      </c>
      <c r="Z10" s="11">
        <v>34.780277222779034</v>
      </c>
      <c r="AA10" s="11">
        <v>34.780278851813534</v>
      </c>
      <c r="AB10" s="8">
        <f t="shared" si="0"/>
        <v>20000</v>
      </c>
      <c r="AC10" s="8">
        <v>0.2</v>
      </c>
      <c r="AD10" s="8">
        <f t="shared" si="1"/>
        <v>25.249122329188349</v>
      </c>
    </row>
    <row r="11" spans="2:32">
      <c r="B11" s="8" t="s">
        <v>17</v>
      </c>
      <c r="C11" s="11">
        <v>4.3355028039065928</v>
      </c>
      <c r="D11" s="11">
        <v>1.0831391354599873E-3</v>
      </c>
      <c r="E11" s="11">
        <v>34.78027487487293</v>
      </c>
      <c r="F11" s="11">
        <v>34.780274874903398</v>
      </c>
      <c r="G11" s="11">
        <v>1.6661696066648801E-3</v>
      </c>
      <c r="H11" s="11">
        <v>34.780274874813927</v>
      </c>
      <c r="I11" s="11">
        <v>4.4054861189124495E-4</v>
      </c>
      <c r="J11" s="11">
        <v>34.780274874769134</v>
      </c>
      <c r="K11" s="11">
        <v>34.780274874773113</v>
      </c>
      <c r="L11" s="11">
        <v>34.780274874987072</v>
      </c>
      <c r="M11" s="11">
        <v>34.780274874757652</v>
      </c>
      <c r="N11" s="11">
        <v>34.780274874777831</v>
      </c>
      <c r="O11" s="11">
        <v>3.5833515610761424E-2</v>
      </c>
      <c r="P11" s="11">
        <v>34.780274874746283</v>
      </c>
      <c r="Q11" s="11">
        <v>34.780274874827455</v>
      </c>
      <c r="R11" s="11">
        <v>34.780274874748329</v>
      </c>
      <c r="S11" s="11">
        <v>34.780274874780673</v>
      </c>
      <c r="T11" s="11">
        <v>34.780274874796078</v>
      </c>
      <c r="U11" s="11">
        <v>1.8991788132325382E-3</v>
      </c>
      <c r="V11" s="11">
        <v>34.780274874885606</v>
      </c>
      <c r="W11" s="11">
        <v>2.5963695169366474E-3</v>
      </c>
      <c r="X11" s="11">
        <v>34.780274874845475</v>
      </c>
      <c r="Y11" s="11">
        <v>34.780274874803467</v>
      </c>
      <c r="Z11" s="11">
        <v>34.780274874946997</v>
      </c>
      <c r="AA11" s="11">
        <v>34.780274874839449</v>
      </c>
      <c r="AB11" s="8">
        <f t="shared" si="0"/>
        <v>30000</v>
      </c>
      <c r="AC11" s="8">
        <v>0.3</v>
      </c>
      <c r="AD11" s="8">
        <f t="shared" si="1"/>
        <v>25.216958778883054</v>
      </c>
    </row>
    <row r="12" spans="2:32">
      <c r="B12" s="8" t="s">
        <v>18</v>
      </c>
      <c r="C12" s="11">
        <v>4.3354073569918796</v>
      </c>
      <c r="D12" s="11">
        <v>5.1186709697503829E-6</v>
      </c>
      <c r="E12" s="11">
        <v>34.780274874720646</v>
      </c>
      <c r="F12" s="11">
        <v>34.780274874720646</v>
      </c>
      <c r="G12" s="11">
        <v>2.9398672666047787E-5</v>
      </c>
      <c r="H12" s="11">
        <v>34.780274874720646</v>
      </c>
      <c r="I12" s="11">
        <v>4.766559982272156E-6</v>
      </c>
      <c r="J12" s="11">
        <v>34.780274874720646</v>
      </c>
      <c r="K12" s="11">
        <v>34.780274874720646</v>
      </c>
      <c r="L12" s="11">
        <v>34.780274874720646</v>
      </c>
      <c r="M12" s="11">
        <v>34.780274874720646</v>
      </c>
      <c r="N12" s="11">
        <v>34.780274874720646</v>
      </c>
      <c r="O12" s="11">
        <v>1.033769937521356E-3</v>
      </c>
      <c r="P12" s="11">
        <v>34.780274874720646</v>
      </c>
      <c r="Q12" s="11">
        <v>34.780274874720646</v>
      </c>
      <c r="R12" s="11">
        <v>34.780274874720646</v>
      </c>
      <c r="S12" s="11">
        <v>34.780274874720646</v>
      </c>
      <c r="T12" s="11">
        <v>34.780274874720646</v>
      </c>
      <c r="U12" s="11">
        <v>1.2694045665284648E-5</v>
      </c>
      <c r="V12" s="11">
        <v>34.780274874720646</v>
      </c>
      <c r="W12" s="11">
        <v>2.3081956840087514E-5</v>
      </c>
      <c r="X12" s="11">
        <v>34.780274874720646</v>
      </c>
      <c r="Y12" s="11">
        <v>34.780274874720646</v>
      </c>
      <c r="Z12" s="11">
        <v>34.780274874720646</v>
      </c>
      <c r="AA12" s="11">
        <v>34.780274874720646</v>
      </c>
      <c r="AB12" s="8">
        <f t="shared" si="0"/>
        <v>40000</v>
      </c>
      <c r="AC12" s="8">
        <v>0.4</v>
      </c>
      <c r="AD12" s="8">
        <f t="shared" si="1"/>
        <v>25.215258557272282</v>
      </c>
    </row>
    <row r="13" spans="2:32">
      <c r="B13" s="8" t="s">
        <v>19</v>
      </c>
      <c r="C13" s="11">
        <v>4.335407337988272</v>
      </c>
      <c r="D13" s="11">
        <v>5.2439247610891471E-8</v>
      </c>
      <c r="E13" s="11">
        <v>34.780274874720646</v>
      </c>
      <c r="F13" s="11">
        <v>34.780274874720646</v>
      </c>
      <c r="G13" s="11">
        <v>1.5981345313775819E-7</v>
      </c>
      <c r="H13" s="11">
        <v>34.780274874720646</v>
      </c>
      <c r="I13" s="11">
        <v>3.8318830775097013E-8</v>
      </c>
      <c r="J13" s="11">
        <v>34.780274874720646</v>
      </c>
      <c r="K13" s="11">
        <v>34.780274874720646</v>
      </c>
      <c r="L13" s="11">
        <v>34.780274874720646</v>
      </c>
      <c r="M13" s="11">
        <v>34.780274874720646</v>
      </c>
      <c r="N13" s="11">
        <v>34.780274874720646</v>
      </c>
      <c r="O13" s="11">
        <v>1.0203735484992649E-5</v>
      </c>
      <c r="P13" s="11">
        <v>34.780274874720646</v>
      </c>
      <c r="Q13" s="11">
        <v>34.780274874720646</v>
      </c>
      <c r="R13" s="11">
        <v>34.780274874720646</v>
      </c>
      <c r="S13" s="11">
        <v>34.780274874720646</v>
      </c>
      <c r="T13" s="11">
        <v>34.780274874720646</v>
      </c>
      <c r="U13" s="11">
        <v>8.2212125107616885E-8</v>
      </c>
      <c r="V13" s="11">
        <v>34.780274874720646</v>
      </c>
      <c r="W13" s="11">
        <v>2.771133722490049E-7</v>
      </c>
      <c r="X13" s="11">
        <v>34.780274874720646</v>
      </c>
      <c r="Y13" s="11">
        <v>34.780274874720646</v>
      </c>
      <c r="Z13" s="11">
        <v>34.780274874720646</v>
      </c>
      <c r="AA13" s="11">
        <v>34.780274874720646</v>
      </c>
      <c r="AB13" s="8">
        <f t="shared" si="0"/>
        <v>50000</v>
      </c>
      <c r="AC13" s="8">
        <v>0.5</v>
      </c>
      <c r="AD13" s="8">
        <f t="shared" si="1"/>
        <v>25.215214635863695</v>
      </c>
    </row>
    <row r="14" spans="2:32">
      <c r="B14" s="8" t="s">
        <v>20</v>
      </c>
      <c r="C14" s="11">
        <v>4.3354073379854299</v>
      </c>
      <c r="D14" s="11">
        <v>8.509402960044099E-9</v>
      </c>
      <c r="E14" s="11">
        <v>34.780274874720646</v>
      </c>
      <c r="F14" s="11">
        <v>34.780274874720646</v>
      </c>
      <c r="G14" s="11">
        <v>9.936513833963545E-9</v>
      </c>
      <c r="H14" s="11">
        <v>34.780274874720646</v>
      </c>
      <c r="I14" s="11">
        <v>7.0152736952877603E-9</v>
      </c>
      <c r="J14" s="11">
        <v>34.780274874720646</v>
      </c>
      <c r="K14" s="11">
        <v>34.780274874720646</v>
      </c>
      <c r="L14" s="11">
        <v>34.780274874720646</v>
      </c>
      <c r="M14" s="11">
        <v>34.780274874720646</v>
      </c>
      <c r="N14" s="11">
        <v>34.780274874720646</v>
      </c>
      <c r="O14" s="11">
        <v>1.1743827599275392E-7</v>
      </c>
      <c r="P14" s="11">
        <v>34.780274874720646</v>
      </c>
      <c r="Q14" s="11">
        <v>34.780274874720646</v>
      </c>
      <c r="R14" s="11">
        <v>34.780274874720646</v>
      </c>
      <c r="S14" s="11">
        <v>34.780274874720646</v>
      </c>
      <c r="T14" s="11">
        <v>34.780274874720646</v>
      </c>
      <c r="U14" s="11">
        <v>8.9119680524163414E-9</v>
      </c>
      <c r="V14" s="11">
        <v>34.780274874720646</v>
      </c>
      <c r="W14" s="11">
        <v>5.4973270380287431E-9</v>
      </c>
      <c r="X14" s="11">
        <v>34.780274874720646</v>
      </c>
      <c r="Y14" s="11">
        <v>34.780274874720646</v>
      </c>
      <c r="Z14" s="11">
        <v>34.780274874720646</v>
      </c>
      <c r="AA14" s="11">
        <v>34.780274874720646</v>
      </c>
      <c r="AB14" s="8">
        <f t="shared" si="0"/>
        <v>60000</v>
      </c>
      <c r="AC14" s="8">
        <v>0.6</v>
      </c>
      <c r="AD14" s="8">
        <f t="shared" si="1"/>
        <v>25.215214209610632</v>
      </c>
    </row>
    <row r="15" spans="2:32">
      <c r="B15" s="8" t="s">
        <v>21</v>
      </c>
      <c r="C15" s="11">
        <v>4.3354073379854299</v>
      </c>
      <c r="D15" s="11">
        <v>8.509402960044099E-9</v>
      </c>
      <c r="E15" s="11">
        <v>34.780274874720646</v>
      </c>
      <c r="F15" s="11">
        <v>34.780274874720646</v>
      </c>
      <c r="G15" s="11">
        <v>9.936513833963545E-9</v>
      </c>
      <c r="H15" s="11">
        <v>34.780274874720646</v>
      </c>
      <c r="I15" s="11">
        <v>7.0152736952877603E-9</v>
      </c>
      <c r="J15" s="11">
        <v>34.780274874720646</v>
      </c>
      <c r="K15" s="11">
        <v>34.780274874720646</v>
      </c>
      <c r="L15" s="11">
        <v>34.780274874720646</v>
      </c>
      <c r="M15" s="11">
        <v>34.780274874720646</v>
      </c>
      <c r="N15" s="11">
        <v>34.780274874720646</v>
      </c>
      <c r="O15" s="11">
        <v>8.9661398305906914E-9</v>
      </c>
      <c r="P15" s="11">
        <v>34.780274874720646</v>
      </c>
      <c r="Q15" s="11">
        <v>34.780274874720646</v>
      </c>
      <c r="R15" s="11">
        <v>34.780274874720646</v>
      </c>
      <c r="S15" s="11">
        <v>34.780274874720646</v>
      </c>
      <c r="T15" s="11">
        <v>34.780274874720646</v>
      </c>
      <c r="U15" s="11">
        <v>8.9119680524163414E-9</v>
      </c>
      <c r="V15" s="11">
        <v>34.780274874720646</v>
      </c>
      <c r="W15" s="11">
        <v>5.4973270380287431E-9</v>
      </c>
      <c r="X15" s="11">
        <v>34.780274874720646</v>
      </c>
      <c r="Y15" s="11">
        <v>34.780274874720646</v>
      </c>
      <c r="Z15" s="11">
        <v>34.780274874720646</v>
      </c>
      <c r="AA15" s="11">
        <v>34.780274874720646</v>
      </c>
      <c r="AB15" s="8">
        <f t="shared" si="0"/>
        <v>70000</v>
      </c>
      <c r="AC15" s="8">
        <v>0.7</v>
      </c>
      <c r="AD15" s="8">
        <f t="shared" si="1"/>
        <v>25.215214205271742</v>
      </c>
    </row>
    <row r="16" spans="2:32">
      <c r="B16" s="8" t="s">
        <v>22</v>
      </c>
      <c r="C16" s="11">
        <v>4.3354073379854299</v>
      </c>
      <c r="D16" s="11">
        <v>8.509402960044099E-9</v>
      </c>
      <c r="E16" s="11">
        <v>34.780274874720646</v>
      </c>
      <c r="F16" s="11">
        <v>34.780274874720646</v>
      </c>
      <c r="G16" s="11">
        <v>9.936513833963545E-9</v>
      </c>
      <c r="H16" s="11">
        <v>34.780274874720646</v>
      </c>
      <c r="I16" s="11">
        <v>7.0152736952877603E-9</v>
      </c>
      <c r="J16" s="11">
        <v>34.780274874720646</v>
      </c>
      <c r="K16" s="11">
        <v>34.780274874720646</v>
      </c>
      <c r="L16" s="11">
        <v>34.780274874720646</v>
      </c>
      <c r="M16" s="11">
        <v>34.780274874720646</v>
      </c>
      <c r="N16" s="11">
        <v>34.780274874720646</v>
      </c>
      <c r="O16" s="11">
        <v>8.9661398305906914E-9</v>
      </c>
      <c r="P16" s="11">
        <v>34.780274874720646</v>
      </c>
      <c r="Q16" s="11">
        <v>34.780274874720646</v>
      </c>
      <c r="R16" s="11">
        <v>34.780274874720646</v>
      </c>
      <c r="S16" s="11">
        <v>34.780274874720646</v>
      </c>
      <c r="T16" s="11">
        <v>34.780274874720646</v>
      </c>
      <c r="U16" s="11">
        <v>8.9119680524163414E-9</v>
      </c>
      <c r="V16" s="11">
        <v>34.780274874720646</v>
      </c>
      <c r="W16" s="11">
        <v>5.4973270380287431E-9</v>
      </c>
      <c r="X16" s="11">
        <v>34.780274874720646</v>
      </c>
      <c r="Y16" s="11">
        <v>34.780274874720646</v>
      </c>
      <c r="Z16" s="11">
        <v>34.780274874720646</v>
      </c>
      <c r="AA16" s="11">
        <v>34.780274874720646</v>
      </c>
      <c r="AB16" s="8">
        <f t="shared" si="0"/>
        <v>80000</v>
      </c>
      <c r="AC16" s="8">
        <v>0.8</v>
      </c>
      <c r="AD16" s="8">
        <f t="shared" si="1"/>
        <v>25.215214205271742</v>
      </c>
    </row>
    <row r="17" spans="2:30">
      <c r="B17" s="8" t="s">
        <v>23</v>
      </c>
      <c r="C17" s="11">
        <v>4.3354073379854299</v>
      </c>
      <c r="D17" s="11">
        <v>8.509402960044099E-9</v>
      </c>
      <c r="E17" s="11">
        <v>34.780274874720646</v>
      </c>
      <c r="F17" s="11">
        <v>34.780274874720646</v>
      </c>
      <c r="G17" s="11">
        <v>9.936513833963545E-9</v>
      </c>
      <c r="H17" s="11">
        <v>34.780274874720646</v>
      </c>
      <c r="I17" s="11">
        <v>7.0152736952877603E-9</v>
      </c>
      <c r="J17" s="11">
        <v>34.780274874720646</v>
      </c>
      <c r="K17" s="11">
        <v>34.780274874720646</v>
      </c>
      <c r="L17" s="11">
        <v>34.780274874720646</v>
      </c>
      <c r="M17" s="11">
        <v>34.780274874720646</v>
      </c>
      <c r="N17" s="11">
        <v>34.780274874720646</v>
      </c>
      <c r="O17" s="11">
        <v>8.9661398305906914E-9</v>
      </c>
      <c r="P17" s="11">
        <v>34.780274874720646</v>
      </c>
      <c r="Q17" s="11">
        <v>34.780274874720646</v>
      </c>
      <c r="R17" s="11">
        <v>34.780274874720646</v>
      </c>
      <c r="S17" s="11">
        <v>34.780274874720646</v>
      </c>
      <c r="T17" s="11">
        <v>34.780274874720646</v>
      </c>
      <c r="U17" s="11">
        <v>8.9119680524163414E-9</v>
      </c>
      <c r="V17" s="11">
        <v>34.780274874720646</v>
      </c>
      <c r="W17" s="11">
        <v>5.4973270380287431E-9</v>
      </c>
      <c r="X17" s="11">
        <v>34.780274874720646</v>
      </c>
      <c r="Y17" s="11">
        <v>34.780274874720646</v>
      </c>
      <c r="Z17" s="11">
        <v>34.780274874720646</v>
      </c>
      <c r="AA17" s="11">
        <v>34.780274874720646</v>
      </c>
      <c r="AB17" s="8">
        <f t="shared" si="0"/>
        <v>90000</v>
      </c>
      <c r="AC17" s="8">
        <v>0.9</v>
      </c>
      <c r="AD17" s="8">
        <f t="shared" si="1"/>
        <v>25.215214205271742</v>
      </c>
    </row>
    <row r="18" spans="2:30">
      <c r="B18" s="8" t="s">
        <v>24</v>
      </c>
      <c r="C18" s="11">
        <v>4.3354073379854299</v>
      </c>
      <c r="D18" s="11">
        <v>8.509402960044099E-9</v>
      </c>
      <c r="E18" s="11">
        <v>34.780274874720646</v>
      </c>
      <c r="F18" s="11">
        <v>34.780274874720646</v>
      </c>
      <c r="G18" s="11">
        <v>9.936513833963545E-9</v>
      </c>
      <c r="H18" s="11">
        <v>34.780274874720646</v>
      </c>
      <c r="I18" s="11">
        <v>7.0152736952877603E-9</v>
      </c>
      <c r="J18" s="11">
        <v>34.780274874720646</v>
      </c>
      <c r="K18" s="11">
        <v>34.780274874720646</v>
      </c>
      <c r="L18" s="11">
        <v>34.780274874720646</v>
      </c>
      <c r="M18" s="11">
        <v>34.780274874720646</v>
      </c>
      <c r="N18" s="11">
        <v>34.780274874720646</v>
      </c>
      <c r="O18" s="11">
        <v>8.9661398305906914E-9</v>
      </c>
      <c r="P18" s="11">
        <v>34.780274874720646</v>
      </c>
      <c r="Q18" s="11">
        <v>34.780274874720646</v>
      </c>
      <c r="R18" s="11">
        <v>34.780274874720646</v>
      </c>
      <c r="S18" s="11">
        <v>34.780274874720646</v>
      </c>
      <c r="T18" s="11">
        <v>34.780274874720646</v>
      </c>
      <c r="U18" s="11">
        <v>8.9119680524163414E-9</v>
      </c>
      <c r="V18" s="11">
        <v>34.780274874720646</v>
      </c>
      <c r="W18" s="11">
        <v>5.4973270380287431E-9</v>
      </c>
      <c r="X18" s="11">
        <v>34.780274874720646</v>
      </c>
      <c r="Y18" s="11">
        <v>34.780274874720646</v>
      </c>
      <c r="Z18" s="11">
        <v>34.780274874720646</v>
      </c>
      <c r="AA18" s="11">
        <v>34.780274874720646</v>
      </c>
      <c r="AB18" s="8">
        <f t="shared" si="0"/>
        <v>100000</v>
      </c>
      <c r="AC18" s="8">
        <v>1</v>
      </c>
      <c r="AD18" s="8">
        <f t="shared" si="1"/>
        <v>25.215214205271742</v>
      </c>
    </row>
    <row r="19" spans="2:30" ht="15">
      <c r="B19" s="8" t="s">
        <v>25</v>
      </c>
      <c r="C19" s="11">
        <v>0.24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5.4973270380287431E-9</v>
      </c>
      <c r="E21" s="10">
        <f>MAX(C18:AA18)</f>
        <v>34.780274874720646</v>
      </c>
      <c r="F21" s="10">
        <f>MEDIAN(C18:AA18)</f>
        <v>34.780274874720646</v>
      </c>
      <c r="G21" s="10">
        <f>AVERAGE(C18:AA18)</f>
        <v>25.215214205271742</v>
      </c>
      <c r="H21" s="10">
        <f>_xlfn.STDEV.S(C18:AA18)</f>
        <v>15.675930910479513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topLeftCell="A16" zoomScale="70" zoomScaleNormal="70" workbookViewId="0">
      <selection activeCell="J30" sqref="J30"/>
    </sheetView>
  </sheetViews>
  <sheetFormatPr defaultRowHeight="15.75"/>
  <cols>
    <col min="1" max="1" width="8.88671875" style="4"/>
    <col min="2" max="3" width="9" style="4" bestFit="1" customWidth="1"/>
    <col min="4" max="4" width="9" style="4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28</v>
      </c>
      <c r="F5" s="13"/>
      <c r="G5" s="13"/>
    </row>
    <row r="6" spans="2:8">
      <c r="D6" s="4" t="s">
        <v>38</v>
      </c>
      <c r="E6" s="4" t="s">
        <v>30</v>
      </c>
      <c r="F6" s="4" t="s">
        <v>26</v>
      </c>
      <c r="G6" s="4" t="s">
        <v>27</v>
      </c>
      <c r="H6" s="4" t="s">
        <v>39</v>
      </c>
    </row>
    <row r="7" spans="2:8">
      <c r="B7" s="4">
        <v>0</v>
      </c>
      <c r="C7" s="4">
        <v>0</v>
      </c>
      <c r="D7" s="7">
        <v>1E-8</v>
      </c>
      <c r="E7" s="6">
        <f>DE_r1_10!AD6</f>
        <v>2303.5648919282762</v>
      </c>
      <c r="F7" s="6">
        <f>DE_b2_10!AD6</f>
        <v>3900.8126567065428</v>
      </c>
      <c r="G7" s="6">
        <f>PSO_10!AD6</f>
        <v>2349.1374367188159</v>
      </c>
      <c r="H7" s="6">
        <f>ED_mod_10!AD6</f>
        <v>2914.233809583302</v>
      </c>
    </row>
    <row r="8" spans="2:8">
      <c r="B8" s="4">
        <v>100</v>
      </c>
      <c r="C8" s="4">
        <v>1E-3</v>
      </c>
      <c r="D8" s="7">
        <v>1E-8</v>
      </c>
      <c r="E8" s="6">
        <f>DE_r1_10!AD7</f>
        <v>1861.4463450953963</v>
      </c>
      <c r="F8" s="6">
        <f>DE_b2_10!AD7</f>
        <v>1694.0575572790922</v>
      </c>
      <c r="G8" s="6">
        <f>PSO_10!AD7</f>
        <v>1112.1749849682578</v>
      </c>
      <c r="H8" s="6">
        <f>ED_mod_10!AD7</f>
        <v>1006.1250257273016</v>
      </c>
    </row>
    <row r="9" spans="2:8">
      <c r="B9" s="4">
        <v>1000</v>
      </c>
      <c r="C9" s="4">
        <v>0.01</v>
      </c>
      <c r="D9" s="7">
        <v>1E-8</v>
      </c>
      <c r="E9" s="6">
        <f>DE_r1_10!AD8</f>
        <v>315.53128954231141</v>
      </c>
      <c r="F9" s="6">
        <f>DE_b2_10!AD8</f>
        <v>61.012586242886293</v>
      </c>
      <c r="G9" s="6">
        <f>PSO_10!AD8</f>
        <v>93.017244632536858</v>
      </c>
      <c r="H9" s="6">
        <f>ED_mod_10!AD8</f>
        <v>89.461150235250358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26.587260186056348</v>
      </c>
      <c r="F10" s="6">
        <f>DE_b2_10!AD9</f>
        <v>25.735646483238689</v>
      </c>
      <c r="G10" s="6">
        <f>PSO_10!AD9</f>
        <v>21.453688228234242</v>
      </c>
      <c r="H10" s="6">
        <f>ED_mod_10!AD9</f>
        <v>27.126878113233406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25.249122329188349</v>
      </c>
      <c r="F11" s="6">
        <f>DE_b2_10!AD10</f>
        <v>25.735463085005531</v>
      </c>
      <c r="G11" s="6">
        <f>PSO_10!AD10</f>
        <v>21.407518853922266</v>
      </c>
      <c r="H11" s="6">
        <f>ED_mod_10!AD10</f>
        <v>27.126674079565348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25.216958778883054</v>
      </c>
      <c r="F12" s="6">
        <f>DE_b2_10!AD11</f>
        <v>25.73546308500552</v>
      </c>
      <c r="G12" s="6">
        <f>PSO_10!AD11</f>
        <v>21.395493405127663</v>
      </c>
      <c r="H12" s="6">
        <f>ED_mod_10!AD11</f>
        <v>27.126674079565348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25.215258557272282</v>
      </c>
      <c r="F13" s="6">
        <f>DE_b2_10!AD12</f>
        <v>25.73546308500552</v>
      </c>
      <c r="G13" s="6">
        <f>PSO_10!AD12</f>
        <v>21.390851700614022</v>
      </c>
      <c r="H13" s="6">
        <f>ED_mod_10!AD12</f>
        <v>27.126674079565348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25.215214635863695</v>
      </c>
      <c r="F14" s="6">
        <f>DE_b2_10!AD13</f>
        <v>25.73546308500552</v>
      </c>
      <c r="G14" s="6">
        <f>PSO_10!AD13</f>
        <v>21.38927962732922</v>
      </c>
      <c r="H14" s="6">
        <f>ED_mod_10!AD13</f>
        <v>27.126674079565348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25.215214209610632</v>
      </c>
      <c r="F15" s="6">
        <f>DE_b2_10!AD14</f>
        <v>25.73546308500552</v>
      </c>
      <c r="G15" s="6">
        <f>PSO_10!AD14</f>
        <v>21.388666542746051</v>
      </c>
      <c r="H15" s="6">
        <f>ED_mod_10!AD14</f>
        <v>27.126674079565348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25.215214205271742</v>
      </c>
      <c r="F16" s="6">
        <f>DE_b2_10!AD15</f>
        <v>25.73546308500552</v>
      </c>
      <c r="G16" s="6">
        <f>PSO_10!AD15</f>
        <v>21.388498383097826</v>
      </c>
      <c r="H16" s="6">
        <f>ED_mod_10!AD15</f>
        <v>27.126674079565348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25.215214205271742</v>
      </c>
      <c r="F17" s="6">
        <f>DE_b2_10!AD16</f>
        <v>25.73546308500552</v>
      </c>
      <c r="G17" s="6">
        <f>PSO_10!AD16</f>
        <v>21.38844732175453</v>
      </c>
      <c r="H17" s="6">
        <f>ED_mod_10!AD16</f>
        <v>27.126674079565348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25.215214205271742</v>
      </c>
      <c r="F18" s="6">
        <f>DE_b2_10!AD17</f>
        <v>25.73546308500552</v>
      </c>
      <c r="G18" s="6">
        <f>PSO_10!AD17</f>
        <v>21.388425784683488</v>
      </c>
      <c r="H18" s="6">
        <f>ED_mod_10!AD17</f>
        <v>27.126674079565348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25.215214205271742</v>
      </c>
      <c r="F19" s="6">
        <f>DE_b2_10!AD18</f>
        <v>25.73546308500552</v>
      </c>
      <c r="G19" s="6">
        <f>PSO_10!AD18</f>
        <v>21.388419736427696</v>
      </c>
      <c r="H19" s="6">
        <f>ED_mod_10!AD18</f>
        <v>27.126674079565348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37</v>
      </c>
    </row>
    <row r="23" spans="2:10">
      <c r="C23" s="4" t="s">
        <v>28</v>
      </c>
      <c r="D23" s="4" t="s">
        <v>33</v>
      </c>
      <c r="E23" s="6">
        <f>PSO_10!D21</f>
        <v>2.9222509283499676E-6</v>
      </c>
      <c r="F23" s="6">
        <f>PSO_10!E21</f>
        <v>34.780274874720703</v>
      </c>
      <c r="G23" s="6">
        <f>PSO_10!F21</f>
        <v>34.780274874720646</v>
      </c>
      <c r="H23" s="6">
        <f>PSO_10!G21</f>
        <v>21.388419736427696</v>
      </c>
      <c r="I23" s="6">
        <f>PSO_10!H21</f>
        <v>16.788869831481559</v>
      </c>
      <c r="J23" s="12">
        <f>PSO_10!C19</f>
        <v>0</v>
      </c>
    </row>
    <row r="24" spans="2:10">
      <c r="D24" s="4" t="s">
        <v>31</v>
      </c>
      <c r="E24" s="6">
        <f>DE_r1_10!D21</f>
        <v>5.4973270380287431E-9</v>
      </c>
      <c r="F24" s="6">
        <f>DE_r1_10!E21</f>
        <v>34.780274874720646</v>
      </c>
      <c r="G24" s="6">
        <f>DE_r1_10!F21</f>
        <v>34.780274874720646</v>
      </c>
      <c r="H24" s="6">
        <f>DE_r1_10!G21</f>
        <v>25.215214205271742</v>
      </c>
      <c r="I24" s="6">
        <f>DE_r1_10!H21</f>
        <v>15.675930910479513</v>
      </c>
      <c r="J24" s="12">
        <f>DE_r1_10!C19</f>
        <v>0.24</v>
      </c>
    </row>
    <row r="25" spans="2:10">
      <c r="D25" s="4" t="s">
        <v>32</v>
      </c>
      <c r="E25" s="6">
        <f>DE_b2_10!D21</f>
        <v>9.0714706857397687E-9</v>
      </c>
      <c r="F25" s="6">
        <f>DE_b2_10!E21</f>
        <v>34.780274874720646</v>
      </c>
      <c r="G25" s="6">
        <f>DE_b2_10!F21</f>
        <v>34.780274874720646</v>
      </c>
      <c r="H25" s="6">
        <f>DE_b2_10!G21</f>
        <v>25.73546308500552</v>
      </c>
      <c r="I25" s="6">
        <f>DE_b2_10!H21</f>
        <v>14.84832606818753</v>
      </c>
      <c r="J25" s="12">
        <f>DE_b2_10!C19</f>
        <v>0.12</v>
      </c>
    </row>
    <row r="26" spans="2:10">
      <c r="D26" s="4" t="s">
        <v>39</v>
      </c>
      <c r="E26" s="6">
        <f>ED_mod_10!D21</f>
        <v>8.137533313856693E-9</v>
      </c>
      <c r="F26" s="6">
        <f>ED_mod_10!E21</f>
        <v>34.780274874720646</v>
      </c>
      <c r="G26" s="6">
        <f>ED_mod_10!F21</f>
        <v>34.780274874720646</v>
      </c>
      <c r="H26" s="6">
        <f>ED_mod_10!G21</f>
        <v>27.126674079565348</v>
      </c>
      <c r="I26" s="6">
        <f>ED_mod_10!H21</f>
        <v>13.93803959872097</v>
      </c>
      <c r="J26" s="12">
        <f>ED_mod_10!C19</f>
        <v>0.08</v>
      </c>
    </row>
    <row r="29" spans="2:10">
      <c r="F29" s="6"/>
      <c r="G29" s="6"/>
      <c r="H29" s="6"/>
      <c r="I29" s="6"/>
      <c r="J29" s="6"/>
    </row>
    <row r="32" spans="2:10">
      <c r="E32" s="13" t="s">
        <v>29</v>
      </c>
      <c r="F32" s="13"/>
      <c r="G32" s="13"/>
    </row>
    <row r="33" spans="2:8">
      <c r="D33" s="4" t="s">
        <v>38</v>
      </c>
      <c r="E33" s="4" t="s">
        <v>30</v>
      </c>
      <c r="F33" s="4" t="s">
        <v>26</v>
      </c>
      <c r="G33" s="4" t="s">
        <v>27</v>
      </c>
      <c r="H33" s="4" t="s">
        <v>39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36458.170000437349</v>
      </c>
      <c r="F34" s="6">
        <f>DE_b2_30!AD6</f>
        <v>44050.037880454001</v>
      </c>
      <c r="G34" s="6">
        <f>PSO_30!AD6</f>
        <v>36063.04931422056</v>
      </c>
      <c r="H34" s="6">
        <f>ED_mod_30!AD6</f>
        <v>25429.800799269535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28039.197347324385</v>
      </c>
      <c r="F35" s="6">
        <f>DE_b2_30!AD7</f>
        <v>17984.443189657308</v>
      </c>
      <c r="G35" s="6">
        <f>PSO_30!AD7</f>
        <v>8535.9105107947635</v>
      </c>
      <c r="H35" s="6">
        <f>ED_mod_30!AD7</f>
        <v>19961.357053808588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3345.348319484121</v>
      </c>
      <c r="F36" s="6">
        <f>DE_b2_30!AD8</f>
        <v>677.03107952194216</v>
      </c>
      <c r="G36" s="6">
        <f>PSO_30!AD8</f>
        <v>430.6094042246695</v>
      </c>
      <c r="H36" s="6">
        <f>ED_mod_30!AD8</f>
        <v>423.9104763455278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134.45390461689826</v>
      </c>
      <c r="F37" s="6">
        <f>DE_b2_30!AD9</f>
        <v>88.133583361004682</v>
      </c>
      <c r="G37" s="6">
        <f>PSO_30!AD9</f>
        <v>77.046906551070194</v>
      </c>
      <c r="H37" s="6">
        <f>ED_mod_30!AD9</f>
        <v>60.993681675545751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78.659700090274313</v>
      </c>
      <c r="F38" s="6">
        <f>DE_b2_30!AD10</f>
        <v>40.98805970779361</v>
      </c>
      <c r="G38" s="6">
        <f>PSO_30!AD10</f>
        <v>39.558912641912457</v>
      </c>
      <c r="H38" s="6">
        <f>ED_mod_30!AD10</f>
        <v>11.385229593450513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64.912487943403036</v>
      </c>
      <c r="F39" s="6">
        <f>DE_b2_30!AD11</f>
        <v>22.52122175673615</v>
      </c>
      <c r="G39" s="6">
        <f>PSO_30!AD11</f>
        <v>16.638619393043484</v>
      </c>
      <c r="H39" s="6">
        <f>ED_mod_30!AD11</f>
        <v>2.6930206573951887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17.395145882568634</v>
      </c>
      <c r="F40" s="6">
        <f>DE_b2_30!AD12</f>
        <v>16.436685134131711</v>
      </c>
      <c r="G40" s="6">
        <f>PSO_30!AD12</f>
        <v>3.6006181228297147</v>
      </c>
      <c r="H40" s="6">
        <f>ED_mod_30!AD12</f>
        <v>1.5763130289711944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6.4187131006793106</v>
      </c>
      <c r="F41" s="6">
        <f>DE_b2_30!AD13</f>
        <v>16.13525647237368</v>
      </c>
      <c r="G41" s="6">
        <f>PSO_30!AD13</f>
        <v>3.3275082363977706</v>
      </c>
      <c r="H41" s="6">
        <f>ED_mod_30!AD13</f>
        <v>1.2706699500459695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5.8296679176531869</v>
      </c>
      <c r="F42" s="6">
        <f>DE_b2_30!AD14</f>
        <v>13.383136351799042</v>
      </c>
      <c r="G42" s="6">
        <f>PSO_30!AD14</f>
        <v>3.2427535951888968</v>
      </c>
      <c r="H42" s="6">
        <f>ED_mod_30!AD14</f>
        <v>1.239289648300155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5.5534379049458309</v>
      </c>
      <c r="F43" s="6">
        <f>DE_b2_30!AD15</f>
        <v>11.999199446298192</v>
      </c>
      <c r="G43" s="6">
        <f>PSO_30!AD15</f>
        <v>3.2006994989137185</v>
      </c>
      <c r="H43" s="6">
        <f>ED_mod_30!AD15</f>
        <v>1.2387726066208915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5.3889794429886839</v>
      </c>
      <c r="F44" s="6">
        <f>DE_b2_30!AD16</f>
        <v>10.516086434781112</v>
      </c>
      <c r="G44" s="6">
        <f>PSO_30!AD16</f>
        <v>3.1812700348097587</v>
      </c>
      <c r="H44" s="6">
        <f>ED_mod_30!AD16</f>
        <v>1.2387692072842516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5.272656445087109</v>
      </c>
      <c r="F45" s="6">
        <f>DE_b2_30!AD17</f>
        <v>10.473081834401656</v>
      </c>
      <c r="G45" s="6">
        <f>PSO_30!AD17</f>
        <v>3.1724655622736417</v>
      </c>
      <c r="H45" s="6">
        <f>ED_mod_30!AD17</f>
        <v>1.2387691860592736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5.2052368798864315</v>
      </c>
      <c r="F46" s="6">
        <f>DE_b2_30!AD18</f>
        <v>10.464876537813049</v>
      </c>
      <c r="G46" s="6">
        <f>PSO_30!AD18</f>
        <v>3.1703668176952444</v>
      </c>
      <c r="H46" s="6">
        <f>ED_mod_30!AD18</f>
        <v>1.2387691860592736</v>
      </c>
    </row>
    <row r="49" spans="3:10">
      <c r="J49" s="4" t="s">
        <v>37</v>
      </c>
    </row>
    <row r="50" spans="3:10">
      <c r="C50" s="4" t="s">
        <v>29</v>
      </c>
      <c r="D50" s="4" t="s">
        <v>36</v>
      </c>
      <c r="E50" s="6">
        <f>PSO_30!D21</f>
        <v>2.1387570086517371E-5</v>
      </c>
      <c r="F50" s="6">
        <f>PSO_30!E21</f>
        <v>74.428824864408739</v>
      </c>
      <c r="G50" s="6">
        <f>PSO_30!F21</f>
        <v>3.1010214666537195E-2</v>
      </c>
      <c r="H50" s="6">
        <f>PSO_30!G21</f>
        <v>3.1703668176952444</v>
      </c>
      <c r="I50" s="6">
        <f>PSO_30!H21</f>
        <v>14.86662877172461</v>
      </c>
      <c r="J50" s="12">
        <f>PSO_30!C19</f>
        <v>0</v>
      </c>
    </row>
    <row r="51" spans="3:10">
      <c r="D51" s="4" t="s">
        <v>34</v>
      </c>
      <c r="E51" s="6">
        <f>DE_r1_30!D21</f>
        <v>2.6172857750566436E-2</v>
      </c>
      <c r="F51" s="6">
        <f>DE_r1_30!E21</f>
        <v>63.400709792183534</v>
      </c>
      <c r="G51" s="6">
        <f>DE_r1_30!F21</f>
        <v>0.14525129099439482</v>
      </c>
      <c r="H51" s="6">
        <f>DE_r1_30!G21</f>
        <v>5.2052368798864315</v>
      </c>
      <c r="I51" s="6">
        <f>DE_r1_30!H21</f>
        <v>17.51495598847206</v>
      </c>
      <c r="J51" s="12">
        <f>DE_r1_30!C19</f>
        <v>0</v>
      </c>
    </row>
    <row r="52" spans="3:10">
      <c r="D52" s="4" t="s">
        <v>35</v>
      </c>
      <c r="E52" s="6">
        <f>DE_b2_30!D21</f>
        <v>9.5187147053366061E-9</v>
      </c>
      <c r="F52" s="6">
        <f>DE_b2_30!E21</f>
        <v>63.400709792183648</v>
      </c>
      <c r="G52" s="6">
        <f>DE_b2_30!F21</f>
        <v>6.3989724424118322E-5</v>
      </c>
      <c r="H52" s="6">
        <f>DE_b2_30!G21</f>
        <v>10.464876537813049</v>
      </c>
      <c r="I52" s="6">
        <f>DE_b2_30!H21</f>
        <v>23.604860416231546</v>
      </c>
      <c r="J52" s="12">
        <f>DE_b2_30!C19</f>
        <v>0.08</v>
      </c>
    </row>
    <row r="53" spans="3:10">
      <c r="D53" s="4" t="s">
        <v>39</v>
      </c>
      <c r="E53" s="6">
        <f>ED_mod_30!D21</f>
        <v>8.5027522800373845E-9</v>
      </c>
      <c r="F53" s="6">
        <f>ED_mod_30!E21</f>
        <v>4.4241756400439272</v>
      </c>
      <c r="G53" s="6">
        <f>ED_mod_30!F21</f>
        <v>9.7567181001068093E-9</v>
      </c>
      <c r="H53" s="6">
        <f>ED_mod_30!G21</f>
        <v>1.2387691860592736</v>
      </c>
      <c r="I53" s="6">
        <f>ED_mod_30!H21</f>
        <v>2.0274119714701886</v>
      </c>
      <c r="J53" s="12">
        <f>ED_mod_30!C19</f>
        <v>0.72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theme="4" tint="0.59999389629810485"/>
    <outlinePr summaryBelow="0" summaryRight="0"/>
  </sheetPr>
  <dimension ref="B2:AF21"/>
  <sheetViews>
    <sheetView zoomScale="85" zoomScaleNormal="85" workbookViewId="0">
      <selection activeCell="L29" sqref="L29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16600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18100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16600</v>
      </c>
      <c r="V3" s="8">
        <v>18750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34.780274874720646</v>
      </c>
      <c r="D4" s="8">
        <v>34.780274874720646</v>
      </c>
      <c r="E4" s="8">
        <v>34.780274874720646</v>
      </c>
      <c r="F4" s="8">
        <v>34.780274874720646</v>
      </c>
      <c r="G4" s="8">
        <v>34.780274874720646</v>
      </c>
      <c r="H4" s="8">
        <v>4.3354073379854299</v>
      </c>
      <c r="I4" s="8">
        <v>34.780274874720646</v>
      </c>
      <c r="J4" s="8">
        <v>34.780274874720646</v>
      </c>
      <c r="K4" s="8">
        <v>4.3354073379854299</v>
      </c>
      <c r="L4" s="8">
        <v>34.780274874720646</v>
      </c>
      <c r="M4" s="8">
        <v>34.780274874720646</v>
      </c>
      <c r="N4" s="8">
        <v>4.3354073379854299</v>
      </c>
      <c r="O4" s="8">
        <v>9.7759880191006232E-9</v>
      </c>
      <c r="P4" s="8">
        <v>34.780274874720646</v>
      </c>
      <c r="Q4" s="8">
        <v>34.780274874720646</v>
      </c>
      <c r="R4" s="8">
        <v>34.780274874720646</v>
      </c>
      <c r="S4" s="8">
        <v>34.780274874720646</v>
      </c>
      <c r="T4" s="8">
        <v>34.780274874720646</v>
      </c>
      <c r="U4" s="8">
        <v>9.0714706857397687E-9</v>
      </c>
      <c r="V4" s="8">
        <v>9.3774019660486374E-9</v>
      </c>
      <c r="W4" s="8">
        <v>34.780274874720646</v>
      </c>
      <c r="X4" s="8">
        <v>4.3354073379854299</v>
      </c>
      <c r="Y4" s="8">
        <v>34.780274874720646</v>
      </c>
      <c r="Z4" s="8">
        <v>34.780274874720646</v>
      </c>
      <c r="AA4" s="8">
        <v>34.780274874720646</v>
      </c>
      <c r="AB4" s="8"/>
      <c r="AC4" s="8"/>
      <c r="AD4" s="8"/>
      <c r="AE4" s="9" t="s">
        <v>5</v>
      </c>
      <c r="AF4" s="9">
        <f>AVERAGE(B3:AA3)</f>
        <v>90138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4371.3377452814093</v>
      </c>
      <c r="D6" s="8">
        <v>5909.4846898100359</v>
      </c>
      <c r="E6" s="8">
        <v>4910.628417195795</v>
      </c>
      <c r="F6" s="8">
        <v>1734.7513933249384</v>
      </c>
      <c r="G6" s="8">
        <v>6264.1281222920888</v>
      </c>
      <c r="H6" s="8">
        <v>3204.9621405608655</v>
      </c>
      <c r="I6" s="8">
        <v>2294.3866265227866</v>
      </c>
      <c r="J6" s="8">
        <v>4877.9120386232753</v>
      </c>
      <c r="K6" s="8">
        <v>2457.7875240268131</v>
      </c>
      <c r="L6" s="8">
        <v>1680.8462002126143</v>
      </c>
      <c r="M6" s="8">
        <v>5895.3283978671807</v>
      </c>
      <c r="N6" s="8">
        <v>2952.6114141074095</v>
      </c>
      <c r="O6" s="8">
        <v>3999.3092806720151</v>
      </c>
      <c r="P6" s="8">
        <v>4800.3082449887279</v>
      </c>
      <c r="Q6" s="8">
        <v>3444.3875490095716</v>
      </c>
      <c r="R6" s="8">
        <v>4185.5609855229241</v>
      </c>
      <c r="S6" s="8">
        <v>4688.7332857882648</v>
      </c>
      <c r="T6" s="8">
        <v>2860.388429009603</v>
      </c>
      <c r="U6" s="8">
        <v>3471.3750791573311</v>
      </c>
      <c r="V6" s="8">
        <v>6141.4671817087838</v>
      </c>
      <c r="W6" s="8">
        <v>1805.7601966154507</v>
      </c>
      <c r="X6" s="8">
        <v>2460.1763659978014</v>
      </c>
      <c r="Y6" s="8">
        <v>2802.6058694887502</v>
      </c>
      <c r="Z6" s="8">
        <v>5288.2778237793455</v>
      </c>
      <c r="AA6" s="8">
        <v>5017.8014160998173</v>
      </c>
      <c r="AB6" s="8">
        <f t="shared" ref="AB6:AB18" si="0">AC6*$AD$2</f>
        <v>0</v>
      </c>
      <c r="AC6" s="8">
        <v>0</v>
      </c>
      <c r="AD6" s="8">
        <f t="shared" ref="AD6:AD18" si="1">AVERAGE(C6:AA6)</f>
        <v>3900.8126567065428</v>
      </c>
    </row>
    <row r="7" spans="2:32">
      <c r="B7" s="8" t="s">
        <v>13</v>
      </c>
      <c r="C7" s="8">
        <v>757.03298524611887</v>
      </c>
      <c r="D7" s="8">
        <v>591.16360969275183</v>
      </c>
      <c r="E7" s="8">
        <v>1704.2161413115687</v>
      </c>
      <c r="F7" s="8">
        <v>1378.9636738592139</v>
      </c>
      <c r="G7" s="8">
        <v>3478.1855820191313</v>
      </c>
      <c r="H7" s="8">
        <v>1273.7491323896579</v>
      </c>
      <c r="I7" s="8">
        <v>2294.3866265227866</v>
      </c>
      <c r="J7" s="8">
        <v>2414.2829500431499</v>
      </c>
      <c r="K7" s="8">
        <v>1282.455115601841</v>
      </c>
      <c r="L7" s="8">
        <v>1680.8462002126143</v>
      </c>
      <c r="M7" s="8">
        <v>1938.5211827582625</v>
      </c>
      <c r="N7" s="8">
        <v>703.6859552362132</v>
      </c>
      <c r="O7" s="8">
        <v>1665.5218293303283</v>
      </c>
      <c r="P7" s="8">
        <v>723.96201282814127</v>
      </c>
      <c r="Q7" s="8">
        <v>1680.1359981113283</v>
      </c>
      <c r="R7" s="8">
        <v>3248.6702736581719</v>
      </c>
      <c r="S7" s="8">
        <v>2663.9130726214662</v>
      </c>
      <c r="T7" s="8">
        <v>2578.6087553746061</v>
      </c>
      <c r="U7" s="8">
        <v>1119.9595513444951</v>
      </c>
      <c r="V7" s="8">
        <v>1551.0071876173247</v>
      </c>
      <c r="W7" s="8">
        <v>1805.7601966154507</v>
      </c>
      <c r="X7" s="8">
        <v>2347.0308506068995</v>
      </c>
      <c r="Y7" s="8">
        <v>1034.5439269592002</v>
      </c>
      <c r="Z7" s="8">
        <v>2130.3282833459029</v>
      </c>
      <c r="AA7" s="8">
        <v>304.50783867067889</v>
      </c>
      <c r="AB7" s="8">
        <f t="shared" si="0"/>
        <v>100</v>
      </c>
      <c r="AC7" s="8">
        <v>1E-3</v>
      </c>
      <c r="AD7" s="8">
        <f t="shared" si="1"/>
        <v>1694.0575572790922</v>
      </c>
    </row>
    <row r="8" spans="2:32">
      <c r="B8" s="8" t="s">
        <v>14</v>
      </c>
      <c r="C8" s="8">
        <v>84.191761857670713</v>
      </c>
      <c r="D8" s="8">
        <v>47.119988137411326</v>
      </c>
      <c r="E8" s="8">
        <v>42.62747381501481</v>
      </c>
      <c r="F8" s="8">
        <v>45.632541117026278</v>
      </c>
      <c r="G8" s="8">
        <v>62.211948590325278</v>
      </c>
      <c r="H8" s="8">
        <v>76.489999126124417</v>
      </c>
      <c r="I8" s="8">
        <v>54.67710865599895</v>
      </c>
      <c r="J8" s="8">
        <v>99.326458279409792</v>
      </c>
      <c r="K8" s="8">
        <v>58.976422923909752</v>
      </c>
      <c r="L8" s="8">
        <v>63.278806004183082</v>
      </c>
      <c r="M8" s="8">
        <v>39.613340111557136</v>
      </c>
      <c r="N8" s="8">
        <v>50.225770263285142</v>
      </c>
      <c r="O8" s="8">
        <v>74.121720680003534</v>
      </c>
      <c r="P8" s="8">
        <v>49.004002236284464</v>
      </c>
      <c r="Q8" s="8">
        <v>64.930398655641852</v>
      </c>
      <c r="R8" s="8">
        <v>51.764382706219351</v>
      </c>
      <c r="S8" s="8">
        <v>51.937966915253924</v>
      </c>
      <c r="T8" s="8">
        <v>51.878452376617986</v>
      </c>
      <c r="U8" s="8">
        <v>69.158950219184817</v>
      </c>
      <c r="V8" s="8">
        <v>75.681088725976565</v>
      </c>
      <c r="W8" s="8">
        <v>61.344634782170317</v>
      </c>
      <c r="X8" s="8">
        <v>76.541405837426737</v>
      </c>
      <c r="Y8" s="8">
        <v>61.597938038896814</v>
      </c>
      <c r="Z8" s="8">
        <v>58.571970950777484</v>
      </c>
      <c r="AA8" s="8">
        <v>54.410125065786985</v>
      </c>
      <c r="AB8" s="8">
        <f t="shared" si="0"/>
        <v>1000</v>
      </c>
      <c r="AC8" s="8">
        <v>0.01</v>
      </c>
      <c r="AD8" s="8">
        <f t="shared" si="1"/>
        <v>61.012586242886293</v>
      </c>
    </row>
    <row r="9" spans="2:32">
      <c r="B9" s="8" t="s">
        <v>15</v>
      </c>
      <c r="C9" s="8">
        <v>34.780274874733777</v>
      </c>
      <c r="D9" s="8">
        <v>34.780274874732243</v>
      </c>
      <c r="E9" s="8">
        <v>34.78027487474958</v>
      </c>
      <c r="F9" s="8">
        <v>34.780274874751001</v>
      </c>
      <c r="G9" s="8">
        <v>34.780274874917325</v>
      </c>
      <c r="H9" s="8">
        <v>4.3354479117222127</v>
      </c>
      <c r="I9" s="8">
        <v>34.780274874733891</v>
      </c>
      <c r="J9" s="8">
        <v>34.780274874813074</v>
      </c>
      <c r="K9" s="8">
        <v>4.3393267696064868</v>
      </c>
      <c r="L9" s="8">
        <v>34.780274874733095</v>
      </c>
      <c r="M9" s="8">
        <v>34.780274874732129</v>
      </c>
      <c r="N9" s="8">
        <v>4.3354102060828268</v>
      </c>
      <c r="O9" s="8">
        <v>1.0108342155490391E-4</v>
      </c>
      <c r="P9" s="8">
        <v>34.780274875101327</v>
      </c>
      <c r="Q9" s="8">
        <v>34.780274874740087</v>
      </c>
      <c r="R9" s="8">
        <v>34.780274874744748</v>
      </c>
      <c r="S9" s="8">
        <v>34.780274874897486</v>
      </c>
      <c r="T9" s="8">
        <v>34.780274874740485</v>
      </c>
      <c r="U9" s="8">
        <v>1.3565732274400943E-4</v>
      </c>
      <c r="V9" s="8">
        <v>3.849323481972533E-4</v>
      </c>
      <c r="W9" s="8">
        <v>34.780274874723204</v>
      </c>
      <c r="X9" s="8">
        <v>4.3354077742299637</v>
      </c>
      <c r="Y9" s="8">
        <v>34.780274874919826</v>
      </c>
      <c r="Z9" s="8">
        <v>34.780274874741622</v>
      </c>
      <c r="AA9" s="8">
        <v>34.780274874728434</v>
      </c>
      <c r="AB9" s="8">
        <f t="shared" si="0"/>
        <v>10000</v>
      </c>
      <c r="AC9" s="8">
        <v>0.1</v>
      </c>
      <c r="AD9" s="8">
        <f t="shared" si="1"/>
        <v>25.735646483238689</v>
      </c>
    </row>
    <row r="10" spans="2:32">
      <c r="B10" s="8" t="s">
        <v>16</v>
      </c>
      <c r="C10" s="8">
        <v>34.780274874720646</v>
      </c>
      <c r="D10" s="8">
        <v>34.780274874720646</v>
      </c>
      <c r="E10" s="8">
        <v>34.780274874720646</v>
      </c>
      <c r="F10" s="8">
        <v>34.780274874720646</v>
      </c>
      <c r="G10" s="8">
        <v>34.780274874720646</v>
      </c>
      <c r="H10" s="8">
        <v>4.3354073379854299</v>
      </c>
      <c r="I10" s="8">
        <v>34.780274874720646</v>
      </c>
      <c r="J10" s="8">
        <v>34.780274874720646</v>
      </c>
      <c r="K10" s="8">
        <v>4.3354073379855436</v>
      </c>
      <c r="L10" s="8">
        <v>34.780274874720646</v>
      </c>
      <c r="M10" s="8">
        <v>34.780274874720646</v>
      </c>
      <c r="N10" s="8">
        <v>4.3354073379854299</v>
      </c>
      <c r="O10" s="8">
        <v>9.7759880191006232E-9</v>
      </c>
      <c r="P10" s="8">
        <v>34.780274874720646</v>
      </c>
      <c r="Q10" s="8">
        <v>34.780274874720646</v>
      </c>
      <c r="R10" s="8">
        <v>34.780274874720646</v>
      </c>
      <c r="S10" s="8">
        <v>34.780274874720646</v>
      </c>
      <c r="T10" s="8">
        <v>34.780274874720646</v>
      </c>
      <c r="U10" s="8">
        <v>9.0714706857397687E-9</v>
      </c>
      <c r="V10" s="8">
        <v>9.3774019660486374E-9</v>
      </c>
      <c r="W10" s="8">
        <v>34.780274874720646</v>
      </c>
      <c r="X10" s="8">
        <v>4.3354073379854299</v>
      </c>
      <c r="Y10" s="8">
        <v>34.780274874720646</v>
      </c>
      <c r="Z10" s="8">
        <v>34.780274874720646</v>
      </c>
      <c r="AA10" s="8">
        <v>34.780274874720646</v>
      </c>
      <c r="AB10" s="8">
        <f t="shared" si="0"/>
        <v>20000</v>
      </c>
      <c r="AC10" s="8">
        <v>0.2</v>
      </c>
      <c r="AD10" s="8">
        <f t="shared" si="1"/>
        <v>25.735463085005531</v>
      </c>
    </row>
    <row r="11" spans="2:32">
      <c r="B11" s="8" t="s">
        <v>17</v>
      </c>
      <c r="C11" s="8">
        <v>34.780274874720646</v>
      </c>
      <c r="D11" s="8">
        <v>34.780274874720646</v>
      </c>
      <c r="E11" s="8">
        <v>34.780274874720646</v>
      </c>
      <c r="F11" s="8">
        <v>34.780274874720646</v>
      </c>
      <c r="G11" s="8">
        <v>34.780274874720646</v>
      </c>
      <c r="H11" s="8">
        <v>4.3354073379854299</v>
      </c>
      <c r="I11" s="8">
        <v>34.780274874720646</v>
      </c>
      <c r="J11" s="8">
        <v>34.780274874720646</v>
      </c>
      <c r="K11" s="8">
        <v>4.3354073379854299</v>
      </c>
      <c r="L11" s="8">
        <v>34.780274874720646</v>
      </c>
      <c r="M11" s="8">
        <v>34.780274874720646</v>
      </c>
      <c r="N11" s="8">
        <v>4.3354073379854299</v>
      </c>
      <c r="O11" s="8">
        <v>9.7759880191006232E-9</v>
      </c>
      <c r="P11" s="8">
        <v>34.780274874720646</v>
      </c>
      <c r="Q11" s="8">
        <v>34.780274874720646</v>
      </c>
      <c r="R11" s="8">
        <v>34.780274874720646</v>
      </c>
      <c r="S11" s="8">
        <v>34.780274874720646</v>
      </c>
      <c r="T11" s="8">
        <v>34.780274874720646</v>
      </c>
      <c r="U11" s="8">
        <v>9.0714706857397687E-9</v>
      </c>
      <c r="V11" s="8">
        <v>9.3774019660486374E-9</v>
      </c>
      <c r="W11" s="8">
        <v>34.780274874720646</v>
      </c>
      <c r="X11" s="8">
        <v>4.3354073379854299</v>
      </c>
      <c r="Y11" s="8">
        <v>34.780274874720646</v>
      </c>
      <c r="Z11" s="8">
        <v>34.780274874720646</v>
      </c>
      <c r="AA11" s="8">
        <v>34.780274874720646</v>
      </c>
      <c r="AB11" s="8">
        <f t="shared" si="0"/>
        <v>30000</v>
      </c>
      <c r="AC11" s="8">
        <v>0.3</v>
      </c>
      <c r="AD11" s="8">
        <f t="shared" si="1"/>
        <v>25.73546308500552</v>
      </c>
    </row>
    <row r="12" spans="2:32">
      <c r="B12" s="8" t="s">
        <v>18</v>
      </c>
      <c r="C12" s="8">
        <v>34.780274874720646</v>
      </c>
      <c r="D12" s="8">
        <v>34.780274874720646</v>
      </c>
      <c r="E12" s="8">
        <v>34.780274874720646</v>
      </c>
      <c r="F12" s="8">
        <v>34.780274874720646</v>
      </c>
      <c r="G12" s="8">
        <v>34.780274874720646</v>
      </c>
      <c r="H12" s="8">
        <v>4.3354073379854299</v>
      </c>
      <c r="I12" s="8">
        <v>34.780274874720646</v>
      </c>
      <c r="J12" s="8">
        <v>34.780274874720646</v>
      </c>
      <c r="K12" s="8">
        <v>4.3354073379854299</v>
      </c>
      <c r="L12" s="8">
        <v>34.780274874720646</v>
      </c>
      <c r="M12" s="8">
        <v>34.780274874720646</v>
      </c>
      <c r="N12" s="8">
        <v>4.3354073379854299</v>
      </c>
      <c r="O12" s="8">
        <v>9.7759880191006232E-9</v>
      </c>
      <c r="P12" s="8">
        <v>34.780274874720646</v>
      </c>
      <c r="Q12" s="8">
        <v>34.780274874720646</v>
      </c>
      <c r="R12" s="8">
        <v>34.780274874720646</v>
      </c>
      <c r="S12" s="8">
        <v>34.780274874720646</v>
      </c>
      <c r="T12" s="8">
        <v>34.780274874720646</v>
      </c>
      <c r="U12" s="8">
        <v>9.0714706857397687E-9</v>
      </c>
      <c r="V12" s="8">
        <v>9.3774019660486374E-9</v>
      </c>
      <c r="W12" s="8">
        <v>34.780274874720646</v>
      </c>
      <c r="X12" s="8">
        <v>4.3354073379854299</v>
      </c>
      <c r="Y12" s="8">
        <v>34.780274874720646</v>
      </c>
      <c r="Z12" s="8">
        <v>34.780274874720646</v>
      </c>
      <c r="AA12" s="8">
        <v>34.780274874720646</v>
      </c>
      <c r="AB12" s="8">
        <f t="shared" si="0"/>
        <v>40000</v>
      </c>
      <c r="AC12" s="8">
        <v>0.4</v>
      </c>
      <c r="AD12" s="8">
        <f t="shared" si="1"/>
        <v>25.73546308500552</v>
      </c>
    </row>
    <row r="13" spans="2:32">
      <c r="B13" s="8" t="s">
        <v>19</v>
      </c>
      <c r="C13" s="8">
        <v>34.780274874720646</v>
      </c>
      <c r="D13" s="8">
        <v>34.780274874720646</v>
      </c>
      <c r="E13" s="8">
        <v>34.780274874720646</v>
      </c>
      <c r="F13" s="8">
        <v>34.780274874720646</v>
      </c>
      <c r="G13" s="8">
        <v>34.780274874720646</v>
      </c>
      <c r="H13" s="8">
        <v>4.3354073379854299</v>
      </c>
      <c r="I13" s="8">
        <v>34.780274874720646</v>
      </c>
      <c r="J13" s="8">
        <v>34.780274874720646</v>
      </c>
      <c r="K13" s="8">
        <v>4.3354073379854299</v>
      </c>
      <c r="L13" s="8">
        <v>34.780274874720646</v>
      </c>
      <c r="M13" s="8">
        <v>34.780274874720646</v>
      </c>
      <c r="N13" s="8">
        <v>4.3354073379854299</v>
      </c>
      <c r="O13" s="8">
        <v>9.7759880191006232E-9</v>
      </c>
      <c r="P13" s="8">
        <v>34.780274874720646</v>
      </c>
      <c r="Q13" s="8">
        <v>34.780274874720646</v>
      </c>
      <c r="R13" s="8">
        <v>34.780274874720646</v>
      </c>
      <c r="S13" s="8">
        <v>34.780274874720646</v>
      </c>
      <c r="T13" s="8">
        <v>34.780274874720646</v>
      </c>
      <c r="U13" s="8">
        <v>9.0714706857397687E-9</v>
      </c>
      <c r="V13" s="8">
        <v>9.3774019660486374E-9</v>
      </c>
      <c r="W13" s="8">
        <v>34.780274874720646</v>
      </c>
      <c r="X13" s="8">
        <v>4.3354073379854299</v>
      </c>
      <c r="Y13" s="8">
        <v>34.780274874720646</v>
      </c>
      <c r="Z13" s="8">
        <v>34.780274874720646</v>
      </c>
      <c r="AA13" s="8">
        <v>34.780274874720646</v>
      </c>
      <c r="AB13" s="8">
        <f t="shared" si="0"/>
        <v>50000</v>
      </c>
      <c r="AC13" s="8">
        <v>0.5</v>
      </c>
      <c r="AD13" s="8">
        <f t="shared" si="1"/>
        <v>25.73546308500552</v>
      </c>
    </row>
    <row r="14" spans="2:32">
      <c r="B14" s="8" t="s">
        <v>20</v>
      </c>
      <c r="C14" s="8">
        <v>34.780274874720646</v>
      </c>
      <c r="D14" s="8">
        <v>34.780274874720646</v>
      </c>
      <c r="E14" s="8">
        <v>34.780274874720646</v>
      </c>
      <c r="F14" s="8">
        <v>34.780274874720646</v>
      </c>
      <c r="G14" s="8">
        <v>34.780274874720646</v>
      </c>
      <c r="H14" s="8">
        <v>4.3354073379854299</v>
      </c>
      <c r="I14" s="8">
        <v>34.780274874720646</v>
      </c>
      <c r="J14" s="8">
        <v>34.780274874720646</v>
      </c>
      <c r="K14" s="8">
        <v>4.3354073379854299</v>
      </c>
      <c r="L14" s="8">
        <v>34.780274874720646</v>
      </c>
      <c r="M14" s="8">
        <v>34.780274874720646</v>
      </c>
      <c r="N14" s="8">
        <v>4.3354073379854299</v>
      </c>
      <c r="O14" s="8">
        <v>9.7759880191006232E-9</v>
      </c>
      <c r="P14" s="8">
        <v>34.780274874720646</v>
      </c>
      <c r="Q14" s="8">
        <v>34.780274874720646</v>
      </c>
      <c r="R14" s="8">
        <v>34.780274874720646</v>
      </c>
      <c r="S14" s="8">
        <v>34.780274874720646</v>
      </c>
      <c r="T14" s="8">
        <v>34.780274874720646</v>
      </c>
      <c r="U14" s="8">
        <v>9.0714706857397687E-9</v>
      </c>
      <c r="V14" s="8">
        <v>9.3774019660486374E-9</v>
      </c>
      <c r="W14" s="8">
        <v>34.780274874720646</v>
      </c>
      <c r="X14" s="8">
        <v>4.3354073379854299</v>
      </c>
      <c r="Y14" s="8">
        <v>34.780274874720646</v>
      </c>
      <c r="Z14" s="8">
        <v>34.780274874720646</v>
      </c>
      <c r="AA14" s="8">
        <v>34.780274874720646</v>
      </c>
      <c r="AB14" s="8">
        <f t="shared" si="0"/>
        <v>60000</v>
      </c>
      <c r="AC14" s="8">
        <v>0.6</v>
      </c>
      <c r="AD14" s="8">
        <f t="shared" si="1"/>
        <v>25.73546308500552</v>
      </c>
    </row>
    <row r="15" spans="2:32">
      <c r="B15" s="8" t="s">
        <v>21</v>
      </c>
      <c r="C15" s="8">
        <v>34.780274874720646</v>
      </c>
      <c r="D15" s="8">
        <v>34.780274874720646</v>
      </c>
      <c r="E15" s="8">
        <v>34.780274874720646</v>
      </c>
      <c r="F15" s="8">
        <v>34.780274874720646</v>
      </c>
      <c r="G15" s="8">
        <v>34.780274874720646</v>
      </c>
      <c r="H15" s="8">
        <v>4.3354073379854299</v>
      </c>
      <c r="I15" s="8">
        <v>34.780274874720646</v>
      </c>
      <c r="J15" s="8">
        <v>34.780274874720646</v>
      </c>
      <c r="K15" s="8">
        <v>4.3354073379854299</v>
      </c>
      <c r="L15" s="8">
        <v>34.780274874720646</v>
      </c>
      <c r="M15" s="8">
        <v>34.780274874720646</v>
      </c>
      <c r="N15" s="8">
        <v>4.3354073379854299</v>
      </c>
      <c r="O15" s="8">
        <v>9.7759880191006232E-9</v>
      </c>
      <c r="P15" s="8">
        <v>34.780274874720646</v>
      </c>
      <c r="Q15" s="8">
        <v>34.780274874720646</v>
      </c>
      <c r="R15" s="8">
        <v>34.780274874720646</v>
      </c>
      <c r="S15" s="8">
        <v>34.780274874720646</v>
      </c>
      <c r="T15" s="8">
        <v>34.780274874720646</v>
      </c>
      <c r="U15" s="8">
        <v>9.0714706857397687E-9</v>
      </c>
      <c r="V15" s="8">
        <v>9.3774019660486374E-9</v>
      </c>
      <c r="W15" s="8">
        <v>34.780274874720646</v>
      </c>
      <c r="X15" s="8">
        <v>4.3354073379854299</v>
      </c>
      <c r="Y15" s="8">
        <v>34.780274874720646</v>
      </c>
      <c r="Z15" s="8">
        <v>34.780274874720646</v>
      </c>
      <c r="AA15" s="8">
        <v>34.780274874720646</v>
      </c>
      <c r="AB15" s="8">
        <f t="shared" si="0"/>
        <v>70000</v>
      </c>
      <c r="AC15" s="8">
        <v>0.7</v>
      </c>
      <c r="AD15" s="8">
        <f t="shared" si="1"/>
        <v>25.73546308500552</v>
      </c>
    </row>
    <row r="16" spans="2:32">
      <c r="B16" s="8" t="s">
        <v>22</v>
      </c>
      <c r="C16" s="8">
        <v>34.780274874720646</v>
      </c>
      <c r="D16" s="8">
        <v>34.780274874720646</v>
      </c>
      <c r="E16" s="8">
        <v>34.780274874720646</v>
      </c>
      <c r="F16" s="8">
        <v>34.780274874720646</v>
      </c>
      <c r="G16" s="8">
        <v>34.780274874720646</v>
      </c>
      <c r="H16" s="8">
        <v>4.3354073379854299</v>
      </c>
      <c r="I16" s="8">
        <v>34.780274874720646</v>
      </c>
      <c r="J16" s="8">
        <v>34.780274874720646</v>
      </c>
      <c r="K16" s="8">
        <v>4.3354073379854299</v>
      </c>
      <c r="L16" s="8">
        <v>34.780274874720646</v>
      </c>
      <c r="M16" s="8">
        <v>34.780274874720646</v>
      </c>
      <c r="N16" s="8">
        <v>4.3354073379854299</v>
      </c>
      <c r="O16" s="8">
        <v>9.7759880191006232E-9</v>
      </c>
      <c r="P16" s="8">
        <v>34.780274874720646</v>
      </c>
      <c r="Q16" s="8">
        <v>34.780274874720646</v>
      </c>
      <c r="R16" s="8">
        <v>34.780274874720646</v>
      </c>
      <c r="S16" s="8">
        <v>34.780274874720646</v>
      </c>
      <c r="T16" s="8">
        <v>34.780274874720646</v>
      </c>
      <c r="U16" s="8">
        <v>9.0714706857397687E-9</v>
      </c>
      <c r="V16" s="8">
        <v>9.3774019660486374E-9</v>
      </c>
      <c r="W16" s="8">
        <v>34.780274874720646</v>
      </c>
      <c r="X16" s="8">
        <v>4.3354073379854299</v>
      </c>
      <c r="Y16" s="8">
        <v>34.780274874720646</v>
      </c>
      <c r="Z16" s="8">
        <v>34.780274874720646</v>
      </c>
      <c r="AA16" s="8">
        <v>34.780274874720646</v>
      </c>
      <c r="AB16" s="8">
        <f t="shared" si="0"/>
        <v>80000</v>
      </c>
      <c r="AC16" s="8">
        <v>0.8</v>
      </c>
      <c r="AD16" s="8">
        <f t="shared" si="1"/>
        <v>25.73546308500552</v>
      </c>
    </row>
    <row r="17" spans="2:30">
      <c r="B17" s="8" t="s">
        <v>23</v>
      </c>
      <c r="C17" s="8">
        <v>34.780274874720646</v>
      </c>
      <c r="D17" s="8">
        <v>34.780274874720646</v>
      </c>
      <c r="E17" s="8">
        <v>34.780274874720646</v>
      </c>
      <c r="F17" s="8">
        <v>34.780274874720646</v>
      </c>
      <c r="G17" s="8">
        <v>34.780274874720646</v>
      </c>
      <c r="H17" s="8">
        <v>4.3354073379854299</v>
      </c>
      <c r="I17" s="8">
        <v>34.780274874720646</v>
      </c>
      <c r="J17" s="8">
        <v>34.780274874720646</v>
      </c>
      <c r="K17" s="8">
        <v>4.3354073379854299</v>
      </c>
      <c r="L17" s="8">
        <v>34.780274874720646</v>
      </c>
      <c r="M17" s="8">
        <v>34.780274874720646</v>
      </c>
      <c r="N17" s="8">
        <v>4.3354073379854299</v>
      </c>
      <c r="O17" s="8">
        <v>9.7759880191006232E-9</v>
      </c>
      <c r="P17" s="8">
        <v>34.780274874720646</v>
      </c>
      <c r="Q17" s="8">
        <v>34.780274874720646</v>
      </c>
      <c r="R17" s="8">
        <v>34.780274874720646</v>
      </c>
      <c r="S17" s="8">
        <v>34.780274874720646</v>
      </c>
      <c r="T17" s="8">
        <v>34.780274874720646</v>
      </c>
      <c r="U17" s="8">
        <v>9.0714706857397687E-9</v>
      </c>
      <c r="V17" s="8">
        <v>9.3774019660486374E-9</v>
      </c>
      <c r="W17" s="8">
        <v>34.780274874720646</v>
      </c>
      <c r="X17" s="8">
        <v>4.3354073379854299</v>
      </c>
      <c r="Y17" s="8">
        <v>34.780274874720646</v>
      </c>
      <c r="Z17" s="8">
        <v>34.780274874720646</v>
      </c>
      <c r="AA17" s="8">
        <v>34.780274874720646</v>
      </c>
      <c r="AB17" s="8">
        <f t="shared" si="0"/>
        <v>90000</v>
      </c>
      <c r="AC17" s="8">
        <v>0.9</v>
      </c>
      <c r="AD17" s="8">
        <f t="shared" si="1"/>
        <v>25.73546308500552</v>
      </c>
    </row>
    <row r="18" spans="2:30">
      <c r="B18" s="8" t="s">
        <v>24</v>
      </c>
      <c r="C18" s="8">
        <v>34.780274874720646</v>
      </c>
      <c r="D18" s="8">
        <v>34.780274874720646</v>
      </c>
      <c r="E18" s="8">
        <v>34.780274874720646</v>
      </c>
      <c r="F18" s="8">
        <v>34.780274874720646</v>
      </c>
      <c r="G18" s="8">
        <v>34.780274874720646</v>
      </c>
      <c r="H18" s="8">
        <v>4.3354073379854299</v>
      </c>
      <c r="I18" s="8">
        <v>34.780274874720646</v>
      </c>
      <c r="J18" s="8">
        <v>34.780274874720646</v>
      </c>
      <c r="K18" s="8">
        <v>4.3354073379854299</v>
      </c>
      <c r="L18" s="8">
        <v>34.780274874720646</v>
      </c>
      <c r="M18" s="8">
        <v>34.780274874720646</v>
      </c>
      <c r="N18" s="8">
        <v>4.3354073379854299</v>
      </c>
      <c r="O18" s="8">
        <v>9.7759880191006232E-9</v>
      </c>
      <c r="P18" s="8">
        <v>34.780274874720646</v>
      </c>
      <c r="Q18" s="8">
        <v>34.780274874720646</v>
      </c>
      <c r="R18" s="8">
        <v>34.780274874720646</v>
      </c>
      <c r="S18" s="8">
        <v>34.780274874720646</v>
      </c>
      <c r="T18" s="8">
        <v>34.780274874720646</v>
      </c>
      <c r="U18" s="8">
        <v>9.0714706857397687E-9</v>
      </c>
      <c r="V18" s="8">
        <v>9.3774019660486374E-9</v>
      </c>
      <c r="W18" s="8">
        <v>34.780274874720646</v>
      </c>
      <c r="X18" s="8">
        <v>4.3354073379854299</v>
      </c>
      <c r="Y18" s="8">
        <v>34.780274874720646</v>
      </c>
      <c r="Z18" s="8">
        <v>34.780274874720646</v>
      </c>
      <c r="AA18" s="8">
        <v>34.780274874720646</v>
      </c>
      <c r="AB18" s="8">
        <f t="shared" si="0"/>
        <v>100000</v>
      </c>
      <c r="AC18" s="8">
        <v>1</v>
      </c>
      <c r="AD18" s="8">
        <f t="shared" si="1"/>
        <v>25.73546308500552</v>
      </c>
    </row>
    <row r="19" spans="2:30">
      <c r="B19" s="8" t="s">
        <v>25</v>
      </c>
      <c r="C19" s="8">
        <v>0.12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9.0714706857397687E-9</v>
      </c>
      <c r="E21" s="10">
        <f>MAX(C18:AA18)</f>
        <v>34.780274874720646</v>
      </c>
      <c r="F21" s="10">
        <f>MEDIAN(C18:AA18)</f>
        <v>34.780274874720646</v>
      </c>
      <c r="G21" s="10">
        <f>AVERAGE(C18:AA18)</f>
        <v>25.73546308500552</v>
      </c>
      <c r="H21" s="10">
        <f>_xlfn.STDEV.S(C18:AA18)</f>
        <v>14.84832606818753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theme="4" tint="0.59999389629810485"/>
    <outlinePr summaryBelow="0" summaryRight="0"/>
  </sheetPr>
  <dimension ref="B2:AF21"/>
  <sheetViews>
    <sheetView topLeftCell="L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5.9870370137105056E-6</v>
      </c>
      <c r="D4" s="8">
        <v>34.780274874720646</v>
      </c>
      <c r="E4" s="8">
        <v>34.780274874720703</v>
      </c>
      <c r="F4" s="8">
        <v>34.780274874720646</v>
      </c>
      <c r="G4" s="8">
        <v>34.780274874720646</v>
      </c>
      <c r="H4" s="8">
        <v>34.780274874720646</v>
      </c>
      <c r="I4" s="8">
        <v>1.024030069629589E-5</v>
      </c>
      <c r="J4" s="8">
        <v>34.780274874720646</v>
      </c>
      <c r="K4" s="8">
        <v>34.780274874720646</v>
      </c>
      <c r="L4" s="8">
        <v>34.780274874720646</v>
      </c>
      <c r="M4" s="8">
        <v>4.3354073379854867</v>
      </c>
      <c r="N4" s="8">
        <v>34.780274874720646</v>
      </c>
      <c r="O4" s="8">
        <v>34.780274874720703</v>
      </c>
      <c r="P4" s="8">
        <v>5.5344797033285431E-5</v>
      </c>
      <c r="Q4" s="8">
        <v>2.9222509283499676E-6</v>
      </c>
      <c r="R4" s="8">
        <v>34.780274874720703</v>
      </c>
      <c r="S4" s="8">
        <v>4.3354073379854867</v>
      </c>
      <c r="T4" s="8">
        <v>4.7448525606341718E-6</v>
      </c>
      <c r="U4" s="8">
        <v>34.780274874720646</v>
      </c>
      <c r="V4" s="8">
        <v>8.7331115992128616E-6</v>
      </c>
      <c r="W4" s="8">
        <v>34.780274874720646</v>
      </c>
      <c r="X4" s="8">
        <v>34.780274874720646</v>
      </c>
      <c r="Y4" s="8">
        <v>6.0303576162823447E-5</v>
      </c>
      <c r="Z4" s="8">
        <v>4.3354073379854299</v>
      </c>
      <c r="AA4" s="8">
        <v>34.780274874720703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1689.3381219665562</v>
      </c>
      <c r="D6" s="8">
        <v>4559.7644027786901</v>
      </c>
      <c r="E6" s="8">
        <v>4877.7019886651524</v>
      </c>
      <c r="F6" s="8">
        <v>2108.5819020150648</v>
      </c>
      <c r="G6" s="8">
        <v>2532.4208565630829</v>
      </c>
      <c r="H6" s="8">
        <v>1967.3332099008721</v>
      </c>
      <c r="I6" s="8">
        <v>4114.9499113156908</v>
      </c>
      <c r="J6" s="8">
        <v>2868.8463889640852</v>
      </c>
      <c r="K6" s="8">
        <v>769.49575913174203</v>
      </c>
      <c r="L6" s="8">
        <v>2082.5520269033564</v>
      </c>
      <c r="M6" s="8">
        <v>1804.2480003776973</v>
      </c>
      <c r="N6" s="8">
        <v>1826.5364116412275</v>
      </c>
      <c r="O6" s="8">
        <v>2408.0452960316775</v>
      </c>
      <c r="P6" s="8">
        <v>3220.9029020777234</v>
      </c>
      <c r="Q6" s="8">
        <v>852.10294939273945</v>
      </c>
      <c r="R6" s="8">
        <v>1682.8498487402817</v>
      </c>
      <c r="S6" s="8">
        <v>1136.9290341891856</v>
      </c>
      <c r="T6" s="8">
        <v>2155.4170881277701</v>
      </c>
      <c r="U6" s="8">
        <v>3940.9407200839896</v>
      </c>
      <c r="V6" s="8">
        <v>2845.7332698020828</v>
      </c>
      <c r="W6" s="8">
        <v>1254.2333237384621</v>
      </c>
      <c r="X6" s="8">
        <v>1350.0154194570614</v>
      </c>
      <c r="Y6" s="8">
        <v>1344.6776809525852</v>
      </c>
      <c r="Z6" s="8">
        <v>1026.5902315107892</v>
      </c>
      <c r="AA6" s="8">
        <v>4308.2291736428306</v>
      </c>
      <c r="AB6" s="8">
        <f t="shared" ref="AB6:AB18" si="0">AC6*$AD$2</f>
        <v>0</v>
      </c>
      <c r="AC6" s="8">
        <v>0</v>
      </c>
      <c r="AD6" s="8">
        <f t="shared" ref="AD6:AD18" si="1">AVERAGE(C6:AA6)</f>
        <v>2349.1374367188159</v>
      </c>
    </row>
    <row r="7" spans="2:32">
      <c r="B7" s="8" t="s">
        <v>13</v>
      </c>
      <c r="C7" s="8">
        <v>808.14977708342894</v>
      </c>
      <c r="D7" s="8">
        <v>2060.3686426923132</v>
      </c>
      <c r="E7" s="8">
        <v>1506.0654652902504</v>
      </c>
      <c r="F7" s="8">
        <v>1060.501182052886</v>
      </c>
      <c r="G7" s="8">
        <v>1007.8551142242743</v>
      </c>
      <c r="H7" s="8">
        <v>1351.9386749313867</v>
      </c>
      <c r="I7" s="8">
        <v>1559.9597246841372</v>
      </c>
      <c r="J7" s="8">
        <v>207.64752018777529</v>
      </c>
      <c r="K7" s="8">
        <v>775.02922908166011</v>
      </c>
      <c r="L7" s="8">
        <v>676.92241092255654</v>
      </c>
      <c r="M7" s="8">
        <v>1522.9456047568801</v>
      </c>
      <c r="N7" s="8">
        <v>478.54425154675346</v>
      </c>
      <c r="O7" s="8">
        <v>919.22491348314611</v>
      </c>
      <c r="P7" s="8">
        <v>1957.2315656069795</v>
      </c>
      <c r="Q7" s="8">
        <v>338.36130423440841</v>
      </c>
      <c r="R7" s="8">
        <v>458.15116958110457</v>
      </c>
      <c r="S7" s="8">
        <v>780.27557658419846</v>
      </c>
      <c r="T7" s="8">
        <v>1109.4820462841208</v>
      </c>
      <c r="U7" s="8">
        <v>2176.1743446281516</v>
      </c>
      <c r="V7" s="8">
        <v>1769.8054777767484</v>
      </c>
      <c r="W7" s="8">
        <v>1157.3912863808364</v>
      </c>
      <c r="X7" s="8">
        <v>1540.898508385445</v>
      </c>
      <c r="Y7" s="8">
        <v>860.72055151234008</v>
      </c>
      <c r="Z7" s="8">
        <v>1141.0678915119156</v>
      </c>
      <c r="AA7" s="8">
        <v>579.66239078274828</v>
      </c>
      <c r="AB7" s="8">
        <f t="shared" si="0"/>
        <v>100</v>
      </c>
      <c r="AC7" s="8">
        <v>1E-3</v>
      </c>
      <c r="AD7" s="8">
        <f t="shared" si="1"/>
        <v>1112.1749849682578</v>
      </c>
    </row>
    <row r="8" spans="2:32">
      <c r="B8" s="8" t="s">
        <v>14</v>
      </c>
      <c r="C8" s="8">
        <v>56.321717336739425</v>
      </c>
      <c r="D8" s="8">
        <v>55.754250067282385</v>
      </c>
      <c r="E8" s="8">
        <v>65.507311155471825</v>
      </c>
      <c r="F8" s="8">
        <v>56.142125207959907</v>
      </c>
      <c r="G8" s="8">
        <v>111.69048638705249</v>
      </c>
      <c r="H8" s="8">
        <v>55.436239272041632</v>
      </c>
      <c r="I8" s="8">
        <v>89.269262173938216</v>
      </c>
      <c r="J8" s="8">
        <v>83.187228387378013</v>
      </c>
      <c r="K8" s="8">
        <v>60.551257831954388</v>
      </c>
      <c r="L8" s="8">
        <v>182.50347915047018</v>
      </c>
      <c r="M8" s="8">
        <v>76.463048179456848</v>
      </c>
      <c r="N8" s="8">
        <v>135.83330113582679</v>
      </c>
      <c r="O8" s="8">
        <v>117.75882918450179</v>
      </c>
      <c r="P8" s="8">
        <v>104.88010437287193</v>
      </c>
      <c r="Q8" s="8">
        <v>62.742097515885291</v>
      </c>
      <c r="R8" s="8">
        <v>89.213392140131077</v>
      </c>
      <c r="S8" s="8">
        <v>69.643578604881895</v>
      </c>
      <c r="T8" s="8">
        <v>272.13919880492153</v>
      </c>
      <c r="U8" s="8">
        <v>91.880751142754775</v>
      </c>
      <c r="V8" s="8">
        <v>112.2398701386752</v>
      </c>
      <c r="W8" s="8">
        <v>62.188135328366457</v>
      </c>
      <c r="X8" s="8">
        <v>67.895596181641622</v>
      </c>
      <c r="Y8" s="8">
        <v>126.66479780949214</v>
      </c>
      <c r="Z8" s="8">
        <v>43.050728907141774</v>
      </c>
      <c r="AA8" s="8">
        <v>76.474329396584153</v>
      </c>
      <c r="AB8" s="8">
        <f t="shared" si="0"/>
        <v>1000</v>
      </c>
      <c r="AC8" s="8">
        <v>0.01</v>
      </c>
      <c r="AD8" s="8">
        <f t="shared" si="1"/>
        <v>93.017244632536858</v>
      </c>
    </row>
    <row r="9" spans="2:32">
      <c r="B9" s="8" t="s">
        <v>15</v>
      </c>
      <c r="C9" s="8">
        <v>0.39239762500773168</v>
      </c>
      <c r="D9" s="8">
        <v>34.788808245762823</v>
      </c>
      <c r="E9" s="8">
        <v>34.783556525740437</v>
      </c>
      <c r="F9" s="8">
        <v>34.781317649874609</v>
      </c>
      <c r="G9" s="8">
        <v>34.790567953269829</v>
      </c>
      <c r="H9" s="8">
        <v>34.81420798132217</v>
      </c>
      <c r="I9" s="8">
        <v>0.42062768089181191</v>
      </c>
      <c r="J9" s="8">
        <v>34.78865578077415</v>
      </c>
      <c r="K9" s="8">
        <v>34.788124538823467</v>
      </c>
      <c r="L9" s="8">
        <v>34.801560957481968</v>
      </c>
      <c r="M9" s="8">
        <v>4.3384203800031855</v>
      </c>
      <c r="N9" s="8">
        <v>34.785307458830346</v>
      </c>
      <c r="O9" s="8">
        <v>34.783414419754422</v>
      </c>
      <c r="P9" s="8">
        <v>0.12120616774848259</v>
      </c>
      <c r="Q9" s="8">
        <v>4.0031876981743153E-2</v>
      </c>
      <c r="R9" s="8">
        <v>34.787798919953957</v>
      </c>
      <c r="S9" s="8">
        <v>4.3378286139848683</v>
      </c>
      <c r="T9" s="8">
        <v>0.17181498663285311</v>
      </c>
      <c r="U9" s="8">
        <v>34.784024045464719</v>
      </c>
      <c r="V9" s="8">
        <v>0.22120791014270935</v>
      </c>
      <c r="W9" s="8">
        <v>34.784902170877444</v>
      </c>
      <c r="X9" s="8">
        <v>34.781784698966192</v>
      </c>
      <c r="Y9" s="8">
        <v>0.13018141093505164</v>
      </c>
      <c r="Z9" s="8">
        <v>4.3416288370846701</v>
      </c>
      <c r="AA9" s="8">
        <v>34.782828869546449</v>
      </c>
      <c r="AB9" s="8">
        <f t="shared" si="0"/>
        <v>10000</v>
      </c>
      <c r="AC9" s="8">
        <v>0.1</v>
      </c>
      <c r="AD9" s="8">
        <f t="shared" si="1"/>
        <v>21.453688228234242</v>
      </c>
    </row>
    <row r="10" spans="2:32">
      <c r="B10" s="8" t="s">
        <v>16</v>
      </c>
      <c r="C10" s="8">
        <v>0.10234247710070576</v>
      </c>
      <c r="D10" s="8">
        <v>34.78027503693653</v>
      </c>
      <c r="E10" s="8">
        <v>34.780274876332953</v>
      </c>
      <c r="F10" s="8">
        <v>34.780274882707886</v>
      </c>
      <c r="G10" s="8">
        <v>34.780274894256308</v>
      </c>
      <c r="H10" s="8">
        <v>34.780275197174092</v>
      </c>
      <c r="I10" s="8">
        <v>0.10213571153525436</v>
      </c>
      <c r="J10" s="8">
        <v>34.780275216063842</v>
      </c>
      <c r="K10" s="8">
        <v>34.780274911492256</v>
      </c>
      <c r="L10" s="8">
        <v>34.780275468303842</v>
      </c>
      <c r="M10" s="8">
        <v>4.3354073387091603</v>
      </c>
      <c r="N10" s="8">
        <v>34.780274878002899</v>
      </c>
      <c r="O10" s="8">
        <v>34.780274913905203</v>
      </c>
      <c r="P10" s="8">
        <v>7.1856927923136027E-2</v>
      </c>
      <c r="Q10" s="8">
        <v>1.7602992500428627E-2</v>
      </c>
      <c r="R10" s="8">
        <v>34.780274880302784</v>
      </c>
      <c r="S10" s="8">
        <v>4.3354073414148502</v>
      </c>
      <c r="T10" s="8">
        <v>4.8666971092870881E-2</v>
      </c>
      <c r="U10" s="8">
        <v>34.780274877653881</v>
      </c>
      <c r="V10" s="8">
        <v>7.9826830379033709E-2</v>
      </c>
      <c r="W10" s="8">
        <v>34.780275021643149</v>
      </c>
      <c r="X10" s="8">
        <v>34.78027487936231</v>
      </c>
      <c r="Y10" s="8">
        <v>5.5192604896376452E-2</v>
      </c>
      <c r="Z10" s="8">
        <v>4.3354073419171186</v>
      </c>
      <c r="AA10" s="8">
        <v>34.780274876449766</v>
      </c>
      <c r="AB10" s="8">
        <f t="shared" si="0"/>
        <v>20000</v>
      </c>
      <c r="AC10" s="8">
        <v>0.2</v>
      </c>
      <c r="AD10" s="8">
        <f t="shared" si="1"/>
        <v>21.407518853922266</v>
      </c>
    </row>
    <row r="11" spans="2:32">
      <c r="B11" s="8" t="s">
        <v>17</v>
      </c>
      <c r="C11" s="8">
        <v>3.5201557250161386E-2</v>
      </c>
      <c r="D11" s="8">
        <v>34.780274874720703</v>
      </c>
      <c r="E11" s="8">
        <v>34.780274874720703</v>
      </c>
      <c r="F11" s="8">
        <v>34.780274874720646</v>
      </c>
      <c r="G11" s="8">
        <v>34.780274874720646</v>
      </c>
      <c r="H11" s="8">
        <v>34.78027487472076</v>
      </c>
      <c r="I11" s="8">
        <v>3.3655313895962991E-2</v>
      </c>
      <c r="J11" s="8">
        <v>34.780274874720874</v>
      </c>
      <c r="K11" s="8">
        <v>34.780274874720646</v>
      </c>
      <c r="L11" s="8">
        <v>34.780274874720703</v>
      </c>
      <c r="M11" s="8">
        <v>4.3354073379854867</v>
      </c>
      <c r="N11" s="8">
        <v>34.780274874720703</v>
      </c>
      <c r="O11" s="8">
        <v>34.78027487472076</v>
      </c>
      <c r="P11" s="8">
        <v>4.4194858846196894E-2</v>
      </c>
      <c r="Q11" s="8">
        <v>5.1583979531528712E-3</v>
      </c>
      <c r="R11" s="8">
        <v>34.780274874720703</v>
      </c>
      <c r="S11" s="8">
        <v>4.3354073379854867</v>
      </c>
      <c r="T11" s="8">
        <v>1.5685024912670542E-2</v>
      </c>
      <c r="U11" s="8">
        <v>34.780274874720703</v>
      </c>
      <c r="V11" s="8">
        <v>2.4178256692891864E-2</v>
      </c>
      <c r="W11" s="8">
        <v>34.780274874720646</v>
      </c>
      <c r="X11" s="8">
        <v>34.780274874720646</v>
      </c>
      <c r="Y11" s="8">
        <v>1.8916583873647141E-2</v>
      </c>
      <c r="Z11" s="8">
        <v>4.3354073379854299</v>
      </c>
      <c r="AA11" s="8">
        <v>34.780274874720703</v>
      </c>
      <c r="AB11" s="8">
        <f t="shared" si="0"/>
        <v>30000</v>
      </c>
      <c r="AC11" s="8">
        <v>0.3</v>
      </c>
      <c r="AD11" s="8">
        <f t="shared" si="1"/>
        <v>21.395493405127663</v>
      </c>
    </row>
    <row r="12" spans="2:32">
      <c r="B12" s="8" t="s">
        <v>18</v>
      </c>
      <c r="C12" s="8">
        <v>1.0859274126744367E-2</v>
      </c>
      <c r="D12" s="8">
        <v>34.780274874720646</v>
      </c>
      <c r="E12" s="8">
        <v>34.780274874720703</v>
      </c>
      <c r="F12" s="8">
        <v>34.780274874720646</v>
      </c>
      <c r="G12" s="8">
        <v>34.780274874720646</v>
      </c>
      <c r="H12" s="8">
        <v>34.780274874720646</v>
      </c>
      <c r="I12" s="8">
        <v>9.2903402809838553E-3</v>
      </c>
      <c r="J12" s="8">
        <v>34.780274874720646</v>
      </c>
      <c r="K12" s="8">
        <v>34.780274874720646</v>
      </c>
      <c r="L12" s="8">
        <v>34.780274874720646</v>
      </c>
      <c r="M12" s="8">
        <v>4.3354073379854867</v>
      </c>
      <c r="N12" s="8">
        <v>34.780274874720646</v>
      </c>
      <c r="O12" s="8">
        <v>34.780274874720703</v>
      </c>
      <c r="P12" s="8">
        <v>2.0768400528879738E-2</v>
      </c>
      <c r="Q12" s="8">
        <v>1.4905153464610521E-3</v>
      </c>
      <c r="R12" s="8">
        <v>34.780274874720703</v>
      </c>
      <c r="S12" s="8">
        <v>4.3354073379854867</v>
      </c>
      <c r="T12" s="8">
        <v>6.5650946387449949E-3</v>
      </c>
      <c r="U12" s="8">
        <v>34.780274874720646</v>
      </c>
      <c r="V12" s="8">
        <v>7.2304820860153995E-3</v>
      </c>
      <c r="W12" s="8">
        <v>34.780274874720646</v>
      </c>
      <c r="X12" s="8">
        <v>34.780274874720646</v>
      </c>
      <c r="Y12" s="8">
        <v>4.7432735764232348E-3</v>
      </c>
      <c r="Z12" s="8">
        <v>4.3354073379854299</v>
      </c>
      <c r="AA12" s="8">
        <v>34.780274874720703</v>
      </c>
      <c r="AB12" s="8">
        <f t="shared" si="0"/>
        <v>40000</v>
      </c>
      <c r="AC12" s="8">
        <v>0.4</v>
      </c>
      <c r="AD12" s="8">
        <f t="shared" si="1"/>
        <v>21.390851700614022</v>
      </c>
    </row>
    <row r="13" spans="2:32">
      <c r="B13" s="8" t="s">
        <v>19</v>
      </c>
      <c r="C13" s="8">
        <v>2.9970064040298894E-3</v>
      </c>
      <c r="D13" s="8">
        <v>34.780274874720646</v>
      </c>
      <c r="E13" s="8">
        <v>34.780274874720703</v>
      </c>
      <c r="F13" s="8">
        <v>34.780274874720646</v>
      </c>
      <c r="G13" s="8">
        <v>34.780274874720646</v>
      </c>
      <c r="H13" s="8">
        <v>34.780274874720646</v>
      </c>
      <c r="I13" s="8">
        <v>3.0062621684692203E-3</v>
      </c>
      <c r="J13" s="8">
        <v>34.780274874720646</v>
      </c>
      <c r="K13" s="8">
        <v>34.780274874720646</v>
      </c>
      <c r="L13" s="8">
        <v>34.780274874720646</v>
      </c>
      <c r="M13" s="8">
        <v>4.3354073379854867</v>
      </c>
      <c r="N13" s="8">
        <v>34.780274874720646</v>
      </c>
      <c r="O13" s="8">
        <v>34.780274874720703</v>
      </c>
      <c r="P13" s="8">
        <v>9.0535176676098672E-3</v>
      </c>
      <c r="Q13" s="8">
        <v>5.3042690336724263E-4</v>
      </c>
      <c r="R13" s="8">
        <v>34.780274874720703</v>
      </c>
      <c r="S13" s="8">
        <v>4.3354073379854867</v>
      </c>
      <c r="T13" s="8">
        <v>2.2507415886252602E-3</v>
      </c>
      <c r="U13" s="8">
        <v>34.780274874720646</v>
      </c>
      <c r="V13" s="8">
        <v>2.3019363533194337E-3</v>
      </c>
      <c r="W13" s="8">
        <v>34.780274874720646</v>
      </c>
      <c r="X13" s="8">
        <v>34.780274874720646</v>
      </c>
      <c r="Y13" s="8">
        <v>1.5056573787433081E-3</v>
      </c>
      <c r="Z13" s="8">
        <v>4.3354073379854299</v>
      </c>
      <c r="AA13" s="8">
        <v>34.780274874720703</v>
      </c>
      <c r="AB13" s="8">
        <f t="shared" si="0"/>
        <v>50000</v>
      </c>
      <c r="AC13" s="8">
        <v>0.5</v>
      </c>
      <c r="AD13" s="8">
        <f t="shared" si="1"/>
        <v>21.38927962732922</v>
      </c>
    </row>
    <row r="14" spans="2:32">
      <c r="B14" s="8" t="s">
        <v>20</v>
      </c>
      <c r="C14" s="8">
        <v>7.6231216536370994E-4</v>
      </c>
      <c r="D14" s="8">
        <v>34.780274874720646</v>
      </c>
      <c r="E14" s="8">
        <v>34.780274874720703</v>
      </c>
      <c r="F14" s="8">
        <v>34.780274874720646</v>
      </c>
      <c r="G14" s="8">
        <v>34.780274874720646</v>
      </c>
      <c r="H14" s="8">
        <v>34.780274874720646</v>
      </c>
      <c r="I14" s="8">
        <v>1.0033927962922462E-3</v>
      </c>
      <c r="J14" s="8">
        <v>34.780274874720646</v>
      </c>
      <c r="K14" s="8">
        <v>34.780274874720646</v>
      </c>
      <c r="L14" s="8">
        <v>34.780274874720646</v>
      </c>
      <c r="M14" s="8">
        <v>4.3354073379854867</v>
      </c>
      <c r="N14" s="8">
        <v>34.780274874720646</v>
      </c>
      <c r="O14" s="8">
        <v>34.780274874720703</v>
      </c>
      <c r="P14" s="8">
        <v>2.673943015452096E-3</v>
      </c>
      <c r="Q14" s="8">
        <v>1.3285163942100553E-4</v>
      </c>
      <c r="R14" s="8">
        <v>34.780274874720703</v>
      </c>
      <c r="S14" s="8">
        <v>4.3354073379854867</v>
      </c>
      <c r="T14" s="8">
        <v>6.054610468595456E-4</v>
      </c>
      <c r="U14" s="8">
        <v>34.780274874720646</v>
      </c>
      <c r="V14" s="8">
        <v>7.4965751826994165E-4</v>
      </c>
      <c r="W14" s="8">
        <v>34.780274874720646</v>
      </c>
      <c r="X14" s="8">
        <v>34.780274874720646</v>
      </c>
      <c r="Y14" s="8">
        <v>3.9081570326970905E-4</v>
      </c>
      <c r="Z14" s="8">
        <v>4.3354073379854299</v>
      </c>
      <c r="AA14" s="8">
        <v>34.780274874720703</v>
      </c>
      <c r="AB14" s="8">
        <f t="shared" si="0"/>
        <v>60000</v>
      </c>
      <c r="AC14" s="8">
        <v>0.6</v>
      </c>
      <c r="AD14" s="8">
        <f t="shared" si="1"/>
        <v>21.388666542746051</v>
      </c>
    </row>
    <row r="15" spans="2:32">
      <c r="B15" s="8" t="s">
        <v>21</v>
      </c>
      <c r="C15" s="8">
        <v>2.2532446854484078E-4</v>
      </c>
      <c r="D15" s="8">
        <v>34.780274874720646</v>
      </c>
      <c r="E15" s="8">
        <v>34.780274874720646</v>
      </c>
      <c r="F15" s="8">
        <v>34.780274874720646</v>
      </c>
      <c r="G15" s="8">
        <v>34.780274874720646</v>
      </c>
      <c r="H15" s="8">
        <v>34.780274874720646</v>
      </c>
      <c r="I15" s="8">
        <v>2.9346607919933376E-4</v>
      </c>
      <c r="J15" s="8">
        <v>34.780274874720646</v>
      </c>
      <c r="K15" s="8">
        <v>34.780274874720646</v>
      </c>
      <c r="L15" s="8">
        <v>34.780274874720646</v>
      </c>
      <c r="M15" s="8">
        <v>4.3354073379854867</v>
      </c>
      <c r="N15" s="8">
        <v>34.780274874720646</v>
      </c>
      <c r="O15" s="8">
        <v>34.780274874720703</v>
      </c>
      <c r="P15" s="8">
        <v>9.6573187818194128E-4</v>
      </c>
      <c r="Q15" s="8">
        <v>4.6566760261157469E-5</v>
      </c>
      <c r="R15" s="8">
        <v>34.780274874720703</v>
      </c>
      <c r="S15" s="8">
        <v>4.3354073379854867</v>
      </c>
      <c r="T15" s="8">
        <v>1.9455726771866466E-4</v>
      </c>
      <c r="U15" s="8">
        <v>34.780274874720646</v>
      </c>
      <c r="V15" s="8">
        <v>2.3503953514136811E-4</v>
      </c>
      <c r="W15" s="8">
        <v>34.780274874720646</v>
      </c>
      <c r="X15" s="8">
        <v>34.780274874720646</v>
      </c>
      <c r="Y15" s="8">
        <v>1.5375669033801387E-4</v>
      </c>
      <c r="Z15" s="8">
        <v>4.3354073379854299</v>
      </c>
      <c r="AA15" s="8">
        <v>34.780274874720703</v>
      </c>
      <c r="AB15" s="8">
        <f t="shared" si="0"/>
        <v>70000</v>
      </c>
      <c r="AC15" s="8">
        <v>0.7</v>
      </c>
      <c r="AD15" s="8">
        <f t="shared" si="1"/>
        <v>21.388498383097826</v>
      </c>
    </row>
    <row r="16" spans="2:32">
      <c r="B16" s="8" t="s">
        <v>22</v>
      </c>
      <c r="C16" s="8">
        <v>4.7017353097089654E-5</v>
      </c>
      <c r="D16" s="8">
        <v>34.780274874720646</v>
      </c>
      <c r="E16" s="8">
        <v>34.780274874720703</v>
      </c>
      <c r="F16" s="8">
        <v>34.780274874720646</v>
      </c>
      <c r="G16" s="8">
        <v>34.780274874720646</v>
      </c>
      <c r="H16" s="8">
        <v>34.780274874720646</v>
      </c>
      <c r="I16" s="8">
        <v>1.1344707542093602E-4</v>
      </c>
      <c r="J16" s="8">
        <v>34.780274874720646</v>
      </c>
      <c r="K16" s="8">
        <v>34.780274874720646</v>
      </c>
      <c r="L16" s="8">
        <v>34.780274874720646</v>
      </c>
      <c r="M16" s="8">
        <v>4.3354073379854867</v>
      </c>
      <c r="N16" s="8">
        <v>34.780274874720646</v>
      </c>
      <c r="O16" s="8">
        <v>34.780274874720703</v>
      </c>
      <c r="P16" s="8">
        <v>4.5385696313360313E-4</v>
      </c>
      <c r="Q16" s="8">
        <v>1.7709617452510429E-5</v>
      </c>
      <c r="R16" s="8">
        <v>34.780274874720703</v>
      </c>
      <c r="S16" s="8">
        <v>4.3354073379854867</v>
      </c>
      <c r="T16" s="8">
        <v>4.8641734451848606E-5</v>
      </c>
      <c r="U16" s="8">
        <v>34.780274874720646</v>
      </c>
      <c r="V16" s="8">
        <v>9.5577815102387831E-5</v>
      </c>
      <c r="W16" s="8">
        <v>34.780274874720646</v>
      </c>
      <c r="X16" s="8">
        <v>34.780274874720646</v>
      </c>
      <c r="Y16" s="8">
        <v>6.1658538243136718E-5</v>
      </c>
      <c r="Z16" s="8">
        <v>4.3354073379854299</v>
      </c>
      <c r="AA16" s="8">
        <v>34.780274874720703</v>
      </c>
      <c r="AB16" s="8">
        <f t="shared" si="0"/>
        <v>80000</v>
      </c>
      <c r="AC16" s="8">
        <v>0.8</v>
      </c>
      <c r="AD16" s="8">
        <f t="shared" si="1"/>
        <v>21.38844732175453</v>
      </c>
    </row>
    <row r="17" spans="2:30">
      <c r="B17" s="8" t="s">
        <v>23</v>
      </c>
      <c r="C17" s="8">
        <v>1.6348117696907138E-5</v>
      </c>
      <c r="D17" s="8">
        <v>34.780274874720646</v>
      </c>
      <c r="E17" s="8">
        <v>34.780274874720646</v>
      </c>
      <c r="F17" s="8">
        <v>34.780274874720646</v>
      </c>
      <c r="G17" s="8">
        <v>34.780274874720646</v>
      </c>
      <c r="H17" s="8">
        <v>34.780274874720646</v>
      </c>
      <c r="I17" s="8">
        <v>3.4065393776927522E-5</v>
      </c>
      <c r="J17" s="8">
        <v>34.780274874720646</v>
      </c>
      <c r="K17" s="8">
        <v>34.780274874720646</v>
      </c>
      <c r="L17" s="8">
        <v>34.780274874720646</v>
      </c>
      <c r="M17" s="8">
        <v>4.3354073379854867</v>
      </c>
      <c r="N17" s="8">
        <v>34.780274874720646</v>
      </c>
      <c r="O17" s="8">
        <v>34.780274874720703</v>
      </c>
      <c r="P17" s="8">
        <v>1.3706462061691127E-4</v>
      </c>
      <c r="Q17" s="8">
        <v>6.5985391870526655E-6</v>
      </c>
      <c r="R17" s="8">
        <v>34.780274874720703</v>
      </c>
      <c r="S17" s="8">
        <v>4.3354073379854867</v>
      </c>
      <c r="T17" s="8">
        <v>1.5830793358873052E-5</v>
      </c>
      <c r="U17" s="8">
        <v>34.780274874720646</v>
      </c>
      <c r="V17" s="8">
        <v>2.9266871990785148E-5</v>
      </c>
      <c r="W17" s="8">
        <v>34.780274874720646</v>
      </c>
      <c r="X17" s="8">
        <v>34.780274874720646</v>
      </c>
      <c r="Y17" s="8">
        <v>6.0307984199425846E-5</v>
      </c>
      <c r="Z17" s="8">
        <v>4.3354073379854299</v>
      </c>
      <c r="AA17" s="8">
        <v>34.780274874720703</v>
      </c>
      <c r="AB17" s="8">
        <f t="shared" si="0"/>
        <v>90000</v>
      </c>
      <c r="AC17" s="8">
        <v>0.9</v>
      </c>
      <c r="AD17" s="8">
        <f t="shared" si="1"/>
        <v>21.388425784683488</v>
      </c>
    </row>
    <row r="18" spans="2:30">
      <c r="B18" s="8" t="s">
        <v>24</v>
      </c>
      <c r="C18" s="8">
        <v>5.9870370137105056E-6</v>
      </c>
      <c r="D18" s="8">
        <v>34.780274874720646</v>
      </c>
      <c r="E18" s="8">
        <v>34.780274874720703</v>
      </c>
      <c r="F18" s="8">
        <v>34.780274874720646</v>
      </c>
      <c r="G18" s="8">
        <v>34.780274874720646</v>
      </c>
      <c r="H18" s="8">
        <v>34.780274874720646</v>
      </c>
      <c r="I18" s="8">
        <v>1.024030069629589E-5</v>
      </c>
      <c r="J18" s="8">
        <v>34.780274874720646</v>
      </c>
      <c r="K18" s="8">
        <v>34.780274874720646</v>
      </c>
      <c r="L18" s="8">
        <v>34.780274874720646</v>
      </c>
      <c r="M18" s="8">
        <v>4.3354073379854867</v>
      </c>
      <c r="N18" s="8">
        <v>34.780274874720646</v>
      </c>
      <c r="O18" s="8">
        <v>34.780274874720703</v>
      </c>
      <c r="P18" s="8">
        <v>5.5344797033285431E-5</v>
      </c>
      <c r="Q18" s="8">
        <v>2.9222509283499676E-6</v>
      </c>
      <c r="R18" s="8">
        <v>34.780274874720703</v>
      </c>
      <c r="S18" s="8">
        <v>4.3354073379854867</v>
      </c>
      <c r="T18" s="8">
        <v>4.7448525606341718E-6</v>
      </c>
      <c r="U18" s="8">
        <v>34.780274874720646</v>
      </c>
      <c r="V18" s="8">
        <v>8.7331115992128616E-6</v>
      </c>
      <c r="W18" s="8">
        <v>34.780274874720646</v>
      </c>
      <c r="X18" s="8">
        <v>34.780274874720646</v>
      </c>
      <c r="Y18" s="8">
        <v>6.0303576162823447E-5</v>
      </c>
      <c r="Z18" s="8">
        <v>4.3354073379854299</v>
      </c>
      <c r="AA18" s="8">
        <v>34.780274874720703</v>
      </c>
      <c r="AB18" s="8">
        <f t="shared" si="0"/>
        <v>100000</v>
      </c>
      <c r="AC18" s="8">
        <v>1</v>
      </c>
      <c r="AD18" s="8">
        <f t="shared" si="1"/>
        <v>21.388419736427696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2.9222509283499676E-6</v>
      </c>
      <c r="E21" s="10">
        <f>MAX(C18:AA18)</f>
        <v>34.780274874720703</v>
      </c>
      <c r="F21" s="10">
        <f>MEDIAN(C18:AA18)</f>
        <v>34.780274874720646</v>
      </c>
      <c r="G21" s="10">
        <f>AVERAGE(C18:AA18)</f>
        <v>21.388419736427696</v>
      </c>
      <c r="H21" s="10">
        <f>_xlfn.STDEV.S(C18:AA18)</f>
        <v>16.788869831481559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FF4C-0313-475B-A6E3-7A8A4457CBF2}">
  <sheetPr>
    <outlinePr summaryBelow="0" summaryRight="0"/>
  </sheetPr>
  <dimension ref="B2:AF21"/>
  <sheetViews>
    <sheetView zoomScale="85" zoomScaleNormal="85" workbookViewId="0">
      <selection activeCell="J27" sqref="J27"/>
    </sheetView>
  </sheetViews>
  <sheetFormatPr defaultRowHeight="12.75"/>
  <cols>
    <col min="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17000</v>
      </c>
    </row>
    <row r="3" spans="2:32">
      <c r="B3" s="8" t="s">
        <v>2</v>
      </c>
      <c r="C3" s="8">
        <v>19300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17000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9.3622816166316625E-9</v>
      </c>
      <c r="D4" s="8">
        <v>34.780274874720646</v>
      </c>
      <c r="E4" s="8">
        <v>34.780274874720646</v>
      </c>
      <c r="F4" s="8">
        <v>4.3354073379854299</v>
      </c>
      <c r="G4" s="8">
        <v>34.780274874720646</v>
      </c>
      <c r="H4" s="8">
        <v>4.3354073379854299</v>
      </c>
      <c r="I4" s="8">
        <v>4.3354073379854299</v>
      </c>
      <c r="J4" s="8">
        <v>34.780274874720646</v>
      </c>
      <c r="K4" s="8">
        <v>34.780274874720646</v>
      </c>
      <c r="L4" s="8">
        <v>4.3354073379854299</v>
      </c>
      <c r="M4" s="8">
        <v>34.780274874720646</v>
      </c>
      <c r="N4" s="8">
        <v>34.780274874720646</v>
      </c>
      <c r="O4" s="8">
        <v>34.780274874720646</v>
      </c>
      <c r="P4" s="8">
        <v>34.780274874720646</v>
      </c>
      <c r="Q4" s="8">
        <v>34.780274874720646</v>
      </c>
      <c r="R4" s="8">
        <v>34.780274874720646</v>
      </c>
      <c r="S4" s="8">
        <v>34.780274874720646</v>
      </c>
      <c r="T4" s="8">
        <v>34.780274874720646</v>
      </c>
      <c r="U4" s="8">
        <v>34.780274874720646</v>
      </c>
      <c r="V4" s="8">
        <v>34.780274874720646</v>
      </c>
      <c r="W4" s="8">
        <v>34.780274874720646</v>
      </c>
      <c r="X4" s="8">
        <v>8.137533313856693E-9</v>
      </c>
      <c r="Y4" s="8">
        <v>34.780274874720646</v>
      </c>
      <c r="Z4" s="8">
        <v>34.780274874720646</v>
      </c>
      <c r="AA4" s="8">
        <v>34.780274874720646</v>
      </c>
      <c r="AB4" s="8"/>
      <c r="AC4" s="8"/>
      <c r="AD4" s="8"/>
      <c r="AE4" s="9" t="s">
        <v>5</v>
      </c>
      <c r="AF4" s="9">
        <f>AVERAGE(B3:AA3)</f>
        <v>93452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3171.859253245676</v>
      </c>
      <c r="D6" s="8">
        <v>2543.1846255024229</v>
      </c>
      <c r="E6" s="8">
        <v>4737.9737825700522</v>
      </c>
      <c r="F6" s="8">
        <v>3347.6095129708397</v>
      </c>
      <c r="G6" s="8">
        <v>1932.9261774611464</v>
      </c>
      <c r="H6" s="8">
        <v>2100.1289825436597</v>
      </c>
      <c r="I6" s="8">
        <v>3627.6469291864846</v>
      </c>
      <c r="J6" s="8">
        <v>2456.7969344760695</v>
      </c>
      <c r="K6" s="8">
        <v>4202.3942697326402</v>
      </c>
      <c r="L6" s="8">
        <v>1870.4256995905412</v>
      </c>
      <c r="M6" s="8">
        <v>1702.3420369776968</v>
      </c>
      <c r="N6" s="8">
        <v>2700.2789580425115</v>
      </c>
      <c r="O6" s="8">
        <v>2519.1422513924244</v>
      </c>
      <c r="P6" s="8">
        <v>2361.4294148601316</v>
      </c>
      <c r="Q6" s="8">
        <v>3346.1606020155277</v>
      </c>
      <c r="R6" s="8">
        <v>951.93585488731287</v>
      </c>
      <c r="S6" s="8">
        <v>3452.8004499228164</v>
      </c>
      <c r="T6" s="8">
        <v>4377.6124394393328</v>
      </c>
      <c r="U6" s="8">
        <v>2183.1000644089472</v>
      </c>
      <c r="V6" s="8">
        <v>2459.7276537987832</v>
      </c>
      <c r="W6" s="8">
        <v>3471.9510354644749</v>
      </c>
      <c r="X6" s="8">
        <v>4515.5585340439575</v>
      </c>
      <c r="Y6" s="8">
        <v>2590.5629106136203</v>
      </c>
      <c r="Z6" s="8">
        <v>3417.3685193253873</v>
      </c>
      <c r="AA6" s="8">
        <v>2814.9283471100684</v>
      </c>
      <c r="AB6" s="8">
        <f t="shared" ref="AB6:AB18" si="0">AC6*$AD$2</f>
        <v>0</v>
      </c>
      <c r="AC6" s="8">
        <v>0</v>
      </c>
      <c r="AD6" s="8">
        <f t="shared" ref="AD6:AD18" si="1">AVERAGE(C6:AA6)</f>
        <v>2914.233809583302</v>
      </c>
    </row>
    <row r="7" spans="2:32">
      <c r="B7" s="8" t="s">
        <v>13</v>
      </c>
      <c r="C7" s="8">
        <v>373.03058183150074</v>
      </c>
      <c r="D7" s="8">
        <v>1576.33376796684</v>
      </c>
      <c r="E7" s="8">
        <v>1061.5171863361356</v>
      </c>
      <c r="F7" s="8">
        <v>964.79249148425129</v>
      </c>
      <c r="G7" s="8">
        <v>747.10085290485495</v>
      </c>
      <c r="H7" s="8">
        <v>923.72834993190736</v>
      </c>
      <c r="I7" s="8">
        <v>1138.3583932900867</v>
      </c>
      <c r="J7" s="8">
        <v>835.3824483727899</v>
      </c>
      <c r="K7" s="8">
        <v>456.18284856557102</v>
      </c>
      <c r="L7" s="8">
        <v>1073.2221856131825</v>
      </c>
      <c r="M7" s="8">
        <v>313.39922834305651</v>
      </c>
      <c r="N7" s="8">
        <v>596.00135002252978</v>
      </c>
      <c r="O7" s="8">
        <v>2090.1247299545739</v>
      </c>
      <c r="P7" s="8">
        <v>855.38801841979011</v>
      </c>
      <c r="Q7" s="8">
        <v>1612.5495187311731</v>
      </c>
      <c r="R7" s="8">
        <v>727.78890295166684</v>
      </c>
      <c r="S7" s="8">
        <v>998.24388140194924</v>
      </c>
      <c r="T7" s="8">
        <v>1236.8220944581178</v>
      </c>
      <c r="U7" s="8">
        <v>876.10934762327406</v>
      </c>
      <c r="V7" s="8">
        <v>976.60616169185687</v>
      </c>
      <c r="W7" s="8">
        <v>1186.9988505284732</v>
      </c>
      <c r="X7" s="8">
        <v>1410.7455127982664</v>
      </c>
      <c r="Y7" s="8">
        <v>1092.1988456502752</v>
      </c>
      <c r="Z7" s="8">
        <v>1367.3416542519303</v>
      </c>
      <c r="AA7" s="8">
        <v>663.15844005848294</v>
      </c>
      <c r="AB7" s="8">
        <f t="shared" si="0"/>
        <v>100</v>
      </c>
      <c r="AC7" s="8">
        <v>1E-3</v>
      </c>
      <c r="AD7" s="8">
        <f t="shared" si="1"/>
        <v>1006.1250257273016</v>
      </c>
    </row>
    <row r="8" spans="2:32">
      <c r="B8" s="8" t="s">
        <v>14</v>
      </c>
      <c r="C8" s="8">
        <v>81.334580097113076</v>
      </c>
      <c r="D8" s="8">
        <v>76.566197695623032</v>
      </c>
      <c r="E8" s="8">
        <v>74.00657387723669</v>
      </c>
      <c r="F8" s="8">
        <v>134.57755006938373</v>
      </c>
      <c r="G8" s="8">
        <v>69.505577170911693</v>
      </c>
      <c r="H8" s="8">
        <v>114.39431535849212</v>
      </c>
      <c r="I8" s="8">
        <v>92.661627511098914</v>
      </c>
      <c r="J8" s="8">
        <v>85.80127008656757</v>
      </c>
      <c r="K8" s="8">
        <v>83.522336291126237</v>
      </c>
      <c r="L8" s="8">
        <v>106.21979082714245</v>
      </c>
      <c r="M8" s="8">
        <v>58.89888845037018</v>
      </c>
      <c r="N8" s="8">
        <v>90.598801966294445</v>
      </c>
      <c r="O8" s="8">
        <v>72.380988724946405</v>
      </c>
      <c r="P8" s="8">
        <v>60.434699568146584</v>
      </c>
      <c r="Q8" s="8">
        <v>97.025871993064754</v>
      </c>
      <c r="R8" s="8">
        <v>104.39118454098434</v>
      </c>
      <c r="S8" s="8">
        <v>106.3665328343198</v>
      </c>
      <c r="T8" s="8">
        <v>129.33406974830268</v>
      </c>
      <c r="U8" s="8">
        <v>78.910258504071692</v>
      </c>
      <c r="V8" s="8">
        <v>83.730731466298664</v>
      </c>
      <c r="W8" s="8">
        <v>92.823527294425617</v>
      </c>
      <c r="X8" s="8">
        <v>108.2462596508509</v>
      </c>
      <c r="Y8" s="8">
        <v>82.828286786309775</v>
      </c>
      <c r="Z8" s="8">
        <v>90.574099970957036</v>
      </c>
      <c r="AA8" s="8">
        <v>61.3947353972207</v>
      </c>
      <c r="AB8" s="8">
        <f t="shared" si="0"/>
        <v>1000</v>
      </c>
      <c r="AC8" s="8">
        <v>0.01</v>
      </c>
      <c r="AD8" s="8">
        <f t="shared" si="1"/>
        <v>89.461150235250358</v>
      </c>
    </row>
    <row r="9" spans="2:32">
      <c r="B9" s="8" t="s">
        <v>15</v>
      </c>
      <c r="C9" s="8">
        <v>4.6333610837905326E-3</v>
      </c>
      <c r="D9" s="8">
        <v>34.78027488638628</v>
      </c>
      <c r="E9" s="8">
        <v>34.780274878420528</v>
      </c>
      <c r="F9" s="8">
        <v>4.3354080779211017</v>
      </c>
      <c r="G9" s="8">
        <v>34.780274875860698</v>
      </c>
      <c r="H9" s="8">
        <v>4.3354203137969307</v>
      </c>
      <c r="I9" s="8">
        <v>4.3354178152515601</v>
      </c>
      <c r="J9" s="8">
        <v>34.780274890748387</v>
      </c>
      <c r="K9" s="8">
        <v>34.780274877014733</v>
      </c>
      <c r="L9" s="8">
        <v>4.3354074278047392</v>
      </c>
      <c r="M9" s="8">
        <v>34.780274881457103</v>
      </c>
      <c r="N9" s="8">
        <v>34.780274888393819</v>
      </c>
      <c r="O9" s="8">
        <v>34.780274878316732</v>
      </c>
      <c r="P9" s="8">
        <v>34.780274875847851</v>
      </c>
      <c r="Q9" s="8">
        <v>34.780274878310024</v>
      </c>
      <c r="R9" s="8">
        <v>34.780274889366297</v>
      </c>
      <c r="S9" s="8">
        <v>34.780274878320597</v>
      </c>
      <c r="T9" s="8">
        <v>34.780274999159701</v>
      </c>
      <c r="U9" s="8">
        <v>34.780274904304463</v>
      </c>
      <c r="V9" s="8">
        <v>34.780274884076618</v>
      </c>
      <c r="W9" s="8">
        <v>34.780274877842771</v>
      </c>
      <c r="X9" s="8">
        <v>4.4295821783180145E-4</v>
      </c>
      <c r="Y9" s="8">
        <v>34.780274878762668</v>
      </c>
      <c r="Z9" s="8">
        <v>34.780274875972964</v>
      </c>
      <c r="AA9" s="8">
        <v>34.780274878196963</v>
      </c>
      <c r="AB9" s="8">
        <f t="shared" si="0"/>
        <v>10000</v>
      </c>
      <c r="AC9" s="8">
        <v>0.1</v>
      </c>
      <c r="AD9" s="8">
        <f t="shared" si="1"/>
        <v>27.126878113233406</v>
      </c>
    </row>
    <row r="10" spans="2:32">
      <c r="B10" s="8" t="s">
        <v>16</v>
      </c>
      <c r="C10" s="8">
        <v>9.3622816166316625E-9</v>
      </c>
      <c r="D10" s="8">
        <v>34.780274874720646</v>
      </c>
      <c r="E10" s="8">
        <v>34.780274874720646</v>
      </c>
      <c r="F10" s="8">
        <v>4.3354073379854299</v>
      </c>
      <c r="G10" s="8">
        <v>34.780274874720646</v>
      </c>
      <c r="H10" s="8">
        <v>4.3354073379854299</v>
      </c>
      <c r="I10" s="8">
        <v>4.3354073379854299</v>
      </c>
      <c r="J10" s="8">
        <v>34.780274874720646</v>
      </c>
      <c r="K10" s="8">
        <v>34.780274874720646</v>
      </c>
      <c r="L10" s="8">
        <v>4.3354073379854299</v>
      </c>
      <c r="M10" s="8">
        <v>34.780274874720646</v>
      </c>
      <c r="N10" s="8">
        <v>34.780274874720646</v>
      </c>
      <c r="O10" s="8">
        <v>34.780274874720646</v>
      </c>
      <c r="P10" s="8">
        <v>34.780274874720646</v>
      </c>
      <c r="Q10" s="8">
        <v>34.780274874720646</v>
      </c>
      <c r="R10" s="8">
        <v>34.780274874720646</v>
      </c>
      <c r="S10" s="8">
        <v>34.780274874720646</v>
      </c>
      <c r="T10" s="8">
        <v>34.780274874720646</v>
      </c>
      <c r="U10" s="8">
        <v>34.780274874720646</v>
      </c>
      <c r="V10" s="8">
        <v>34.780274874720646</v>
      </c>
      <c r="W10" s="8">
        <v>34.780274874720646</v>
      </c>
      <c r="X10" s="8">
        <v>8.137533313856693E-9</v>
      </c>
      <c r="Y10" s="8">
        <v>34.780274874720646</v>
      </c>
      <c r="Z10" s="8">
        <v>34.780274874720646</v>
      </c>
      <c r="AA10" s="8">
        <v>34.780274874720646</v>
      </c>
      <c r="AB10" s="8">
        <f t="shared" si="0"/>
        <v>20000</v>
      </c>
      <c r="AC10" s="8">
        <v>0.2</v>
      </c>
      <c r="AD10" s="8">
        <f t="shared" si="1"/>
        <v>27.126674079565348</v>
      </c>
    </row>
    <row r="11" spans="2:32">
      <c r="B11" s="8" t="s">
        <v>17</v>
      </c>
      <c r="C11" s="8">
        <v>9.3622816166316625E-9</v>
      </c>
      <c r="D11" s="8">
        <v>34.780274874720646</v>
      </c>
      <c r="E11" s="8">
        <v>34.780274874720646</v>
      </c>
      <c r="F11" s="8">
        <v>4.3354073379854299</v>
      </c>
      <c r="G11" s="8">
        <v>34.780274874720646</v>
      </c>
      <c r="H11" s="8">
        <v>4.3354073379854299</v>
      </c>
      <c r="I11" s="8">
        <v>4.3354073379854299</v>
      </c>
      <c r="J11" s="8">
        <v>34.780274874720646</v>
      </c>
      <c r="K11" s="8">
        <v>34.780274874720646</v>
      </c>
      <c r="L11" s="8">
        <v>4.3354073379854299</v>
      </c>
      <c r="M11" s="8">
        <v>34.780274874720646</v>
      </c>
      <c r="N11" s="8">
        <v>34.780274874720646</v>
      </c>
      <c r="O11" s="8">
        <v>34.780274874720646</v>
      </c>
      <c r="P11" s="8">
        <v>34.780274874720646</v>
      </c>
      <c r="Q11" s="8">
        <v>34.780274874720646</v>
      </c>
      <c r="R11" s="8">
        <v>34.780274874720646</v>
      </c>
      <c r="S11" s="8">
        <v>34.780274874720646</v>
      </c>
      <c r="T11" s="8">
        <v>34.780274874720646</v>
      </c>
      <c r="U11" s="8">
        <v>34.780274874720646</v>
      </c>
      <c r="V11" s="8">
        <v>34.780274874720646</v>
      </c>
      <c r="W11" s="8">
        <v>34.780274874720646</v>
      </c>
      <c r="X11" s="8">
        <v>8.137533313856693E-9</v>
      </c>
      <c r="Y11" s="8">
        <v>34.780274874720646</v>
      </c>
      <c r="Z11" s="8">
        <v>34.780274874720646</v>
      </c>
      <c r="AA11" s="8">
        <v>34.780274874720646</v>
      </c>
      <c r="AB11" s="8">
        <f t="shared" si="0"/>
        <v>30000</v>
      </c>
      <c r="AC11" s="8">
        <v>0.3</v>
      </c>
      <c r="AD11" s="8">
        <f t="shared" si="1"/>
        <v>27.126674079565348</v>
      </c>
    </row>
    <row r="12" spans="2:32">
      <c r="B12" s="8" t="s">
        <v>18</v>
      </c>
      <c r="C12" s="8">
        <v>9.3622816166316625E-9</v>
      </c>
      <c r="D12" s="8">
        <v>34.780274874720646</v>
      </c>
      <c r="E12" s="8">
        <v>34.780274874720646</v>
      </c>
      <c r="F12" s="8">
        <v>4.3354073379854299</v>
      </c>
      <c r="G12" s="8">
        <v>34.780274874720646</v>
      </c>
      <c r="H12" s="8">
        <v>4.3354073379854299</v>
      </c>
      <c r="I12" s="8">
        <v>4.3354073379854299</v>
      </c>
      <c r="J12" s="8">
        <v>34.780274874720646</v>
      </c>
      <c r="K12" s="8">
        <v>34.780274874720646</v>
      </c>
      <c r="L12" s="8">
        <v>4.3354073379854299</v>
      </c>
      <c r="M12" s="8">
        <v>34.780274874720646</v>
      </c>
      <c r="N12" s="8">
        <v>34.780274874720646</v>
      </c>
      <c r="O12" s="8">
        <v>34.780274874720646</v>
      </c>
      <c r="P12" s="8">
        <v>34.780274874720646</v>
      </c>
      <c r="Q12" s="8">
        <v>34.780274874720646</v>
      </c>
      <c r="R12" s="8">
        <v>34.780274874720646</v>
      </c>
      <c r="S12" s="8">
        <v>34.780274874720646</v>
      </c>
      <c r="T12" s="8">
        <v>34.780274874720646</v>
      </c>
      <c r="U12" s="8">
        <v>34.780274874720646</v>
      </c>
      <c r="V12" s="8">
        <v>34.780274874720646</v>
      </c>
      <c r="W12" s="8">
        <v>34.780274874720646</v>
      </c>
      <c r="X12" s="8">
        <v>8.137533313856693E-9</v>
      </c>
      <c r="Y12" s="8">
        <v>34.780274874720646</v>
      </c>
      <c r="Z12" s="8">
        <v>34.780274874720646</v>
      </c>
      <c r="AA12" s="8">
        <v>34.780274874720646</v>
      </c>
      <c r="AB12" s="8">
        <f t="shared" si="0"/>
        <v>40000</v>
      </c>
      <c r="AC12" s="8">
        <v>0.4</v>
      </c>
      <c r="AD12" s="8">
        <f t="shared" si="1"/>
        <v>27.126674079565348</v>
      </c>
    </row>
    <row r="13" spans="2:32">
      <c r="B13" s="8" t="s">
        <v>19</v>
      </c>
      <c r="C13" s="8">
        <v>9.3622816166316625E-9</v>
      </c>
      <c r="D13" s="8">
        <v>34.780274874720646</v>
      </c>
      <c r="E13" s="8">
        <v>34.780274874720646</v>
      </c>
      <c r="F13" s="8">
        <v>4.3354073379854299</v>
      </c>
      <c r="G13" s="8">
        <v>34.780274874720646</v>
      </c>
      <c r="H13" s="8">
        <v>4.3354073379854299</v>
      </c>
      <c r="I13" s="8">
        <v>4.3354073379854299</v>
      </c>
      <c r="J13" s="8">
        <v>34.780274874720646</v>
      </c>
      <c r="K13" s="8">
        <v>34.780274874720646</v>
      </c>
      <c r="L13" s="8">
        <v>4.3354073379854299</v>
      </c>
      <c r="M13" s="8">
        <v>34.780274874720646</v>
      </c>
      <c r="N13" s="8">
        <v>34.780274874720646</v>
      </c>
      <c r="O13" s="8">
        <v>34.780274874720646</v>
      </c>
      <c r="P13" s="8">
        <v>34.780274874720646</v>
      </c>
      <c r="Q13" s="8">
        <v>34.780274874720646</v>
      </c>
      <c r="R13" s="8">
        <v>34.780274874720646</v>
      </c>
      <c r="S13" s="8">
        <v>34.780274874720646</v>
      </c>
      <c r="T13" s="8">
        <v>34.780274874720646</v>
      </c>
      <c r="U13" s="8">
        <v>34.780274874720646</v>
      </c>
      <c r="V13" s="8">
        <v>34.780274874720646</v>
      </c>
      <c r="W13" s="8">
        <v>34.780274874720646</v>
      </c>
      <c r="X13" s="8">
        <v>8.137533313856693E-9</v>
      </c>
      <c r="Y13" s="8">
        <v>34.780274874720646</v>
      </c>
      <c r="Z13" s="8">
        <v>34.780274874720646</v>
      </c>
      <c r="AA13" s="8">
        <v>34.780274874720646</v>
      </c>
      <c r="AB13" s="8">
        <f t="shared" si="0"/>
        <v>50000</v>
      </c>
      <c r="AC13" s="8">
        <v>0.5</v>
      </c>
      <c r="AD13" s="8">
        <f t="shared" si="1"/>
        <v>27.126674079565348</v>
      </c>
    </row>
    <row r="14" spans="2:32">
      <c r="B14" s="8" t="s">
        <v>20</v>
      </c>
      <c r="C14" s="8">
        <v>9.3622816166316625E-9</v>
      </c>
      <c r="D14" s="8">
        <v>34.780274874720646</v>
      </c>
      <c r="E14" s="8">
        <v>34.780274874720646</v>
      </c>
      <c r="F14" s="8">
        <v>4.3354073379854299</v>
      </c>
      <c r="G14" s="8">
        <v>34.780274874720646</v>
      </c>
      <c r="H14" s="8">
        <v>4.3354073379854299</v>
      </c>
      <c r="I14" s="8">
        <v>4.3354073379854299</v>
      </c>
      <c r="J14" s="8">
        <v>34.780274874720646</v>
      </c>
      <c r="K14" s="8">
        <v>34.780274874720646</v>
      </c>
      <c r="L14" s="8">
        <v>4.3354073379854299</v>
      </c>
      <c r="M14" s="8">
        <v>34.780274874720646</v>
      </c>
      <c r="N14" s="8">
        <v>34.780274874720646</v>
      </c>
      <c r="O14" s="8">
        <v>34.780274874720646</v>
      </c>
      <c r="P14" s="8">
        <v>34.780274874720646</v>
      </c>
      <c r="Q14" s="8">
        <v>34.780274874720646</v>
      </c>
      <c r="R14" s="8">
        <v>34.780274874720646</v>
      </c>
      <c r="S14" s="8">
        <v>34.780274874720646</v>
      </c>
      <c r="T14" s="8">
        <v>34.780274874720646</v>
      </c>
      <c r="U14" s="8">
        <v>34.780274874720646</v>
      </c>
      <c r="V14" s="8">
        <v>34.780274874720646</v>
      </c>
      <c r="W14" s="8">
        <v>34.780274874720646</v>
      </c>
      <c r="X14" s="8">
        <v>8.137533313856693E-9</v>
      </c>
      <c r="Y14" s="8">
        <v>34.780274874720646</v>
      </c>
      <c r="Z14" s="8">
        <v>34.780274874720646</v>
      </c>
      <c r="AA14" s="8">
        <v>34.780274874720646</v>
      </c>
      <c r="AB14" s="8">
        <f t="shared" si="0"/>
        <v>60000</v>
      </c>
      <c r="AC14" s="8">
        <v>0.6</v>
      </c>
      <c r="AD14" s="8">
        <f t="shared" si="1"/>
        <v>27.126674079565348</v>
      </c>
    </row>
    <row r="15" spans="2:32">
      <c r="B15" s="8" t="s">
        <v>21</v>
      </c>
      <c r="C15" s="8">
        <v>9.3622816166316625E-9</v>
      </c>
      <c r="D15" s="8">
        <v>34.780274874720646</v>
      </c>
      <c r="E15" s="8">
        <v>34.780274874720646</v>
      </c>
      <c r="F15" s="8">
        <v>4.3354073379854299</v>
      </c>
      <c r="G15" s="8">
        <v>34.780274874720646</v>
      </c>
      <c r="H15" s="8">
        <v>4.3354073379854299</v>
      </c>
      <c r="I15" s="8">
        <v>4.3354073379854299</v>
      </c>
      <c r="J15" s="8">
        <v>34.780274874720646</v>
      </c>
      <c r="K15" s="8">
        <v>34.780274874720646</v>
      </c>
      <c r="L15" s="8">
        <v>4.3354073379854299</v>
      </c>
      <c r="M15" s="8">
        <v>34.780274874720646</v>
      </c>
      <c r="N15" s="8">
        <v>34.780274874720646</v>
      </c>
      <c r="O15" s="8">
        <v>34.780274874720646</v>
      </c>
      <c r="P15" s="8">
        <v>34.780274874720646</v>
      </c>
      <c r="Q15" s="8">
        <v>34.780274874720646</v>
      </c>
      <c r="R15" s="8">
        <v>34.780274874720646</v>
      </c>
      <c r="S15" s="8">
        <v>34.780274874720646</v>
      </c>
      <c r="T15" s="8">
        <v>34.780274874720646</v>
      </c>
      <c r="U15" s="8">
        <v>34.780274874720646</v>
      </c>
      <c r="V15" s="8">
        <v>34.780274874720646</v>
      </c>
      <c r="W15" s="8">
        <v>34.780274874720646</v>
      </c>
      <c r="X15" s="8">
        <v>8.137533313856693E-9</v>
      </c>
      <c r="Y15" s="8">
        <v>34.780274874720646</v>
      </c>
      <c r="Z15" s="8">
        <v>34.780274874720646</v>
      </c>
      <c r="AA15" s="8">
        <v>34.780274874720646</v>
      </c>
      <c r="AB15" s="8">
        <f t="shared" si="0"/>
        <v>70000</v>
      </c>
      <c r="AC15" s="8">
        <v>0.7</v>
      </c>
      <c r="AD15" s="8">
        <f t="shared" si="1"/>
        <v>27.126674079565348</v>
      </c>
    </row>
    <row r="16" spans="2:32">
      <c r="B16" s="8" t="s">
        <v>22</v>
      </c>
      <c r="C16" s="8">
        <v>9.3622816166316625E-9</v>
      </c>
      <c r="D16" s="8">
        <v>34.780274874720646</v>
      </c>
      <c r="E16" s="8">
        <v>34.780274874720646</v>
      </c>
      <c r="F16" s="8">
        <v>4.3354073379854299</v>
      </c>
      <c r="G16" s="8">
        <v>34.780274874720646</v>
      </c>
      <c r="H16" s="8">
        <v>4.3354073379854299</v>
      </c>
      <c r="I16" s="8">
        <v>4.3354073379854299</v>
      </c>
      <c r="J16" s="8">
        <v>34.780274874720646</v>
      </c>
      <c r="K16" s="8">
        <v>34.780274874720646</v>
      </c>
      <c r="L16" s="8">
        <v>4.3354073379854299</v>
      </c>
      <c r="M16" s="8">
        <v>34.780274874720646</v>
      </c>
      <c r="N16" s="8">
        <v>34.780274874720646</v>
      </c>
      <c r="O16" s="8">
        <v>34.780274874720646</v>
      </c>
      <c r="P16" s="8">
        <v>34.780274874720646</v>
      </c>
      <c r="Q16" s="8">
        <v>34.780274874720646</v>
      </c>
      <c r="R16" s="8">
        <v>34.780274874720646</v>
      </c>
      <c r="S16" s="8">
        <v>34.780274874720646</v>
      </c>
      <c r="T16" s="8">
        <v>34.780274874720646</v>
      </c>
      <c r="U16" s="8">
        <v>34.780274874720646</v>
      </c>
      <c r="V16" s="8">
        <v>34.780274874720646</v>
      </c>
      <c r="W16" s="8">
        <v>34.780274874720646</v>
      </c>
      <c r="X16" s="8">
        <v>8.137533313856693E-9</v>
      </c>
      <c r="Y16" s="8">
        <v>34.780274874720646</v>
      </c>
      <c r="Z16" s="8">
        <v>34.780274874720646</v>
      </c>
      <c r="AA16" s="8">
        <v>34.780274874720646</v>
      </c>
      <c r="AB16" s="8">
        <f t="shared" si="0"/>
        <v>80000</v>
      </c>
      <c r="AC16" s="8">
        <v>0.8</v>
      </c>
      <c r="AD16" s="8">
        <f t="shared" si="1"/>
        <v>27.126674079565348</v>
      </c>
    </row>
    <row r="17" spans="2:30">
      <c r="B17" s="8" t="s">
        <v>23</v>
      </c>
      <c r="C17" s="8">
        <v>9.3622816166316625E-9</v>
      </c>
      <c r="D17" s="8">
        <v>34.780274874720646</v>
      </c>
      <c r="E17" s="8">
        <v>34.780274874720646</v>
      </c>
      <c r="F17" s="8">
        <v>4.3354073379854299</v>
      </c>
      <c r="G17" s="8">
        <v>34.780274874720646</v>
      </c>
      <c r="H17" s="8">
        <v>4.3354073379854299</v>
      </c>
      <c r="I17" s="8">
        <v>4.3354073379854299</v>
      </c>
      <c r="J17" s="8">
        <v>34.780274874720646</v>
      </c>
      <c r="K17" s="8">
        <v>34.780274874720646</v>
      </c>
      <c r="L17" s="8">
        <v>4.3354073379854299</v>
      </c>
      <c r="M17" s="8">
        <v>34.780274874720646</v>
      </c>
      <c r="N17" s="8">
        <v>34.780274874720646</v>
      </c>
      <c r="O17" s="8">
        <v>34.780274874720646</v>
      </c>
      <c r="P17" s="8">
        <v>34.780274874720646</v>
      </c>
      <c r="Q17" s="8">
        <v>34.780274874720646</v>
      </c>
      <c r="R17" s="8">
        <v>34.780274874720646</v>
      </c>
      <c r="S17" s="8">
        <v>34.780274874720646</v>
      </c>
      <c r="T17" s="8">
        <v>34.780274874720646</v>
      </c>
      <c r="U17" s="8">
        <v>34.780274874720646</v>
      </c>
      <c r="V17" s="8">
        <v>34.780274874720646</v>
      </c>
      <c r="W17" s="8">
        <v>34.780274874720646</v>
      </c>
      <c r="X17" s="8">
        <v>8.137533313856693E-9</v>
      </c>
      <c r="Y17" s="8">
        <v>34.780274874720646</v>
      </c>
      <c r="Z17" s="8">
        <v>34.780274874720646</v>
      </c>
      <c r="AA17" s="8">
        <v>34.780274874720646</v>
      </c>
      <c r="AB17" s="8">
        <f t="shared" si="0"/>
        <v>90000</v>
      </c>
      <c r="AC17" s="8">
        <v>0.9</v>
      </c>
      <c r="AD17" s="8">
        <f t="shared" si="1"/>
        <v>27.126674079565348</v>
      </c>
    </row>
    <row r="18" spans="2:30">
      <c r="B18" s="8" t="s">
        <v>24</v>
      </c>
      <c r="C18" s="8">
        <v>9.3622816166316625E-9</v>
      </c>
      <c r="D18" s="8">
        <v>34.780274874720646</v>
      </c>
      <c r="E18" s="8">
        <v>34.780274874720646</v>
      </c>
      <c r="F18" s="8">
        <v>4.3354073379854299</v>
      </c>
      <c r="G18" s="8">
        <v>34.780274874720646</v>
      </c>
      <c r="H18" s="8">
        <v>4.3354073379854299</v>
      </c>
      <c r="I18" s="8">
        <v>4.3354073379854299</v>
      </c>
      <c r="J18" s="8">
        <v>34.780274874720646</v>
      </c>
      <c r="K18" s="8">
        <v>34.780274874720646</v>
      </c>
      <c r="L18" s="8">
        <v>4.3354073379854299</v>
      </c>
      <c r="M18" s="8">
        <v>34.780274874720646</v>
      </c>
      <c r="N18" s="8">
        <v>34.780274874720646</v>
      </c>
      <c r="O18" s="8">
        <v>34.780274874720646</v>
      </c>
      <c r="P18" s="8">
        <v>34.780274874720646</v>
      </c>
      <c r="Q18" s="8">
        <v>34.780274874720646</v>
      </c>
      <c r="R18" s="8">
        <v>34.780274874720646</v>
      </c>
      <c r="S18" s="8">
        <v>34.780274874720646</v>
      </c>
      <c r="T18" s="8">
        <v>34.780274874720646</v>
      </c>
      <c r="U18" s="8">
        <v>34.780274874720646</v>
      </c>
      <c r="V18" s="8">
        <v>34.780274874720646</v>
      </c>
      <c r="W18" s="8">
        <v>34.780274874720646</v>
      </c>
      <c r="X18" s="8">
        <v>8.137533313856693E-9</v>
      </c>
      <c r="Y18" s="8">
        <v>34.780274874720646</v>
      </c>
      <c r="Z18" s="8">
        <v>34.780274874720646</v>
      </c>
      <c r="AA18" s="8">
        <v>34.780274874720646</v>
      </c>
      <c r="AB18" s="8">
        <f t="shared" si="0"/>
        <v>100000</v>
      </c>
      <c r="AC18" s="8">
        <v>1</v>
      </c>
      <c r="AD18" s="8">
        <f t="shared" si="1"/>
        <v>27.126674079565348</v>
      </c>
    </row>
    <row r="19" spans="2:30">
      <c r="B19" s="8" t="s">
        <v>25</v>
      </c>
      <c r="C19" s="8">
        <v>0.08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8.137533313856693E-9</v>
      </c>
      <c r="E21" s="10">
        <f>MAX(C18:AA18)</f>
        <v>34.780274874720646</v>
      </c>
      <c r="F21" s="10">
        <f>MEDIAN(C18:AA18)</f>
        <v>34.780274874720646</v>
      </c>
      <c r="G21" s="10">
        <f>AVERAGE(C18:AA18)</f>
        <v>27.126674079565348</v>
      </c>
      <c r="H21" s="10">
        <f>_xlfn.STDEV.S(C18:AA18)</f>
        <v>13.93803959872097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theme="4" tint="0.59999389629810485"/>
    <outlinePr summaryBelow="0" summaryRight="0"/>
  </sheetPr>
  <dimension ref="B2:AF21"/>
  <sheetViews>
    <sheetView topLeftCell="N1" workbookViewId="0">
      <selection activeCell="D27" sqref="D27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0.11944913369916321</v>
      </c>
      <c r="D4" s="8">
        <v>3.0620943212909424E-2</v>
      </c>
      <c r="E4" s="8">
        <v>0.32255818221949539</v>
      </c>
      <c r="F4" s="8">
        <v>9.5195691341871225E-2</v>
      </c>
      <c r="G4" s="8">
        <v>0.16961358570159746</v>
      </c>
      <c r="H4" s="8">
        <v>0.24908826845762633</v>
      </c>
      <c r="I4" s="8">
        <v>0.19491847927122308</v>
      </c>
      <c r="J4" s="8">
        <v>0.24477829757620384</v>
      </c>
      <c r="K4" s="8">
        <v>2.8492956853710893E-2</v>
      </c>
      <c r="L4" s="8">
        <v>0.24273251333534063</v>
      </c>
      <c r="M4" s="8">
        <v>8.9962054795989843E-2</v>
      </c>
      <c r="N4" s="8">
        <v>0.21573934728144195</v>
      </c>
      <c r="O4" s="8">
        <v>2.6172857750566436E-2</v>
      </c>
      <c r="P4" s="8">
        <v>7.51172924674961E-2</v>
      </c>
      <c r="Q4" s="8">
        <v>5.4567578255273474E-2</v>
      </c>
      <c r="R4" s="8">
        <v>0.21867141967879888</v>
      </c>
      <c r="S4" s="8">
        <v>0.12959267395649476</v>
      </c>
      <c r="T4" s="8">
        <v>63.400709792183534</v>
      </c>
      <c r="U4" s="8">
        <v>0.18556837423892603</v>
      </c>
      <c r="V4" s="8">
        <v>0.18775705063802661</v>
      </c>
      <c r="W4" s="8">
        <v>0.11017179873061878</v>
      </c>
      <c r="X4" s="8">
        <v>0.14525129099439482</v>
      </c>
      <c r="Y4" s="8">
        <v>5.3685832849112103E-2</v>
      </c>
      <c r="Z4" s="8">
        <v>0.13979678948743413</v>
      </c>
      <c r="AA4" s="8">
        <v>63.400709792183534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50924.115691253202</v>
      </c>
      <c r="D6" s="8">
        <v>48070.14264441486</v>
      </c>
      <c r="E6" s="8">
        <v>44786.212597641221</v>
      </c>
      <c r="F6" s="8">
        <v>26444.992600394959</v>
      </c>
      <c r="G6" s="8">
        <v>36639.221556872151</v>
      </c>
      <c r="H6" s="8">
        <v>29971.254743391113</v>
      </c>
      <c r="I6" s="8">
        <v>46877.569094694394</v>
      </c>
      <c r="J6" s="8">
        <v>27060.757300980265</v>
      </c>
      <c r="K6" s="8">
        <v>31377.394236563279</v>
      </c>
      <c r="L6" s="8">
        <v>41616.24204059859</v>
      </c>
      <c r="M6" s="8">
        <v>38379.461996706334</v>
      </c>
      <c r="N6" s="8">
        <v>30924.691043439365</v>
      </c>
      <c r="O6" s="8">
        <v>48134.008169794637</v>
      </c>
      <c r="P6" s="8">
        <v>26277.78032900771</v>
      </c>
      <c r="Q6" s="8">
        <v>42232.152102213258</v>
      </c>
      <c r="R6" s="8">
        <v>28807.944522633938</v>
      </c>
      <c r="S6" s="8">
        <v>36092.617739298308</v>
      </c>
      <c r="T6" s="8">
        <v>24100.205530400021</v>
      </c>
      <c r="U6" s="8">
        <v>45925.182588203403</v>
      </c>
      <c r="V6" s="8">
        <v>36991.288216871479</v>
      </c>
      <c r="W6" s="8">
        <v>39806.603388896066</v>
      </c>
      <c r="X6" s="8">
        <v>32623.622753397322</v>
      </c>
      <c r="Y6" s="8">
        <v>23718.330523238303</v>
      </c>
      <c r="Z6" s="8">
        <v>38629.444699962129</v>
      </c>
      <c r="AA6" s="8">
        <v>35043.013900067483</v>
      </c>
      <c r="AB6" s="8">
        <f t="shared" ref="AB6:AB18" si="0">AC6*$AD$2</f>
        <v>0</v>
      </c>
      <c r="AC6" s="8">
        <v>0</v>
      </c>
      <c r="AD6" s="8">
        <f t="shared" ref="AD6:AD18" si="1">AVERAGE(C6:AA6)</f>
        <v>36458.170000437349</v>
      </c>
    </row>
    <row r="7" spans="2:32">
      <c r="B7" s="8" t="s">
        <v>13</v>
      </c>
      <c r="C7" s="8">
        <v>40903.533307983242</v>
      </c>
      <c r="D7" s="8">
        <v>20973.314242295695</v>
      </c>
      <c r="E7" s="8">
        <v>38808.965705000242</v>
      </c>
      <c r="F7" s="8">
        <v>21945.205776424034</v>
      </c>
      <c r="G7" s="8">
        <v>31704.035663990966</v>
      </c>
      <c r="H7" s="8">
        <v>29971.254743391113</v>
      </c>
      <c r="I7" s="8">
        <v>35936.151700043782</v>
      </c>
      <c r="J7" s="8">
        <v>27060.757300980265</v>
      </c>
      <c r="K7" s="8">
        <v>31377.394236563279</v>
      </c>
      <c r="L7" s="8">
        <v>39439.682184991645</v>
      </c>
      <c r="M7" s="8">
        <v>33581.518686048068</v>
      </c>
      <c r="N7" s="8">
        <v>7855.6680452346554</v>
      </c>
      <c r="O7" s="8">
        <v>33248.947314517405</v>
      </c>
      <c r="P7" s="8">
        <v>26277.78032900771</v>
      </c>
      <c r="Q7" s="8">
        <v>32363.596759043354</v>
      </c>
      <c r="R7" s="8">
        <v>13107.44781605378</v>
      </c>
      <c r="S7" s="8">
        <v>23626.206060188346</v>
      </c>
      <c r="T7" s="8">
        <v>24100.205530400021</v>
      </c>
      <c r="U7" s="8">
        <v>42480.062231480348</v>
      </c>
      <c r="V7" s="8">
        <v>24783.428217177785</v>
      </c>
      <c r="W7" s="8">
        <v>30025.569956221691</v>
      </c>
      <c r="X7" s="8">
        <v>26861.518322671505</v>
      </c>
      <c r="Y7" s="8">
        <v>23718.330523238303</v>
      </c>
      <c r="Z7" s="8">
        <v>12168.159294625348</v>
      </c>
      <c r="AA7" s="8">
        <v>28661.199735536942</v>
      </c>
      <c r="AB7" s="8">
        <f t="shared" si="0"/>
        <v>300</v>
      </c>
      <c r="AC7" s="8">
        <v>1E-3</v>
      </c>
      <c r="AD7" s="8">
        <f t="shared" si="1"/>
        <v>28039.197347324385</v>
      </c>
    </row>
    <row r="8" spans="2:32">
      <c r="B8" s="8" t="s">
        <v>14</v>
      </c>
      <c r="C8" s="8">
        <v>3259.93715511655</v>
      </c>
      <c r="D8" s="8">
        <v>4681.3819492860812</v>
      </c>
      <c r="E8" s="8">
        <v>4503.7246693831385</v>
      </c>
      <c r="F8" s="8">
        <v>3180.9063872901729</v>
      </c>
      <c r="G8" s="8">
        <v>1508.7862421639404</v>
      </c>
      <c r="H8" s="8">
        <v>2572.7492803844793</v>
      </c>
      <c r="I8" s="8">
        <v>2865.5340275648773</v>
      </c>
      <c r="J8" s="8">
        <v>3781.2847613783051</v>
      </c>
      <c r="K8" s="8">
        <v>2291.2855152450456</v>
      </c>
      <c r="L8" s="8">
        <v>5969.7515807629079</v>
      </c>
      <c r="M8" s="8">
        <v>4385.0999434193245</v>
      </c>
      <c r="N8" s="8">
        <v>2290.6815031522037</v>
      </c>
      <c r="O8" s="8">
        <v>4081.717989772209</v>
      </c>
      <c r="P8" s="8">
        <v>2372.7487389895118</v>
      </c>
      <c r="Q8" s="8">
        <v>3446.4508108273067</v>
      </c>
      <c r="R8" s="8">
        <v>2869.6821534985388</v>
      </c>
      <c r="S8" s="8">
        <v>2783.2333061987219</v>
      </c>
      <c r="T8" s="8">
        <v>3229.7524413941314</v>
      </c>
      <c r="U8" s="8">
        <v>2814.4622125765836</v>
      </c>
      <c r="V8" s="8">
        <v>3719.5710169454069</v>
      </c>
      <c r="W8" s="8">
        <v>4200.7714152494555</v>
      </c>
      <c r="X8" s="8">
        <v>3054.042375298025</v>
      </c>
      <c r="Y8" s="8">
        <v>2398.4529337522026</v>
      </c>
      <c r="Z8" s="8">
        <v>3447.9876272469055</v>
      </c>
      <c r="AA8" s="8">
        <v>3923.7119502069991</v>
      </c>
      <c r="AB8" s="8">
        <f t="shared" si="0"/>
        <v>3000</v>
      </c>
      <c r="AC8" s="8">
        <v>0.01</v>
      </c>
      <c r="AD8" s="8">
        <f t="shared" si="1"/>
        <v>3345.348319484121</v>
      </c>
    </row>
    <row r="9" spans="2:32">
      <c r="B9" s="8" t="s">
        <v>15</v>
      </c>
      <c r="C9" s="8">
        <v>131.2507605964181</v>
      </c>
      <c r="D9" s="8">
        <v>110.79847470704948</v>
      </c>
      <c r="E9" s="8">
        <v>138.25448109286606</v>
      </c>
      <c r="F9" s="8">
        <v>149.0775842118303</v>
      </c>
      <c r="G9" s="8">
        <v>126.73501148192986</v>
      </c>
      <c r="H9" s="8">
        <v>135.19039294159472</v>
      </c>
      <c r="I9" s="8">
        <v>147.26820839738207</v>
      </c>
      <c r="J9" s="8">
        <v>130.82790693260813</v>
      </c>
      <c r="K9" s="8">
        <v>136.56184255295057</v>
      </c>
      <c r="L9" s="8">
        <v>136.84090181038277</v>
      </c>
      <c r="M9" s="8">
        <v>133.5360798114184</v>
      </c>
      <c r="N9" s="8">
        <v>136.20944974447855</v>
      </c>
      <c r="O9" s="8">
        <v>135.93798739802787</v>
      </c>
      <c r="P9" s="8">
        <v>132.2524696000321</v>
      </c>
      <c r="Q9" s="8">
        <v>142.53880734081292</v>
      </c>
      <c r="R9" s="8">
        <v>126.85678085043435</v>
      </c>
      <c r="S9" s="8">
        <v>146.45889292554477</v>
      </c>
      <c r="T9" s="8">
        <v>104.64991418447903</v>
      </c>
      <c r="U9" s="8">
        <v>130.98979737176421</v>
      </c>
      <c r="V9" s="8">
        <v>131.61108588598495</v>
      </c>
      <c r="W9" s="8">
        <v>139.0176204975271</v>
      </c>
      <c r="X9" s="8">
        <v>133.33042181706423</v>
      </c>
      <c r="Y9" s="8">
        <v>139.39687612109083</v>
      </c>
      <c r="Z9" s="8">
        <v>136.17678295552571</v>
      </c>
      <c r="AA9" s="8">
        <v>149.57908419326031</v>
      </c>
      <c r="AB9" s="8">
        <f t="shared" si="0"/>
        <v>30000</v>
      </c>
      <c r="AC9" s="8">
        <v>0.1</v>
      </c>
      <c r="AD9" s="8">
        <f t="shared" si="1"/>
        <v>134.45390461689826</v>
      </c>
    </row>
    <row r="10" spans="2:32">
      <c r="B10" s="8" t="s">
        <v>16</v>
      </c>
      <c r="C10" s="8">
        <v>78.934812746414764</v>
      </c>
      <c r="D10" s="8">
        <v>75.841016877176799</v>
      </c>
      <c r="E10" s="8">
        <v>77.549273324027638</v>
      </c>
      <c r="F10" s="8">
        <v>83.02632252185316</v>
      </c>
      <c r="G10" s="8">
        <v>76.529894125583041</v>
      </c>
      <c r="H10" s="8">
        <v>78.605594354139498</v>
      </c>
      <c r="I10" s="8">
        <v>85.604508594393337</v>
      </c>
      <c r="J10" s="8">
        <v>77.93283085506863</v>
      </c>
      <c r="K10" s="8">
        <v>78.173743070363912</v>
      </c>
      <c r="L10" s="8">
        <v>74.834846711938155</v>
      </c>
      <c r="M10" s="8">
        <v>91.689916651709439</v>
      </c>
      <c r="N10" s="8">
        <v>76.896885782419076</v>
      </c>
      <c r="O10" s="8">
        <v>73.667323202721718</v>
      </c>
      <c r="P10" s="8">
        <v>80.324405350977599</v>
      </c>
      <c r="Q10" s="8">
        <v>78.717614475809171</v>
      </c>
      <c r="R10" s="8">
        <v>73.034280332206777</v>
      </c>
      <c r="S10" s="8">
        <v>82.114617425527854</v>
      </c>
      <c r="T10" s="8">
        <v>63.783236441635836</v>
      </c>
      <c r="U10" s="8">
        <v>77.354261696398225</v>
      </c>
      <c r="V10" s="8">
        <v>75.619105778564972</v>
      </c>
      <c r="W10" s="8">
        <v>85.546210608725005</v>
      </c>
      <c r="X10" s="8">
        <v>75.763967241075306</v>
      </c>
      <c r="Y10" s="8">
        <v>94.035222010655957</v>
      </c>
      <c r="Z10" s="8">
        <v>86.858088608171329</v>
      </c>
      <c r="AA10" s="8">
        <v>64.054523469300591</v>
      </c>
      <c r="AB10" s="8">
        <f t="shared" si="0"/>
        <v>60000</v>
      </c>
      <c r="AC10" s="8">
        <v>0.2</v>
      </c>
      <c r="AD10" s="8">
        <f t="shared" si="1"/>
        <v>78.659700090274313</v>
      </c>
    </row>
    <row r="11" spans="2:32">
      <c r="B11" s="8" t="s">
        <v>17</v>
      </c>
      <c r="C11" s="8">
        <v>71.747835875099213</v>
      </c>
      <c r="D11" s="8">
        <v>69.793576084859069</v>
      </c>
      <c r="E11" s="8">
        <v>68.870721763441225</v>
      </c>
      <c r="F11" s="8">
        <v>70.351996204559214</v>
      </c>
      <c r="G11" s="8">
        <v>71.475817421016814</v>
      </c>
      <c r="H11" s="8">
        <v>68.761793653021016</v>
      </c>
      <c r="I11" s="8">
        <v>71.405348792062</v>
      </c>
      <c r="J11" s="8">
        <v>72.027703608464094</v>
      </c>
      <c r="K11" s="8">
        <v>70.742149185657581</v>
      </c>
      <c r="L11" s="8">
        <v>6.5305268148754863</v>
      </c>
      <c r="M11" s="8">
        <v>6.057943674191165</v>
      </c>
      <c r="N11" s="8">
        <v>70.874944691239762</v>
      </c>
      <c r="O11" s="8">
        <v>69.503927499828364</v>
      </c>
      <c r="P11" s="8">
        <v>72.114158387870646</v>
      </c>
      <c r="Q11" s="8">
        <v>71.316085650487821</v>
      </c>
      <c r="R11" s="8">
        <v>70.564902628667937</v>
      </c>
      <c r="S11" s="8">
        <v>72.039339873623362</v>
      </c>
      <c r="T11" s="8">
        <v>63.402739670833341</v>
      </c>
      <c r="U11" s="8">
        <v>68.444185412517754</v>
      </c>
      <c r="V11" s="8">
        <v>70.825017242807121</v>
      </c>
      <c r="W11" s="8">
        <v>72.082274960179689</v>
      </c>
      <c r="X11" s="8">
        <v>69.862222385531879</v>
      </c>
      <c r="Y11" s="8">
        <v>69.803311583298409</v>
      </c>
      <c r="Z11" s="8">
        <v>70.810489598885965</v>
      </c>
      <c r="AA11" s="8">
        <v>63.403185922056707</v>
      </c>
      <c r="AB11" s="8">
        <f t="shared" si="0"/>
        <v>90000</v>
      </c>
      <c r="AC11" s="8">
        <v>0.3</v>
      </c>
      <c r="AD11" s="8">
        <f t="shared" si="1"/>
        <v>64.912487943403036</v>
      </c>
    </row>
    <row r="12" spans="2:32">
      <c r="B12" s="8" t="s">
        <v>18</v>
      </c>
      <c r="C12" s="8">
        <v>4.0263318528723744</v>
      </c>
      <c r="D12" s="8">
        <v>3.0812365606950607</v>
      </c>
      <c r="E12" s="8">
        <v>3.2215861908853753</v>
      </c>
      <c r="F12" s="8">
        <v>3.6261542193471428</v>
      </c>
      <c r="G12" s="8">
        <v>4.8604725080503499</v>
      </c>
      <c r="H12" s="8">
        <v>3.6636365443617933</v>
      </c>
      <c r="I12" s="8">
        <v>4.5797548812620903</v>
      </c>
      <c r="J12" s="8">
        <v>65.490756352806841</v>
      </c>
      <c r="K12" s="8">
        <v>53.763958492956363</v>
      </c>
      <c r="L12" s="8">
        <v>3.9808104059387119</v>
      </c>
      <c r="M12" s="8">
        <v>3.252216983260098</v>
      </c>
      <c r="N12" s="8">
        <v>9.1088410976011005</v>
      </c>
      <c r="O12" s="8">
        <v>2.3072447173864816</v>
      </c>
      <c r="P12" s="8">
        <v>61.766221120908767</v>
      </c>
      <c r="Q12" s="8">
        <v>4.7446342081844932</v>
      </c>
      <c r="R12" s="8">
        <v>3.2747464661338768</v>
      </c>
      <c r="S12" s="8">
        <v>32.221045858408615</v>
      </c>
      <c r="T12" s="8">
        <v>63.400712142906571</v>
      </c>
      <c r="U12" s="8">
        <v>3.4278010111190724</v>
      </c>
      <c r="V12" s="8">
        <v>3.156744687921389</v>
      </c>
      <c r="W12" s="8">
        <v>24.141838143939708</v>
      </c>
      <c r="X12" s="8">
        <v>3.0754487554310117</v>
      </c>
      <c r="Y12" s="8">
        <v>4.112664396532864</v>
      </c>
      <c r="Z12" s="8">
        <v>3.193069327565297</v>
      </c>
      <c r="AA12" s="8">
        <v>63.40072013774045</v>
      </c>
      <c r="AB12" s="8">
        <f t="shared" si="0"/>
        <v>120000</v>
      </c>
      <c r="AC12" s="8">
        <v>0.4</v>
      </c>
      <c r="AD12" s="8">
        <f t="shared" si="1"/>
        <v>17.395145882568634</v>
      </c>
    </row>
    <row r="13" spans="2:32">
      <c r="B13" s="8" t="s">
        <v>19</v>
      </c>
      <c r="C13" s="8">
        <v>2.2871273305238446</v>
      </c>
      <c r="D13" s="8">
        <v>0.12043602212270343</v>
      </c>
      <c r="E13" s="8">
        <v>1.7257435676769433</v>
      </c>
      <c r="F13" s="8">
        <v>1.6165212913415417</v>
      </c>
      <c r="G13" s="8">
        <v>0.9154138700592398</v>
      </c>
      <c r="H13" s="8">
        <v>2.1096681121111942</v>
      </c>
      <c r="I13" s="8">
        <v>2.0678310329273586</v>
      </c>
      <c r="J13" s="8">
        <v>2.2436714651007037</v>
      </c>
      <c r="K13" s="8">
        <v>0.50684400304305655</v>
      </c>
      <c r="L13" s="8">
        <v>2.2351197891911738</v>
      </c>
      <c r="M13" s="8">
        <v>1.668259156359909</v>
      </c>
      <c r="N13" s="8">
        <v>1.8452217880855528</v>
      </c>
      <c r="O13" s="8">
        <v>0.87114744128615484</v>
      </c>
      <c r="P13" s="8">
        <v>0.99223968137084739</v>
      </c>
      <c r="Q13" s="8">
        <v>0.82485613258597823</v>
      </c>
      <c r="R13" s="8">
        <v>1.3709767766673053</v>
      </c>
      <c r="S13" s="8">
        <v>1.0737508563335041</v>
      </c>
      <c r="T13" s="8">
        <v>63.400709808327861</v>
      </c>
      <c r="U13" s="8">
        <v>1.5880076378743411</v>
      </c>
      <c r="V13" s="8">
        <v>1.0445492699376473</v>
      </c>
      <c r="W13" s="8">
        <v>0.4533659904925571</v>
      </c>
      <c r="X13" s="8">
        <v>1.6295746448959108</v>
      </c>
      <c r="Y13" s="8">
        <v>2.7192170293012055</v>
      </c>
      <c r="Z13" s="8">
        <v>1.7568649765425448</v>
      </c>
      <c r="AA13" s="8">
        <v>63.400709842823687</v>
      </c>
      <c r="AB13" s="8">
        <f t="shared" si="0"/>
        <v>150000</v>
      </c>
      <c r="AC13" s="8">
        <v>0.5</v>
      </c>
      <c r="AD13" s="8">
        <f t="shared" si="1"/>
        <v>6.4187131006793106</v>
      </c>
    </row>
    <row r="14" spans="2:32">
      <c r="B14" s="8" t="s">
        <v>20</v>
      </c>
      <c r="C14" s="8">
        <v>1.2539422579575898</v>
      </c>
      <c r="D14" s="8">
        <v>8.7570098404569308E-2</v>
      </c>
      <c r="E14" s="8">
        <v>0.93866716660829752</v>
      </c>
      <c r="F14" s="8">
        <v>1.0365412079080443</v>
      </c>
      <c r="G14" s="8">
        <v>0.54859497970767279</v>
      </c>
      <c r="H14" s="8">
        <v>1.2908223669988388</v>
      </c>
      <c r="I14" s="8">
        <v>0.92783697979695035</v>
      </c>
      <c r="J14" s="8">
        <v>1.2714736699849709</v>
      </c>
      <c r="K14" s="8">
        <v>0.29934498534055365</v>
      </c>
      <c r="L14" s="8">
        <v>1.2175246156946855</v>
      </c>
      <c r="M14" s="8">
        <v>0.84449050565120842</v>
      </c>
      <c r="N14" s="8">
        <v>1.0682211993596979</v>
      </c>
      <c r="O14" s="8">
        <v>0.52249408109111073</v>
      </c>
      <c r="P14" s="8">
        <v>0.66707904302614907</v>
      </c>
      <c r="Q14" s="8">
        <v>0.47550570639242551</v>
      </c>
      <c r="R14" s="8">
        <v>0.83648862850344585</v>
      </c>
      <c r="S14" s="8">
        <v>0.5926353436655063</v>
      </c>
      <c r="T14" s="8">
        <v>63.40070979222736</v>
      </c>
      <c r="U14" s="8">
        <v>0.94973400832230936</v>
      </c>
      <c r="V14" s="8">
        <v>0.64788262329494728</v>
      </c>
      <c r="W14" s="8">
        <v>0.36444367551268897</v>
      </c>
      <c r="X14" s="8">
        <v>0.92007880598430347</v>
      </c>
      <c r="Y14" s="8">
        <v>1.3776730608400953</v>
      </c>
      <c r="Z14" s="8">
        <v>0.80123334665779566</v>
      </c>
      <c r="AA14" s="8">
        <v>63.400709792398459</v>
      </c>
      <c r="AB14" s="8">
        <f t="shared" si="0"/>
        <v>180000</v>
      </c>
      <c r="AC14" s="8">
        <v>0.6</v>
      </c>
      <c r="AD14" s="8">
        <f t="shared" si="1"/>
        <v>5.8296679176531869</v>
      </c>
    </row>
    <row r="15" spans="2:32">
      <c r="B15" s="8" t="s">
        <v>21</v>
      </c>
      <c r="C15" s="8">
        <v>0.728280644639824</v>
      </c>
      <c r="D15" s="8">
        <v>6.8656919451370868E-2</v>
      </c>
      <c r="E15" s="8">
        <v>0.66568847151677346</v>
      </c>
      <c r="F15" s="8">
        <v>0.56420942553108944</v>
      </c>
      <c r="G15" s="8">
        <v>0.413837713327041</v>
      </c>
      <c r="H15" s="8">
        <v>0.80471560589234059</v>
      </c>
      <c r="I15" s="8">
        <v>0.55009477302968435</v>
      </c>
      <c r="J15" s="8">
        <v>0.79325660915424123</v>
      </c>
      <c r="K15" s="8">
        <v>0.21098239841592203</v>
      </c>
      <c r="L15" s="8">
        <v>0.68308101449571268</v>
      </c>
      <c r="M15" s="8">
        <v>0.55819875389687468</v>
      </c>
      <c r="N15" s="8">
        <v>0.71546206258449274</v>
      </c>
      <c r="O15" s="8">
        <v>0.23377072100873875</v>
      </c>
      <c r="P15" s="8">
        <v>0.44962229362755579</v>
      </c>
      <c r="Q15" s="8">
        <v>0.29273383057989122</v>
      </c>
      <c r="R15" s="8">
        <v>0.59704435230821673</v>
      </c>
      <c r="S15" s="8">
        <v>0.44428206801052283</v>
      </c>
      <c r="T15" s="8">
        <v>63.400709792183818</v>
      </c>
      <c r="U15" s="8">
        <v>0.6244555729512058</v>
      </c>
      <c r="V15" s="8">
        <v>0.54423148067081684</v>
      </c>
      <c r="W15" s="8">
        <v>0.29683288137528052</v>
      </c>
      <c r="X15" s="8">
        <v>0.65399435040745857</v>
      </c>
      <c r="Y15" s="8">
        <v>0.60977023498730887</v>
      </c>
      <c r="Z15" s="8">
        <v>0.53132586141555294</v>
      </c>
      <c r="AA15" s="8">
        <v>63.400709792184045</v>
      </c>
      <c r="AB15" s="8">
        <f t="shared" si="0"/>
        <v>210000</v>
      </c>
      <c r="AC15" s="8">
        <v>0.7</v>
      </c>
      <c r="AD15" s="8">
        <f t="shared" si="1"/>
        <v>5.5534379049458309</v>
      </c>
    </row>
    <row r="16" spans="2:32">
      <c r="B16" s="8" t="s">
        <v>22</v>
      </c>
      <c r="C16" s="8">
        <v>0.4391736306868097</v>
      </c>
      <c r="D16" s="8">
        <v>5.9311522192103894E-2</v>
      </c>
      <c r="E16" s="8">
        <v>0.50655340017254957</v>
      </c>
      <c r="F16" s="8">
        <v>0.30410725125602767</v>
      </c>
      <c r="G16" s="8">
        <v>0.31992843791613268</v>
      </c>
      <c r="H16" s="8">
        <v>0.49696149171700199</v>
      </c>
      <c r="I16" s="8">
        <v>0.36089146032770714</v>
      </c>
      <c r="J16" s="8">
        <v>0.53237113346739307</v>
      </c>
      <c r="K16" s="8">
        <v>0.11223303225705195</v>
      </c>
      <c r="L16" s="8">
        <v>0.48283516792537284</v>
      </c>
      <c r="M16" s="8">
        <v>0.2938373104931884</v>
      </c>
      <c r="N16" s="8">
        <v>0.51759369855000159</v>
      </c>
      <c r="O16" s="8">
        <v>0.11456292127485312</v>
      </c>
      <c r="P16" s="8">
        <v>0.2779252062747446</v>
      </c>
      <c r="Q16" s="8">
        <v>0.15703546195339868</v>
      </c>
      <c r="R16" s="8">
        <v>0.45487022423230883</v>
      </c>
      <c r="S16" s="8">
        <v>0.32183286717878445</v>
      </c>
      <c r="T16" s="8">
        <v>63.400709792183534</v>
      </c>
      <c r="U16" s="8">
        <v>0.44446916307691708</v>
      </c>
      <c r="V16" s="8">
        <v>0.39645917845120948</v>
      </c>
      <c r="W16" s="8">
        <v>0.22169714157973885</v>
      </c>
      <c r="X16" s="8">
        <v>0.48194922303702015</v>
      </c>
      <c r="Y16" s="8">
        <v>0.27496618660285321</v>
      </c>
      <c r="Z16" s="8">
        <v>0.35150137972686935</v>
      </c>
      <c r="AA16" s="8">
        <v>63.400709792183534</v>
      </c>
      <c r="AB16" s="8">
        <f t="shared" si="0"/>
        <v>240000</v>
      </c>
      <c r="AC16" s="8">
        <v>0.8</v>
      </c>
      <c r="AD16" s="8">
        <f t="shared" si="1"/>
        <v>5.3889794429886839</v>
      </c>
    </row>
    <row r="17" spans="2:30">
      <c r="B17" s="8" t="s">
        <v>23</v>
      </c>
      <c r="C17" s="8">
        <v>0.22709899534464739</v>
      </c>
      <c r="D17" s="8">
        <v>4.5232274996635624E-2</v>
      </c>
      <c r="E17" s="8">
        <v>0.40119777570066617</v>
      </c>
      <c r="F17" s="8">
        <v>0.16147869835356232</v>
      </c>
      <c r="G17" s="8">
        <v>0.2515181050857791</v>
      </c>
      <c r="H17" s="8">
        <v>0.38417323701116857</v>
      </c>
      <c r="I17" s="8">
        <v>0.24990369131921852</v>
      </c>
      <c r="J17" s="8">
        <v>0.33654136933029122</v>
      </c>
      <c r="K17" s="8">
        <v>6.5238743384668396E-2</v>
      </c>
      <c r="L17" s="8">
        <v>0.33590116463619779</v>
      </c>
      <c r="M17" s="8">
        <v>0.1561891760754861</v>
      </c>
      <c r="N17" s="8">
        <v>0.30316565147927577</v>
      </c>
      <c r="O17" s="8">
        <v>5.8046056813623181E-2</v>
      </c>
      <c r="P17" s="8">
        <v>0.12732854934586157</v>
      </c>
      <c r="Q17" s="8">
        <v>8.7048509024043597E-2</v>
      </c>
      <c r="R17" s="8">
        <v>0.30001478579833929</v>
      </c>
      <c r="S17" s="8">
        <v>0.20307052778861134</v>
      </c>
      <c r="T17" s="8">
        <v>63.400709792183534</v>
      </c>
      <c r="U17" s="8">
        <v>0.25955093654971506</v>
      </c>
      <c r="V17" s="8">
        <v>0.25521672373781712</v>
      </c>
      <c r="W17" s="8">
        <v>0.16438605535176976</v>
      </c>
      <c r="X17" s="8">
        <v>0.27690680189169825</v>
      </c>
      <c r="Y17" s="8">
        <v>0.12961835160115243</v>
      </c>
      <c r="Z17" s="8">
        <v>0.23616536219043383</v>
      </c>
      <c r="AA17" s="8">
        <v>63.400709792183534</v>
      </c>
      <c r="AB17" s="8">
        <f t="shared" si="0"/>
        <v>270000</v>
      </c>
      <c r="AC17" s="8">
        <v>0.9</v>
      </c>
      <c r="AD17" s="8">
        <f t="shared" si="1"/>
        <v>5.272656445087109</v>
      </c>
    </row>
    <row r="18" spans="2:30">
      <c r="B18" s="8" t="s">
        <v>24</v>
      </c>
      <c r="C18" s="8">
        <v>0.11944913369916321</v>
      </c>
      <c r="D18" s="8">
        <v>3.0620943212909424E-2</v>
      </c>
      <c r="E18" s="8">
        <v>0.32255818221949539</v>
      </c>
      <c r="F18" s="8">
        <v>9.5195691341871225E-2</v>
      </c>
      <c r="G18" s="8">
        <v>0.16961358570159746</v>
      </c>
      <c r="H18" s="8">
        <v>0.24908826845762633</v>
      </c>
      <c r="I18" s="8">
        <v>0.19491847927122308</v>
      </c>
      <c r="J18" s="8">
        <v>0.24477829757620384</v>
      </c>
      <c r="K18" s="8">
        <v>2.8492956853710893E-2</v>
      </c>
      <c r="L18" s="8">
        <v>0.24273251333534063</v>
      </c>
      <c r="M18" s="8">
        <v>8.9962054795989843E-2</v>
      </c>
      <c r="N18" s="8">
        <v>0.21573934728144195</v>
      </c>
      <c r="O18" s="8">
        <v>2.6172857750566436E-2</v>
      </c>
      <c r="P18" s="8">
        <v>7.51172924674961E-2</v>
      </c>
      <c r="Q18" s="8">
        <v>5.4567578255273474E-2</v>
      </c>
      <c r="R18" s="8">
        <v>0.21867141967879888</v>
      </c>
      <c r="S18" s="8">
        <v>0.12959267395649476</v>
      </c>
      <c r="T18" s="8">
        <v>63.400709792183534</v>
      </c>
      <c r="U18" s="8">
        <v>0.18556837423892603</v>
      </c>
      <c r="V18" s="8">
        <v>0.18775705063802661</v>
      </c>
      <c r="W18" s="8">
        <v>0.11017179873061878</v>
      </c>
      <c r="X18" s="8">
        <v>0.14525129099439482</v>
      </c>
      <c r="Y18" s="8">
        <v>5.3685832849112103E-2</v>
      </c>
      <c r="Z18" s="8">
        <v>0.13979678948743413</v>
      </c>
      <c r="AA18" s="8">
        <v>63.400709792183534</v>
      </c>
      <c r="AB18" s="8">
        <f t="shared" si="0"/>
        <v>300000</v>
      </c>
      <c r="AC18" s="8">
        <v>1</v>
      </c>
      <c r="AD18" s="8">
        <f t="shared" si="1"/>
        <v>5.2052368798864315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2.6172857750566436E-2</v>
      </c>
      <c r="E21" s="10">
        <f>MAX(C18:AA18)</f>
        <v>63.400709792183534</v>
      </c>
      <c r="F21" s="10">
        <f>MEDIAN(C18:AA18)</f>
        <v>0.14525129099439482</v>
      </c>
      <c r="G21" s="10">
        <f>AVERAGE(C18:AA18)</f>
        <v>5.2052368798864315</v>
      </c>
      <c r="H21" s="10">
        <f>_xlfn.STDEV.S(C18:AA18)</f>
        <v>17.51495598847206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theme="4" tint="0.59999389629810485"/>
    <outlinePr summaryBelow="0" summaryRight="0"/>
  </sheetPr>
  <dimension ref="B2:AF21"/>
  <sheetViews>
    <sheetView zoomScale="85" zoomScaleNormal="85" workbookViewId="0">
      <selection activeCell="C20" sqref="C20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225750</v>
      </c>
    </row>
    <row r="3" spans="2:32">
      <c r="B3" s="8" t="s">
        <v>2</v>
      </c>
      <c r="C3" s="8">
        <v>267200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225750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9.58300461206818E-9</v>
      </c>
      <c r="D4" s="8">
        <v>2.1153761053938069E-7</v>
      </c>
      <c r="E4" s="8">
        <v>2.8366846113613065E-2</v>
      </c>
      <c r="F4" s="8">
        <v>3.9866298504018118</v>
      </c>
      <c r="G4" s="8">
        <v>3.9866238544102544</v>
      </c>
      <c r="H4" s="8">
        <v>4.3876525523955934E-8</v>
      </c>
      <c r="I4" s="8">
        <v>1.2668346016653231E-7</v>
      </c>
      <c r="J4" s="8">
        <v>2.1255780779938505E-6</v>
      </c>
      <c r="K4" s="8">
        <v>63.400709792183648</v>
      </c>
      <c r="L4" s="8">
        <v>63.400709792183591</v>
      </c>
      <c r="M4" s="8">
        <v>6.8429950545123575E-5</v>
      </c>
      <c r="N4" s="8">
        <v>2.3497813594985928E-4</v>
      </c>
      <c r="O4" s="8">
        <v>2.4049938929238124E-8</v>
      </c>
      <c r="P4" s="8">
        <v>9.5187147053366061E-9</v>
      </c>
      <c r="Q4" s="8">
        <v>5.6105154214947106E-4</v>
      </c>
      <c r="R4" s="8">
        <v>4.7815780135351815E-7</v>
      </c>
      <c r="S4" s="8">
        <v>63.400709792183591</v>
      </c>
      <c r="T4" s="8">
        <v>3.5703783396456856E-6</v>
      </c>
      <c r="U4" s="8">
        <v>2.8573498411788023E-7</v>
      </c>
      <c r="V4" s="8">
        <v>2.9962407666062063E-6</v>
      </c>
      <c r="W4" s="8">
        <v>63.400709792183648</v>
      </c>
      <c r="X4" s="8">
        <v>6.3989724424118322E-5</v>
      </c>
      <c r="Y4" s="8">
        <v>1.6409363281411515E-2</v>
      </c>
      <c r="Z4" s="8">
        <v>1.3106257483741501E-6</v>
      </c>
      <c r="AA4" s="8">
        <v>1.0472106663428349E-4</v>
      </c>
      <c r="AB4" s="8"/>
      <c r="AC4" s="8"/>
      <c r="AD4" s="8"/>
      <c r="AE4" s="9" t="s">
        <v>5</v>
      </c>
      <c r="AF4" s="9">
        <f>AVERAGE(B3:AA3)</f>
        <v>295718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47931.041222307809</v>
      </c>
      <c r="D6" s="8">
        <v>38316.919382643471</v>
      </c>
      <c r="E6" s="8">
        <v>40041.972655998507</v>
      </c>
      <c r="F6" s="8">
        <v>40444.391413637248</v>
      </c>
      <c r="G6" s="8">
        <v>30242.374998766863</v>
      </c>
      <c r="H6" s="8">
        <v>38138.819368671662</v>
      </c>
      <c r="I6" s="8">
        <v>25558.145462010027</v>
      </c>
      <c r="J6" s="8">
        <v>48969.915776389797</v>
      </c>
      <c r="K6" s="8">
        <v>51682.407999817035</v>
      </c>
      <c r="L6" s="8">
        <v>59230.761621711375</v>
      </c>
      <c r="M6" s="8">
        <v>68082.309870876488</v>
      </c>
      <c r="N6" s="8">
        <v>25740.146722370129</v>
      </c>
      <c r="O6" s="8">
        <v>50637.026593121685</v>
      </c>
      <c r="P6" s="8">
        <v>51816.063765012237</v>
      </c>
      <c r="Q6" s="8">
        <v>48899.145074052911</v>
      </c>
      <c r="R6" s="8">
        <v>59871.793534677505</v>
      </c>
      <c r="S6" s="8">
        <v>40889.228949466502</v>
      </c>
      <c r="T6" s="8">
        <v>23694.367108581428</v>
      </c>
      <c r="U6" s="8">
        <v>41461.431823831241</v>
      </c>
      <c r="V6" s="8">
        <v>43634.251279386597</v>
      </c>
      <c r="W6" s="8">
        <v>34237.17168857927</v>
      </c>
      <c r="X6" s="8">
        <v>74244.565979722116</v>
      </c>
      <c r="Y6" s="8">
        <v>30227.08309318361</v>
      </c>
      <c r="Z6" s="8">
        <v>29977.73896354319</v>
      </c>
      <c r="AA6" s="8">
        <v>57281.872662991365</v>
      </c>
      <c r="AB6" s="8">
        <f t="shared" ref="AB6:AB18" si="0">AC6*$AD$2</f>
        <v>0</v>
      </c>
      <c r="AC6" s="8">
        <v>0</v>
      </c>
      <c r="AD6" s="8">
        <f t="shared" ref="AD6:AD18" si="1">AVERAGE(C6:AA6)</f>
        <v>44050.037880454001</v>
      </c>
    </row>
    <row r="7" spans="2:32">
      <c r="B7" s="8" t="s">
        <v>13</v>
      </c>
      <c r="C7" s="8">
        <v>12088.983714431863</v>
      </c>
      <c r="D7" s="8">
        <v>24573.741795532045</v>
      </c>
      <c r="E7" s="8">
        <v>12397.708762744436</v>
      </c>
      <c r="F7" s="8">
        <v>21249.03366432646</v>
      </c>
      <c r="G7" s="8">
        <v>23023.83462999374</v>
      </c>
      <c r="H7" s="8">
        <v>19503.530052606358</v>
      </c>
      <c r="I7" s="8">
        <v>10902.462148532504</v>
      </c>
      <c r="J7" s="8">
        <v>20219.585119200499</v>
      </c>
      <c r="K7" s="8">
        <v>29083.036644313688</v>
      </c>
      <c r="L7" s="8">
        <v>19186.429930578583</v>
      </c>
      <c r="M7" s="8">
        <v>10309.03664959319</v>
      </c>
      <c r="N7" s="8">
        <v>14249.033870424257</v>
      </c>
      <c r="O7" s="8">
        <v>15008.370264348932</v>
      </c>
      <c r="P7" s="8">
        <v>22618.890633735944</v>
      </c>
      <c r="Q7" s="8">
        <v>11667.201462794399</v>
      </c>
      <c r="R7" s="8">
        <v>11444.140672043983</v>
      </c>
      <c r="S7" s="8">
        <v>12100.953312604765</v>
      </c>
      <c r="T7" s="8">
        <v>23678.595486389302</v>
      </c>
      <c r="U7" s="8">
        <v>17342.651059006483</v>
      </c>
      <c r="V7" s="8">
        <v>21258.318080307126</v>
      </c>
      <c r="W7" s="8">
        <v>13882.300133558707</v>
      </c>
      <c r="X7" s="8">
        <v>34909.944374130937</v>
      </c>
      <c r="Y7" s="8">
        <v>15390.218690980837</v>
      </c>
      <c r="Z7" s="8">
        <v>6913.8371432742379</v>
      </c>
      <c r="AA7" s="8">
        <v>26609.241445979587</v>
      </c>
      <c r="AB7" s="8">
        <f t="shared" si="0"/>
        <v>300</v>
      </c>
      <c r="AC7" s="8">
        <v>1E-3</v>
      </c>
      <c r="AD7" s="8">
        <f t="shared" si="1"/>
        <v>17984.443189657308</v>
      </c>
    </row>
    <row r="8" spans="2:32">
      <c r="B8" s="8" t="s">
        <v>14</v>
      </c>
      <c r="C8" s="8">
        <v>533.14412186323591</v>
      </c>
      <c r="D8" s="8">
        <v>809.70649488517461</v>
      </c>
      <c r="E8" s="8">
        <v>886.87778608580675</v>
      </c>
      <c r="F8" s="8">
        <v>459.23025650840987</v>
      </c>
      <c r="G8" s="8">
        <v>531.29749963232985</v>
      </c>
      <c r="H8" s="8">
        <v>1201.0281545478122</v>
      </c>
      <c r="I8" s="8">
        <v>819.05182776142192</v>
      </c>
      <c r="J8" s="8">
        <v>848.20631974660068</v>
      </c>
      <c r="K8" s="8">
        <v>844.36164359450504</v>
      </c>
      <c r="L8" s="8">
        <v>626.13270322553535</v>
      </c>
      <c r="M8" s="8">
        <v>763.13464954584583</v>
      </c>
      <c r="N8" s="8">
        <v>694.52424812831555</v>
      </c>
      <c r="O8" s="8">
        <v>413.60292324147281</v>
      </c>
      <c r="P8" s="8">
        <v>718.40594525955885</v>
      </c>
      <c r="Q8" s="8">
        <v>436.98865884860083</v>
      </c>
      <c r="R8" s="8">
        <v>704.37487388643649</v>
      </c>
      <c r="S8" s="8">
        <v>748.90936756992642</v>
      </c>
      <c r="T8" s="8">
        <v>659.78584555173484</v>
      </c>
      <c r="U8" s="8">
        <v>548.30199412360901</v>
      </c>
      <c r="V8" s="8">
        <v>700.95028722811799</v>
      </c>
      <c r="W8" s="8">
        <v>561.49356086299986</v>
      </c>
      <c r="X8" s="8">
        <v>849.69256091611669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" si="0"/>
        <v>3000</v>
      </c>
      <c r="AC8" s="8">
        <v>0.01</v>
      </c>
      <c r="AD8" s="8">
        <f t="shared" si="1"/>
        <v>677.03107952194216</v>
      </c>
    </row>
    <row r="9" spans="2:32">
      <c r="B9" s="8" t="s">
        <v>15</v>
      </c>
      <c r="C9" s="8">
        <v>66.657916955495125</v>
      </c>
      <c r="D9" s="8">
        <v>76.090079056124182</v>
      </c>
      <c r="E9" s="8">
        <v>138.58912991042803</v>
      </c>
      <c r="F9" s="8">
        <v>145.15193921697983</v>
      </c>
      <c r="G9" s="8">
        <v>140.37560832406359</v>
      </c>
      <c r="H9" s="8">
        <v>102.72030899419457</v>
      </c>
      <c r="I9" s="8">
        <v>78.390428281090294</v>
      </c>
      <c r="J9" s="8">
        <v>83.160408617646397</v>
      </c>
      <c r="K9" s="8">
        <v>82.486998972401295</v>
      </c>
      <c r="L9" s="8">
        <v>64.226349340683669</v>
      </c>
      <c r="M9" s="8">
        <v>73.719832160323733</v>
      </c>
      <c r="N9" s="8">
        <v>73.008671210670968</v>
      </c>
      <c r="O9" s="8">
        <v>2.8226427782344103</v>
      </c>
      <c r="P9" s="8">
        <v>68.117682388815638</v>
      </c>
      <c r="Q9" s="8">
        <v>85.105308310453324</v>
      </c>
      <c r="R9" s="8">
        <v>72.620227651890787</v>
      </c>
      <c r="S9" s="8">
        <v>76.286939838602734</v>
      </c>
      <c r="T9" s="8">
        <v>107.51239369643702</v>
      </c>
      <c r="U9" s="8">
        <v>72.263636373227826</v>
      </c>
      <c r="V9" s="8">
        <v>77.787194876582817</v>
      </c>
      <c r="W9" s="8">
        <v>64.195430643676048</v>
      </c>
      <c r="X9" s="8">
        <v>149.37004351117628</v>
      </c>
      <c r="Y9" s="8">
        <v>139.61410968389976</v>
      </c>
      <c r="Z9" s="8">
        <v>74.75099216904232</v>
      </c>
      <c r="AA9" s="8">
        <v>88.315311062976662</v>
      </c>
      <c r="AB9" s="8">
        <f t="shared" si="0"/>
        <v>30000</v>
      </c>
      <c r="AC9" s="8">
        <v>0.1</v>
      </c>
      <c r="AD9" s="8">
        <f t="shared" si="1"/>
        <v>88.133583361004682</v>
      </c>
    </row>
    <row r="10" spans="2:32">
      <c r="B10" s="8" t="s">
        <v>16</v>
      </c>
      <c r="C10" s="8">
        <v>5.0711071080229431E-2</v>
      </c>
      <c r="D10" s="8">
        <v>68.931535734739725</v>
      </c>
      <c r="E10" s="8">
        <v>134.43952493570737</v>
      </c>
      <c r="F10" s="8">
        <v>75.868321455366868</v>
      </c>
      <c r="G10" s="8">
        <v>5.2502026007442169</v>
      </c>
      <c r="H10" s="8">
        <v>5.5310495277198584</v>
      </c>
      <c r="I10" s="8">
        <v>3.688479925236436</v>
      </c>
      <c r="J10" s="8">
        <v>69.152218490158532</v>
      </c>
      <c r="K10" s="8">
        <v>63.514202800782016</v>
      </c>
      <c r="L10" s="8">
        <v>63.400710557492687</v>
      </c>
      <c r="M10" s="8">
        <v>4.0791452446603671</v>
      </c>
      <c r="N10" s="8">
        <v>4.0812639930630326</v>
      </c>
      <c r="O10" s="8">
        <v>0.64170806123604507</v>
      </c>
      <c r="P10" s="8">
        <v>0.6907680613131788</v>
      </c>
      <c r="Q10" s="8">
        <v>70.633578396801795</v>
      </c>
      <c r="R10" s="8">
        <v>1.9432423043449489</v>
      </c>
      <c r="S10" s="8">
        <v>65.077955583071628</v>
      </c>
      <c r="T10" s="8">
        <v>3.9991069688641687</v>
      </c>
      <c r="U10" s="8">
        <v>4.0796117869701334</v>
      </c>
      <c r="V10" s="8">
        <v>66.928901301494534</v>
      </c>
      <c r="W10" s="8">
        <v>63.400709968116075</v>
      </c>
      <c r="X10" s="8">
        <v>108.09917144216178</v>
      </c>
      <c r="Y10" s="8">
        <v>69.659025205791011</v>
      </c>
      <c r="Z10" s="8">
        <v>65.604510696962905</v>
      </c>
      <c r="AA10" s="8">
        <v>5.955836580960522</v>
      </c>
      <c r="AB10" s="8">
        <f t="shared" si="0"/>
        <v>60000</v>
      </c>
      <c r="AC10" s="8">
        <v>0.2</v>
      </c>
      <c r="AD10" s="8">
        <f t="shared" si="1"/>
        <v>40.98805970779361</v>
      </c>
    </row>
    <row r="11" spans="2:32">
      <c r="B11" s="8" t="s">
        <v>17</v>
      </c>
      <c r="C11" s="8">
        <v>3.6206536279905777E-2</v>
      </c>
      <c r="D11" s="8">
        <v>67.96159711922968</v>
      </c>
      <c r="E11" s="8">
        <v>68.364335638681496</v>
      </c>
      <c r="F11" s="8">
        <v>5.9364512733274069</v>
      </c>
      <c r="G11" s="8">
        <v>3.9903848326293314</v>
      </c>
      <c r="H11" s="8">
        <v>1.9815016263594316</v>
      </c>
      <c r="I11" s="8">
        <v>0.92618403249076664</v>
      </c>
      <c r="J11" s="8">
        <v>6.7945632758380725E-2</v>
      </c>
      <c r="K11" s="8">
        <v>63.400709855196737</v>
      </c>
      <c r="L11" s="8">
        <v>63.400709792186092</v>
      </c>
      <c r="M11" s="8">
        <v>1.883184336986119</v>
      </c>
      <c r="N11" s="8">
        <v>1.3101370382474329</v>
      </c>
      <c r="O11" s="8">
        <v>0.29115329155899872</v>
      </c>
      <c r="P11" s="8">
        <v>1.0204563452020921E-3</v>
      </c>
      <c r="Q11" s="8">
        <v>68.569723492036587</v>
      </c>
      <c r="R11" s="8">
        <v>0.67510798857847476</v>
      </c>
      <c r="S11" s="8">
        <v>63.400714023255432</v>
      </c>
      <c r="T11" s="8">
        <v>0.89665199981777732</v>
      </c>
      <c r="U11" s="8">
        <v>1.141680527315259</v>
      </c>
      <c r="V11" s="8">
        <v>1.5668727250730399</v>
      </c>
      <c r="W11" s="8">
        <v>63.400709792183932</v>
      </c>
      <c r="X11" s="8">
        <v>8.9687994143227456</v>
      </c>
      <c r="Y11" s="8">
        <v>69.502987067764707</v>
      </c>
      <c r="Z11" s="8">
        <v>3.0851986744826263</v>
      </c>
      <c r="AA11" s="8">
        <v>2.2705767512962325</v>
      </c>
      <c r="AB11" s="8">
        <f t="shared" si="0"/>
        <v>90000</v>
      </c>
      <c r="AC11" s="8">
        <v>0.3</v>
      </c>
      <c r="AD11" s="8">
        <f t="shared" si="1"/>
        <v>22.52122175673615</v>
      </c>
    </row>
    <row r="12" spans="2:32">
      <c r="B12" s="8" t="s">
        <v>18</v>
      </c>
      <c r="C12" s="8">
        <v>1.2923172016030549E-3</v>
      </c>
      <c r="D12" s="8">
        <v>3.118040947612144E-2</v>
      </c>
      <c r="E12" s="8">
        <v>67.682731647444712</v>
      </c>
      <c r="F12" s="8">
        <v>4.2465194380641265</v>
      </c>
      <c r="G12" s="8">
        <v>3.9867647097144072</v>
      </c>
      <c r="H12" s="8">
        <v>0.59511446357453224</v>
      </c>
      <c r="I12" s="8">
        <v>0.25074961087136671</v>
      </c>
      <c r="J12" s="8">
        <v>1.0521360160566928E-2</v>
      </c>
      <c r="K12" s="8">
        <v>63.400709792183761</v>
      </c>
      <c r="L12" s="8">
        <v>63.400709792183648</v>
      </c>
      <c r="M12" s="8">
        <v>0.59606919658557445</v>
      </c>
      <c r="N12" s="8">
        <v>0.5758643727655226</v>
      </c>
      <c r="O12" s="8">
        <v>2.4941556603550907E-2</v>
      </c>
      <c r="P12" s="8">
        <v>2.514539607432198E-4</v>
      </c>
      <c r="Q12" s="8">
        <v>4.4261456313051326</v>
      </c>
      <c r="R12" s="8">
        <v>0.13997149467422787</v>
      </c>
      <c r="S12" s="8">
        <v>63.400709792185864</v>
      </c>
      <c r="T12" s="8">
        <v>0.40574464199863769</v>
      </c>
      <c r="U12" s="8">
        <v>0.56095703901297611</v>
      </c>
      <c r="V12" s="8">
        <v>0.51412107690430275</v>
      </c>
      <c r="W12" s="8">
        <v>63.400709792183648</v>
      </c>
      <c r="X12" s="8">
        <v>3.4160433436996982</v>
      </c>
      <c r="Y12" s="8">
        <v>68.807433257161165</v>
      </c>
      <c r="Z12" s="8">
        <v>0.54214309561473328</v>
      </c>
      <c r="AA12" s="8">
        <v>0.49972906776213222</v>
      </c>
      <c r="AB12" s="8">
        <f t="shared" si="0"/>
        <v>120000</v>
      </c>
      <c r="AC12" s="8">
        <v>0.4</v>
      </c>
      <c r="AD12" s="8">
        <f t="shared" si="1"/>
        <v>16.436685134131711</v>
      </c>
    </row>
    <row r="13" spans="2:32">
      <c r="B13" s="8" t="s">
        <v>19</v>
      </c>
      <c r="C13" s="8">
        <v>7.9483818751668878E-5</v>
      </c>
      <c r="D13" s="8">
        <v>1.9885284586393936E-3</v>
      </c>
      <c r="E13" s="8">
        <v>67.015433563472584</v>
      </c>
      <c r="F13" s="8">
        <v>3.9889781956510433</v>
      </c>
      <c r="G13" s="8">
        <v>3.9866390655377018</v>
      </c>
      <c r="H13" s="8">
        <v>0.19991010754745275</v>
      </c>
      <c r="I13" s="8">
        <v>2.7032547147598507E-2</v>
      </c>
      <c r="J13" s="8">
        <v>9.3255944790371359E-4</v>
      </c>
      <c r="K13" s="8">
        <v>63.400709792183704</v>
      </c>
      <c r="L13" s="8">
        <v>63.400709792183591</v>
      </c>
      <c r="M13" s="8">
        <v>0.2502517993527249</v>
      </c>
      <c r="N13" s="8">
        <v>0.1244447129814148</v>
      </c>
      <c r="O13" s="8">
        <v>1.1895605664449249E-3</v>
      </c>
      <c r="P13" s="8">
        <v>4.4814191710429441E-5</v>
      </c>
      <c r="Q13" s="8">
        <v>4.0790825891527334</v>
      </c>
      <c r="R13" s="8">
        <v>1.3282574341758391E-2</v>
      </c>
      <c r="S13" s="8">
        <v>63.400709792183761</v>
      </c>
      <c r="T13" s="8">
        <v>0.2309233669352011</v>
      </c>
      <c r="U13" s="8">
        <v>0.26350215210595707</v>
      </c>
      <c r="V13" s="8">
        <v>0.22461439947795725</v>
      </c>
      <c r="W13" s="8">
        <v>63.400709792183648</v>
      </c>
      <c r="X13" s="8">
        <v>0.7131554082145044</v>
      </c>
      <c r="Y13" s="8">
        <v>68.278598079167011</v>
      </c>
      <c r="Z13" s="8">
        <v>6.8266252839578101E-2</v>
      </c>
      <c r="AA13" s="8">
        <v>0.31022288019858024</v>
      </c>
      <c r="AB13" s="8">
        <f t="shared" si="0"/>
        <v>150000</v>
      </c>
      <c r="AC13" s="8">
        <v>0.5</v>
      </c>
      <c r="AD13" s="8">
        <f t="shared" si="1"/>
        <v>16.13525647237368</v>
      </c>
    </row>
    <row r="14" spans="2:32">
      <c r="B14" s="8" t="s">
        <v>20</v>
      </c>
      <c r="C14" s="8">
        <v>3.7925093067769922E-5</v>
      </c>
      <c r="D14" s="8">
        <v>7.46190805216429E-5</v>
      </c>
      <c r="E14" s="8">
        <v>66.724099677297318</v>
      </c>
      <c r="F14" s="8">
        <v>3.9871188785132858</v>
      </c>
      <c r="G14" s="8">
        <v>3.9866290042590435</v>
      </c>
      <c r="H14" s="8">
        <v>2.2272443079941695E-2</v>
      </c>
      <c r="I14" s="8">
        <v>3.9897879825048221E-3</v>
      </c>
      <c r="J14" s="8">
        <v>2.1195332686829715E-4</v>
      </c>
      <c r="K14" s="8">
        <v>63.400709792183704</v>
      </c>
      <c r="L14" s="8">
        <v>63.400709792183591</v>
      </c>
      <c r="M14" s="8">
        <v>5.3708747353994113E-2</v>
      </c>
      <c r="N14" s="8">
        <v>6.3208933236467146E-2</v>
      </c>
      <c r="O14" s="8">
        <v>3.2880201166562983E-4</v>
      </c>
      <c r="P14" s="8">
        <v>2.8609832156689663E-6</v>
      </c>
      <c r="Q14" s="8">
        <v>0.69819673545032401</v>
      </c>
      <c r="R14" s="8">
        <v>2.8617972691336035E-4</v>
      </c>
      <c r="S14" s="8">
        <v>63.400709792183761</v>
      </c>
      <c r="T14" s="8">
        <v>5.8173377458615505E-2</v>
      </c>
      <c r="U14" s="8">
        <v>2.3192176715099322E-2</v>
      </c>
      <c r="V14" s="8">
        <v>8.8948861256199052E-2</v>
      </c>
      <c r="W14" s="8">
        <v>63.400709792183648</v>
      </c>
      <c r="X14" s="8">
        <v>0.21518258608602991</v>
      </c>
      <c r="Y14" s="8">
        <v>4.994039380384379</v>
      </c>
      <c r="Z14" s="8">
        <v>4.6388720807044592E-3</v>
      </c>
      <c r="AA14" s="8">
        <v>5.1227824865179628E-2</v>
      </c>
      <c r="AB14" s="8">
        <f t="shared" si="0"/>
        <v>180000</v>
      </c>
      <c r="AC14" s="8">
        <v>0.6</v>
      </c>
      <c r="AD14" s="8">
        <f t="shared" si="1"/>
        <v>13.383136351799042</v>
      </c>
    </row>
    <row r="15" spans="2:32">
      <c r="B15" s="8" t="s">
        <v>21</v>
      </c>
      <c r="C15" s="8">
        <v>1.5308968954741431E-6</v>
      </c>
      <c r="D15" s="8">
        <v>1.1942260528030602E-5</v>
      </c>
      <c r="E15" s="8">
        <v>36.747564699132909</v>
      </c>
      <c r="F15" s="8">
        <v>3.9866717544352355</v>
      </c>
      <c r="G15" s="8">
        <v>3.9866243569363746</v>
      </c>
      <c r="H15" s="8">
        <v>7.9233594220795567E-4</v>
      </c>
      <c r="I15" s="8">
        <v>4.0345617833281722E-4</v>
      </c>
      <c r="J15" s="8">
        <v>1.2157895662312512E-4</v>
      </c>
      <c r="K15" s="8">
        <v>63.400709792183648</v>
      </c>
      <c r="L15" s="8">
        <v>63.400709792183591</v>
      </c>
      <c r="M15" s="8">
        <v>1.6082443854827488E-2</v>
      </c>
      <c r="N15" s="8">
        <v>1.406744760743095E-2</v>
      </c>
      <c r="O15" s="8">
        <v>1.6832835086688647E-4</v>
      </c>
      <c r="P15" s="8">
        <v>1.2419644690453424E-7</v>
      </c>
      <c r="Q15" s="8">
        <v>0.14679909402792646</v>
      </c>
      <c r="R15" s="8">
        <v>3.6741865471867641E-5</v>
      </c>
      <c r="S15" s="8">
        <v>63.400709792183648</v>
      </c>
      <c r="T15" s="8">
        <v>1.3366165360537252E-2</v>
      </c>
      <c r="U15" s="8">
        <v>5.7946711910972226E-4</v>
      </c>
      <c r="V15" s="8">
        <v>1.6539489753654379E-2</v>
      </c>
      <c r="W15" s="8">
        <v>63.400709792183648</v>
      </c>
      <c r="X15" s="8">
        <v>6.2177017744033947E-2</v>
      </c>
      <c r="Y15" s="8">
        <v>1.3748915299491955</v>
      </c>
      <c r="Z15" s="8">
        <v>1.2321342746872688E-3</v>
      </c>
      <c r="AA15" s="8">
        <v>9.0153498769609541E-3</v>
      </c>
      <c r="AB15" s="8">
        <f t="shared" si="0"/>
        <v>210000</v>
      </c>
      <c r="AC15" s="8">
        <v>0.7</v>
      </c>
      <c r="AD15" s="8">
        <f t="shared" si="1"/>
        <v>11.999199446298192</v>
      </c>
    </row>
    <row r="16" spans="2:32">
      <c r="B16" s="8" t="s">
        <v>22</v>
      </c>
      <c r="C16" s="8">
        <v>2.5098984224314336E-8</v>
      </c>
      <c r="D16" s="8">
        <v>4.4255808688831166E-6</v>
      </c>
      <c r="E16" s="8">
        <v>0.86936429616446276</v>
      </c>
      <c r="F16" s="8">
        <v>3.9866345848333253</v>
      </c>
      <c r="G16" s="8">
        <v>3.9866238681987056</v>
      </c>
      <c r="H16" s="8">
        <v>2.291815582111667E-5</v>
      </c>
      <c r="I16" s="8">
        <v>7.0203951509029139E-5</v>
      </c>
      <c r="J16" s="8">
        <v>6.4870778430758946E-5</v>
      </c>
      <c r="K16" s="8">
        <v>63.400709792183648</v>
      </c>
      <c r="L16" s="8">
        <v>63.400709792183591</v>
      </c>
      <c r="M16" s="8">
        <v>4.9450337151029089E-3</v>
      </c>
      <c r="N16" s="8">
        <v>8.7122657186000652E-4</v>
      </c>
      <c r="O16" s="8">
        <v>3.0211812713787367E-6</v>
      </c>
      <c r="P16" s="8">
        <v>9.5187147053366061E-9</v>
      </c>
      <c r="Q16" s="8">
        <v>9.3236744556861595E-3</v>
      </c>
      <c r="R16" s="8">
        <v>3.2841905976965791E-6</v>
      </c>
      <c r="S16" s="8">
        <v>63.400709792183648</v>
      </c>
      <c r="T16" s="8">
        <v>1.4240859908341008E-3</v>
      </c>
      <c r="U16" s="8">
        <v>4.2708372347988188E-5</v>
      </c>
      <c r="V16" s="8">
        <v>4.459378184265006E-4</v>
      </c>
      <c r="W16" s="8">
        <v>63.400709792183648</v>
      </c>
      <c r="X16" s="8">
        <v>2.831272849658717E-2</v>
      </c>
      <c r="Y16" s="8">
        <v>0.40813803689678707</v>
      </c>
      <c r="Z16" s="8">
        <v>1.679225636053161E-5</v>
      </c>
      <c r="AA16" s="8">
        <v>3.0099685665732068E-3</v>
      </c>
      <c r="AB16" s="8">
        <f t="shared" si="0"/>
        <v>240000</v>
      </c>
      <c r="AC16" s="8">
        <v>0.8</v>
      </c>
      <c r="AD16" s="8">
        <f t="shared" si="1"/>
        <v>10.516086434781112</v>
      </c>
    </row>
    <row r="17" spans="2:30">
      <c r="B17" s="8" t="s">
        <v>23</v>
      </c>
      <c r="C17" s="8">
        <v>9.58300461206818E-9</v>
      </c>
      <c r="D17" s="8">
        <v>1.6054799516496132E-6</v>
      </c>
      <c r="E17" s="8">
        <v>0.18206465031573771</v>
      </c>
      <c r="F17" s="8">
        <v>3.986634402243908</v>
      </c>
      <c r="G17" s="8">
        <v>3.9866238580119671</v>
      </c>
      <c r="H17" s="8">
        <v>5.7144353604599019E-7</v>
      </c>
      <c r="I17" s="8">
        <v>7.5337467819736048E-6</v>
      </c>
      <c r="J17" s="8">
        <v>1.536322463380202E-5</v>
      </c>
      <c r="K17" s="8">
        <v>63.400709792183648</v>
      </c>
      <c r="L17" s="8">
        <v>63.400709792183591</v>
      </c>
      <c r="M17" s="8">
        <v>7.1069731649231471E-4</v>
      </c>
      <c r="N17" s="8">
        <v>6.6754417071024363E-4</v>
      </c>
      <c r="O17" s="8">
        <v>8.0475564345761086E-7</v>
      </c>
      <c r="P17" s="8">
        <v>9.5187147053366061E-9</v>
      </c>
      <c r="Q17" s="8">
        <v>4.3154799044486936E-3</v>
      </c>
      <c r="R17" s="8">
        <v>1.4682012761113583E-6</v>
      </c>
      <c r="S17" s="8">
        <v>63.400709792183648</v>
      </c>
      <c r="T17" s="8">
        <v>9.2727685000681959E-5</v>
      </c>
      <c r="U17" s="8">
        <v>5.2372864161043253E-6</v>
      </c>
      <c r="V17" s="8">
        <v>2.3372375892449782E-5</v>
      </c>
      <c r="W17" s="8">
        <v>63.400709792183648</v>
      </c>
      <c r="X17" s="8">
        <v>7.4353797168669189E-4</v>
      </c>
      <c r="Y17" s="8">
        <v>6.1469129742761197E-2</v>
      </c>
      <c r="Z17" s="8">
        <v>7.5066352565045236E-6</v>
      </c>
      <c r="AA17" s="8">
        <v>8.2118169302702881E-4</v>
      </c>
      <c r="AB17" s="8">
        <f t="shared" si="0"/>
        <v>270000</v>
      </c>
      <c r="AC17" s="8">
        <v>0.9</v>
      </c>
      <c r="AD17" s="8">
        <f t="shared" si="1"/>
        <v>10.473081834401656</v>
      </c>
    </row>
    <row r="18" spans="2:30">
      <c r="B18" s="8" t="s">
        <v>24</v>
      </c>
      <c r="C18" s="8">
        <v>9.58300461206818E-9</v>
      </c>
      <c r="D18" s="8">
        <v>2.1153761053938069E-7</v>
      </c>
      <c r="E18" s="8">
        <v>2.8366846113613065E-2</v>
      </c>
      <c r="F18" s="8">
        <v>3.9866298504018118</v>
      </c>
      <c r="G18" s="8">
        <v>3.9866238544102544</v>
      </c>
      <c r="H18" s="8">
        <v>4.3876525523955934E-8</v>
      </c>
      <c r="I18" s="8">
        <v>1.2668346016653231E-7</v>
      </c>
      <c r="J18" s="8">
        <v>2.1255780779938505E-6</v>
      </c>
      <c r="K18" s="8">
        <v>63.400709792183648</v>
      </c>
      <c r="L18" s="8">
        <v>63.400709792183591</v>
      </c>
      <c r="M18" s="8">
        <v>6.8429950545123575E-5</v>
      </c>
      <c r="N18" s="8">
        <v>2.3497813594985928E-4</v>
      </c>
      <c r="O18" s="8">
        <v>2.4049938929238124E-8</v>
      </c>
      <c r="P18" s="8">
        <v>9.5187147053366061E-9</v>
      </c>
      <c r="Q18" s="8">
        <v>5.6105154214947106E-4</v>
      </c>
      <c r="R18" s="8">
        <v>4.7815780135351815E-7</v>
      </c>
      <c r="S18" s="8">
        <v>63.400709792183591</v>
      </c>
      <c r="T18" s="8">
        <v>3.5703783396456856E-6</v>
      </c>
      <c r="U18" s="8">
        <v>2.8573498411788023E-7</v>
      </c>
      <c r="V18" s="8">
        <v>2.9962407666062063E-6</v>
      </c>
      <c r="W18" s="8">
        <v>63.400709792183648</v>
      </c>
      <c r="X18" s="8">
        <v>6.3989724424118322E-5</v>
      </c>
      <c r="Y18" s="8">
        <v>1.6409363281411515E-2</v>
      </c>
      <c r="Z18" s="8">
        <v>1.3106257483741501E-6</v>
      </c>
      <c r="AA18" s="8">
        <v>1.0472106663428349E-4</v>
      </c>
      <c r="AB18" s="8">
        <f t="shared" si="0"/>
        <v>300000</v>
      </c>
      <c r="AC18" s="8">
        <v>1</v>
      </c>
      <c r="AD18" s="8">
        <f t="shared" si="1"/>
        <v>10.464876537813049</v>
      </c>
    </row>
    <row r="19" spans="2:30">
      <c r="B19" s="8" t="s">
        <v>25</v>
      </c>
      <c r="C19" s="8">
        <v>0.08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9.5187147053366061E-9</v>
      </c>
      <c r="E21" s="10">
        <f>MAX(C18:AA18)</f>
        <v>63.400709792183648</v>
      </c>
      <c r="F21" s="10">
        <f>MEDIAN(C18:AA18)</f>
        <v>6.3989724424118322E-5</v>
      </c>
      <c r="G21" s="10">
        <f>AVERAGE(C18:AA18)</f>
        <v>10.464876537813049</v>
      </c>
      <c r="H21" s="10">
        <f>_xlfn.STDEV.S(C18:AA18)</f>
        <v>23.604860416231546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theme="4" tint="0.59999389629810485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11">
        <v>300000</v>
      </c>
      <c r="D3" s="11">
        <v>300000</v>
      </c>
      <c r="E3" s="11">
        <v>300000</v>
      </c>
      <c r="F3" s="11">
        <v>300000</v>
      </c>
      <c r="G3" s="11">
        <v>300000</v>
      </c>
      <c r="H3" s="11">
        <v>300000</v>
      </c>
      <c r="I3" s="11">
        <v>300000</v>
      </c>
      <c r="J3" s="11">
        <v>300000</v>
      </c>
      <c r="K3" s="11">
        <v>300000</v>
      </c>
      <c r="L3" s="11">
        <v>300000</v>
      </c>
      <c r="M3" s="11">
        <v>300000</v>
      </c>
      <c r="N3" s="11">
        <v>300000</v>
      </c>
      <c r="O3" s="11">
        <v>300000</v>
      </c>
      <c r="P3" s="11">
        <v>300000</v>
      </c>
      <c r="Q3" s="11">
        <v>300000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2.8575471483009096E-2</v>
      </c>
      <c r="D4" s="11">
        <v>3.1010214666537195E-2</v>
      </c>
      <c r="E4" s="11">
        <v>1.7865896427792904E-2</v>
      </c>
      <c r="F4" s="11">
        <v>1.3156269405612875E-2</v>
      </c>
      <c r="G4" s="11">
        <v>3.9969125908523324</v>
      </c>
      <c r="H4" s="11">
        <v>0.12248050707222546</v>
      </c>
      <c r="I4" s="11">
        <v>2.7655575576090996E-4</v>
      </c>
      <c r="J4" s="11">
        <v>9.7453286788891091E-3</v>
      </c>
      <c r="K4" s="11">
        <v>6.6069922499991662E-3</v>
      </c>
      <c r="L4" s="11">
        <v>74.428824864408739</v>
      </c>
      <c r="M4" s="11">
        <v>3.9784801880216492E-2</v>
      </c>
      <c r="N4" s="11">
        <v>8.290817455360866E-2</v>
      </c>
      <c r="O4" s="11">
        <v>4.3370353151885865E-3</v>
      </c>
      <c r="P4" s="11">
        <v>6.5184188545799771E-2</v>
      </c>
      <c r="Q4" s="11">
        <v>5.6275537076544424E-3</v>
      </c>
      <c r="R4" s="11">
        <v>2.4863569249305328E-2</v>
      </c>
      <c r="S4" s="11">
        <v>1.6705408505686137E-2</v>
      </c>
      <c r="T4" s="11">
        <v>2.0897162649191614E-2</v>
      </c>
      <c r="U4" s="11">
        <v>0.11283548612840377</v>
      </c>
      <c r="V4" s="11">
        <v>4.8013617117590002E-2</v>
      </c>
      <c r="W4" s="11">
        <v>3.7590052008113162E-2</v>
      </c>
      <c r="X4" s="11">
        <v>5.0296742254374749E-2</v>
      </c>
      <c r="Y4" s="11">
        <v>5.1062436772213005E-2</v>
      </c>
      <c r="Z4" s="11">
        <v>2.1387570086517371E-5</v>
      </c>
      <c r="AA4" s="11">
        <v>4.3588135122774929E-2</v>
      </c>
      <c r="AB4" s="8"/>
      <c r="AC4" s="8"/>
      <c r="AD4" s="8"/>
      <c r="AE4" s="9" t="s">
        <v>5</v>
      </c>
      <c r="AF4" s="9">
        <f>AVERAGE(B3:AA3)</f>
        <v>300000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29207.5198521366</v>
      </c>
      <c r="D6" s="11">
        <v>26871.541861953599</v>
      </c>
      <c r="E6" s="11">
        <v>51498.88282946845</v>
      </c>
      <c r="F6" s="11">
        <v>58408.45444165419</v>
      </c>
      <c r="G6" s="11">
        <v>35149.298880374874</v>
      </c>
      <c r="H6" s="11">
        <v>42538.720993600888</v>
      </c>
      <c r="I6" s="11">
        <v>24398.548923999795</v>
      </c>
      <c r="J6" s="11">
        <v>21792.638347865297</v>
      </c>
      <c r="K6" s="11">
        <v>30684.430448447121</v>
      </c>
      <c r="L6" s="11">
        <v>40661.154060701672</v>
      </c>
      <c r="M6" s="11">
        <v>29266.359379398695</v>
      </c>
      <c r="N6" s="11">
        <v>47654.234395333886</v>
      </c>
      <c r="O6" s="11">
        <v>41433.599391275704</v>
      </c>
      <c r="P6" s="11">
        <v>40921.154247804494</v>
      </c>
      <c r="Q6" s="11">
        <v>39942.928220425005</v>
      </c>
      <c r="R6" s="11">
        <v>30658.017759724808</v>
      </c>
      <c r="S6" s="11">
        <v>35931.387424819535</v>
      </c>
      <c r="T6" s="11">
        <v>37409.633317654116</v>
      </c>
      <c r="U6" s="11">
        <v>21436.730261801324</v>
      </c>
      <c r="V6" s="11">
        <v>20933.963535126997</v>
      </c>
      <c r="W6" s="11">
        <v>34497.161873830264</v>
      </c>
      <c r="X6" s="11">
        <v>40793.807261817048</v>
      </c>
      <c r="Y6" s="11">
        <v>41699.540013562895</v>
      </c>
      <c r="Z6" s="11">
        <v>40475.604783247771</v>
      </c>
      <c r="AA6" s="11">
        <v>37310.920349489053</v>
      </c>
      <c r="AB6" s="8">
        <f t="shared" ref="AB6:AB18" si="0">AC6*$AD$2</f>
        <v>0</v>
      </c>
      <c r="AC6" s="8">
        <v>0</v>
      </c>
      <c r="AD6" s="8">
        <f t="shared" ref="AD6:AD18" si="1">AVERAGE(C6:AA6)</f>
        <v>36063.04931422056</v>
      </c>
    </row>
    <row r="7" spans="2:32">
      <c r="B7" s="8" t="s">
        <v>13</v>
      </c>
      <c r="C7" s="11">
        <v>7548.3747840830438</v>
      </c>
      <c r="D7" s="11">
        <v>6009.4888617463484</v>
      </c>
      <c r="E7" s="11">
        <v>7087.6025370381249</v>
      </c>
      <c r="F7" s="11">
        <v>9550.3988314599083</v>
      </c>
      <c r="G7" s="11">
        <v>10945.285106305719</v>
      </c>
      <c r="H7" s="11">
        <v>9685.4843986319829</v>
      </c>
      <c r="I7" s="11">
        <v>8765.2753541545426</v>
      </c>
      <c r="J7" s="11">
        <v>7569.8706944360119</v>
      </c>
      <c r="K7" s="11">
        <v>8619.2219231595227</v>
      </c>
      <c r="L7" s="11">
        <v>10375.115113382062</v>
      </c>
      <c r="M7" s="11">
        <v>6834.1689154547648</v>
      </c>
      <c r="N7" s="11">
        <v>14691.243369939704</v>
      </c>
      <c r="O7" s="11">
        <v>8503.6885858230471</v>
      </c>
      <c r="P7" s="11">
        <v>6815.1863513564513</v>
      </c>
      <c r="Q7" s="11">
        <v>11719.689635342324</v>
      </c>
      <c r="R7" s="11">
        <v>5701.5117168947099</v>
      </c>
      <c r="S7" s="11">
        <v>7422.6905996692676</v>
      </c>
      <c r="T7" s="11">
        <v>10331.791319213486</v>
      </c>
      <c r="U7" s="11">
        <v>4848.9508950958816</v>
      </c>
      <c r="V7" s="11">
        <v>7877.6723461400288</v>
      </c>
      <c r="W7" s="11">
        <v>8648.7905861579711</v>
      </c>
      <c r="X7" s="11">
        <v>5464.0231525532199</v>
      </c>
      <c r="Y7" s="11">
        <v>8402.1667785851641</v>
      </c>
      <c r="Z7" s="11">
        <v>8621.9280989657291</v>
      </c>
      <c r="AA7" s="11">
        <v>11358.142814280071</v>
      </c>
      <c r="AB7" s="8">
        <f t="shared" si="0"/>
        <v>300</v>
      </c>
      <c r="AC7" s="8">
        <v>1E-3</v>
      </c>
      <c r="AD7" s="8">
        <f t="shared" si="1"/>
        <v>8535.9105107947635</v>
      </c>
    </row>
    <row r="8" spans="2:32">
      <c r="B8" s="8" t="s">
        <v>14</v>
      </c>
      <c r="C8" s="11">
        <v>248.33179884119772</v>
      </c>
      <c r="D8" s="11">
        <v>500.80607030477063</v>
      </c>
      <c r="E8" s="11">
        <v>511.28697764762273</v>
      </c>
      <c r="F8" s="11">
        <v>629.29905499910592</v>
      </c>
      <c r="G8" s="11">
        <v>261.71527247316521</v>
      </c>
      <c r="H8" s="11">
        <v>528.07887118114888</v>
      </c>
      <c r="I8" s="11">
        <v>438.2034406699521</v>
      </c>
      <c r="J8" s="11">
        <v>371.1922194193487</v>
      </c>
      <c r="K8" s="11">
        <v>363.47215993998202</v>
      </c>
      <c r="L8" s="11">
        <v>351.85423066687395</v>
      </c>
      <c r="M8" s="11">
        <v>497.71041659000423</v>
      </c>
      <c r="N8" s="11">
        <v>439.46927431673839</v>
      </c>
      <c r="O8" s="11">
        <v>385.93559146662665</v>
      </c>
      <c r="P8" s="11">
        <v>480.12002681674085</v>
      </c>
      <c r="Q8" s="11">
        <v>278.10923827166278</v>
      </c>
      <c r="R8" s="11">
        <v>389.00248644826206</v>
      </c>
      <c r="S8" s="11">
        <v>382.33858040559448</v>
      </c>
      <c r="T8" s="11">
        <v>480.77855774340685</v>
      </c>
      <c r="U8" s="11">
        <v>440.7561027996253</v>
      </c>
      <c r="V8" s="11">
        <v>430.05327598797635</v>
      </c>
      <c r="W8" s="11">
        <v>347.92153726741719</v>
      </c>
      <c r="X8" s="11">
        <v>721.18281109185273</v>
      </c>
      <c r="Y8" s="11">
        <v>512.03173501430854</v>
      </c>
      <c r="Z8" s="11">
        <v>405.35204619383671</v>
      </c>
      <c r="AA8" s="11">
        <v>370.23332905951554</v>
      </c>
      <c r="AB8" s="8">
        <f t="shared" si="0"/>
        <v>3000</v>
      </c>
      <c r="AC8" s="8">
        <v>0.01</v>
      </c>
      <c r="AD8" s="8">
        <f t="shared" si="1"/>
        <v>430.6094042246695</v>
      </c>
    </row>
    <row r="9" spans="2:32">
      <c r="B9" s="8" t="s">
        <v>15</v>
      </c>
      <c r="C9" s="11">
        <v>69.799646534173917</v>
      </c>
      <c r="D9" s="11">
        <v>4.1405336635194203</v>
      </c>
      <c r="E9" s="11">
        <v>70.882921918524175</v>
      </c>
      <c r="F9" s="11">
        <v>133.71576602314303</v>
      </c>
      <c r="G9" s="11">
        <v>4.9717098883228914</v>
      </c>
      <c r="H9" s="11">
        <v>0.7842301426048266</v>
      </c>
      <c r="I9" s="11">
        <v>65.698549690960476</v>
      </c>
      <c r="J9" s="11">
        <v>104.06718540479471</v>
      </c>
      <c r="K9" s="11">
        <v>7.4391177253517071E-2</v>
      </c>
      <c r="L9" s="11">
        <v>77.980376215311423</v>
      </c>
      <c r="M9" s="11">
        <v>94.164236766677277</v>
      </c>
      <c r="N9" s="11">
        <v>67.77238314425648</v>
      </c>
      <c r="O9" s="11">
        <v>80.992177202934727</v>
      </c>
      <c r="P9" s="11">
        <v>159.85789807228207</v>
      </c>
      <c r="Q9" s="11">
        <v>72.194939897968197</v>
      </c>
      <c r="R9" s="11">
        <v>75.169943810811674</v>
      </c>
      <c r="S9" s="11">
        <v>94.293202710465152</v>
      </c>
      <c r="T9" s="11">
        <v>113.7120237926141</v>
      </c>
      <c r="U9" s="11">
        <v>86.675393851638319</v>
      </c>
      <c r="V9" s="11">
        <v>144.55528412246497</v>
      </c>
      <c r="W9" s="11">
        <v>70.959647722061618</v>
      </c>
      <c r="X9" s="11">
        <v>85.37305346368845</v>
      </c>
      <c r="Y9" s="11">
        <v>72.33402750724872</v>
      </c>
      <c r="Z9" s="11">
        <v>68.484191523960021</v>
      </c>
      <c r="AA9" s="11">
        <v>107.51894952907423</v>
      </c>
      <c r="AB9" s="8">
        <f t="shared" si="0"/>
        <v>30000</v>
      </c>
      <c r="AC9" s="8">
        <v>0.1</v>
      </c>
      <c r="AD9" s="8">
        <f t="shared" si="1"/>
        <v>77.046906551070194</v>
      </c>
    </row>
    <row r="10" spans="2:32">
      <c r="B10" s="8" t="s">
        <v>16</v>
      </c>
      <c r="C10" s="11">
        <v>0.65549834881994684</v>
      </c>
      <c r="D10" s="11">
        <v>2.2744463874281564</v>
      </c>
      <c r="E10" s="11">
        <v>1.4815345482194289</v>
      </c>
      <c r="F10" s="11">
        <v>0.32264347336490573</v>
      </c>
      <c r="G10" s="11">
        <v>4.2320029976074238</v>
      </c>
      <c r="H10" s="11">
        <v>0.47674116028991875</v>
      </c>
      <c r="I10" s="11">
        <v>1.3424908059391782E-3</v>
      </c>
      <c r="J10" s="11">
        <v>71.320674431659427</v>
      </c>
      <c r="K10" s="11">
        <v>4.7207915765511643E-2</v>
      </c>
      <c r="L10" s="11">
        <v>76.782512187885118</v>
      </c>
      <c r="M10" s="11">
        <v>69.842541236382431</v>
      </c>
      <c r="N10" s="11">
        <v>0.34756987800119532</v>
      </c>
      <c r="O10" s="11">
        <v>74.266006619616064</v>
      </c>
      <c r="P10" s="11">
        <v>145.69509377965403</v>
      </c>
      <c r="Q10" s="11">
        <v>0.12763310180184817</v>
      </c>
      <c r="R10" s="11">
        <v>68.369834046523692</v>
      </c>
      <c r="S10" s="11">
        <v>71.934296527511606</v>
      </c>
      <c r="T10" s="11">
        <v>70.714442546075531</v>
      </c>
      <c r="U10" s="11">
        <v>66.817194224503623</v>
      </c>
      <c r="V10" s="11">
        <v>115.54995689288376</v>
      </c>
      <c r="W10" s="11">
        <v>2.2399502633726911</v>
      </c>
      <c r="X10" s="11">
        <v>69.710218411701817</v>
      </c>
      <c r="Y10" s="11">
        <v>2.4334741617288387</v>
      </c>
      <c r="Z10" s="11">
        <v>67.713722779345744</v>
      </c>
      <c r="AA10" s="11">
        <v>5.616277636862776</v>
      </c>
      <c r="AB10" s="8">
        <f t="shared" si="0"/>
        <v>60000</v>
      </c>
      <c r="AC10" s="8">
        <v>0.2</v>
      </c>
      <c r="AD10" s="8">
        <f t="shared" si="1"/>
        <v>39.558912641912457</v>
      </c>
    </row>
    <row r="11" spans="2:32">
      <c r="B11" s="8" t="s">
        <v>17</v>
      </c>
      <c r="C11" s="11">
        <v>0.37223626856467718</v>
      </c>
      <c r="D11" s="11">
        <v>0.95257687854120832</v>
      </c>
      <c r="E11" s="11">
        <v>0.58943537954149861</v>
      </c>
      <c r="F11" s="11">
        <v>0.19282027528510071</v>
      </c>
      <c r="G11" s="11">
        <v>4.138304091324926</v>
      </c>
      <c r="H11" s="11">
        <v>0.41154456828110142</v>
      </c>
      <c r="I11" s="11">
        <v>1.0357755849099703E-3</v>
      </c>
      <c r="J11" s="11">
        <v>49.214696405459733</v>
      </c>
      <c r="K11" s="11">
        <v>3.9333917578005639E-2</v>
      </c>
      <c r="L11" s="11">
        <v>75.384460428740852</v>
      </c>
      <c r="M11" s="11">
        <v>3.6490842656214113</v>
      </c>
      <c r="N11" s="11">
        <v>0.3050462020038367</v>
      </c>
      <c r="O11" s="11">
        <v>68.441703671596997</v>
      </c>
      <c r="P11" s="11">
        <v>135.27616659395039</v>
      </c>
      <c r="Q11" s="11">
        <v>5.7229926731395153E-2</v>
      </c>
      <c r="R11" s="11">
        <v>0.37857185414009109</v>
      </c>
      <c r="S11" s="11">
        <v>0.47442592212644286</v>
      </c>
      <c r="T11" s="11">
        <v>67.019366498482668</v>
      </c>
      <c r="U11" s="11">
        <v>0.37771749416782541</v>
      </c>
      <c r="V11" s="11">
        <v>3.5244738118483383</v>
      </c>
      <c r="W11" s="11">
        <v>0.70424020589933889</v>
      </c>
      <c r="X11" s="11">
        <v>2.4706467544314705</v>
      </c>
      <c r="Y11" s="11">
        <v>0.84048112739628777</v>
      </c>
      <c r="Z11" s="11">
        <v>7.9950580243348668E-4</v>
      </c>
      <c r="AA11" s="11">
        <v>1.149087002986164</v>
      </c>
      <c r="AB11" s="8">
        <f t="shared" si="0"/>
        <v>90000</v>
      </c>
      <c r="AC11" s="8">
        <v>0.3</v>
      </c>
      <c r="AD11" s="8">
        <f t="shared" si="1"/>
        <v>16.638619393043484</v>
      </c>
    </row>
    <row r="12" spans="2:32">
      <c r="B12" s="8" t="s">
        <v>18</v>
      </c>
      <c r="C12" s="11">
        <v>0.21033972578749172</v>
      </c>
      <c r="D12" s="11">
        <v>0.37305762307926216</v>
      </c>
      <c r="E12" s="11">
        <v>0.27126249701080951</v>
      </c>
      <c r="F12" s="11">
        <v>0.10964288358832164</v>
      </c>
      <c r="G12" s="11">
        <v>4.0876040871322061</v>
      </c>
      <c r="H12" s="11">
        <v>0.33778794691488656</v>
      </c>
      <c r="I12" s="11">
        <v>7.1577105859432777E-4</v>
      </c>
      <c r="J12" s="11">
        <v>8.815946856947221E-2</v>
      </c>
      <c r="K12" s="11">
        <v>3.2701926776098844E-2</v>
      </c>
      <c r="L12" s="11">
        <v>74.83030814053069</v>
      </c>
      <c r="M12" s="11">
        <v>0.98737843771664302</v>
      </c>
      <c r="N12" s="11">
        <v>0.2477143076079642</v>
      </c>
      <c r="O12" s="11">
        <v>4.795137262362914E-2</v>
      </c>
      <c r="P12" s="11">
        <v>4.1945878111787351</v>
      </c>
      <c r="Q12" s="11">
        <v>3.8677293036982974E-2</v>
      </c>
      <c r="R12" s="11">
        <v>0.2106195400859292</v>
      </c>
      <c r="S12" s="11">
        <v>0.23543801726225411</v>
      </c>
      <c r="T12" s="11">
        <v>0.22474846608315602</v>
      </c>
      <c r="U12" s="11">
        <v>0.32393902711669398</v>
      </c>
      <c r="V12" s="11">
        <v>0.99485282854527668</v>
      </c>
      <c r="W12" s="11">
        <v>0.33621653987700029</v>
      </c>
      <c r="X12" s="11">
        <v>0.81881390061050752</v>
      </c>
      <c r="Y12" s="11">
        <v>0.39278663391462487</v>
      </c>
      <c r="Z12" s="11">
        <v>9.934981216019878E-5</v>
      </c>
      <c r="AA12" s="11">
        <v>0.62004947482347461</v>
      </c>
      <c r="AB12" s="8">
        <f t="shared" si="0"/>
        <v>120000</v>
      </c>
      <c r="AC12" s="8">
        <v>0.4</v>
      </c>
      <c r="AD12" s="8">
        <f t="shared" si="1"/>
        <v>3.6006181228297147</v>
      </c>
    </row>
    <row r="13" spans="2:32">
      <c r="B13" s="8" t="s">
        <v>19</v>
      </c>
      <c r="C13" s="11">
        <v>0.10816467432914578</v>
      </c>
      <c r="D13" s="11">
        <v>0.18688801049484027</v>
      </c>
      <c r="E13" s="11">
        <v>0.16241032438239245</v>
      </c>
      <c r="F13" s="11">
        <v>6.342216256160782E-2</v>
      </c>
      <c r="G13" s="11">
        <v>4.045137980859522</v>
      </c>
      <c r="H13" s="11">
        <v>0.27533903627141854</v>
      </c>
      <c r="I13" s="11">
        <v>4.890457573196727E-4</v>
      </c>
      <c r="J13" s="11">
        <v>5.5219412589110561E-2</v>
      </c>
      <c r="K13" s="11">
        <v>2.4994250798954454E-2</v>
      </c>
      <c r="L13" s="11">
        <v>74.493512943776807</v>
      </c>
      <c r="M13" s="11">
        <v>0.35113034746819949</v>
      </c>
      <c r="N13" s="11">
        <v>0.18312239855492862</v>
      </c>
      <c r="O13" s="11">
        <v>2.8085971209065974E-2</v>
      </c>
      <c r="P13" s="11">
        <v>1.0333942838575467</v>
      </c>
      <c r="Q13" s="11">
        <v>2.5748583919835255E-2</v>
      </c>
      <c r="R13" s="11">
        <v>0.12722284379162829</v>
      </c>
      <c r="S13" s="11">
        <v>0.11663358200672747</v>
      </c>
      <c r="T13" s="11">
        <v>0.13755246978007563</v>
      </c>
      <c r="U13" s="11">
        <v>0.25682450917355482</v>
      </c>
      <c r="V13" s="11">
        <v>0.47004814987542431</v>
      </c>
      <c r="W13" s="11">
        <v>0.17936928117575235</v>
      </c>
      <c r="X13" s="11">
        <v>0.33854859573767726</v>
      </c>
      <c r="Y13" s="11">
        <v>0.22301849879028168</v>
      </c>
      <c r="Z13" s="11">
        <v>7.2283163603970024E-5</v>
      </c>
      <c r="AA13" s="11">
        <v>0.30135626961885009</v>
      </c>
      <c r="AB13" s="8">
        <f t="shared" si="0"/>
        <v>150000</v>
      </c>
      <c r="AC13" s="8">
        <v>0.5</v>
      </c>
      <c r="AD13" s="8">
        <f t="shared" si="1"/>
        <v>3.3275082363977706</v>
      </c>
    </row>
    <row r="14" spans="2:32">
      <c r="B14" s="8" t="s">
        <v>20</v>
      </c>
      <c r="C14" s="11">
        <v>5.7362232541777303E-2</v>
      </c>
      <c r="D14" s="11">
        <v>0.10245511551369191</v>
      </c>
      <c r="E14" s="11">
        <v>9.2160517943455034E-2</v>
      </c>
      <c r="F14" s="11">
        <v>3.6621245604521846E-2</v>
      </c>
      <c r="G14" s="11">
        <v>4.0186945358256025</v>
      </c>
      <c r="H14" s="11">
        <v>0.21736864513042065</v>
      </c>
      <c r="I14" s="11">
        <v>3.5462371607763998E-4</v>
      </c>
      <c r="J14" s="11">
        <v>3.96413571166363E-2</v>
      </c>
      <c r="K14" s="11">
        <v>1.7823245621798378E-2</v>
      </c>
      <c r="L14" s="11">
        <v>74.438936590000594</v>
      </c>
      <c r="M14" s="11">
        <v>0.19315898180616387</v>
      </c>
      <c r="N14" s="11">
        <v>0.1406225019456997</v>
      </c>
      <c r="O14" s="11">
        <v>1.652596122352179E-2</v>
      </c>
      <c r="P14" s="11">
        <v>0.37364434350593001</v>
      </c>
      <c r="Q14" s="11">
        <v>1.903929402550375E-2</v>
      </c>
      <c r="R14" s="11">
        <v>8.2946760714889933E-2</v>
      </c>
      <c r="S14" s="11">
        <v>6.4494538525423195E-2</v>
      </c>
      <c r="T14" s="11">
        <v>8.2393050276266422E-2</v>
      </c>
      <c r="U14" s="11">
        <v>0.21589011198568642</v>
      </c>
      <c r="V14" s="11">
        <v>0.26035482943416355</v>
      </c>
      <c r="W14" s="11">
        <v>9.3346309530090821E-2</v>
      </c>
      <c r="X14" s="11">
        <v>0.17949521029476045</v>
      </c>
      <c r="Y14" s="11">
        <v>0.13558489976969668</v>
      </c>
      <c r="Z14" s="11">
        <v>4.5264094126196142E-5</v>
      </c>
      <c r="AA14" s="11">
        <v>0.1898797135759196</v>
      </c>
      <c r="AB14" s="8">
        <f t="shared" si="0"/>
        <v>180000</v>
      </c>
      <c r="AC14" s="8">
        <v>0.6</v>
      </c>
      <c r="AD14" s="8">
        <f t="shared" si="1"/>
        <v>3.2427535951888968</v>
      </c>
    </row>
    <row r="15" spans="2:32">
      <c r="B15" s="8" t="s">
        <v>21</v>
      </c>
      <c r="C15" s="11">
        <v>3.7904884923250393E-2</v>
      </c>
      <c r="D15" s="11">
        <v>6.7739618482278274E-2</v>
      </c>
      <c r="E15" s="11">
        <v>5.7489095248570266E-2</v>
      </c>
      <c r="F15" s="11">
        <v>2.1754339548976986E-2</v>
      </c>
      <c r="G15" s="11">
        <v>4.0082302897075124</v>
      </c>
      <c r="H15" s="11">
        <v>0.16938766803860972</v>
      </c>
      <c r="I15" s="11">
        <v>2.958445890612893E-4</v>
      </c>
      <c r="J15" s="11">
        <v>2.3912672699566428E-2</v>
      </c>
      <c r="K15" s="11">
        <v>1.3351245009914692E-2</v>
      </c>
      <c r="L15" s="11">
        <v>74.429720606397211</v>
      </c>
      <c r="M15" s="11">
        <v>9.5037528360876422E-2</v>
      </c>
      <c r="N15" s="11">
        <v>0.10980657334010857</v>
      </c>
      <c r="O15" s="11">
        <v>1.1274888902335078E-2</v>
      </c>
      <c r="P15" s="11">
        <v>0.14864819728592238</v>
      </c>
      <c r="Q15" s="11">
        <v>1.2683559502647768E-2</v>
      </c>
      <c r="R15" s="11">
        <v>5.6484997795735126E-2</v>
      </c>
      <c r="S15" s="11">
        <v>3.9916810246154455E-2</v>
      </c>
      <c r="T15" s="11">
        <v>4.9028528055430343E-2</v>
      </c>
      <c r="U15" s="11">
        <v>0.19079846397676192</v>
      </c>
      <c r="V15" s="11">
        <v>0.12326469060707268</v>
      </c>
      <c r="W15" s="11">
        <v>5.7340504279011384E-2</v>
      </c>
      <c r="X15" s="11">
        <v>9.0300180779536277E-2</v>
      </c>
      <c r="Y15" s="11">
        <v>0.10674162994081371</v>
      </c>
      <c r="Z15" s="11">
        <v>3.1220991161262646E-5</v>
      </c>
      <c r="AA15" s="11">
        <v>9.6343434134439576E-2</v>
      </c>
      <c r="AB15" s="8">
        <f t="shared" si="0"/>
        <v>210000</v>
      </c>
      <c r="AC15" s="8">
        <v>0.7</v>
      </c>
      <c r="AD15" s="8">
        <f t="shared" si="1"/>
        <v>3.2006994989137185</v>
      </c>
    </row>
    <row r="16" spans="2:32">
      <c r="B16" s="8" t="s">
        <v>22</v>
      </c>
      <c r="C16" s="11">
        <v>3.0499210642176422E-2</v>
      </c>
      <c r="D16" s="11">
        <v>4.4920804301000317E-2</v>
      </c>
      <c r="E16" s="11">
        <v>3.6466790579595454E-2</v>
      </c>
      <c r="F16" s="11">
        <v>1.6315116200757984E-2</v>
      </c>
      <c r="G16" s="11">
        <v>4.0008459859161576</v>
      </c>
      <c r="H16" s="11">
        <v>0.12486705068067749</v>
      </c>
      <c r="I16" s="11">
        <v>2.807071949746387E-4</v>
      </c>
      <c r="J16" s="11">
        <v>1.5224067963686139E-2</v>
      </c>
      <c r="K16" s="11">
        <v>9.6521858270648409E-3</v>
      </c>
      <c r="L16" s="11">
        <v>74.42915052814385</v>
      </c>
      <c r="M16" s="11">
        <v>5.558800604831049E-2</v>
      </c>
      <c r="N16" s="11">
        <v>9.0388682964942291E-2</v>
      </c>
      <c r="O16" s="11">
        <v>7.2740912673339153E-3</v>
      </c>
      <c r="P16" s="11">
        <v>8.3916770950281716E-2</v>
      </c>
      <c r="Q16" s="11">
        <v>8.2896811342720866E-3</v>
      </c>
      <c r="R16" s="11">
        <v>3.6800306754855683E-2</v>
      </c>
      <c r="S16" s="11">
        <v>2.6612972993859785E-2</v>
      </c>
      <c r="T16" s="11">
        <v>3.53223316437834E-2</v>
      </c>
      <c r="U16" s="11">
        <v>0.15427761274844443</v>
      </c>
      <c r="V16" s="11">
        <v>7.498132798059487E-2</v>
      </c>
      <c r="W16" s="11">
        <v>4.7342209620126141E-2</v>
      </c>
      <c r="X16" s="11">
        <v>6.4896017322723765E-2</v>
      </c>
      <c r="Y16" s="11">
        <v>7.7194295147364755E-2</v>
      </c>
      <c r="Z16" s="11">
        <v>2.2127004513095017E-5</v>
      </c>
      <c r="AA16" s="11">
        <v>6.062198921262052E-2</v>
      </c>
      <c r="AB16" s="8">
        <f t="shared" si="0"/>
        <v>240000</v>
      </c>
      <c r="AC16" s="8">
        <v>0.8</v>
      </c>
      <c r="AD16" s="8">
        <f t="shared" si="1"/>
        <v>3.1812700348097587</v>
      </c>
    </row>
    <row r="17" spans="2:30">
      <c r="B17" s="8" t="s">
        <v>23</v>
      </c>
      <c r="C17" s="11">
        <v>2.8680935768534255E-2</v>
      </c>
      <c r="D17" s="11">
        <v>3.539523968481717E-2</v>
      </c>
      <c r="E17" s="11">
        <v>2.1226687923046939E-2</v>
      </c>
      <c r="F17" s="11">
        <v>1.3517966899257772E-2</v>
      </c>
      <c r="G17" s="11">
        <v>3.9978628157110165</v>
      </c>
      <c r="H17" s="11">
        <v>0.12265858770922478</v>
      </c>
      <c r="I17" s="11">
        <v>2.7692150371194657E-4</v>
      </c>
      <c r="J17" s="11">
        <v>1.1112835058156634E-2</v>
      </c>
      <c r="K17" s="11">
        <v>7.2250559384769986E-3</v>
      </c>
      <c r="L17" s="11">
        <v>74.428867824376027</v>
      </c>
      <c r="M17" s="11">
        <v>4.4189651064073132E-2</v>
      </c>
      <c r="N17" s="11">
        <v>8.339506446480982E-2</v>
      </c>
      <c r="O17" s="11">
        <v>5.3057795951190201E-3</v>
      </c>
      <c r="P17" s="11">
        <v>6.6340659111176592E-2</v>
      </c>
      <c r="Q17" s="11">
        <v>6.1389884264713146E-3</v>
      </c>
      <c r="R17" s="11">
        <v>2.6551083498816297E-2</v>
      </c>
      <c r="S17" s="11">
        <v>1.9790343723457227E-2</v>
      </c>
      <c r="T17" s="11">
        <v>2.3550619534091766E-2</v>
      </c>
      <c r="U17" s="11">
        <v>0.11948230006845506</v>
      </c>
      <c r="V17" s="11">
        <v>5.5178358150271833E-2</v>
      </c>
      <c r="W17" s="11">
        <v>3.829975055975865E-2</v>
      </c>
      <c r="X17" s="11">
        <v>5.0982600092879693E-2</v>
      </c>
      <c r="Y17" s="11">
        <v>5.7957197241194081E-2</v>
      </c>
      <c r="Z17" s="11">
        <v>2.1427883041269524E-5</v>
      </c>
      <c r="AA17" s="11">
        <v>4.7630362855159092E-2</v>
      </c>
      <c r="AB17" s="8">
        <f t="shared" si="0"/>
        <v>270000</v>
      </c>
      <c r="AC17" s="8">
        <v>0.9</v>
      </c>
      <c r="AD17" s="8">
        <f t="shared" si="1"/>
        <v>3.1724655622736417</v>
      </c>
    </row>
    <row r="18" spans="2:30">
      <c r="B18" s="8" t="s">
        <v>24</v>
      </c>
      <c r="C18" s="11">
        <v>2.8575471483009096E-2</v>
      </c>
      <c r="D18" s="11">
        <v>3.1010214666537195E-2</v>
      </c>
      <c r="E18" s="11">
        <v>1.7865896427792904E-2</v>
      </c>
      <c r="F18" s="11">
        <v>1.3156269405612875E-2</v>
      </c>
      <c r="G18" s="11">
        <v>3.9969125908523324</v>
      </c>
      <c r="H18" s="11">
        <v>0.12248050707222546</v>
      </c>
      <c r="I18" s="11">
        <v>2.7655575576090996E-4</v>
      </c>
      <c r="J18" s="11">
        <v>9.7453286788891091E-3</v>
      </c>
      <c r="K18" s="11">
        <v>6.6069922499991662E-3</v>
      </c>
      <c r="L18" s="11">
        <v>74.428824864408739</v>
      </c>
      <c r="M18" s="11">
        <v>3.9784801880216492E-2</v>
      </c>
      <c r="N18" s="11">
        <v>8.290817455360866E-2</v>
      </c>
      <c r="O18" s="11">
        <v>4.3370353151885865E-3</v>
      </c>
      <c r="P18" s="11">
        <v>6.5184188545799771E-2</v>
      </c>
      <c r="Q18" s="11">
        <v>5.6275537076544424E-3</v>
      </c>
      <c r="R18" s="11">
        <v>2.4863569249305328E-2</v>
      </c>
      <c r="S18" s="11">
        <v>1.6705408505686137E-2</v>
      </c>
      <c r="T18" s="11">
        <v>2.0897162649191614E-2</v>
      </c>
      <c r="U18" s="11">
        <v>0.11283548612840377</v>
      </c>
      <c r="V18" s="11">
        <v>4.8013617117590002E-2</v>
      </c>
      <c r="W18" s="11">
        <v>3.7590052008113162E-2</v>
      </c>
      <c r="X18" s="11">
        <v>5.0296742254374749E-2</v>
      </c>
      <c r="Y18" s="11">
        <v>5.1062436772213005E-2</v>
      </c>
      <c r="Z18" s="11">
        <v>2.1387570086517371E-5</v>
      </c>
      <c r="AA18" s="11">
        <v>4.3588135122774929E-2</v>
      </c>
      <c r="AB18" s="8">
        <f t="shared" si="0"/>
        <v>300000</v>
      </c>
      <c r="AC18" s="8">
        <v>1</v>
      </c>
      <c r="AD18" s="8">
        <f t="shared" si="1"/>
        <v>3.1703668176952444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2.1387570086517371E-5</v>
      </c>
      <c r="E21" s="10">
        <f>MAX(C18:AA18)</f>
        <v>74.428824864408739</v>
      </c>
      <c r="F21" s="10">
        <f>MEDIAN(C18:AA18)</f>
        <v>3.1010214666537195E-2</v>
      </c>
      <c r="G21" s="10">
        <f>AVERAGE(C18:AA18)</f>
        <v>3.1703668176952444</v>
      </c>
      <c r="H21" s="10">
        <f>_xlfn.STDEV.S(C18:AA18)</f>
        <v>14.86662877172461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2029-50C7-4F6E-B3C6-7F14558E5A0A}">
  <sheetPr>
    <outlinePr summaryBelow="0" summaryRight="0"/>
  </sheetPr>
  <dimension ref="B2:AF21"/>
  <sheetViews>
    <sheetView workbookViewId="0">
      <selection activeCell="AD24" sqref="AD24"/>
    </sheetView>
  </sheetViews>
  <sheetFormatPr defaultRowHeight="12.75"/>
  <cols>
    <col min="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133600</v>
      </c>
    </row>
    <row r="3" spans="2:32">
      <c r="B3" s="8" t="s">
        <v>2</v>
      </c>
      <c r="C3" s="8">
        <v>300000</v>
      </c>
      <c r="D3" s="8">
        <v>133600</v>
      </c>
      <c r="E3" s="8">
        <v>300000</v>
      </c>
      <c r="F3" s="8">
        <v>239900</v>
      </c>
      <c r="G3" s="8">
        <v>195300</v>
      </c>
      <c r="H3" s="8">
        <v>146100</v>
      </c>
      <c r="I3" s="8">
        <v>254600</v>
      </c>
      <c r="J3" s="8">
        <v>176300</v>
      </c>
      <c r="K3" s="8">
        <v>202100</v>
      </c>
      <c r="L3" s="8">
        <v>207300</v>
      </c>
      <c r="M3" s="8">
        <v>300000</v>
      </c>
      <c r="N3" s="8">
        <v>188800</v>
      </c>
      <c r="O3" s="8">
        <v>251500</v>
      </c>
      <c r="P3" s="8">
        <v>232700</v>
      </c>
      <c r="Q3" s="8">
        <v>300000</v>
      </c>
      <c r="R3" s="8">
        <v>232800</v>
      </c>
      <c r="S3" s="8">
        <v>300000</v>
      </c>
      <c r="T3" s="8">
        <v>300000</v>
      </c>
      <c r="U3" s="8">
        <v>255800</v>
      </c>
      <c r="V3" s="8">
        <v>180300</v>
      </c>
      <c r="W3" s="8">
        <v>237900</v>
      </c>
      <c r="X3" s="8">
        <v>255200</v>
      </c>
      <c r="Y3" s="8">
        <v>206000</v>
      </c>
      <c r="Z3" s="8">
        <v>267200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4.4241756400438703</v>
      </c>
      <c r="D4" s="8">
        <v>9.4585743681818713E-9</v>
      </c>
      <c r="E4" s="8">
        <v>4.4241756400439272</v>
      </c>
      <c r="F4" s="8">
        <v>9.5664063337608241E-9</v>
      </c>
      <c r="G4" s="8">
        <v>9.8700638773152605E-9</v>
      </c>
      <c r="H4" s="8">
        <v>9.7627435025060549E-9</v>
      </c>
      <c r="I4" s="8">
        <v>9.6380290415254422E-9</v>
      </c>
      <c r="J4" s="8">
        <v>9.800317002373049E-9</v>
      </c>
      <c r="K4" s="8">
        <v>9.8336272458254825E-9</v>
      </c>
      <c r="L4" s="8">
        <v>8.6310478764062282E-9</v>
      </c>
      <c r="M4" s="8">
        <v>4.4241756400438703</v>
      </c>
      <c r="N4" s="8">
        <v>8.5027522800373845E-9</v>
      </c>
      <c r="O4" s="8">
        <v>9.4004803941061255E-9</v>
      </c>
      <c r="P4" s="8">
        <v>9.7567181001068093E-9</v>
      </c>
      <c r="Q4" s="8">
        <v>4.4241756400438703</v>
      </c>
      <c r="R4" s="8">
        <v>9.6187022791127674E-9</v>
      </c>
      <c r="S4" s="8">
        <v>4.4241756400438703</v>
      </c>
      <c r="T4" s="8">
        <v>4.4241756400439272</v>
      </c>
      <c r="U4" s="8">
        <v>9.4424876806442626E-9</v>
      </c>
      <c r="V4" s="8">
        <v>9.9968815447937232E-9</v>
      </c>
      <c r="W4" s="8">
        <v>9.3515382104669698E-9</v>
      </c>
      <c r="X4" s="8">
        <v>9.5599830274295527E-9</v>
      </c>
      <c r="Y4" s="8">
        <v>9.3922380983713083E-9</v>
      </c>
      <c r="Z4" s="8">
        <v>9.5920427156670485E-9</v>
      </c>
      <c r="AA4" s="8">
        <v>4.4241756400438703</v>
      </c>
      <c r="AB4" s="8"/>
      <c r="AC4" s="8"/>
      <c r="AD4" s="8"/>
      <c r="AE4" s="9" t="s">
        <v>5</v>
      </c>
      <c r="AF4" s="9">
        <f>AVERAGE(B3:AA3)</f>
        <v>238536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25429.800799269535</v>
      </c>
      <c r="D6" s="8">
        <v>25429.800799269535</v>
      </c>
      <c r="E6" s="8">
        <v>25429.800799269535</v>
      </c>
      <c r="F6" s="8">
        <v>25429.800799269535</v>
      </c>
      <c r="G6" s="8">
        <v>25429.800799269535</v>
      </c>
      <c r="H6" s="8">
        <v>25429.800799269535</v>
      </c>
      <c r="I6" s="8">
        <v>25429.800799269535</v>
      </c>
      <c r="J6" s="8">
        <v>25429.800799269535</v>
      </c>
      <c r="K6" s="8">
        <v>25429.800799269535</v>
      </c>
      <c r="L6" s="8">
        <v>25429.800799269535</v>
      </c>
      <c r="M6" s="8">
        <v>25429.800799269535</v>
      </c>
      <c r="N6" s="8">
        <v>25429.800799269535</v>
      </c>
      <c r="O6" s="8">
        <v>25429.800799269535</v>
      </c>
      <c r="P6" s="8">
        <v>25429.800799269535</v>
      </c>
      <c r="Q6" s="8">
        <v>25429.800799269535</v>
      </c>
      <c r="R6" s="8">
        <v>25429.800799269535</v>
      </c>
      <c r="S6" s="8">
        <v>25429.800799269535</v>
      </c>
      <c r="T6" s="8">
        <v>25429.800799269535</v>
      </c>
      <c r="U6" s="8">
        <v>25429.800799269535</v>
      </c>
      <c r="V6" s="8">
        <v>25429.800799269535</v>
      </c>
      <c r="W6" s="8">
        <v>25429.800799269535</v>
      </c>
      <c r="X6" s="8">
        <v>25429.800799269535</v>
      </c>
      <c r="Y6" s="8">
        <v>25429.800799269535</v>
      </c>
      <c r="Z6" s="8">
        <v>25429.800799269535</v>
      </c>
      <c r="AA6" s="8">
        <v>25429.800799269535</v>
      </c>
      <c r="AB6" s="8">
        <f t="shared" ref="AB6:AB18" si="0">AC6*$AD$2</f>
        <v>0</v>
      </c>
      <c r="AC6" s="8">
        <v>0</v>
      </c>
      <c r="AD6" s="8">
        <f t="shared" ref="AD6:AD18" si="1">AVERAGE(C6:AA6)</f>
        <v>25429.800799269535</v>
      </c>
    </row>
    <row r="7" spans="2:32">
      <c r="B7" s="8" t="s">
        <v>13</v>
      </c>
      <c r="C7" s="8">
        <v>20017.637060742407</v>
      </c>
      <c r="D7" s="8">
        <v>16957.899692210882</v>
      </c>
      <c r="E7" s="8">
        <v>16970.133404495911</v>
      </c>
      <c r="F7" s="8">
        <v>11830.858734320072</v>
      </c>
      <c r="G7" s="8">
        <v>15953.759173671444</v>
      </c>
      <c r="H7" s="8">
        <v>11588.527668020875</v>
      </c>
      <c r="I7" s="8">
        <v>23367.343016294653</v>
      </c>
      <c r="J7" s="8">
        <v>25131.112051493845</v>
      </c>
      <c r="K7" s="8">
        <v>25429.800799269535</v>
      </c>
      <c r="L7" s="8">
        <v>12996.711809340302</v>
      </c>
      <c r="M7" s="8">
        <v>16896.920718099274</v>
      </c>
      <c r="N7" s="8">
        <v>18678.552371002432</v>
      </c>
      <c r="O7" s="8">
        <v>25429.800799269535</v>
      </c>
      <c r="P7" s="8">
        <v>18201.148739671302</v>
      </c>
      <c r="Q7" s="8">
        <v>15707.62820106449</v>
      </c>
      <c r="R7" s="8">
        <v>21241.912164745885</v>
      </c>
      <c r="S7" s="8">
        <v>18168.646429784963</v>
      </c>
      <c r="T7" s="8">
        <v>25429.800799269535</v>
      </c>
      <c r="U7" s="8">
        <v>25429.800799269535</v>
      </c>
      <c r="V7" s="8">
        <v>25429.800799269535</v>
      </c>
      <c r="W7" s="8">
        <v>18667.994961382414</v>
      </c>
      <c r="X7" s="8">
        <v>19875.625909739316</v>
      </c>
      <c r="Y7" s="8">
        <v>24399.611558941982</v>
      </c>
      <c r="Z7" s="8">
        <v>25429.800799269535</v>
      </c>
      <c r="AA7" s="8">
        <v>19803.097884575043</v>
      </c>
      <c r="AB7" s="8">
        <f t="shared" si="0"/>
        <v>300</v>
      </c>
      <c r="AC7" s="8">
        <v>1E-3</v>
      </c>
      <c r="AD7" s="8">
        <f t="shared" si="1"/>
        <v>19961.357053808588</v>
      </c>
    </row>
    <row r="8" spans="2:32">
      <c r="B8" s="8" t="s">
        <v>14</v>
      </c>
      <c r="C8" s="8">
        <v>354.57334489652317</v>
      </c>
      <c r="D8" s="8">
        <v>416.51196614398486</v>
      </c>
      <c r="E8" s="8">
        <v>378.38111870884313</v>
      </c>
      <c r="F8" s="8">
        <v>397.62939148636451</v>
      </c>
      <c r="G8" s="8">
        <v>551.03413277289621</v>
      </c>
      <c r="H8" s="8">
        <v>317.65389640485091</v>
      </c>
      <c r="I8" s="8">
        <v>361.73672935452851</v>
      </c>
      <c r="J8" s="8">
        <v>411.30075921516698</v>
      </c>
      <c r="K8" s="8">
        <v>425.87894608153579</v>
      </c>
      <c r="L8" s="8">
        <v>346.80136703272683</v>
      </c>
      <c r="M8" s="8">
        <v>368.12115098505456</v>
      </c>
      <c r="N8" s="8">
        <v>464.28971476448305</v>
      </c>
      <c r="O8" s="8">
        <v>625.18936699373376</v>
      </c>
      <c r="P8" s="8">
        <v>439.33487612622889</v>
      </c>
      <c r="Q8" s="8">
        <v>449.49071448931909</v>
      </c>
      <c r="R8" s="8">
        <v>333.53497673626441</v>
      </c>
      <c r="S8" s="8">
        <v>366.64224501856143</v>
      </c>
      <c r="T8" s="8">
        <v>363.74386976502342</v>
      </c>
      <c r="U8" s="8">
        <v>315.78908770782436</v>
      </c>
      <c r="V8" s="8">
        <v>729.16634083774284</v>
      </c>
      <c r="W8" s="8">
        <v>373.3094821063894</v>
      </c>
      <c r="X8" s="8">
        <v>393.77261880740002</v>
      </c>
      <c r="Y8" s="8">
        <v>540.79682761986476</v>
      </c>
      <c r="Z8" s="8">
        <v>462.08477397094794</v>
      </c>
      <c r="AA8" s="8">
        <v>410.99421061193846</v>
      </c>
      <c r="AB8" s="8">
        <f t="shared" si="0"/>
        <v>3000</v>
      </c>
      <c r="AC8" s="8">
        <v>0.01</v>
      </c>
      <c r="AD8" s="8">
        <f t="shared" si="1"/>
        <v>423.9104763455278</v>
      </c>
    </row>
    <row r="9" spans="2:32">
      <c r="B9" s="8" t="s">
        <v>15</v>
      </c>
      <c r="C9" s="8">
        <v>72.379297344611473</v>
      </c>
      <c r="D9" s="8">
        <v>76.713579914189609</v>
      </c>
      <c r="E9" s="8">
        <v>70.878302234814669</v>
      </c>
      <c r="F9" s="8">
        <v>73.379322005111533</v>
      </c>
      <c r="G9" s="8">
        <v>4.4397815535546101</v>
      </c>
      <c r="H9" s="8">
        <v>68.133425495061147</v>
      </c>
      <c r="I9" s="8">
        <v>67.217821408919747</v>
      </c>
      <c r="J9" s="8">
        <v>4.1988563246940771</v>
      </c>
      <c r="K9" s="8">
        <v>71.524630178583834</v>
      </c>
      <c r="L9" s="8">
        <v>69.686102228125662</v>
      </c>
      <c r="M9" s="8">
        <v>68.228034231547554</v>
      </c>
      <c r="N9" s="8">
        <v>89.273789597846246</v>
      </c>
      <c r="O9" s="8">
        <v>10.197301198055527</v>
      </c>
      <c r="P9" s="8">
        <v>23.356275610381147</v>
      </c>
      <c r="Q9" s="8">
        <v>72.258764954144851</v>
      </c>
      <c r="R9" s="8">
        <v>73.706830009436544</v>
      </c>
      <c r="S9" s="8">
        <v>69.957973088602841</v>
      </c>
      <c r="T9" s="8">
        <v>75.147048794770114</v>
      </c>
      <c r="U9" s="8">
        <v>67.103496818193662</v>
      </c>
      <c r="V9" s="8">
        <v>71.057336779745526</v>
      </c>
      <c r="W9" s="8">
        <v>73.12894344984943</v>
      </c>
      <c r="X9" s="8">
        <v>72.585486491859797</v>
      </c>
      <c r="Y9" s="8">
        <v>42.011447121577589</v>
      </c>
      <c r="Z9" s="8">
        <v>67.416446709003026</v>
      </c>
      <c r="AA9" s="8">
        <v>70.861748345963633</v>
      </c>
      <c r="AB9" s="8">
        <f t="shared" si="0"/>
        <v>30000</v>
      </c>
      <c r="AC9" s="8">
        <v>0.1</v>
      </c>
      <c r="AD9" s="8">
        <f t="shared" si="1"/>
        <v>60.993681675545751</v>
      </c>
    </row>
    <row r="10" spans="2:32">
      <c r="B10" s="8" t="s">
        <v>16</v>
      </c>
      <c r="C10" s="8">
        <v>4.4393537127400577</v>
      </c>
      <c r="D10" s="8">
        <v>7.7467261347635485E-2</v>
      </c>
      <c r="E10" s="8">
        <v>70.53273719905286</v>
      </c>
      <c r="F10" s="8">
        <v>4.137588051110356</v>
      </c>
      <c r="G10" s="8">
        <v>2.6696430679529044</v>
      </c>
      <c r="H10" s="8">
        <v>1.0146842177334747E-2</v>
      </c>
      <c r="I10" s="8">
        <v>4.4241756407502066</v>
      </c>
      <c r="J10" s="8">
        <v>0.86477071433802166</v>
      </c>
      <c r="K10" s="8">
        <v>4.136686025899337</v>
      </c>
      <c r="L10" s="8">
        <v>4.0819042180756355</v>
      </c>
      <c r="M10" s="8">
        <v>4.4241757632494796</v>
      </c>
      <c r="N10" s="8">
        <v>1.8630794947991944</v>
      </c>
      <c r="O10" s="8">
        <v>4.4241756398940311</v>
      </c>
      <c r="P10" s="8">
        <v>4.2372492743459134</v>
      </c>
      <c r="Q10" s="8">
        <v>4.4439267031767145</v>
      </c>
      <c r="R10" s="8">
        <v>4.4241756380495758</v>
      </c>
      <c r="S10" s="8">
        <v>4.4241770398124913</v>
      </c>
      <c r="T10" s="8">
        <v>69.149108903993749</v>
      </c>
      <c r="U10" s="8">
        <v>4.424175640487249</v>
      </c>
      <c r="V10" s="8">
        <v>3.6088596624477987</v>
      </c>
      <c r="W10" s="8">
        <v>4.4241757385603933</v>
      </c>
      <c r="X10" s="8">
        <v>4.4287683439199554</v>
      </c>
      <c r="Y10" s="8">
        <v>2.0711564126348208</v>
      </c>
      <c r="Z10" s="8">
        <v>4.4241756735701188</v>
      </c>
      <c r="AA10" s="8">
        <v>68.484887173876984</v>
      </c>
      <c r="AB10" s="8">
        <f t="shared" si="0"/>
        <v>60000</v>
      </c>
      <c r="AC10" s="8">
        <v>0.2</v>
      </c>
      <c r="AD10" s="8">
        <f t="shared" si="1"/>
        <v>11.385229593450513</v>
      </c>
    </row>
    <row r="11" spans="2:32">
      <c r="B11" s="8" t="s">
        <v>17</v>
      </c>
      <c r="C11" s="8">
        <v>4.4241756400438703</v>
      </c>
      <c r="D11" s="8">
        <v>9.7346135623865848E-4</v>
      </c>
      <c r="E11" s="8">
        <v>4.4317473267308287</v>
      </c>
      <c r="F11" s="8">
        <v>1.341628711217254</v>
      </c>
      <c r="G11" s="8">
        <v>0.29660114686134875</v>
      </c>
      <c r="H11" s="8">
        <v>9.014352212943777E-5</v>
      </c>
      <c r="I11" s="8">
        <v>4.0790576338303595</v>
      </c>
      <c r="J11" s="8">
        <v>2.968437836676685E-2</v>
      </c>
      <c r="K11" s="8">
        <v>1.2117858415654155</v>
      </c>
      <c r="L11" s="8">
        <v>0.94101176744879922</v>
      </c>
      <c r="M11" s="8">
        <v>4.4241756400438703</v>
      </c>
      <c r="N11" s="8">
        <v>7.1117644728985852E-2</v>
      </c>
      <c r="O11" s="8">
        <v>4.0790532373596307</v>
      </c>
      <c r="P11" s="8">
        <v>3.2388506993737565</v>
      </c>
      <c r="Q11" s="8">
        <v>4.4241756400439272</v>
      </c>
      <c r="R11" s="8">
        <v>3.4863303113596089</v>
      </c>
      <c r="S11" s="8">
        <v>4.4241756400438703</v>
      </c>
      <c r="T11" s="8">
        <v>5.2176426298597107</v>
      </c>
      <c r="U11" s="8">
        <v>4.0790537267504874</v>
      </c>
      <c r="V11" s="8">
        <v>0.24496650627594363</v>
      </c>
      <c r="W11" s="8">
        <v>3.9557097169949316</v>
      </c>
      <c r="X11" s="8">
        <v>4.0504279558695089</v>
      </c>
      <c r="Y11" s="8">
        <v>0.25355053865632726</v>
      </c>
      <c r="Z11" s="8">
        <v>4.0790545419939122</v>
      </c>
      <c r="AA11" s="8">
        <v>4.5404759545822344</v>
      </c>
      <c r="AB11" s="8">
        <f t="shared" si="0"/>
        <v>90000</v>
      </c>
      <c r="AC11" s="8">
        <v>0.3</v>
      </c>
      <c r="AD11" s="8">
        <f t="shared" si="1"/>
        <v>2.6930206573951887</v>
      </c>
    </row>
    <row r="12" spans="2:32">
      <c r="B12" s="8" t="s">
        <v>18</v>
      </c>
      <c r="C12" s="8">
        <v>4.4241756400438703</v>
      </c>
      <c r="D12" s="8">
        <v>9.115051398111973E-7</v>
      </c>
      <c r="E12" s="8">
        <v>4.424175640043984</v>
      </c>
      <c r="F12" s="8">
        <v>0.14068991611861748</v>
      </c>
      <c r="G12" s="8">
        <v>9.8795403564508888E-3</v>
      </c>
      <c r="H12" s="8">
        <v>4.1793254013100523E-7</v>
      </c>
      <c r="I12" s="8">
        <v>1.8490075092547613</v>
      </c>
      <c r="J12" s="8">
        <v>1.8776779023710333E-4</v>
      </c>
      <c r="K12" s="8">
        <v>9.8680227952911537E-2</v>
      </c>
      <c r="L12" s="8">
        <v>2.4168866063746464E-2</v>
      </c>
      <c r="M12" s="8">
        <v>4.4241756400438703</v>
      </c>
      <c r="N12" s="8">
        <v>5.8226376597758644E-4</v>
      </c>
      <c r="O12" s="8">
        <v>0.82941048632608272</v>
      </c>
      <c r="P12" s="8">
        <v>0.59922252921154495</v>
      </c>
      <c r="Q12" s="8">
        <v>4.4241756400438703</v>
      </c>
      <c r="R12" s="8">
        <v>0.75554167714864207</v>
      </c>
      <c r="S12" s="8">
        <v>4.4241756400438703</v>
      </c>
      <c r="T12" s="8">
        <v>4.4241756400440408</v>
      </c>
      <c r="U12" s="8">
        <v>1.0757797359032111</v>
      </c>
      <c r="V12" s="8">
        <v>8.0667372611742394E-4</v>
      </c>
      <c r="W12" s="8">
        <v>0.41820238152490674</v>
      </c>
      <c r="X12" s="8">
        <v>0.67961692422801434</v>
      </c>
      <c r="Y12" s="8">
        <v>4.3020375540550049E-3</v>
      </c>
      <c r="Z12" s="8">
        <v>1.9525163776094701</v>
      </c>
      <c r="AA12" s="8">
        <v>4.4241756400439272</v>
      </c>
      <c r="AB12" s="8">
        <f t="shared" si="0"/>
        <v>120000</v>
      </c>
      <c r="AC12" s="8">
        <v>0.4</v>
      </c>
      <c r="AD12" s="8">
        <f t="shared" si="1"/>
        <v>1.5763130289711944</v>
      </c>
    </row>
    <row r="13" spans="2:32">
      <c r="B13" s="8" t="s">
        <v>19</v>
      </c>
      <c r="C13" s="8">
        <v>4.4241756400438703</v>
      </c>
      <c r="D13" s="8">
        <v>9.4585743681818713E-9</v>
      </c>
      <c r="E13" s="8">
        <v>4.4241756400439272</v>
      </c>
      <c r="F13" s="8">
        <v>7.6641958984851044E-3</v>
      </c>
      <c r="G13" s="8">
        <v>2.9180762794567272E-5</v>
      </c>
      <c r="H13" s="8">
        <v>9.7627435025060549E-9</v>
      </c>
      <c r="I13" s="8">
        <v>0.1479444654161739</v>
      </c>
      <c r="J13" s="8">
        <v>2.5112670414273452E-6</v>
      </c>
      <c r="K13" s="8">
        <v>7.0822134262016334E-4</v>
      </c>
      <c r="L13" s="8">
        <v>2.129788664433363E-4</v>
      </c>
      <c r="M13" s="8">
        <v>4.4241756400438703</v>
      </c>
      <c r="N13" s="8">
        <v>3.5594806035987858E-6</v>
      </c>
      <c r="O13" s="8">
        <v>3.2474584927172145E-2</v>
      </c>
      <c r="P13" s="8">
        <v>1.7389369718614489E-2</v>
      </c>
      <c r="Q13" s="8">
        <v>4.4241756400438703</v>
      </c>
      <c r="R13" s="8">
        <v>1.5755577236291174E-2</v>
      </c>
      <c r="S13" s="8">
        <v>4.4241756400438703</v>
      </c>
      <c r="T13" s="8">
        <v>4.4241756400439272</v>
      </c>
      <c r="U13" s="8">
        <v>0.1440789930286428</v>
      </c>
      <c r="V13" s="8">
        <v>1.6206980717470287E-6</v>
      </c>
      <c r="W13" s="8">
        <v>9.1803546362712041E-3</v>
      </c>
      <c r="X13" s="8">
        <v>2.7254379702640108E-2</v>
      </c>
      <c r="Y13" s="8">
        <v>2.4154034292678261E-5</v>
      </c>
      <c r="Z13" s="8">
        <v>0.39479510460455458</v>
      </c>
      <c r="AA13" s="8">
        <v>4.4241756400438703</v>
      </c>
      <c r="AB13" s="8">
        <f t="shared" si="0"/>
        <v>150000</v>
      </c>
      <c r="AC13" s="8">
        <v>0.5</v>
      </c>
      <c r="AD13" s="8">
        <f t="shared" si="1"/>
        <v>1.2706699500459695</v>
      </c>
    </row>
    <row r="14" spans="2:32">
      <c r="B14" s="8" t="s">
        <v>20</v>
      </c>
      <c r="C14" s="8">
        <v>4.4241756400438703</v>
      </c>
      <c r="D14" s="8">
        <v>9.4585743681818713E-9</v>
      </c>
      <c r="E14" s="8">
        <v>4.4241756400439272</v>
      </c>
      <c r="F14" s="8">
        <v>1.8328763474073639E-5</v>
      </c>
      <c r="G14" s="8">
        <v>1.3739389714828576E-7</v>
      </c>
      <c r="H14" s="8">
        <v>9.7627435025060549E-9</v>
      </c>
      <c r="I14" s="8">
        <v>1.5646900812384956E-3</v>
      </c>
      <c r="J14" s="8">
        <v>9.800317002373049E-9</v>
      </c>
      <c r="K14" s="8">
        <v>1.7890990875457646E-6</v>
      </c>
      <c r="L14" s="8">
        <v>9.490873367212771E-7</v>
      </c>
      <c r="M14" s="8">
        <v>4.4241756400438703</v>
      </c>
      <c r="N14" s="8">
        <v>4.0151007851818576E-8</v>
      </c>
      <c r="O14" s="8">
        <v>1.3735448345641998E-4</v>
      </c>
      <c r="P14" s="8">
        <v>6.3145263027308829E-5</v>
      </c>
      <c r="Q14" s="8">
        <v>4.4241756400438703</v>
      </c>
      <c r="R14" s="8">
        <v>7.5404593587791169E-5</v>
      </c>
      <c r="S14" s="8">
        <v>4.4241756400438703</v>
      </c>
      <c r="T14" s="8">
        <v>4.4241756400439272</v>
      </c>
      <c r="U14" s="8">
        <v>1.2686708041087513E-3</v>
      </c>
      <c r="V14" s="8">
        <v>1.0251767434965586E-8</v>
      </c>
      <c r="W14" s="8">
        <v>1.3233301564241629E-4</v>
      </c>
      <c r="X14" s="8">
        <v>1.3675052271651111E-3</v>
      </c>
      <c r="Y14" s="8">
        <v>7.4278250394854695E-7</v>
      </c>
      <c r="Z14" s="8">
        <v>8.3805971777337618E-3</v>
      </c>
      <c r="AA14" s="8">
        <v>4.4241756400438703</v>
      </c>
      <c r="AB14" s="8">
        <f t="shared" si="0"/>
        <v>180000</v>
      </c>
      <c r="AC14" s="8">
        <v>0.6</v>
      </c>
      <c r="AD14" s="8">
        <f t="shared" si="1"/>
        <v>1.239289648300155</v>
      </c>
    </row>
    <row r="15" spans="2:32">
      <c r="B15" s="8" t="s">
        <v>21</v>
      </c>
      <c r="C15" s="8">
        <v>4.4241756400438703</v>
      </c>
      <c r="D15" s="8">
        <v>9.4585743681818713E-9</v>
      </c>
      <c r="E15" s="8">
        <v>4.4241756400439272</v>
      </c>
      <c r="F15" s="8">
        <v>6.3652663584434777E-7</v>
      </c>
      <c r="G15" s="8">
        <v>9.8700638773152605E-9</v>
      </c>
      <c r="H15" s="8">
        <v>9.7627435025060549E-9</v>
      </c>
      <c r="I15" s="8">
        <v>3.2243184591607132E-5</v>
      </c>
      <c r="J15" s="8">
        <v>9.800317002373049E-9</v>
      </c>
      <c r="K15" s="8">
        <v>9.8336272458254825E-9</v>
      </c>
      <c r="L15" s="8">
        <v>8.6310478764062282E-9</v>
      </c>
      <c r="M15" s="8">
        <v>4.4241756400438703</v>
      </c>
      <c r="N15" s="8">
        <v>8.5027522800373845E-9</v>
      </c>
      <c r="O15" s="8">
        <v>1.457083965306083E-5</v>
      </c>
      <c r="P15" s="8">
        <v>2.1515455728149391E-7</v>
      </c>
      <c r="Q15" s="8">
        <v>4.4241756400438703</v>
      </c>
      <c r="R15" s="8">
        <v>1.1959429571106739E-6</v>
      </c>
      <c r="S15" s="8">
        <v>4.4241756400438703</v>
      </c>
      <c r="T15" s="8">
        <v>4.4241756400439272</v>
      </c>
      <c r="U15" s="8">
        <v>2.1363509858929319E-6</v>
      </c>
      <c r="V15" s="8">
        <v>9.9968815447937232E-9</v>
      </c>
      <c r="W15" s="8">
        <v>1.0818483247021504E-6</v>
      </c>
      <c r="X15" s="8">
        <v>4.4090368191973539E-6</v>
      </c>
      <c r="Y15" s="8">
        <v>9.3922380983713083E-9</v>
      </c>
      <c r="Z15" s="8">
        <v>2.911108231273829E-5</v>
      </c>
      <c r="AA15" s="8">
        <v>4.4241756400438703</v>
      </c>
      <c r="AB15" s="8">
        <f t="shared" si="0"/>
        <v>210000</v>
      </c>
      <c r="AC15" s="8">
        <v>0.7</v>
      </c>
      <c r="AD15" s="8">
        <f t="shared" si="1"/>
        <v>1.2387726066208915</v>
      </c>
    </row>
    <row r="16" spans="2:32">
      <c r="B16" s="8" t="s">
        <v>22</v>
      </c>
      <c r="C16" s="8">
        <v>4.4241756400438703</v>
      </c>
      <c r="D16" s="8">
        <v>9.4585743681818713E-9</v>
      </c>
      <c r="E16" s="8">
        <v>4.4241756400439272</v>
      </c>
      <c r="F16" s="8">
        <v>9.5664063337608241E-9</v>
      </c>
      <c r="G16" s="8">
        <v>9.8700638773152605E-9</v>
      </c>
      <c r="H16" s="8">
        <v>9.7627435025060549E-9</v>
      </c>
      <c r="I16" s="8">
        <v>7.9326810009661131E-8</v>
      </c>
      <c r="J16" s="8">
        <v>9.800317002373049E-9</v>
      </c>
      <c r="K16" s="8">
        <v>9.8336272458254825E-9</v>
      </c>
      <c r="L16" s="8">
        <v>8.6310478764062282E-9</v>
      </c>
      <c r="M16" s="8">
        <v>4.4241756400438703</v>
      </c>
      <c r="N16" s="8">
        <v>8.5027522800373845E-9</v>
      </c>
      <c r="O16" s="8">
        <v>1.2022059081573389E-7</v>
      </c>
      <c r="P16" s="8">
        <v>9.7567181001068093E-9</v>
      </c>
      <c r="Q16" s="8">
        <v>4.4241756400438703</v>
      </c>
      <c r="R16" s="8">
        <v>9.6187022791127674E-9</v>
      </c>
      <c r="S16" s="8">
        <v>4.4241756400438703</v>
      </c>
      <c r="T16" s="8">
        <v>4.4241756400439272</v>
      </c>
      <c r="U16" s="8">
        <v>1.1158851975778816E-7</v>
      </c>
      <c r="V16" s="8">
        <v>9.9968815447937232E-9</v>
      </c>
      <c r="W16" s="8">
        <v>9.3515382104669698E-9</v>
      </c>
      <c r="X16" s="8">
        <v>8.0244035416399129E-8</v>
      </c>
      <c r="Y16" s="8">
        <v>9.3922380983713083E-9</v>
      </c>
      <c r="Z16" s="8">
        <v>1.8687751435209066E-7</v>
      </c>
      <c r="AA16" s="8">
        <v>4.4241756400438703</v>
      </c>
      <c r="AB16" s="8">
        <f t="shared" si="0"/>
        <v>240000</v>
      </c>
      <c r="AC16" s="8">
        <v>0.8</v>
      </c>
      <c r="AD16" s="8">
        <f t="shared" si="1"/>
        <v>1.2387692072842516</v>
      </c>
    </row>
    <row r="17" spans="2:30">
      <c r="B17" s="8" t="s">
        <v>23</v>
      </c>
      <c r="C17" s="8">
        <v>4.4241756400438703</v>
      </c>
      <c r="D17" s="8">
        <v>9.4585743681818713E-9</v>
      </c>
      <c r="E17" s="8">
        <v>4.4241756400439272</v>
      </c>
      <c r="F17" s="8">
        <v>9.5664063337608241E-9</v>
      </c>
      <c r="G17" s="8">
        <v>9.8700638773152605E-9</v>
      </c>
      <c r="H17" s="8">
        <v>9.7627435025060549E-9</v>
      </c>
      <c r="I17" s="8">
        <v>9.6380290415254422E-9</v>
      </c>
      <c r="J17" s="8">
        <v>9.800317002373049E-9</v>
      </c>
      <c r="K17" s="8">
        <v>9.8336272458254825E-9</v>
      </c>
      <c r="L17" s="8">
        <v>8.6310478764062282E-9</v>
      </c>
      <c r="M17" s="8">
        <v>4.4241756400438703</v>
      </c>
      <c r="N17" s="8">
        <v>8.5027522800373845E-9</v>
      </c>
      <c r="O17" s="8">
        <v>9.4004803941061255E-9</v>
      </c>
      <c r="P17" s="8">
        <v>9.7567181001068093E-9</v>
      </c>
      <c r="Q17" s="8">
        <v>4.4241756400438703</v>
      </c>
      <c r="R17" s="8">
        <v>9.6187022791127674E-9</v>
      </c>
      <c r="S17" s="8">
        <v>4.4241756400438703</v>
      </c>
      <c r="T17" s="8">
        <v>4.4241756400439272</v>
      </c>
      <c r="U17" s="8">
        <v>9.4424876806442626E-9</v>
      </c>
      <c r="V17" s="8">
        <v>9.9968815447937232E-9</v>
      </c>
      <c r="W17" s="8">
        <v>9.3515382104669698E-9</v>
      </c>
      <c r="X17" s="8">
        <v>9.5599830274295527E-9</v>
      </c>
      <c r="Y17" s="8">
        <v>9.3922380983713083E-9</v>
      </c>
      <c r="Z17" s="8">
        <v>9.5920427156670485E-9</v>
      </c>
      <c r="AA17" s="8">
        <v>4.4241756400438703</v>
      </c>
      <c r="AB17" s="8">
        <f t="shared" si="0"/>
        <v>270000</v>
      </c>
      <c r="AC17" s="8">
        <v>0.9</v>
      </c>
      <c r="AD17" s="8">
        <f t="shared" si="1"/>
        <v>1.2387691860592736</v>
      </c>
    </row>
    <row r="18" spans="2:30">
      <c r="B18" s="8" t="s">
        <v>24</v>
      </c>
      <c r="C18" s="8">
        <v>4.4241756400438703</v>
      </c>
      <c r="D18" s="8">
        <v>9.4585743681818713E-9</v>
      </c>
      <c r="E18" s="8">
        <v>4.4241756400439272</v>
      </c>
      <c r="F18" s="8">
        <v>9.5664063337608241E-9</v>
      </c>
      <c r="G18" s="8">
        <v>9.8700638773152605E-9</v>
      </c>
      <c r="H18" s="8">
        <v>9.7627435025060549E-9</v>
      </c>
      <c r="I18" s="8">
        <v>9.6380290415254422E-9</v>
      </c>
      <c r="J18" s="8">
        <v>9.800317002373049E-9</v>
      </c>
      <c r="K18" s="8">
        <v>9.8336272458254825E-9</v>
      </c>
      <c r="L18" s="8">
        <v>8.6310478764062282E-9</v>
      </c>
      <c r="M18" s="8">
        <v>4.4241756400438703</v>
      </c>
      <c r="N18" s="8">
        <v>8.5027522800373845E-9</v>
      </c>
      <c r="O18" s="8">
        <v>9.4004803941061255E-9</v>
      </c>
      <c r="P18" s="8">
        <v>9.7567181001068093E-9</v>
      </c>
      <c r="Q18" s="8">
        <v>4.4241756400438703</v>
      </c>
      <c r="R18" s="8">
        <v>9.6187022791127674E-9</v>
      </c>
      <c r="S18" s="8">
        <v>4.4241756400438703</v>
      </c>
      <c r="T18" s="8">
        <v>4.4241756400439272</v>
      </c>
      <c r="U18" s="8">
        <v>9.4424876806442626E-9</v>
      </c>
      <c r="V18" s="8">
        <v>9.9968815447937232E-9</v>
      </c>
      <c r="W18" s="8">
        <v>9.3515382104669698E-9</v>
      </c>
      <c r="X18" s="8">
        <v>9.5599830274295527E-9</v>
      </c>
      <c r="Y18" s="8">
        <v>9.3922380983713083E-9</v>
      </c>
      <c r="Z18" s="8">
        <v>9.5920427156670485E-9</v>
      </c>
      <c r="AA18" s="8">
        <v>4.4241756400438703</v>
      </c>
      <c r="AB18" s="8">
        <f t="shared" si="0"/>
        <v>300000</v>
      </c>
      <c r="AC18" s="8">
        <v>1</v>
      </c>
      <c r="AD18" s="8">
        <f t="shared" si="1"/>
        <v>1.2387691860592736</v>
      </c>
    </row>
    <row r="19" spans="2:30">
      <c r="B19" s="8" t="s">
        <v>25</v>
      </c>
      <c r="C19" s="8">
        <v>0.72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8.5027522800373845E-9</v>
      </c>
      <c r="E21" s="10">
        <f>MAX(C18:AA18)</f>
        <v>4.4241756400439272</v>
      </c>
      <c r="F21" s="10">
        <f>MEDIAN(C18:AA18)</f>
        <v>9.7567181001068093E-9</v>
      </c>
      <c r="G21" s="10">
        <f>AVERAGE(C18:AA18)</f>
        <v>1.2387691860592736</v>
      </c>
      <c r="H21" s="10">
        <f>_xlfn.STDEV.S(C18:AA18)</f>
        <v>2.0274119714701886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2021-01-08T14:36:04Z</dcterms:modified>
</cp:coreProperties>
</file>