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uxo Financeiro" sheetId="1" state="visible" r:id="rId2"/>
    <sheet name="Diári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<sst xmlns="http://schemas.openxmlformats.org/spreadsheetml/2006/main" count="62" uniqueCount="52">
  <si>
    <t xml:space="preserve">FLUXO FINANCEIRO 2025 -  IAGO</t>
  </si>
  <si>
    <t xml:space="preserve">MESADA MAMÃE</t>
  </si>
  <si>
    <t xml:space="preserve">MESADA PAPAI</t>
  </si>
  <si>
    <t xml:space="preserve">TOTAL DAS ENTRADAS</t>
  </si>
  <si>
    <t xml:space="preserve">SUPERMERCADO</t>
  </si>
  <si>
    <t xml:space="preserve">RU</t>
  </si>
  <si>
    <t xml:space="preserve">ALIMENTAÇÃO NA UNIVERSIDADE</t>
  </si>
  <si>
    <t xml:space="preserve">UBER/ÔNIBUS</t>
  </si>
  <si>
    <t xml:space="preserve">ALIMENTAÇÃO FORA DE CASA/IFOOD</t>
  </si>
  <si>
    <t xml:space="preserve">PASSEIOS/SAÍDAS </t>
  </si>
  <si>
    <t xml:space="preserve">ROUPAS/CALÇADOS/ACESSÓRIOS</t>
  </si>
  <si>
    <t xml:space="preserve">HIGIENE PESSOAL</t>
  </si>
  <si>
    <t xml:space="preserve">ACADEMIA</t>
  </si>
  <si>
    <t xml:space="preserve">MEDICAMENTOS</t>
  </si>
  <si>
    <t xml:space="preserve">TOTAL DAS SAÍDAS</t>
  </si>
  <si>
    <t xml:space="preserve">1 (ENTRADAS - SAÍDAS)</t>
  </si>
  <si>
    <t xml:space="preserve">SALDO ANTERIOR </t>
  </si>
  <si>
    <t xml:space="preserve">SALDO ACUMULADO </t>
  </si>
  <si>
    <t xml:space="preserve">DIÁRIO - IAGO</t>
  </si>
  <si>
    <t xml:space="preserve">DATA</t>
  </si>
  <si>
    <t xml:space="preserve">ENTRADA</t>
  </si>
  <si>
    <t xml:space="preserve">SAIDA</t>
  </si>
  <si>
    <t xml:space="preserve">SALDO</t>
  </si>
  <si>
    <t xml:space="preserve">HISTÓRICO</t>
  </si>
  <si>
    <t xml:space="preserve">Mesada Mamãe 04/25</t>
  </si>
  <si>
    <t xml:space="preserve">Mesada Papai 04/25</t>
  </si>
  <si>
    <t xml:space="preserve">caneca + suco</t>
  </si>
  <si>
    <t xml:space="preserve">almoço</t>
  </si>
  <si>
    <t xml:space="preserve">passagem ônibus (30x)</t>
  </si>
  <si>
    <t xml:space="preserve">farmácia</t>
  </si>
  <si>
    <t xml:space="preserve">r.u. (30x)</t>
  </si>
  <si>
    <t xml:space="preserve">bares+almoço</t>
  </si>
  <si>
    <t xml:space="preserve">compras renner</t>
  </si>
  <si>
    <t xml:space="preserve">saída com a marianna</t>
  </si>
  <si>
    <t xml:space="preserve">capacete bike</t>
  </si>
  <si>
    <t xml:space="preserve">barbeiro</t>
  </si>
  <si>
    <t xml:space="preserve">uber</t>
  </si>
  <si>
    <t xml:space="preserve">Vinho + sabão</t>
  </si>
  <si>
    <t xml:space="preserve">lanche</t>
  </si>
  <si>
    <t xml:space="preserve">rifa isadora</t>
  </si>
  <si>
    <t xml:space="preserve">compras shopee</t>
  </si>
  <si>
    <t xml:space="preserve">comida</t>
  </si>
  <si>
    <t xml:space="preserve">cubo mágico</t>
  </si>
  <si>
    <t xml:space="preserve">comida na viagem</t>
  </si>
  <si>
    <t xml:space="preserve">cinema</t>
  </si>
  <si>
    <t xml:space="preserve">bar em goiania</t>
  </si>
  <si>
    <t xml:space="preserve">camiseta Dacomp</t>
  </si>
  <si>
    <t xml:space="preserve">Uber + almoço</t>
  </si>
  <si>
    <t xml:space="preserve">alimentação do dia</t>
  </si>
  <si>
    <t xml:space="preserve">ônibus</t>
  </si>
  <si>
    <t xml:space="preserve">encontro com amigos</t>
  </si>
  <si>
    <t xml:space="preserve">churrasco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</si>
</sst>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[$-416]mmm\-yy;@"/>
    <numFmt numFmtId="167" formatCode="#,##0.00"/>
    <numFmt numFmtId="168" formatCode="m/d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BDBDB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FF5050"/>
        <bgColor rgb="FFFF8080"/>
      </patternFill>
    </fill>
    <fill>
      <patternFill patternType="solid">
        <fgColor rgb="FFD9D9D9"/>
        <bgColor rgb="FFDBDBDB"/>
      </patternFill>
    </fill>
    <fill>
      <patternFill patternType="solid">
        <fgColor rgb="FF00B050"/>
        <bgColor rgb="FF00808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4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4" borderId="1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1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1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1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7" borderId="1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7" borderId="1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8" borderId="1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írgul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BDBD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05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39"/>
    <col collapsed="false" customWidth="true" hidden="true" outlineLevel="0" max="5" min="3" style="0" width="8.88"/>
    <col collapsed="false" customWidth="true" hidden="false" outlineLevel="0" max="6" min="6" style="0" width="11.11"/>
    <col collapsed="false" customWidth="true" hidden="false" outlineLevel="0" max="7" min="7" style="0" width="10.44"/>
    <col collapsed="false" customWidth="true" hidden="false" outlineLevel="0" max="8" min="8" style="0" width="10.55"/>
    <col collapsed="false" customWidth="true" hidden="false" outlineLevel="0" max="9" min="9" style="0" width="10.33"/>
    <col collapsed="false" customWidth="true" hidden="false" outlineLevel="0" max="10" min="10" style="0" width="10.55"/>
    <col collapsed="false" customWidth="true" hidden="false" outlineLevel="0" max="11" min="11" style="0" width="10.11"/>
    <col collapsed="false" customWidth="true" hidden="false" outlineLevel="0" max="12" min="12" style="0" width="10.22"/>
    <col collapsed="false" customWidth="true" hidden="false" outlineLevel="0" max="13" min="13" style="0" width="10.33"/>
    <col collapsed="false" customWidth="true" hidden="false" outlineLevel="0" max="14" min="14" style="0" width="10.55"/>
  </cols>
  <sheetData>
    <row r="1" customFormat="false" ht="1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/>
    <row r="3" customFormat="false" ht="15" hidden="false" customHeight="false" outlineLevel="0" collapsed="false">
      <c r="B3" s="3"/>
      <c r="C3" s="4" t="n">
        <v>45292</v>
      </c>
      <c r="D3" s="4" t="n">
        <v>45323</v>
      </c>
      <c r="E3" s="4" t="n">
        <f aca="false">D3+30</f>
        <v>45353</v>
      </c>
      <c r="F3" s="4" t="n">
        <f aca="false">E3+30</f>
        <v>45383</v>
      </c>
      <c r="G3" s="4" t="n">
        <f aca="false">F3+30</f>
        <v>45413</v>
      </c>
      <c r="H3" s="4" t="n">
        <f aca="false">G3+31</f>
        <v>45444</v>
      </c>
      <c r="I3" s="4" t="n">
        <f aca="false">H3+30</f>
        <v>45474</v>
      </c>
      <c r="J3" s="4" t="n">
        <f aca="false">I3+31</f>
        <v>45505</v>
      </c>
      <c r="K3" s="4" t="n">
        <f aca="false">J3+31</f>
        <v>45536</v>
      </c>
      <c r="L3" s="4" t="n">
        <f aca="false">K3+30</f>
        <v>45566</v>
      </c>
      <c r="M3" s="4" t="n">
        <f aca="false">L3+31</f>
        <v>45597</v>
      </c>
      <c r="N3" s="4" t="n">
        <f aca="false">M3+30</f>
        <v>45627</v>
      </c>
    </row>
    <row r="4" customFormat="false" ht="14.25" hidden="false" customHeight="false" outlineLevel="0" collapsed="false">
      <c r="B4" s="5" t="s">
        <v>1</v>
      </c>
      <c r="C4" s="6"/>
      <c r="D4" s="6"/>
      <c r="E4" s="6"/>
      <c r="F4" s="7" t="n">
        <v>1000</v>
      </c>
      <c r="G4" s="7"/>
      <c r="H4" s="7"/>
      <c r="I4" s="7"/>
      <c r="J4" s="7"/>
      <c r="K4" s="7"/>
      <c r="L4" s="7"/>
      <c r="M4" s="7"/>
      <c r="N4" s="8"/>
    </row>
    <row r="5" customFormat="false" ht="15" hidden="false" customHeight="false" outlineLevel="0" collapsed="false">
      <c r="B5" s="9" t="s">
        <v>2</v>
      </c>
      <c r="C5" s="10"/>
      <c r="D5" s="10"/>
      <c r="E5" s="10"/>
      <c r="F5" s="11" t="n">
        <v>600</v>
      </c>
      <c r="G5" s="11"/>
      <c r="H5" s="11"/>
      <c r="I5" s="11"/>
      <c r="J5" s="11"/>
      <c r="K5" s="11"/>
      <c r="L5" s="11"/>
      <c r="M5" s="11"/>
      <c r="N5" s="12"/>
    </row>
    <row r="6" customFormat="false" ht="15" hidden="false" customHeight="false" outlineLevel="0" collapsed="false">
      <c r="B6" s="13" t="s">
        <v>3</v>
      </c>
      <c r="C6" s="14" t="n">
        <f aca="false">SUM(C4:C5)</f>
        <v>0</v>
      </c>
      <c r="D6" s="14" t="n">
        <f aca="false">SUM(D4:D5)</f>
        <v>0</v>
      </c>
      <c r="E6" s="14" t="n">
        <f aca="false">SUM(E4:E5)</f>
        <v>0</v>
      </c>
      <c r="F6" s="14" t="n">
        <f aca="false">SUM(F4:F5)</f>
        <v>1600</v>
      </c>
      <c r="G6" s="14" t="n">
        <f aca="false">SUM(G4:G5)</f>
        <v>0</v>
      </c>
      <c r="H6" s="14" t="n">
        <f aca="false">SUM(H4:H5)</f>
        <v>0</v>
      </c>
      <c r="I6" s="14" t="n">
        <f aca="false">SUM(I4:I5)</f>
        <v>0</v>
      </c>
      <c r="J6" s="14" t="n">
        <f aca="false">SUM(J4:J5)</f>
        <v>0</v>
      </c>
      <c r="K6" s="14" t="n">
        <f aca="false">SUM(K4:K5)</f>
        <v>0</v>
      </c>
      <c r="L6" s="14" t="n">
        <f aca="false">SUM(L4:L5)</f>
        <v>0</v>
      </c>
      <c r="M6" s="14" t="n">
        <f aca="false">SUM(M4:M5)</f>
        <v>0</v>
      </c>
      <c r="N6" s="15" t="n">
        <f aca="false">SUM(N4:N5)</f>
        <v>0</v>
      </c>
    </row>
    <row r="7" customFormat="false" ht="14.25" hidden="false" customHeight="false" outlineLevel="0" collapsed="false">
      <c r="B7" s="16" t="s">
        <v>4</v>
      </c>
      <c r="C7" s="17"/>
      <c r="D7" s="17"/>
      <c r="E7" s="17"/>
      <c r="F7" s="17" t="n">
        <f aca="false">49.9+4.99+24.18</f>
        <v>79.07</v>
      </c>
      <c r="G7" s="17"/>
      <c r="H7" s="17"/>
      <c r="I7" s="17"/>
      <c r="J7" s="17"/>
      <c r="K7" s="17"/>
      <c r="L7" s="17"/>
      <c r="M7" s="17"/>
      <c r="N7" s="18"/>
    </row>
    <row r="8" customFormat="false" ht="13.8" hidden="false" customHeight="false" outlineLevel="0" collapsed="false">
      <c r="B8" s="19" t="s">
        <v>5</v>
      </c>
      <c r="C8" s="20"/>
      <c r="D8" s="20"/>
      <c r="E8" s="20"/>
      <c r="F8" s="20" t="n">
        <v>126</v>
      </c>
      <c r="G8" s="20"/>
      <c r="H8" s="20"/>
      <c r="I8" s="20"/>
      <c r="J8" s="20"/>
      <c r="K8" s="20"/>
      <c r="L8" s="20"/>
      <c r="M8" s="20"/>
      <c r="N8" s="21"/>
    </row>
    <row r="9" customFormat="false" ht="13.8" hidden="false" customHeight="false" outlineLevel="0" collapsed="false">
      <c r="B9" s="19" t="s">
        <v>6</v>
      </c>
      <c r="F9" s="20" t="n">
        <f aca="false">28+19.8+13.4+10+7+16.9+9.9+15.5+13.7</f>
        <v>134.2</v>
      </c>
      <c r="G9" s="20"/>
      <c r="H9" s="20"/>
      <c r="I9" s="20"/>
      <c r="J9" s="20"/>
      <c r="K9" s="20"/>
      <c r="L9" s="20"/>
      <c r="M9" s="20"/>
      <c r="N9" s="21"/>
    </row>
    <row r="10" customFormat="false" ht="13.8" hidden="false" customHeight="false" outlineLevel="0" collapsed="false">
      <c r="B10" s="19" t="s">
        <v>7</v>
      </c>
      <c r="C10" s="20"/>
      <c r="D10" s="20"/>
      <c r="E10" s="20"/>
      <c r="F10" s="20" t="n">
        <f aca="false">78.9+16.3+11.26+4.1+15.75</f>
        <v>126.31</v>
      </c>
      <c r="G10" s="20"/>
      <c r="H10" s="20"/>
      <c r="I10" s="20"/>
      <c r="J10" s="20"/>
      <c r="K10" s="20"/>
      <c r="L10" s="20"/>
      <c r="M10" s="20"/>
      <c r="N10" s="21"/>
    </row>
    <row r="11" customFormat="false" ht="13.8" hidden="false" customHeight="false" outlineLevel="0" collapsed="false">
      <c r="B11" s="19" t="s">
        <v>8</v>
      </c>
      <c r="C11" s="20"/>
      <c r="D11" s="20"/>
      <c r="E11" s="20"/>
      <c r="F11" s="20" t="n">
        <f aca="false">31.5+25.3+47+21.18+18</f>
        <v>142.98</v>
      </c>
      <c r="G11" s="20"/>
      <c r="H11" s="20"/>
      <c r="I11" s="20"/>
      <c r="J11" s="20"/>
      <c r="K11" s="20"/>
      <c r="L11" s="20"/>
      <c r="M11" s="20"/>
      <c r="N11" s="21"/>
    </row>
    <row r="12" customFormat="false" ht="13.8" hidden="false" customHeight="false" outlineLevel="0" collapsed="false">
      <c r="B12" s="19" t="s">
        <v>9</v>
      </c>
      <c r="C12" s="20"/>
      <c r="D12" s="20"/>
      <c r="E12" s="20"/>
      <c r="F12" s="20" t="n">
        <f aca="false">101.29+111.7+50+21+63.33+13.54+45</f>
        <v>405.86</v>
      </c>
      <c r="G12" s="20"/>
      <c r="H12" s="20"/>
      <c r="I12" s="20"/>
      <c r="J12" s="20"/>
      <c r="K12" s="20"/>
      <c r="L12" s="20"/>
      <c r="M12" s="20"/>
      <c r="N12" s="21"/>
    </row>
    <row r="13" customFormat="false" ht="13.8" hidden="false" customHeight="false" outlineLevel="0" collapsed="false">
      <c r="B13" s="19" t="s">
        <v>10</v>
      </c>
      <c r="C13" s="20"/>
      <c r="D13" s="20"/>
      <c r="E13" s="20"/>
      <c r="F13" s="20" t="n">
        <f aca="false">25+179.8+110+53.8+32.9+28.99</f>
        <v>430.49</v>
      </c>
      <c r="G13" s="22"/>
      <c r="H13" s="22"/>
      <c r="I13" s="22"/>
      <c r="J13" s="22"/>
      <c r="K13" s="22"/>
      <c r="L13" s="22"/>
      <c r="M13" s="22"/>
      <c r="N13" s="23"/>
    </row>
    <row r="14" customFormat="false" ht="13.8" hidden="false" customHeight="false" outlineLevel="0" collapsed="false">
      <c r="B14" s="19" t="s">
        <v>11</v>
      </c>
      <c r="C14" s="22"/>
      <c r="D14" s="22"/>
      <c r="E14" s="22"/>
      <c r="F14" s="22" t="n">
        <f aca="false">29.9</f>
        <v>29.9</v>
      </c>
      <c r="G14" s="22"/>
      <c r="H14" s="22"/>
      <c r="I14" s="22"/>
      <c r="J14" s="22"/>
      <c r="K14" s="22"/>
      <c r="L14" s="22"/>
      <c r="M14" s="22"/>
      <c r="N14" s="23"/>
    </row>
    <row r="15" customFormat="false" ht="13.8" hidden="false" customHeight="false" outlineLevel="0" collapsed="false">
      <c r="B15" s="19" t="s">
        <v>12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</row>
    <row r="16" customFormat="false" ht="13.8" hidden="false" customHeight="false" outlineLevel="0" collapsed="false">
      <c r="B16" s="19" t="s">
        <v>13</v>
      </c>
      <c r="C16" s="22"/>
      <c r="D16" s="22"/>
      <c r="E16" s="22"/>
      <c r="F16" s="22" t="n">
        <f aca="false">54.24+19.9</f>
        <v>74.14</v>
      </c>
      <c r="G16" s="22"/>
      <c r="H16" s="22"/>
      <c r="I16" s="22"/>
      <c r="J16" s="22"/>
      <c r="K16" s="22"/>
      <c r="L16" s="22"/>
      <c r="M16" s="22"/>
      <c r="N16" s="23"/>
    </row>
    <row r="17" customFormat="false" ht="14.25" hidden="false" customHeight="false" outlineLevel="0" collapsed="false">
      <c r="B17" s="19"/>
      <c r="C17" s="24"/>
      <c r="D17" s="22"/>
      <c r="E17" s="24"/>
      <c r="F17" s="22"/>
      <c r="G17" s="24"/>
      <c r="H17" s="24"/>
      <c r="I17" s="24"/>
      <c r="J17" s="24"/>
      <c r="K17" s="24"/>
      <c r="L17" s="24"/>
      <c r="M17" s="24"/>
      <c r="N17" s="25"/>
    </row>
    <row r="18" customFormat="false" ht="14.25" hidden="false" customHeight="false" outlineLevel="0" collapsed="false"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1"/>
    </row>
    <row r="19" customFormat="false" ht="15" hidden="false" customHeight="false" outlineLevel="0" collapsed="false"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customFormat="false" ht="15" hidden="false" customHeight="false" outlineLevel="0" collapsed="false">
      <c r="B20" s="29" t="s">
        <v>14</v>
      </c>
      <c r="C20" s="30" t="n">
        <f aca="false">SUM(C7:C19)</f>
        <v>0</v>
      </c>
      <c r="D20" s="30" t="n">
        <f aca="false">SUM(D7:D19)</f>
        <v>0</v>
      </c>
      <c r="E20" s="30" t="n">
        <f aca="false">SUM(E7:E19)</f>
        <v>0</v>
      </c>
      <c r="F20" s="30" t="n">
        <f aca="false">SUM(F7:F19)</f>
        <v>1548.95</v>
      </c>
      <c r="G20" s="30" t="n">
        <f aca="false">SUM(G7:G19)</f>
        <v>0</v>
      </c>
      <c r="H20" s="30" t="n">
        <f aca="false">SUM(H7:H19)</f>
        <v>0</v>
      </c>
      <c r="I20" s="30" t="n">
        <f aca="false">SUM(I7:I19)</f>
        <v>0</v>
      </c>
      <c r="J20" s="30" t="n">
        <f aca="false">SUM(J7:J19)</f>
        <v>0</v>
      </c>
      <c r="K20" s="30" t="n">
        <f aca="false">SUM(K7:K19)</f>
        <v>0</v>
      </c>
      <c r="L20" s="30" t="n">
        <f aca="false">SUM(L7:L19)</f>
        <v>0</v>
      </c>
      <c r="M20" s="30" t="n">
        <f aca="false">SUM(M7:M19)</f>
        <v>0</v>
      </c>
      <c r="N20" s="30" t="n">
        <f aca="false">SUM(N7:N19)</f>
        <v>0</v>
      </c>
    </row>
    <row r="21" customFormat="false" ht="15" hidden="false" customHeight="false" outlineLevel="0" collapsed="false">
      <c r="B21" s="31" t="s">
        <v>15</v>
      </c>
      <c r="C21" s="32" t="n">
        <f aca="false">C6-C20</f>
        <v>0</v>
      </c>
      <c r="D21" s="32" t="n">
        <f aca="false">D6-D20</f>
        <v>0</v>
      </c>
      <c r="E21" s="32" t="n">
        <f aca="false">E6-E20</f>
        <v>0</v>
      </c>
      <c r="F21" s="32" t="n">
        <f aca="false">F6-F20</f>
        <v>51.05</v>
      </c>
      <c r="G21" s="32" t="n">
        <f aca="false">G6-G20</f>
        <v>0</v>
      </c>
      <c r="H21" s="32" t="n">
        <f aca="false">H6-H20</f>
        <v>0</v>
      </c>
      <c r="I21" s="32" t="n">
        <f aca="false">I6-I20</f>
        <v>0</v>
      </c>
      <c r="J21" s="32" t="n">
        <f aca="false">J6-J20</f>
        <v>0</v>
      </c>
      <c r="K21" s="32" t="n">
        <f aca="false">K6-K20</f>
        <v>0</v>
      </c>
      <c r="L21" s="32" t="n">
        <f aca="false">L6-L20</f>
        <v>0</v>
      </c>
      <c r="M21" s="32" t="n">
        <f aca="false">M6-M20</f>
        <v>0</v>
      </c>
      <c r="N21" s="32" t="n">
        <f aca="false">N6-N20</f>
        <v>0</v>
      </c>
    </row>
    <row r="22" customFormat="false" ht="15" hidden="false" customHeight="false" outlineLevel="0" collapsed="false">
      <c r="B22" s="31" t="s">
        <v>16</v>
      </c>
      <c r="C22" s="33" t="n">
        <v>0</v>
      </c>
      <c r="D22" s="33" t="n">
        <f aca="false">C23</f>
        <v>0</v>
      </c>
      <c r="E22" s="33" t="n">
        <f aca="false">D23</f>
        <v>0</v>
      </c>
      <c r="F22" s="33" t="n">
        <f aca="false">E23</f>
        <v>0</v>
      </c>
      <c r="G22" s="33" t="n">
        <f aca="false">F23</f>
        <v>51.05</v>
      </c>
      <c r="H22" s="33" t="n">
        <f aca="false">G23</f>
        <v>51.05</v>
      </c>
      <c r="I22" s="33" t="n">
        <f aca="false">H23</f>
        <v>51.05</v>
      </c>
      <c r="J22" s="33" t="n">
        <f aca="false">I23</f>
        <v>51.05</v>
      </c>
      <c r="K22" s="33" t="n">
        <f aca="false">J23</f>
        <v>51.05</v>
      </c>
      <c r="L22" s="33" t="n">
        <f aca="false">K23</f>
        <v>51.05</v>
      </c>
      <c r="M22" s="33" t="n">
        <f aca="false">L23</f>
        <v>51.05</v>
      </c>
      <c r="N22" s="33" t="n">
        <f aca="false">M23</f>
        <v>51.05</v>
      </c>
    </row>
    <row r="23" customFormat="false" ht="15" hidden="false" customHeight="false" outlineLevel="0" collapsed="false">
      <c r="B23" s="34" t="s">
        <v>17</v>
      </c>
      <c r="C23" s="35" t="n">
        <f aca="false">C21+C22</f>
        <v>0</v>
      </c>
      <c r="D23" s="35" t="n">
        <f aca="false">D21+D22</f>
        <v>0</v>
      </c>
      <c r="E23" s="35" t="n">
        <f aca="false">E21+E22</f>
        <v>0</v>
      </c>
      <c r="F23" s="35" t="n">
        <f aca="false">F21+F22</f>
        <v>51.05</v>
      </c>
      <c r="G23" s="35" t="n">
        <f aca="false">G21+G22</f>
        <v>51.05</v>
      </c>
      <c r="H23" s="35" t="n">
        <f aca="false">H21+H22</f>
        <v>51.05</v>
      </c>
      <c r="I23" s="35" t="n">
        <f aca="false">I21+I22</f>
        <v>51.05</v>
      </c>
      <c r="J23" s="35" t="n">
        <f aca="false">J21+J22</f>
        <v>51.05</v>
      </c>
      <c r="K23" s="35" t="n">
        <f aca="false">K21+K22</f>
        <v>51.05</v>
      </c>
      <c r="L23" s="35" t="n">
        <f aca="false">L21+L22</f>
        <v>51.05</v>
      </c>
      <c r="M23" s="35" t="n">
        <f aca="false">M21+M22</f>
        <v>51.05</v>
      </c>
      <c r="N23" s="35" t="n">
        <f aca="false">N21+N22</f>
        <v>51.05</v>
      </c>
    </row>
  </sheetData>
  <mergeCells count="1">
    <mergeCell ref="B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0.55"/>
    <col collapsed="false" customWidth="true" hidden="false" outlineLevel="0" max="2" min="2" style="0" width="9.33"/>
    <col collapsed="false" customWidth="true" hidden="false" outlineLevel="0" max="4" min="4" style="0" width="10.33"/>
    <col collapsed="false" customWidth="true" hidden="false" outlineLevel="0" max="5" min="5" style="0" width="61.33"/>
  </cols>
  <sheetData>
    <row r="2" customFormat="false" ht="14.25" hidden="false" customHeight="false" outlineLevel="0" collapsed="false">
      <c r="A2" s="36" t="s">
        <v>18</v>
      </c>
      <c r="B2" s="36"/>
      <c r="C2" s="36"/>
      <c r="D2" s="36"/>
      <c r="E2" s="36"/>
    </row>
    <row r="3" customFormat="false" ht="14.25" hidden="false" customHeight="false" outlineLevel="0" collapsed="false">
      <c r="A3" s="37" t="s">
        <v>19</v>
      </c>
      <c r="B3" s="37" t="s">
        <v>20</v>
      </c>
      <c r="C3" s="37" t="s">
        <v>21</v>
      </c>
      <c r="D3" s="37" t="s">
        <v>22</v>
      </c>
      <c r="E3" s="37" t="s">
        <v>23</v>
      </c>
    </row>
    <row r="4" customFormat="false" ht="14.25" hidden="false" customHeight="false" outlineLevel="0" collapsed="false">
      <c r="A4" s="38" t="n">
        <v>45748</v>
      </c>
      <c r="B4" s="39" t="n">
        <v>1000</v>
      </c>
      <c r="C4" s="39"/>
      <c r="D4" s="39" t="n">
        <f aca="false">B4-C4</f>
        <v>1000</v>
      </c>
      <c r="E4" s="40" t="s">
        <v>24</v>
      </c>
    </row>
    <row r="5" customFormat="false" ht="14.25" hidden="false" customHeight="false" outlineLevel="0" collapsed="false">
      <c r="A5" s="38" t="n">
        <v>45748</v>
      </c>
      <c r="B5" s="39" t="n">
        <v>600</v>
      </c>
      <c r="C5" s="39"/>
      <c r="D5" s="39" t="n">
        <f aca="false">D4+B5-C5</f>
        <v>1600</v>
      </c>
      <c r="E5" s="40" t="s">
        <v>25</v>
      </c>
    </row>
    <row r="6" customFormat="false" ht="13.8" hidden="false" customHeight="false" outlineLevel="0" collapsed="false">
      <c r="A6" s="38" t="n">
        <v>45748</v>
      </c>
      <c r="B6" s="39"/>
      <c r="C6" s="39" t="n">
        <v>35</v>
      </c>
      <c r="D6" s="39" t="n">
        <f aca="false">D5+B6-C6</f>
        <v>1565</v>
      </c>
      <c r="E6" s="40" t="s">
        <v>26</v>
      </c>
    </row>
    <row r="7" customFormat="false" ht="13.8" hidden="false" customHeight="false" outlineLevel="0" collapsed="false">
      <c r="A7" s="38" t="n">
        <v>45750</v>
      </c>
      <c r="B7" s="39"/>
      <c r="C7" s="39" t="n">
        <v>18</v>
      </c>
      <c r="D7" s="39" t="n">
        <f aca="false">D6+B7-C7</f>
        <v>1547</v>
      </c>
      <c r="E7" s="40" t="s">
        <v>27</v>
      </c>
    </row>
    <row r="8" customFormat="false" ht="13.8" hidden="false" customHeight="false" outlineLevel="0" collapsed="false">
      <c r="A8" s="38" t="n">
        <v>45750</v>
      </c>
      <c r="B8" s="39"/>
      <c r="C8" s="39" t="n">
        <v>78.9</v>
      </c>
      <c r="D8" s="39" t="n">
        <f aca="false">D7+B8-C8</f>
        <v>1468.1</v>
      </c>
      <c r="E8" s="40" t="s">
        <v>28</v>
      </c>
    </row>
    <row r="9" customFormat="false" ht="13.8" hidden="false" customHeight="false" outlineLevel="0" collapsed="false">
      <c r="A9" s="38" t="n">
        <v>45750</v>
      </c>
      <c r="B9" s="39"/>
      <c r="C9" s="39" t="n">
        <v>54.24</v>
      </c>
      <c r="D9" s="39" t="n">
        <f aca="false">D8+B9-C9</f>
        <v>1413.86</v>
      </c>
      <c r="E9" s="40" t="s">
        <v>29</v>
      </c>
    </row>
    <row r="10" customFormat="false" ht="14.25" hidden="false" customHeight="false" outlineLevel="0" collapsed="false">
      <c r="A10" s="38" t="n">
        <v>45751</v>
      </c>
      <c r="B10" s="39"/>
      <c r="C10" s="39" t="n">
        <v>126</v>
      </c>
      <c r="D10" s="39" t="n">
        <f aca="false">D9+B10-C10</f>
        <v>1287.86</v>
      </c>
      <c r="E10" s="40" t="s">
        <v>30</v>
      </c>
    </row>
    <row r="11" customFormat="false" ht="14.25" hidden="false" customHeight="false" outlineLevel="0" collapsed="false">
      <c r="A11" s="38" t="n">
        <v>45752</v>
      </c>
      <c r="B11" s="39"/>
      <c r="C11" s="39" t="n">
        <f aca="false">10+10+15.99+22.3+5.5+25-12.5+25</f>
        <v>101.29</v>
      </c>
      <c r="D11" s="39" t="n">
        <f aca="false">D10+B11-C11</f>
        <v>1186.57</v>
      </c>
      <c r="E11" s="40" t="s">
        <v>31</v>
      </c>
    </row>
    <row r="12" customFormat="false" ht="14.25" hidden="false" customHeight="false" outlineLevel="0" collapsed="false">
      <c r="A12" s="38" t="n">
        <v>45752</v>
      </c>
      <c r="B12" s="39"/>
      <c r="C12" s="39" t="n">
        <v>179.8</v>
      </c>
      <c r="D12" s="39" t="n">
        <f aca="false">D11+B12-C12</f>
        <v>1006.77</v>
      </c>
      <c r="E12" s="40" t="s">
        <v>32</v>
      </c>
    </row>
    <row r="13" customFormat="false" ht="14.25" hidden="false" customHeight="false" outlineLevel="0" collapsed="false">
      <c r="A13" s="38" t="n">
        <v>45753</v>
      </c>
      <c r="B13" s="39"/>
      <c r="C13" s="39" t="n">
        <f aca="false">20+16.6+48+14.9+12.2</f>
        <v>111.7</v>
      </c>
      <c r="D13" s="39" t="n">
        <f aca="false">D12+B13-C13</f>
        <v>895.07</v>
      </c>
      <c r="E13" s="40" t="s">
        <v>33</v>
      </c>
    </row>
    <row r="14" customFormat="false" ht="14.25" hidden="false" customHeight="false" outlineLevel="0" collapsed="false">
      <c r="A14" s="38" t="n">
        <v>45755</v>
      </c>
      <c r="B14" s="39"/>
      <c r="C14" s="39" t="n">
        <v>110</v>
      </c>
      <c r="D14" s="39" t="n">
        <f aca="false">D13+B14-C14</f>
        <v>785.07</v>
      </c>
      <c r="E14" s="40" t="s">
        <v>34</v>
      </c>
    </row>
    <row r="15" customFormat="false" ht="14.25" hidden="false" customHeight="false" outlineLevel="0" collapsed="false">
      <c r="A15" s="38" t="n">
        <v>45755</v>
      </c>
      <c r="B15" s="39"/>
      <c r="C15" s="39" t="n">
        <v>19.9</v>
      </c>
      <c r="D15" s="39" t="n">
        <f aca="false">D14+B15-C15</f>
        <v>765.17</v>
      </c>
      <c r="E15" s="40" t="s">
        <v>27</v>
      </c>
    </row>
    <row r="16" customFormat="false" ht="14.25" hidden="false" customHeight="false" outlineLevel="0" collapsed="false">
      <c r="A16" s="38" t="n">
        <v>45755</v>
      </c>
      <c r="B16" s="39"/>
      <c r="C16" s="39" t="n">
        <v>29.9</v>
      </c>
      <c r="D16" s="39" t="n">
        <f aca="false">D15+B16-C16</f>
        <v>735.27</v>
      </c>
      <c r="E16" s="40" t="s">
        <v>35</v>
      </c>
    </row>
    <row r="17" customFormat="false" ht="14.25" hidden="false" customHeight="false" outlineLevel="0" collapsed="false">
      <c r="A17" s="38" t="n">
        <v>45756</v>
      </c>
      <c r="B17" s="39"/>
      <c r="C17" s="39" t="n">
        <v>16.3</v>
      </c>
      <c r="D17" s="39" t="n">
        <f aca="false">D16+B17-C17</f>
        <v>718.97</v>
      </c>
      <c r="E17" s="40" t="s">
        <v>36</v>
      </c>
    </row>
    <row r="18" customFormat="false" ht="14.25" hidden="false" customHeight="false" outlineLevel="0" collapsed="false">
      <c r="A18" s="38" t="n">
        <v>45757</v>
      </c>
      <c r="B18" s="39"/>
      <c r="C18" s="39" t="n">
        <v>19.9</v>
      </c>
      <c r="D18" s="39" t="n">
        <f aca="false">D17+B18-C18</f>
        <v>699.07</v>
      </c>
      <c r="E18" s="40" t="s">
        <v>29</v>
      </c>
    </row>
    <row r="19" customFormat="false" ht="14.25" hidden="false" customHeight="false" outlineLevel="0" collapsed="false">
      <c r="A19" s="38" t="n">
        <v>45758</v>
      </c>
      <c r="B19" s="39"/>
      <c r="C19" s="39" t="n">
        <v>13.3</v>
      </c>
      <c r="D19" s="39" t="n">
        <f aca="false">D18+B19-C19</f>
        <v>685.77</v>
      </c>
      <c r="E19" s="40" t="s">
        <v>27</v>
      </c>
    </row>
    <row r="20" customFormat="false" ht="14.25" hidden="false" customHeight="false" outlineLevel="0" collapsed="false">
      <c r="A20" s="38" t="n">
        <v>45759</v>
      </c>
      <c r="B20" s="39"/>
      <c r="C20" s="39" t="n">
        <f aca="false">49.9+4.99</f>
        <v>54.89</v>
      </c>
      <c r="D20" s="39" t="n">
        <f aca="false">D19+B20-C20</f>
        <v>630.88</v>
      </c>
      <c r="E20" s="40" t="s">
        <v>37</v>
      </c>
    </row>
    <row r="21" customFormat="false" ht="14.25" hidden="false" customHeight="false" outlineLevel="0" collapsed="false">
      <c r="A21" s="38" t="n">
        <v>45760</v>
      </c>
      <c r="B21" s="39"/>
      <c r="C21" s="39" t="n">
        <v>31.5</v>
      </c>
      <c r="D21" s="39" t="n">
        <f aca="false">D20+B21-C21</f>
        <v>599.38</v>
      </c>
      <c r="E21" s="40" t="s">
        <v>27</v>
      </c>
    </row>
    <row r="22" customFormat="false" ht="14.25" hidden="false" customHeight="false" outlineLevel="0" collapsed="false">
      <c r="A22" s="38" t="n">
        <v>45761</v>
      </c>
      <c r="B22" s="39"/>
      <c r="C22" s="39" t="n">
        <v>7</v>
      </c>
      <c r="D22" s="39" t="n">
        <f aca="false">D21+B22-C22</f>
        <v>592.38</v>
      </c>
      <c r="E22" s="40" t="s">
        <v>38</v>
      </c>
    </row>
    <row r="23" customFormat="false" ht="14.25" hidden="false" customHeight="false" outlineLevel="0" collapsed="false">
      <c r="A23" s="38" t="n">
        <v>45761</v>
      </c>
      <c r="B23" s="39"/>
      <c r="C23" s="39" t="n">
        <v>50</v>
      </c>
      <c r="D23" s="39" t="n">
        <f aca="false">D22+B23-C23</f>
        <v>542.38</v>
      </c>
      <c r="E23" s="40" t="s">
        <v>39</v>
      </c>
    </row>
    <row r="24" customFormat="false" ht="14.25" hidden="false" customHeight="false" outlineLevel="0" collapsed="false">
      <c r="A24" s="38" t="n">
        <v>45762</v>
      </c>
      <c r="B24" s="39"/>
      <c r="C24" s="39" t="n">
        <v>10</v>
      </c>
      <c r="D24" s="39" t="n">
        <f aca="false">D23+B24-C24</f>
        <v>532.38</v>
      </c>
      <c r="E24" s="40" t="s">
        <v>38</v>
      </c>
    </row>
    <row r="25" customFormat="false" ht="14.25" hidden="false" customHeight="false" outlineLevel="0" collapsed="false">
      <c r="A25" s="38" t="n">
        <f aca="false">A24</f>
        <v>45762</v>
      </c>
      <c r="B25" s="39"/>
      <c r="C25" s="39" t="n">
        <v>11.26</v>
      </c>
      <c r="D25" s="39" t="n">
        <f aca="false">D24+B25-C25</f>
        <v>521.12</v>
      </c>
      <c r="E25" s="40" t="s">
        <v>36</v>
      </c>
    </row>
    <row r="26" customFormat="false" ht="14.25" hidden="false" customHeight="false" outlineLevel="0" collapsed="false">
      <c r="A26" s="38" t="n">
        <f aca="false">A24</f>
        <v>45762</v>
      </c>
      <c r="B26" s="39"/>
      <c r="C26" s="39" t="n">
        <v>53.8</v>
      </c>
      <c r="D26" s="39" t="n">
        <f aca="false">D25+B26-C26</f>
        <v>467.32</v>
      </c>
      <c r="E26" s="40" t="s">
        <v>40</v>
      </c>
    </row>
    <row r="27" customFormat="false" ht="14.25" hidden="false" customHeight="false" outlineLevel="0" collapsed="false">
      <c r="A27" s="38" t="n">
        <v>45763</v>
      </c>
      <c r="B27" s="39"/>
      <c r="C27" s="39" t="n">
        <v>21.18</v>
      </c>
      <c r="D27" s="39" t="n">
        <f aca="false">D26+B27-C27</f>
        <v>446.14</v>
      </c>
      <c r="E27" s="40" t="s">
        <v>41</v>
      </c>
    </row>
    <row r="28" customFormat="false" ht="14.25" hidden="false" customHeight="false" outlineLevel="0" collapsed="false">
      <c r="A28" s="38" t="n">
        <v>45763</v>
      </c>
      <c r="B28" s="39"/>
      <c r="C28" s="39" t="n">
        <v>28.99</v>
      </c>
      <c r="D28" s="39" t="n">
        <f aca="false">D27+B28-C28</f>
        <v>417.15</v>
      </c>
      <c r="E28" s="40" t="s">
        <v>42</v>
      </c>
    </row>
    <row r="29" customFormat="false" ht="14.25" hidden="false" customHeight="false" outlineLevel="0" collapsed="false">
      <c r="A29" s="38" t="n">
        <v>45764</v>
      </c>
      <c r="B29" s="39"/>
      <c r="C29" s="39" t="n">
        <v>25.3</v>
      </c>
      <c r="D29" s="39" t="n">
        <f aca="false">D28+B29-C29</f>
        <v>391.85</v>
      </c>
      <c r="E29" s="40" t="s">
        <v>41</v>
      </c>
    </row>
    <row r="30" customFormat="false" ht="14.25" hidden="false" customHeight="false" outlineLevel="0" collapsed="false">
      <c r="A30" s="38" t="n">
        <v>45764</v>
      </c>
      <c r="B30" s="39"/>
      <c r="C30" s="39" t="n">
        <v>47</v>
      </c>
      <c r="D30" s="39" t="n">
        <f aca="false">D29+B30-C30</f>
        <v>344.85</v>
      </c>
      <c r="E30" s="40" t="s">
        <v>43</v>
      </c>
    </row>
    <row r="31" customFormat="false" ht="14.25" hidden="false" customHeight="false" outlineLevel="0" collapsed="false">
      <c r="A31" s="38" t="n">
        <v>45765</v>
      </c>
      <c r="B31" s="39"/>
      <c r="C31" s="39" t="n">
        <v>21</v>
      </c>
      <c r="D31" s="39" t="n">
        <f aca="false">D30+B31-C31</f>
        <v>323.85</v>
      </c>
      <c r="E31" s="40" t="s">
        <v>44</v>
      </c>
    </row>
    <row r="32" customFormat="false" ht="14.25" hidden="false" customHeight="false" outlineLevel="0" collapsed="false">
      <c r="A32" s="38" t="n">
        <v>45765</v>
      </c>
      <c r="B32" s="39"/>
      <c r="C32" s="39" t="n">
        <v>63.33</v>
      </c>
      <c r="D32" s="39" t="n">
        <f aca="false">D31+B32-C32</f>
        <v>260.52</v>
      </c>
      <c r="E32" s="40" t="s">
        <v>45</v>
      </c>
    </row>
    <row r="33" customFormat="false" ht="14.25" hidden="false" customHeight="false" outlineLevel="0" collapsed="false">
      <c r="A33" s="38" t="n">
        <v>45769</v>
      </c>
      <c r="B33" s="39"/>
      <c r="C33" s="39" t="n">
        <v>32.9</v>
      </c>
      <c r="D33" s="39" t="n">
        <f aca="false">D32+B33-C33</f>
        <v>227.62</v>
      </c>
      <c r="E33" s="40" t="s">
        <v>46</v>
      </c>
    </row>
    <row r="34" customFormat="false" ht="14.25" hidden="false" customHeight="false" outlineLevel="0" collapsed="false">
      <c r="A34" s="38" t="n">
        <v>45770</v>
      </c>
      <c r="B34" s="39"/>
      <c r="C34" s="39" t="n">
        <v>20</v>
      </c>
      <c r="D34" s="39" t="n">
        <f aca="false">D33+B34-C34</f>
        <v>207.62</v>
      </c>
      <c r="E34" s="40" t="s">
        <v>47</v>
      </c>
    </row>
    <row r="35" customFormat="false" ht="14.25" hidden="false" customHeight="false" outlineLevel="0" collapsed="false">
      <c r="A35" s="38" t="n">
        <v>45771</v>
      </c>
      <c r="B35" s="39"/>
      <c r="C35" s="39" t="n">
        <f aca="false">15.5+24.18</f>
        <v>39.68</v>
      </c>
      <c r="D35" s="39" t="n">
        <f aca="false">D34+B35-C35</f>
        <v>167.94</v>
      </c>
      <c r="E35" s="40" t="s">
        <v>48</v>
      </c>
    </row>
    <row r="36" customFormat="false" ht="14.25" hidden="false" customHeight="false" outlineLevel="0" collapsed="false">
      <c r="A36" s="38" t="n">
        <v>45772</v>
      </c>
      <c r="B36" s="39"/>
      <c r="C36" s="39" t="n">
        <v>9.9</v>
      </c>
      <c r="D36" s="39" t="n">
        <f aca="false">D35+B36-C36</f>
        <v>158.04</v>
      </c>
      <c r="E36" s="40" t="s">
        <v>27</v>
      </c>
    </row>
    <row r="37" customFormat="false" ht="14.25" hidden="false" customHeight="false" outlineLevel="0" collapsed="false">
      <c r="A37" s="38" t="n">
        <v>45772</v>
      </c>
      <c r="B37" s="39"/>
      <c r="C37" s="39" t="n">
        <v>15.75</v>
      </c>
      <c r="D37" s="39" t="n">
        <f aca="false">D36+B37-C37</f>
        <v>142.29</v>
      </c>
      <c r="E37" s="40" t="s">
        <v>49</v>
      </c>
    </row>
    <row r="38" customFormat="false" ht="14.25" hidden="false" customHeight="false" outlineLevel="0" collapsed="false">
      <c r="A38" s="38" t="n">
        <v>45772</v>
      </c>
      <c r="B38" s="39"/>
      <c r="C38" s="39" t="n">
        <f aca="false">45.04-(10.5*3)</f>
        <v>13.54</v>
      </c>
      <c r="D38" s="39" t="n">
        <f aca="false">D37+B38-C38</f>
        <v>128.75</v>
      </c>
      <c r="E38" s="40" t="s">
        <v>50</v>
      </c>
    </row>
    <row r="39" customFormat="false" ht="14.25" hidden="false" customHeight="false" outlineLevel="0" collapsed="false">
      <c r="A39" s="38" t="n">
        <v>45773</v>
      </c>
      <c r="B39" s="39"/>
      <c r="C39" s="39" t="n">
        <v>18</v>
      </c>
      <c r="D39" s="39" t="n">
        <f aca="false">D38+B39-C39</f>
        <v>110.75</v>
      </c>
      <c r="E39" s="40" t="s">
        <v>27</v>
      </c>
    </row>
    <row r="40" customFormat="false" ht="14.25" hidden="false" customHeight="false" outlineLevel="0" collapsed="false">
      <c r="A40" s="38" t="n">
        <v>45775</v>
      </c>
      <c r="B40" s="39"/>
      <c r="C40" s="39" t="n">
        <v>45</v>
      </c>
      <c r="D40" s="39" t="n">
        <f aca="false">D39+B40-C40</f>
        <v>65.75</v>
      </c>
      <c r="E40" s="40" t="s">
        <v>51</v>
      </c>
    </row>
    <row r="41" customFormat="false" ht="14.25" hidden="false" customHeight="false" outlineLevel="0" collapsed="false">
      <c r="A41" s="38" t="n">
        <v>45771</v>
      </c>
      <c r="B41" s="39"/>
      <c r="C41" s="39" t="n">
        <v>13.7</v>
      </c>
      <c r="D41" s="39" t="n">
        <f aca="false">D40+B41-C41</f>
        <v>52.05</v>
      </c>
      <c r="E41" s="40" t="s">
        <v>27</v>
      </c>
    </row>
    <row r="42" customFormat="false" ht="14.25" hidden="false" customHeight="false" outlineLevel="0" collapsed="false">
      <c r="A42" s="38"/>
      <c r="B42" s="39"/>
      <c r="C42" s="39"/>
      <c r="D42" s="39" t="n">
        <f aca="false">D41+B42-C42</f>
        <v>52.05</v>
      </c>
      <c r="E42" s="40"/>
    </row>
    <row r="43" customFormat="false" ht="14.25" hidden="false" customHeight="false" outlineLevel="0" collapsed="false">
      <c r="A43" s="38"/>
      <c r="B43" s="39"/>
      <c r="C43" s="39"/>
      <c r="D43" s="39" t="n">
        <f aca="false">D42+B43-C43</f>
        <v>52.05</v>
      </c>
      <c r="E43" s="40"/>
    </row>
    <row r="44" customFormat="false" ht="14.25" hidden="false" customHeight="false" outlineLevel="0" collapsed="false">
      <c r="A44" s="38"/>
      <c r="B44" s="39"/>
      <c r="C44" s="39"/>
      <c r="D44" s="39" t="n">
        <f aca="false">D43+B44-C44</f>
        <v>52.05</v>
      </c>
      <c r="E44" s="40"/>
    </row>
    <row r="45" customFormat="false" ht="14.25" hidden="false" customHeight="false" outlineLevel="0" collapsed="false">
      <c r="A45" s="38"/>
      <c r="B45" s="39"/>
      <c r="C45" s="39"/>
      <c r="D45" s="39" t="n">
        <f aca="false">D44+B45-C45</f>
        <v>52.05</v>
      </c>
      <c r="E45" s="40"/>
    </row>
    <row r="46" customFormat="false" ht="14.25" hidden="false" customHeight="false" outlineLevel="0" collapsed="false">
      <c r="A46" s="38"/>
      <c r="B46" s="39"/>
      <c r="C46" s="39"/>
      <c r="D46" s="39" t="n">
        <f aca="false">D45+B46-C46</f>
        <v>52.05</v>
      </c>
      <c r="E46" s="40"/>
    </row>
    <row r="47" customFormat="false" ht="14.25" hidden="false" customHeight="false" outlineLevel="0" collapsed="false">
      <c r="A47" s="38"/>
      <c r="B47" s="39"/>
      <c r="C47" s="39"/>
      <c r="D47" s="39" t="n">
        <f aca="false">D46+B47-C47</f>
        <v>52.05</v>
      </c>
      <c r="E47" s="40"/>
    </row>
    <row r="48" customFormat="false" ht="14.25" hidden="false" customHeight="false" outlineLevel="0" collapsed="false">
      <c r="A48" s="38"/>
      <c r="B48" s="39"/>
      <c r="C48" s="39"/>
      <c r="D48" s="39" t="n">
        <f aca="false">D47+B48-C48</f>
        <v>52.05</v>
      </c>
      <c r="E48" s="40"/>
    </row>
    <row r="49" customFormat="false" ht="14.25" hidden="false" customHeight="false" outlineLevel="0" collapsed="false">
      <c r="A49" s="38"/>
      <c r="B49" s="39"/>
      <c r="C49" s="39"/>
      <c r="D49" s="39" t="n">
        <f aca="false">D48+B49-C49</f>
        <v>52.05</v>
      </c>
      <c r="E49" s="40"/>
    </row>
    <row r="50" customFormat="false" ht="14.25" hidden="false" customHeight="false" outlineLevel="0" collapsed="false">
      <c r="A50" s="38"/>
      <c r="B50" s="39"/>
      <c r="C50" s="39"/>
      <c r="D50" s="39" t="n">
        <f aca="false">D49+B50-C50</f>
        <v>52.05</v>
      </c>
      <c r="E50" s="40"/>
    </row>
    <row r="51" customFormat="false" ht="14.25" hidden="false" customHeight="false" outlineLevel="0" collapsed="false">
      <c r="A51" s="38"/>
      <c r="B51" s="39"/>
      <c r="C51" s="39"/>
      <c r="D51" s="39" t="n">
        <f aca="false">D50+B51-C51</f>
        <v>52.05</v>
      </c>
      <c r="E51" s="40"/>
    </row>
    <row r="52" customFormat="false" ht="14.25" hidden="false" customHeight="false" outlineLevel="0" collapsed="false">
      <c r="A52" s="38"/>
      <c r="B52" s="39"/>
      <c r="C52" s="39"/>
      <c r="D52" s="39" t="n">
        <f aca="false">D51+B52-C52</f>
        <v>52.05</v>
      </c>
      <c r="E52" s="40"/>
    </row>
    <row r="53" customFormat="false" ht="14.25" hidden="false" customHeight="false" outlineLevel="0" collapsed="false">
      <c r="A53" s="38"/>
      <c r="B53" s="39"/>
      <c r="C53" s="39"/>
      <c r="D53" s="39" t="n">
        <f aca="false">D52+B53-C53</f>
        <v>52.05</v>
      </c>
      <c r="E53" s="40"/>
    </row>
    <row r="54" customFormat="false" ht="14.25" hidden="false" customHeight="false" outlineLevel="0" collapsed="false">
      <c r="A54" s="38"/>
      <c r="B54" s="39"/>
      <c r="C54" s="39"/>
      <c r="D54" s="39" t="n">
        <f aca="false">D53+B54-C54</f>
        <v>52.05</v>
      </c>
      <c r="E54" s="40"/>
    </row>
    <row r="55" customFormat="false" ht="14.25" hidden="false" customHeight="false" outlineLevel="0" collapsed="false">
      <c r="A55" s="38"/>
      <c r="B55" s="39"/>
      <c r="C55" s="39"/>
      <c r="D55" s="39" t="n">
        <f aca="false">D54+B55-C55</f>
        <v>52.05</v>
      </c>
      <c r="E55" s="40"/>
    </row>
    <row r="56" customFormat="false" ht="14.25" hidden="false" customHeight="false" outlineLevel="0" collapsed="false">
      <c r="A56" s="38"/>
      <c r="B56" s="39"/>
      <c r="C56" s="39"/>
      <c r="D56" s="39" t="n">
        <f aca="false">D55+B56-C56</f>
        <v>52.05</v>
      </c>
      <c r="E56" s="40"/>
    </row>
    <row r="57" customFormat="false" ht="14.25" hidden="false" customHeight="false" outlineLevel="0" collapsed="false">
      <c r="A57" s="38"/>
      <c r="B57" s="39"/>
      <c r="C57" s="39"/>
      <c r="D57" s="39" t="n">
        <f aca="false">D56+B57-C57</f>
        <v>52.05</v>
      </c>
      <c r="E57" s="40"/>
    </row>
    <row r="58" customFormat="false" ht="14.25" hidden="false" customHeight="false" outlineLevel="0" collapsed="false">
      <c r="A58" s="38"/>
      <c r="B58" s="39"/>
      <c r="C58" s="39"/>
      <c r="D58" s="39" t="n">
        <f aca="false">D57+B58-C58</f>
        <v>52.05</v>
      </c>
      <c r="E58" s="40"/>
    </row>
    <row r="59" customFormat="false" ht="14.25" hidden="false" customHeight="false" outlineLevel="0" collapsed="false">
      <c r="A59" s="38"/>
      <c r="B59" s="39"/>
      <c r="C59" s="39"/>
      <c r="D59" s="39" t="n">
        <f aca="false">D58+B59-C59</f>
        <v>52.05</v>
      </c>
      <c r="E59" s="40"/>
    </row>
    <row r="60" customFormat="false" ht="14.25" hidden="false" customHeight="false" outlineLevel="0" collapsed="false">
      <c r="A60" s="38"/>
      <c r="B60" s="39"/>
      <c r="C60" s="39"/>
      <c r="D60" s="39" t="n">
        <f aca="false">D59+B60-C60</f>
        <v>52.05</v>
      </c>
      <c r="E60" s="40"/>
    </row>
    <row r="61" customFormat="false" ht="14.25" hidden="false" customHeight="false" outlineLevel="0" collapsed="false">
      <c r="A61" s="38"/>
      <c r="B61" s="39"/>
      <c r="C61" s="39"/>
      <c r="D61" s="39" t="n">
        <f aca="false">D60+B61-C61</f>
        <v>52.05</v>
      </c>
      <c r="E61" s="40"/>
    </row>
    <row r="62" customFormat="false" ht="14.25" hidden="false" customHeight="false" outlineLevel="0" collapsed="false">
      <c r="A62" s="38"/>
      <c r="B62" s="39"/>
      <c r="C62" s="39"/>
      <c r="D62" s="39" t="n">
        <f aca="false">D61+B62-C62</f>
        <v>52.05</v>
      </c>
      <c r="E62" s="40"/>
    </row>
    <row r="63" customFormat="false" ht="14.25" hidden="false" customHeight="false" outlineLevel="0" collapsed="false">
      <c r="A63" s="38"/>
      <c r="B63" s="39"/>
      <c r="C63" s="39"/>
      <c r="D63" s="39" t="n">
        <f aca="false">D62+B63-C63</f>
        <v>52.05</v>
      </c>
      <c r="E63" s="40"/>
    </row>
    <row r="64" customFormat="false" ht="14.25" hidden="false" customHeight="false" outlineLevel="0" collapsed="false">
      <c r="A64" s="38"/>
      <c r="B64" s="39"/>
      <c r="C64" s="39"/>
      <c r="D64" s="39" t="n">
        <f aca="false">D63+B64-C64</f>
        <v>52.05</v>
      </c>
      <c r="E64" s="40"/>
    </row>
    <row r="65" customFormat="false" ht="14.25" hidden="false" customHeight="false" outlineLevel="0" collapsed="false">
      <c r="A65" s="38"/>
      <c r="B65" s="39"/>
      <c r="C65" s="39"/>
      <c r="D65" s="39" t="n">
        <f aca="false">D64+B65-C65</f>
        <v>52.05</v>
      </c>
      <c r="E65" s="40"/>
    </row>
    <row r="66" customFormat="false" ht="14.25" hidden="false" customHeight="false" outlineLevel="0" collapsed="false">
      <c r="A66" s="38"/>
      <c r="B66" s="39"/>
      <c r="C66" s="39"/>
      <c r="D66" s="39" t="n">
        <f aca="false">D65+B66-C66</f>
        <v>52.05</v>
      </c>
      <c r="E66" s="40"/>
    </row>
    <row r="67" customFormat="false" ht="14.25" hidden="false" customHeight="false" outlineLevel="0" collapsed="false">
      <c r="A67" s="38"/>
      <c r="B67" s="39"/>
      <c r="C67" s="39"/>
      <c r="D67" s="39" t="n">
        <f aca="false">D66+B67-C67</f>
        <v>52.05</v>
      </c>
      <c r="E67" s="40"/>
    </row>
    <row r="68" customFormat="false" ht="14.25" hidden="false" customHeight="false" outlineLevel="0" collapsed="false">
      <c r="A68" s="38"/>
      <c r="B68" s="39"/>
      <c r="C68" s="39"/>
      <c r="D68" s="39" t="n">
        <f aca="false">D67+B68-C68</f>
        <v>52.05</v>
      </c>
      <c r="E68" s="40"/>
    </row>
    <row r="69" customFormat="false" ht="14.25" hidden="false" customHeight="false" outlineLevel="0" collapsed="false">
      <c r="A69" s="38"/>
      <c r="B69" s="39"/>
      <c r="C69" s="39"/>
      <c r="D69" s="39" t="n">
        <f aca="false">D68+B69-C69</f>
        <v>52.05</v>
      </c>
      <c r="E69" s="40"/>
    </row>
    <row r="70" customFormat="false" ht="14.25" hidden="false" customHeight="false" outlineLevel="0" collapsed="false">
      <c r="A70" s="38"/>
      <c r="B70" s="39"/>
      <c r="C70" s="39"/>
      <c r="D70" s="39" t="n">
        <f aca="false">D69+B70-C70</f>
        <v>52.05</v>
      </c>
      <c r="E70" s="40"/>
    </row>
    <row r="71" customFormat="false" ht="14.25" hidden="false" customHeight="false" outlineLevel="0" collapsed="false">
      <c r="A71" s="38"/>
      <c r="B71" s="39"/>
      <c r="C71" s="39"/>
      <c r="D71" s="39" t="n">
        <f aca="false">D70+B71-C71</f>
        <v>52.05</v>
      </c>
      <c r="E71" s="40"/>
    </row>
    <row r="72" customFormat="false" ht="14.25" hidden="false" customHeight="false" outlineLevel="0" collapsed="false">
      <c r="A72" s="38"/>
      <c r="B72" s="39"/>
      <c r="C72" s="39"/>
      <c r="D72" s="39" t="n">
        <f aca="false">D71+B72-C72</f>
        <v>52.05</v>
      </c>
      <c r="E72" s="40"/>
    </row>
    <row r="73" customFormat="false" ht="14.25" hidden="false" customHeight="false" outlineLevel="0" collapsed="false">
      <c r="A73" s="38"/>
      <c r="B73" s="39"/>
      <c r="C73" s="39"/>
      <c r="D73" s="39" t="n">
        <f aca="false">D72+B73-C73</f>
        <v>52.05</v>
      </c>
      <c r="E73" s="40"/>
    </row>
    <row r="74" customFormat="false" ht="14.25" hidden="false" customHeight="false" outlineLevel="0" collapsed="false">
      <c r="A74" s="38"/>
      <c r="B74" s="39"/>
      <c r="C74" s="39"/>
      <c r="D74" s="39" t="n">
        <f aca="false">D73+B74-C74</f>
        <v>52.05</v>
      </c>
      <c r="E74" s="40"/>
    </row>
    <row r="75" customFormat="false" ht="14.25" hidden="false" customHeight="false" outlineLevel="0" collapsed="false">
      <c r="A75" s="38"/>
      <c r="B75" s="39"/>
      <c r="C75" s="39"/>
      <c r="D75" s="39" t="n">
        <f aca="false">D74+B75-C75</f>
        <v>52.05</v>
      </c>
      <c r="E75" s="40"/>
    </row>
    <row r="76" customFormat="false" ht="14.25" hidden="false" customHeight="false" outlineLevel="0" collapsed="false">
      <c r="A76" s="38"/>
      <c r="B76" s="39"/>
      <c r="C76" s="39"/>
      <c r="D76" s="39" t="n">
        <f aca="false">D75+B76-C76</f>
        <v>52.05</v>
      </c>
      <c r="E76" s="40"/>
    </row>
    <row r="77" customFormat="false" ht="14.25" hidden="false" customHeight="false" outlineLevel="0" collapsed="false">
      <c r="A77" s="38"/>
      <c r="B77" s="39"/>
      <c r="C77" s="39"/>
      <c r="D77" s="39" t="n">
        <f aca="false">D76+B77-C77</f>
        <v>52.05</v>
      </c>
      <c r="E77" s="40"/>
    </row>
    <row r="78" customFormat="false" ht="14.25" hidden="false" customHeight="false" outlineLevel="0" collapsed="false">
      <c r="A78" s="38"/>
      <c r="B78" s="39"/>
      <c r="C78" s="39"/>
      <c r="D78" s="39" t="n">
        <f aca="false">D77+B78-C78</f>
        <v>52.05</v>
      </c>
      <c r="E78" s="40"/>
    </row>
    <row r="79" customFormat="false" ht="14.25" hidden="false" customHeight="false" outlineLevel="0" collapsed="false">
      <c r="A79" s="38"/>
      <c r="B79" s="39"/>
      <c r="C79" s="39"/>
      <c r="D79" s="39" t="n">
        <f aca="false">D78+B79-C79</f>
        <v>52.05</v>
      </c>
      <c r="E79" s="40"/>
    </row>
    <row r="80" customFormat="false" ht="14.25" hidden="false" customHeight="false" outlineLevel="0" collapsed="false">
      <c r="A80" s="38"/>
      <c r="B80" s="39"/>
      <c r="C80" s="39"/>
      <c r="D80" s="39" t="n">
        <f aca="false">D79+B80-C80</f>
        <v>52.05</v>
      </c>
      <c r="E80" s="40"/>
    </row>
    <row r="81" customFormat="false" ht="14.25" hidden="false" customHeight="false" outlineLevel="0" collapsed="false">
      <c r="A81" s="38"/>
      <c r="B81" s="39"/>
      <c r="C81" s="39"/>
      <c r="D81" s="39" t="n">
        <f aca="false">D80+B81-C81</f>
        <v>52.05</v>
      </c>
      <c r="E81" s="40"/>
    </row>
    <row r="82" customFormat="false" ht="14.25" hidden="false" customHeight="false" outlineLevel="0" collapsed="false">
      <c r="A82" s="38"/>
      <c r="B82" s="39"/>
      <c r="C82" s="39"/>
      <c r="D82" s="39" t="n">
        <f aca="false">D81+B82-C82</f>
        <v>52.05</v>
      </c>
      <c r="E82" s="40"/>
    </row>
    <row r="83" customFormat="false" ht="14.25" hidden="false" customHeight="false" outlineLevel="0" collapsed="false">
      <c r="A83" s="38"/>
      <c r="B83" s="39"/>
      <c r="C83" s="39"/>
      <c r="D83" s="39" t="n">
        <f aca="false">D82+B83-C83</f>
        <v>52.05</v>
      </c>
      <c r="E83" s="40"/>
    </row>
    <row r="84" customFormat="false" ht="14.25" hidden="false" customHeight="false" outlineLevel="0" collapsed="false">
      <c r="A84" s="38"/>
      <c r="B84" s="39"/>
      <c r="C84" s="39"/>
      <c r="D84" s="39" t="n">
        <f aca="false">D83+B84-C84</f>
        <v>52.05</v>
      </c>
      <c r="E84" s="40"/>
    </row>
    <row r="85" customFormat="false" ht="14.25" hidden="false" customHeight="false" outlineLevel="0" collapsed="false">
      <c r="A85" s="38"/>
      <c r="B85" s="39"/>
      <c r="C85" s="39"/>
      <c r="D85" s="39" t="n">
        <f aca="false">D84+B85-C85</f>
        <v>52.05</v>
      </c>
      <c r="E85" s="40"/>
    </row>
    <row r="86" customFormat="false" ht="14.25" hidden="false" customHeight="false" outlineLevel="0" collapsed="false">
      <c r="A86" s="38"/>
      <c r="B86" s="39"/>
      <c r="C86" s="39"/>
      <c r="D86" s="39" t="n">
        <f aca="false">D85+B86-C86</f>
        <v>52.05</v>
      </c>
      <c r="E86" s="40"/>
    </row>
    <row r="87" customFormat="false" ht="14.25" hidden="false" customHeight="false" outlineLevel="0" collapsed="false">
      <c r="A87" s="38"/>
      <c r="B87" s="39"/>
      <c r="C87" s="39"/>
      <c r="D87" s="39" t="n">
        <f aca="false">D86+B87-C87</f>
        <v>52.05</v>
      </c>
      <c r="E87" s="40"/>
    </row>
    <row r="88" customFormat="false" ht="14.25" hidden="false" customHeight="false" outlineLevel="0" collapsed="false">
      <c r="A88" s="38"/>
      <c r="B88" s="39"/>
      <c r="C88" s="39"/>
      <c r="D88" s="39" t="n">
        <f aca="false">D87+B88-C88</f>
        <v>52.05</v>
      </c>
      <c r="E88" s="40"/>
    </row>
    <row r="89" customFormat="false" ht="14.25" hidden="false" customHeight="false" outlineLevel="0" collapsed="false">
      <c r="A89" s="38"/>
      <c r="B89" s="39"/>
      <c r="C89" s="39"/>
      <c r="D89" s="39" t="n">
        <f aca="false">D88+B89-C89</f>
        <v>52.05</v>
      </c>
      <c r="E89" s="40"/>
    </row>
    <row r="90" customFormat="false" ht="14.25" hidden="false" customHeight="false" outlineLevel="0" collapsed="false">
      <c r="A90" s="38"/>
      <c r="B90" s="39"/>
      <c r="C90" s="39"/>
      <c r="D90" s="39" t="n">
        <f aca="false">D89+B90-C90</f>
        <v>52.05</v>
      </c>
      <c r="E90" s="40"/>
    </row>
    <row r="91" customFormat="false" ht="14.25" hidden="false" customHeight="false" outlineLevel="0" collapsed="false">
      <c r="A91" s="38"/>
      <c r="B91" s="39"/>
      <c r="C91" s="39"/>
      <c r="D91" s="39" t="n">
        <f aca="false">D90+B91-C91</f>
        <v>52.05</v>
      </c>
      <c r="E91" s="40"/>
    </row>
    <row r="92" customFormat="false" ht="14.25" hidden="false" customHeight="false" outlineLevel="0" collapsed="false">
      <c r="A92" s="38"/>
      <c r="B92" s="39"/>
      <c r="C92" s="39"/>
      <c r="D92" s="39" t="n">
        <f aca="false">D91+B92-C92</f>
        <v>52.05</v>
      </c>
      <c r="E92" s="40"/>
    </row>
    <row r="93" customFormat="false" ht="14.25" hidden="false" customHeight="false" outlineLevel="0" collapsed="false">
      <c r="A93" s="38"/>
      <c r="B93" s="39"/>
      <c r="C93" s="39"/>
      <c r="D93" s="39" t="n">
        <f aca="false">D92+B93-C93</f>
        <v>52.05</v>
      </c>
      <c r="E93" s="40"/>
    </row>
    <row r="94" customFormat="false" ht="14.25" hidden="false" customHeight="false" outlineLevel="0" collapsed="false">
      <c r="A94" s="38"/>
      <c r="B94" s="39"/>
      <c r="C94" s="39"/>
      <c r="D94" s="39" t="n">
        <f aca="false">D93+B94-C94</f>
        <v>52.05</v>
      </c>
      <c r="E94" s="40"/>
    </row>
    <row r="95" customFormat="false" ht="14.25" hidden="false" customHeight="false" outlineLevel="0" collapsed="false">
      <c r="A95" s="38"/>
      <c r="B95" s="39"/>
      <c r="C95" s="39"/>
      <c r="D95" s="39" t="n">
        <f aca="false">D94+B95-C95</f>
        <v>52.05</v>
      </c>
      <c r="E95" s="40"/>
    </row>
    <row r="96" customFormat="false" ht="14.25" hidden="false" customHeight="false" outlineLevel="0" collapsed="false">
      <c r="A96" s="38"/>
      <c r="B96" s="39"/>
      <c r="C96" s="39"/>
      <c r="D96" s="39" t="n">
        <f aca="false">D95+B96-C96</f>
        <v>52.05</v>
      </c>
      <c r="E96" s="40"/>
    </row>
    <row r="97" customFormat="false" ht="14.25" hidden="false" customHeight="false" outlineLevel="0" collapsed="false">
      <c r="A97" s="38"/>
      <c r="B97" s="39"/>
      <c r="C97" s="39"/>
      <c r="D97" s="39" t="n">
        <f aca="false">D96+B97-C97</f>
        <v>52.05</v>
      </c>
      <c r="E97" s="40"/>
    </row>
    <row r="98" customFormat="false" ht="14.25" hidden="false" customHeight="false" outlineLevel="0" collapsed="false">
      <c r="A98" s="38"/>
      <c r="B98" s="39"/>
      <c r="C98" s="39"/>
      <c r="D98" s="39" t="n">
        <f aca="false">D97+B98-C98</f>
        <v>52.05</v>
      </c>
      <c r="E98" s="40"/>
    </row>
    <row r="99" customFormat="false" ht="14.25" hidden="false" customHeight="false" outlineLevel="0" collapsed="false">
      <c r="A99" s="38"/>
      <c r="B99" s="39"/>
      <c r="C99" s="39"/>
      <c r="D99" s="39" t="n">
        <f aca="false">D98+B99-C99</f>
        <v>52.05</v>
      </c>
      <c r="E99" s="40"/>
    </row>
    <row r="100" customFormat="false" ht="14.25" hidden="false" customHeight="false" outlineLevel="0" collapsed="false">
      <c r="A100" s="38"/>
      <c r="B100" s="39"/>
      <c r="C100" s="39"/>
      <c r="D100" s="39" t="n">
        <f aca="false">D99+B100-C100</f>
        <v>52.05</v>
      </c>
      <c r="E100" s="40"/>
    </row>
    <row r="101" customFormat="false" ht="14.25" hidden="false" customHeight="false" outlineLevel="0" collapsed="false">
      <c r="A101" s="38"/>
      <c r="B101" s="39"/>
      <c r="C101" s="39"/>
      <c r="D101" s="39" t="n">
        <f aca="false">D100+B101-C101</f>
        <v>52.05</v>
      </c>
      <c r="E101" s="40"/>
    </row>
    <row r="102" customFormat="false" ht="14.25" hidden="false" customHeight="false" outlineLevel="0" collapsed="false">
      <c r="A102" s="38"/>
      <c r="B102" s="39"/>
      <c r="C102" s="39"/>
      <c r="D102" s="39" t="n">
        <f aca="false">D101+B102-C102</f>
        <v>52.05</v>
      </c>
      <c r="E102" s="40"/>
    </row>
    <row r="103" customFormat="false" ht="14.25" hidden="false" customHeight="false" outlineLevel="0" collapsed="false">
      <c r="A103" s="38"/>
      <c r="B103" s="39"/>
      <c r="C103" s="39"/>
      <c r="D103" s="39" t="n">
        <f aca="false">D102+B103-C103</f>
        <v>52.05</v>
      </c>
      <c r="E103" s="40"/>
    </row>
    <row r="104" customFormat="false" ht="14.25" hidden="false" customHeight="false" outlineLevel="0" collapsed="false">
      <c r="A104" s="38"/>
      <c r="B104" s="39"/>
      <c r="C104" s="39"/>
      <c r="D104" s="39" t="n">
        <f aca="false">D103+B104-C104</f>
        <v>52.05</v>
      </c>
      <c r="E104" s="40"/>
    </row>
    <row r="105" customFormat="false" ht="14.25" hidden="false" customHeight="false" outlineLevel="0" collapsed="false">
      <c r="A105" s="38"/>
      <c r="B105" s="39"/>
      <c r="C105" s="39"/>
      <c r="D105" s="39" t="n">
        <f aca="false">D104+B105-C105</f>
        <v>52.05</v>
      </c>
      <c r="E105" s="40"/>
    </row>
    <row r="106" customFormat="false" ht="14.25" hidden="false" customHeight="false" outlineLevel="0" collapsed="false">
      <c r="A106" s="38"/>
      <c r="B106" s="39"/>
      <c r="C106" s="39"/>
      <c r="D106" s="39" t="n">
        <f aca="false">D105+B106-C106</f>
        <v>52.05</v>
      </c>
      <c r="E106" s="40"/>
    </row>
    <row r="107" customFormat="false" ht="14.25" hidden="false" customHeight="false" outlineLevel="0" collapsed="false">
      <c r="A107" s="38"/>
      <c r="B107" s="39"/>
      <c r="C107" s="39"/>
      <c r="D107" s="39" t="n">
        <f aca="false">D106+B107-C107</f>
        <v>52.05</v>
      </c>
      <c r="E107" s="40"/>
    </row>
    <row r="108" customFormat="false" ht="14.25" hidden="false" customHeight="false" outlineLevel="0" collapsed="false">
      <c r="A108" s="38"/>
      <c r="B108" s="39"/>
      <c r="C108" s="39"/>
      <c r="D108" s="39" t="n">
        <f aca="false">D107+B108-C108</f>
        <v>52.05</v>
      </c>
      <c r="E108" s="40"/>
    </row>
    <row r="109" customFormat="false" ht="14.25" hidden="false" customHeight="false" outlineLevel="0" collapsed="false">
      <c r="A109" s="38"/>
      <c r="B109" s="39"/>
      <c r="C109" s="39"/>
      <c r="D109" s="39" t="n">
        <f aca="false">D108+B109-C109</f>
        <v>52.05</v>
      </c>
      <c r="E109" s="40"/>
    </row>
    <row r="110" customFormat="false" ht="14.25" hidden="false" customHeight="false" outlineLevel="0" collapsed="false">
      <c r="A110" s="38"/>
      <c r="B110" s="39"/>
      <c r="C110" s="39"/>
      <c r="D110" s="39" t="n">
        <f aca="false">D109+B110-C110</f>
        <v>52.05</v>
      </c>
      <c r="E110" s="40"/>
    </row>
    <row r="111" customFormat="false" ht="14.25" hidden="false" customHeight="false" outlineLevel="0" collapsed="false">
      <c r="A111" s="38"/>
      <c r="B111" s="39"/>
      <c r="C111" s="39"/>
      <c r="D111" s="39" t="n">
        <f aca="false">D110+B111-C111</f>
        <v>52.05</v>
      </c>
      <c r="E111" s="40"/>
    </row>
    <row r="112" customFormat="false" ht="14.25" hidden="false" customHeight="false" outlineLevel="0" collapsed="false">
      <c r="A112" s="38"/>
      <c r="B112" s="39"/>
      <c r="C112" s="39"/>
      <c r="D112" s="39" t="n">
        <f aca="false">D111+B112-C112</f>
        <v>52.05</v>
      </c>
      <c r="E112" s="40"/>
    </row>
    <row r="113" customFormat="false" ht="14.25" hidden="false" customHeight="false" outlineLevel="0" collapsed="false">
      <c r="A113" s="38"/>
      <c r="B113" s="39"/>
      <c r="C113" s="39"/>
      <c r="D113" s="39" t="n">
        <f aca="false">D112+B113-C113</f>
        <v>52.05</v>
      </c>
      <c r="E113" s="40"/>
    </row>
    <row r="114" customFormat="false" ht="14.25" hidden="false" customHeight="false" outlineLevel="0" collapsed="false">
      <c r="A114" s="38"/>
      <c r="B114" s="39"/>
      <c r="C114" s="39"/>
      <c r="D114" s="39" t="n">
        <f aca="false">D113+B114-C114</f>
        <v>52.05</v>
      </c>
      <c r="E114" s="40"/>
    </row>
    <row r="115" customFormat="false" ht="14.25" hidden="false" customHeight="false" outlineLevel="0" collapsed="false">
      <c r="A115" s="38"/>
      <c r="B115" s="39"/>
      <c r="C115" s="39"/>
      <c r="D115" s="39" t="n">
        <f aca="false">D114+B115-C115</f>
        <v>52.05</v>
      </c>
      <c r="E115" s="40"/>
    </row>
    <row r="116" customFormat="false" ht="14.25" hidden="false" customHeight="false" outlineLevel="0" collapsed="false">
      <c r="A116" s="38"/>
      <c r="B116" s="39"/>
      <c r="C116" s="39"/>
      <c r="D116" s="39" t="n">
        <f aca="false">D115+B116-C116</f>
        <v>52.05</v>
      </c>
      <c r="E116" s="40"/>
    </row>
    <row r="117" customFormat="false" ht="14.25" hidden="false" customHeight="false" outlineLevel="0" collapsed="false">
      <c r="A117" s="38"/>
      <c r="B117" s="39"/>
      <c r="C117" s="39"/>
      <c r="D117" s="39" t="n">
        <f aca="false">D116+B117-C117</f>
        <v>52.05</v>
      </c>
      <c r="E117" s="40"/>
    </row>
    <row r="118" customFormat="false" ht="14.25" hidden="false" customHeight="false" outlineLevel="0" collapsed="false">
      <c r="A118" s="38"/>
      <c r="B118" s="39"/>
      <c r="C118" s="39"/>
      <c r="D118" s="39" t="n">
        <f aca="false">D117+B118-C118</f>
        <v>52.05</v>
      </c>
      <c r="E118" s="40"/>
    </row>
    <row r="119" customFormat="false" ht="14.25" hidden="false" customHeight="false" outlineLevel="0" collapsed="false">
      <c r="A119" s="38"/>
      <c r="B119" s="39"/>
      <c r="C119" s="39"/>
      <c r="D119" s="39" t="n">
        <f aca="false">D118+B119-C119</f>
        <v>52.05</v>
      </c>
      <c r="E119" s="40"/>
    </row>
    <row r="120" customFormat="false" ht="14.25" hidden="false" customHeight="false" outlineLevel="0" collapsed="false">
      <c r="A120" s="38"/>
      <c r="B120" s="39"/>
      <c r="C120" s="39"/>
      <c r="D120" s="39" t="n">
        <f aca="false">D119+B120-C120</f>
        <v>52.05</v>
      </c>
      <c r="E120" s="40"/>
    </row>
    <row r="121" customFormat="false" ht="14.25" hidden="false" customHeight="false" outlineLevel="0" collapsed="false">
      <c r="A121" s="38"/>
      <c r="B121" s="39"/>
      <c r="C121" s="39"/>
      <c r="D121" s="39" t="n">
        <f aca="false">D120+B121-C121</f>
        <v>52.05</v>
      </c>
      <c r="E121" s="40"/>
    </row>
    <row r="122" customFormat="false" ht="14.25" hidden="false" customHeight="false" outlineLevel="0" collapsed="false">
      <c r="A122" s="38"/>
      <c r="B122" s="39"/>
      <c r="C122" s="39"/>
      <c r="D122" s="39" t="n">
        <f aca="false">D121+B122-C122</f>
        <v>52.05</v>
      </c>
      <c r="E122" s="40"/>
    </row>
    <row r="123" customFormat="false" ht="14.25" hidden="false" customHeight="false" outlineLevel="0" collapsed="false">
      <c r="A123" s="38"/>
      <c r="B123" s="39"/>
      <c r="C123" s="39"/>
      <c r="D123" s="39" t="n">
        <f aca="false">D122+B123-C123</f>
        <v>52.05</v>
      </c>
      <c r="E123" s="40"/>
    </row>
    <row r="124" customFormat="false" ht="14.25" hidden="false" customHeight="false" outlineLevel="0" collapsed="false">
      <c r="A124" s="38"/>
      <c r="B124" s="39"/>
      <c r="C124" s="39"/>
      <c r="D124" s="39" t="n">
        <f aca="false">D123+B124-C124</f>
        <v>52.05</v>
      </c>
      <c r="E124" s="40"/>
    </row>
    <row r="125" customFormat="false" ht="14.25" hidden="false" customHeight="false" outlineLevel="0" collapsed="false">
      <c r="A125" s="38"/>
      <c r="B125" s="39"/>
      <c r="C125" s="39"/>
      <c r="D125" s="39" t="n">
        <f aca="false">D124+B125-C125</f>
        <v>52.05</v>
      </c>
      <c r="E125" s="40"/>
    </row>
    <row r="126" customFormat="false" ht="14.25" hidden="false" customHeight="false" outlineLevel="0" collapsed="false">
      <c r="A126" s="38"/>
      <c r="B126" s="39"/>
      <c r="C126" s="39"/>
      <c r="D126" s="39" t="n">
        <f aca="false">D125+B126-C126</f>
        <v>52.05</v>
      </c>
      <c r="E126" s="40"/>
    </row>
    <row r="127" customFormat="false" ht="14.25" hidden="false" customHeight="false" outlineLevel="0" collapsed="false">
      <c r="A127" s="38"/>
      <c r="B127" s="39"/>
      <c r="C127" s="39"/>
      <c r="D127" s="39" t="n">
        <f aca="false">D126+B127-C127</f>
        <v>52.05</v>
      </c>
      <c r="E127" s="40"/>
    </row>
    <row r="128" customFormat="false" ht="14.25" hidden="false" customHeight="false" outlineLevel="0" collapsed="false">
      <c r="A128" s="38"/>
      <c r="B128" s="39"/>
      <c r="C128" s="39"/>
      <c r="D128" s="39" t="n">
        <f aca="false">D127+B128-C128</f>
        <v>52.05</v>
      </c>
      <c r="E128" s="40"/>
    </row>
    <row r="129" customFormat="false" ht="14.25" hidden="false" customHeight="false" outlineLevel="0" collapsed="false">
      <c r="A129" s="38"/>
      <c r="B129" s="39"/>
      <c r="C129" s="39"/>
      <c r="D129" s="39" t="n">
        <f aca="false">D128+B129-C129</f>
        <v>52.05</v>
      </c>
      <c r="E129" s="40"/>
    </row>
    <row r="130" customFormat="false" ht="14.25" hidden="false" customHeight="false" outlineLevel="0" collapsed="false">
      <c r="A130" s="38"/>
      <c r="B130" s="39"/>
      <c r="C130" s="39"/>
      <c r="D130" s="39" t="n">
        <f aca="false">D129+B130-C130</f>
        <v>52.05</v>
      </c>
      <c r="E130" s="40"/>
    </row>
    <row r="131" customFormat="false" ht="14.25" hidden="false" customHeight="false" outlineLevel="0" collapsed="false">
      <c r="A131" s="38"/>
      <c r="B131" s="39"/>
      <c r="C131" s="39"/>
      <c r="D131" s="39" t="n">
        <f aca="false">D130+B131-C131</f>
        <v>52.05</v>
      </c>
      <c r="E131" s="40"/>
    </row>
    <row r="132" customFormat="false" ht="14.25" hidden="false" customHeight="false" outlineLevel="0" collapsed="false">
      <c r="A132" s="38"/>
      <c r="B132" s="39"/>
      <c r="C132" s="39"/>
      <c r="D132" s="39" t="n">
        <f aca="false">D131+B132-C132</f>
        <v>52.05</v>
      </c>
      <c r="E132" s="40"/>
    </row>
    <row r="133" customFormat="false" ht="14.25" hidden="false" customHeight="false" outlineLevel="0" collapsed="false">
      <c r="A133" s="38"/>
      <c r="B133" s="39"/>
      <c r="C133" s="39"/>
      <c r="D133" s="39" t="n">
        <f aca="false">D132+B133-C133</f>
        <v>52.05</v>
      </c>
      <c r="E133" s="40"/>
    </row>
    <row r="134" customFormat="false" ht="14.25" hidden="false" customHeight="false" outlineLevel="0" collapsed="false">
      <c r="A134" s="38"/>
      <c r="B134" s="39"/>
      <c r="C134" s="39"/>
      <c r="D134" s="39" t="n">
        <f aca="false">D133+B134-C134</f>
        <v>52.05</v>
      </c>
      <c r="E134" s="40"/>
    </row>
    <row r="135" customFormat="false" ht="14.25" hidden="false" customHeight="false" outlineLevel="0" collapsed="false">
      <c r="A135" s="38"/>
      <c r="B135" s="39"/>
      <c r="C135" s="39"/>
      <c r="D135" s="39" t="n">
        <f aca="false">D134+B135-C135</f>
        <v>52.05</v>
      </c>
      <c r="E135" s="40"/>
    </row>
    <row r="136" customFormat="false" ht="14.25" hidden="false" customHeight="false" outlineLevel="0" collapsed="false">
      <c r="A136" s="38"/>
      <c r="B136" s="39"/>
      <c r="C136" s="39"/>
      <c r="D136" s="39" t="n">
        <f aca="false">D135+B136-C136</f>
        <v>52.05</v>
      </c>
      <c r="E136" s="40"/>
    </row>
    <row r="137" customFormat="false" ht="14.25" hidden="false" customHeight="false" outlineLevel="0" collapsed="false">
      <c r="A137" s="38"/>
      <c r="B137" s="39"/>
      <c r="C137" s="39"/>
      <c r="D137" s="39" t="n">
        <f aca="false">D136+B137-C137</f>
        <v>52.05</v>
      </c>
      <c r="E137" s="40"/>
    </row>
    <row r="138" customFormat="false" ht="14.25" hidden="false" customHeight="false" outlineLevel="0" collapsed="false">
      <c r="A138" s="38"/>
      <c r="B138" s="39"/>
      <c r="C138" s="39"/>
      <c r="D138" s="39" t="n">
        <f aca="false">D137+B138-C138</f>
        <v>52.05</v>
      </c>
      <c r="E138" s="40"/>
    </row>
    <row r="139" customFormat="false" ht="14.25" hidden="false" customHeight="false" outlineLevel="0" collapsed="false">
      <c r="A139" s="38"/>
      <c r="B139" s="39"/>
      <c r="C139" s="39"/>
      <c r="D139" s="39" t="n">
        <f aca="false">D138+B139-C139</f>
        <v>52.05</v>
      </c>
      <c r="E139" s="40"/>
    </row>
    <row r="140" customFormat="false" ht="14.25" hidden="false" customHeight="false" outlineLevel="0" collapsed="false">
      <c r="A140" s="38"/>
      <c r="B140" s="39"/>
      <c r="C140" s="39"/>
      <c r="D140" s="39" t="n">
        <f aca="false">D139+B140-C140</f>
        <v>52.05</v>
      </c>
      <c r="E140" s="40"/>
    </row>
    <row r="141" customFormat="false" ht="14.25" hidden="false" customHeight="false" outlineLevel="0" collapsed="false">
      <c r="A141" s="38"/>
      <c r="B141" s="39"/>
      <c r="C141" s="39"/>
      <c r="D141" s="39" t="n">
        <f aca="false">D140+B141-C141</f>
        <v>52.05</v>
      </c>
      <c r="E141" s="40"/>
    </row>
    <row r="142" customFormat="false" ht="14.25" hidden="false" customHeight="false" outlineLevel="0" collapsed="false">
      <c r="A142" s="38"/>
      <c r="B142" s="39"/>
      <c r="C142" s="39"/>
      <c r="D142" s="39" t="n">
        <f aca="false">D141+B142-C142</f>
        <v>52.05</v>
      </c>
      <c r="E142" s="40"/>
    </row>
    <row r="143" customFormat="false" ht="14.25" hidden="false" customHeight="false" outlineLevel="0" collapsed="false">
      <c r="A143" s="38"/>
      <c r="B143" s="39"/>
      <c r="C143" s="39"/>
      <c r="D143" s="39" t="n">
        <f aca="false">D142+B143-C143</f>
        <v>52.05</v>
      </c>
      <c r="E143" s="40"/>
    </row>
    <row r="144" customFormat="false" ht="14.25" hidden="false" customHeight="false" outlineLevel="0" collapsed="false">
      <c r="A144" s="38"/>
      <c r="B144" s="39"/>
      <c r="C144" s="39"/>
      <c r="D144" s="39" t="n">
        <f aca="false">D143+B144-C144</f>
        <v>52.05</v>
      </c>
      <c r="E144" s="40"/>
    </row>
    <row r="145" customFormat="false" ht="14.25" hidden="false" customHeight="false" outlineLevel="0" collapsed="false">
      <c r="A145" s="38"/>
      <c r="B145" s="39"/>
      <c r="C145" s="39"/>
      <c r="D145" s="39" t="n">
        <f aca="false">D144+B145-C145</f>
        <v>52.05</v>
      </c>
      <c r="E145" s="40"/>
    </row>
    <row r="146" customFormat="false" ht="14.25" hidden="false" customHeight="false" outlineLevel="0" collapsed="false">
      <c r="A146" s="38"/>
      <c r="B146" s="39"/>
      <c r="C146" s="39"/>
      <c r="D146" s="39" t="n">
        <f aca="false">D145+B146-C146</f>
        <v>52.05</v>
      </c>
      <c r="E146" s="40"/>
    </row>
    <row r="147" customFormat="false" ht="14.25" hidden="false" customHeight="false" outlineLevel="0" collapsed="false">
      <c r="A147" s="38"/>
      <c r="B147" s="39"/>
      <c r="C147" s="39"/>
      <c r="D147" s="39" t="n">
        <f aca="false">D146+B147-C147</f>
        <v>52.05</v>
      </c>
      <c r="E147" s="40"/>
    </row>
    <row r="148" customFormat="false" ht="14.25" hidden="false" customHeight="false" outlineLevel="0" collapsed="false">
      <c r="A148" s="38"/>
      <c r="B148" s="39"/>
      <c r="C148" s="39"/>
      <c r="D148" s="39" t="n">
        <f aca="false">D147+B148-C148</f>
        <v>52.05</v>
      </c>
      <c r="E148" s="40"/>
    </row>
    <row r="149" customFormat="false" ht="14.25" hidden="false" customHeight="false" outlineLevel="0" collapsed="false">
      <c r="A149" s="38"/>
      <c r="B149" s="39"/>
      <c r="C149" s="39"/>
      <c r="D149" s="39" t="n">
        <f aca="false">D148+B149-C149</f>
        <v>52.05</v>
      </c>
      <c r="E149" s="40"/>
    </row>
    <row r="150" customFormat="false" ht="14.25" hidden="false" customHeight="false" outlineLevel="0" collapsed="false">
      <c r="A150" s="38"/>
      <c r="B150" s="39"/>
      <c r="C150" s="39"/>
      <c r="D150" s="39" t="n">
        <f aca="false">D149+B150-C150</f>
        <v>52.05</v>
      </c>
      <c r="E150" s="40"/>
    </row>
    <row r="151" customFormat="false" ht="14.25" hidden="false" customHeight="false" outlineLevel="0" collapsed="false">
      <c r="A151" s="38"/>
      <c r="B151" s="39"/>
      <c r="C151" s="39"/>
      <c r="D151" s="39" t="n">
        <f aca="false">D150+B151-C151</f>
        <v>52.05</v>
      </c>
      <c r="E151" s="40"/>
    </row>
  </sheetData>
  <mergeCells count="1">
    <mergeCell ref="A2:E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Maria Márcia Moreira Lopes</dc:creator>
  <dc:description/>
  <dc:language>en-US</dc:language>
  <cp:lastModifiedBy/>
  <dcterms:modified xsi:type="dcterms:W3CDTF">2025-04-30T07:09:22Z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