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66925"/>
  <mc:AlternateContent xmlns:mc="http://schemas.openxmlformats.org/markup-compatibility/2006">
    <mc:Choice Requires="x15">
      <x15ac:absPath xmlns:x15ac="http://schemas.microsoft.com/office/spreadsheetml/2010/11/ac" url="C:\Users\hawaw\OneDrive\Documents\8th Gearup\MS EXCEL\Week 4\"/>
    </mc:Choice>
  </mc:AlternateContent>
  <xr:revisionPtr revIDLastSave="0" documentId="13_ncr:1_{4816CB60-95B7-43B0-B96D-C48F3D79B309}" xr6:coauthVersionLast="47" xr6:coauthVersionMax="47" xr10:uidLastSave="{00000000-0000-0000-0000-000000000000}"/>
  <bookViews>
    <workbookView xWindow="-120" yWindow="-120" windowWidth="20730" windowHeight="11160" firstSheet="3" activeTab="3" xr2:uid="{8E55AD4A-2781-4129-BC67-5B7E9AC09CF7}"/>
  </bookViews>
  <sheets>
    <sheet name="Table 0" sheetId="2" state="hidden" r:id="rId1"/>
    <sheet name="Sheet1" sheetId="1" state="hidden" r:id="rId2"/>
    <sheet name="Pivot" sheetId="3" state="hidden" r:id="rId3"/>
    <sheet name="Dahboard" sheetId="4" r:id="rId4"/>
  </sheets>
  <definedNames>
    <definedName name="Covid19">Table_0[]</definedName>
    <definedName name="ExternalData_1" localSheetId="0" hidden="1">'Table 0'!$A$1:$E$38</definedName>
    <definedName name="Slicer_States_Affected">#N/A</definedName>
    <definedName name="Table_1">Table_0[]</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3" l="1"/>
  <c r="I3" i="3"/>
  <c r="E3" i="3"/>
  <c r="B3" i="3"/>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52A86A-0371-4BDD-8EFF-BB3B21A804BF}"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<sst xmlns="http://schemas.openxmlformats.org/spreadsheetml/2006/main" count="165" uniqueCount="60">
  <si>
    <t>States Affected</t>
  </si>
  <si>
    <t>No. of Cases (Lab Confirmed)</t>
  </si>
  <si>
    <t>No. of Cases (on admission)</t>
  </si>
  <si>
    <t>No. Discharged</t>
  </si>
  <si>
    <t>No. of Deaths</t>
  </si>
  <si>
    <t>Lagos</t>
  </si>
  <si>
    <t>FCT</t>
  </si>
  <si>
    <t>Rivers</t>
  </si>
  <si>
    <t>Kaduna</t>
  </si>
  <si>
    <t>Plateau</t>
  </si>
  <si>
    <t>Oyo</t>
  </si>
  <si>
    <t>Edo</t>
  </si>
  <si>
    <t>Delta</t>
  </si>
  <si>
    <t>Ogun</t>
  </si>
  <si>
    <t>Kano</t>
  </si>
  <si>
    <t>Ondo</t>
  </si>
  <si>
    <t>Akwa Ibom</t>
  </si>
  <si>
    <t>Kwara</t>
  </si>
  <si>
    <t>Gombe</t>
  </si>
  <si>
    <t>Osun</t>
  </si>
  <si>
    <t>Enugu</t>
  </si>
  <si>
    <t>Nasarawa</t>
  </si>
  <si>
    <t>Anambra</t>
  </si>
  <si>
    <t>Imo</t>
  </si>
  <si>
    <t>Ekiti</t>
  </si>
  <si>
    <t>Katsina</t>
  </si>
  <si>
    <t>Benue</t>
  </si>
  <si>
    <t>Abia</t>
  </si>
  <si>
    <t>Ebonyi</t>
  </si>
  <si>
    <t>Bauchi</t>
  </si>
  <si>
    <t>Borno</t>
  </si>
  <si>
    <t>Taraba</t>
  </si>
  <si>
    <t>Bayelsa</t>
  </si>
  <si>
    <t>Adamawa</t>
  </si>
  <si>
    <t>Niger</t>
  </si>
  <si>
    <t>Cross River</t>
  </si>
  <si>
    <t>Sokoto</t>
  </si>
  <si>
    <t>Jigawa</t>
  </si>
  <si>
    <t>Yobe</t>
  </si>
  <si>
    <t>Kebbi</t>
  </si>
  <si>
    <t>Zamfara</t>
  </si>
  <si>
    <t>Kogi</t>
  </si>
  <si>
    <t>Row Labels</t>
  </si>
  <si>
    <t>Grand Total</t>
  </si>
  <si>
    <t>Total No. Discharged</t>
  </si>
  <si>
    <t>Total No. of Deaths</t>
  </si>
  <si>
    <t>State</t>
  </si>
  <si>
    <t>Region</t>
  </si>
  <si>
    <t>Confirmed Cases</t>
  </si>
  <si>
    <t>Active Cases</t>
  </si>
  <si>
    <t>Discharged Cases</t>
  </si>
  <si>
    <t>Deaths</t>
  </si>
  <si>
    <t>Number of Cases (Lab Confirmed)</t>
  </si>
  <si>
    <t>Number of Cases (admitted)</t>
  </si>
  <si>
    <t>South East</t>
  </si>
  <si>
    <t>North East</t>
  </si>
  <si>
    <t>South South</t>
  </si>
  <si>
    <t>North Central</t>
  </si>
  <si>
    <t>South West</t>
  </si>
  <si>
    <t>North 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</si>
</sst>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6">
    <xf numFmtId="0" fontId="0" fillId="0" borderId="0" xfId="0"/>
    <xf numFmtId="0" fontId="0" fillId="0" borderId="0" xfId="0" pivotButton="1"/>
    <xf numFmtId="0" fontId="0" fillId="0" borderId="0" xfId="0" applyAlignment="1">
      <alignment horizontal="left"/>
    </xf>
    <xf numFmtId="9" fontId="0" fillId="0" borderId="0" xfId="1" applyFont="1"/>
    <xf numFmtId="0" fontId="0" fillId="2" borderId="0" xfId="0" applyFill="1"/>
    <xf numFmtId="164" fontId="0" fillId="0" borderId="0" xfId="2" applyNumberFormat="1" applyFont="1"/>
  </cellXfs>
  <cellStyles count="3">
    <cellStyle name="Comma" xfId="2" builtinId="3"/>
    <cellStyle name="Normal" xfId="0" builtinId="0"/>
    <cellStyle name="Percent" xfId="1" builtinId="5"/>
  </cellStyles>
  <dxfs count="6">
    <dxf>
      <numFmt numFmtId="13" formatCode="0%"/>
    </dxf>
    <dxf>
      <numFmt numFmtId="0" formatCode="General"/>
    </dxf>
    <dxf>
      <fill>
        <patternFill patternType="lightGrid">
          <fgColor theme="0" tint="-0.14996795556505021"/>
          <bgColor theme="0"/>
        </patternFill>
      </fill>
    </dxf>
    <dxf>
      <fill>
        <patternFill patternType="darkTrellis">
          <fgColor rgb="FF0070C0"/>
        </patternFill>
      </fill>
    </dxf>
    <dxf>
      <fill>
        <patternFill>
          <bgColor theme="0"/>
        </patternFill>
      </fill>
    </dxf>
    <dxf>
      <font>
        <b/>
        <i val="0"/>
        <name val="Times New Roman"/>
        <family val="1"/>
        <scheme val="none"/>
      </font>
      <fill>
        <patternFill>
          <fgColor theme="0"/>
          <bgColor rgb="FF0070C0"/>
        </patternFill>
      </fill>
    </dxf>
  </dxfs>
  <tableStyles count="4" defaultTableStyle="TableStyleMedium2" defaultPivotStyle="PivotStyleLight16">
    <tableStyle name="Slicer Style 1" pivot="0" table="0" count="1" xr9:uid="{8A729C0D-D346-459E-99AC-9CC5872FC7BF}">
      <tableStyleElement type="wholeTable" dxfId="5"/>
    </tableStyle>
    <tableStyle name="Slicer Style 2" pivot="0" table="0" count="1" xr9:uid="{31F9F8F1-FC8F-4F7D-9F0C-05BAA44EE25C}">
      <tableStyleElement type="wholeTable" dxfId="4"/>
    </tableStyle>
    <tableStyle name="Slicer Style 3" pivot="0" table="0" count="1" xr9:uid="{A5A22968-B178-4219-B1D9-16D782DBFB3C}">
      <tableStyleElement type="wholeTable" dxfId="3"/>
    </tableStyle>
    <tableStyle name="Slicer Style 4" pivot="0" table="0" count="1" xr9:uid="{10BAEBBC-EB98-4119-8D27-57BAA78DBA15}">
      <tableStyleElement type="wholeTable" dxfId="2"/>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(ADE).xlsb.xlsx]Pivot!PivotTable8</c:name>
    <c:fmtId val="1"/>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b="1">
                <a:solidFill>
                  <a:sysClr val="windowText" lastClr="000000"/>
                </a:solidFill>
                <a:latin typeface="Arial Black" panose="020B0A04020102020204" pitchFamily="34" charset="0"/>
              </a:rPr>
              <a:t>TOP</a:t>
            </a:r>
            <a:r>
              <a:rPr lang="en-US" sz="1100" b="1" baseline="0">
                <a:solidFill>
                  <a:sysClr val="windowText" lastClr="000000"/>
                </a:solidFill>
                <a:latin typeface="Arial Black" panose="020B0A04020102020204" pitchFamily="34" charset="0"/>
              </a:rPr>
              <a:t> 10 NUMBER OF DEATHS BY STATE</a:t>
            </a:r>
            <a:endParaRPr lang="en-US" sz="1100" b="1">
              <a:solidFill>
                <a:sysClr val="windowText" lastClr="000000"/>
              </a:solidFill>
              <a:latin typeface="Arial Black" panose="020B0A04020102020204" pitchFamily="34" charset="0"/>
            </a:endParaRPr>
          </a:p>
        </c:rich>
      </c:tx>
      <c:layout>
        <c:manualLayout>
          <c:xMode val="edge"/>
          <c:yMode val="edge"/>
          <c:x val="2.6888888888888889E-2"/>
          <c:y val="2.7777777777777776E-2"/>
        </c:manualLayout>
      </c:layout>
      <c:overlay val="0"/>
      <c:spPr>
        <a:solidFill>
          <a:sysClr val="window" lastClr="FFFFFF"/>
        </a:solid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c:f>
              <c:strCache>
                <c:ptCount val="1"/>
                <c:pt idx="0">
                  <c:v>Total</c:v>
                </c:pt>
              </c:strCache>
            </c:strRef>
          </c:tx>
          <c:spPr>
            <a:solidFill>
              <a:schemeClr val="accent1">
                <a:lumMod val="50000"/>
              </a:schemeClr>
            </a:solidFill>
            <a:ln>
              <a:noFill/>
            </a:ln>
            <a:effectLst/>
          </c:spPr>
          <c:invertIfNegative val="0"/>
          <c:cat>
            <c:strRef>
              <c:f>Pivot!$A$16:$A$53</c:f>
              <c:strCache>
                <c:ptCount val="37"/>
                <c:pt idx="0">
                  <c:v>Kogi</c:v>
                </c:pt>
                <c:pt idx="1">
                  <c:v>Yobe</c:v>
                </c:pt>
                <c:pt idx="2">
                  <c:v>Zamfara</c:v>
                </c:pt>
                <c:pt idx="3">
                  <c:v>Kebbi</c:v>
                </c:pt>
                <c:pt idx="4">
                  <c:v>Jigawa</c:v>
                </c:pt>
                <c:pt idx="5">
                  <c:v>Anambra</c:v>
                </c:pt>
                <c:pt idx="6">
                  <c:v>Niger</c:v>
                </c:pt>
                <c:pt idx="7">
                  <c:v>Bauchi</c:v>
                </c:pt>
                <c:pt idx="8">
                  <c:v>Cross River</c:v>
                </c:pt>
                <c:pt idx="9">
                  <c:v>Benue</c:v>
                </c:pt>
                <c:pt idx="10">
                  <c:v>Ekiti</c:v>
                </c:pt>
                <c:pt idx="11">
                  <c:v>Bayelsa</c:v>
                </c:pt>
                <c:pt idx="12">
                  <c:v>Sokoto</c:v>
                </c:pt>
                <c:pt idx="13">
                  <c:v>Enugu</c:v>
                </c:pt>
                <c:pt idx="14">
                  <c:v>Ebonyi</c:v>
                </c:pt>
                <c:pt idx="15">
                  <c:v>Taraba</c:v>
                </c:pt>
                <c:pt idx="16">
                  <c:v>Abia</c:v>
                </c:pt>
                <c:pt idx="17">
                  <c:v>Katsina</c:v>
                </c:pt>
                <c:pt idx="18">
                  <c:v>Adamawa</c:v>
                </c:pt>
                <c:pt idx="19">
                  <c:v>Nasarawa</c:v>
                </c:pt>
                <c:pt idx="20">
                  <c:v>Borno</c:v>
                </c:pt>
                <c:pt idx="21">
                  <c:v>Akwa Ibom</c:v>
                </c:pt>
                <c:pt idx="22">
                  <c:v>Imo</c:v>
                </c:pt>
                <c:pt idx="23">
                  <c:v>Kwara</c:v>
                </c:pt>
                <c:pt idx="24">
                  <c:v>Gombe</c:v>
                </c:pt>
                <c:pt idx="25">
                  <c:v>Plateau</c:v>
                </c:pt>
                <c:pt idx="26">
                  <c:v>Ogun</c:v>
                </c:pt>
                <c:pt idx="27">
                  <c:v>Kaduna</c:v>
                </c:pt>
                <c:pt idx="28">
                  <c:v>Osun</c:v>
                </c:pt>
                <c:pt idx="29">
                  <c:v>Ondo</c:v>
                </c:pt>
                <c:pt idx="30">
                  <c:v>Delta</c:v>
                </c:pt>
                <c:pt idx="31">
                  <c:v>Kano</c:v>
                </c:pt>
                <c:pt idx="32">
                  <c:v>Rivers</c:v>
                </c:pt>
                <c:pt idx="33">
                  <c:v>Oyo</c:v>
                </c:pt>
                <c:pt idx="34">
                  <c:v>FCT</c:v>
                </c:pt>
                <c:pt idx="35">
                  <c:v>Edo</c:v>
                </c:pt>
                <c:pt idx="36">
                  <c:v>Lagos</c:v>
                </c:pt>
              </c:strCache>
            </c:strRef>
          </c:cat>
          <c:val>
            <c:numRef>
              <c:f>Pivot!$B$16:$B$53</c:f>
              <c:numCache>
                <c:formatCode>General</c:formatCode>
                <c:ptCount val="37"/>
                <c:pt idx="0">
                  <c:v>2</c:v>
                </c:pt>
                <c:pt idx="1">
                  <c:v>9</c:v>
                </c:pt>
                <c:pt idx="2">
                  <c:v>9</c:v>
                </c:pt>
                <c:pt idx="3">
                  <c:v>16</c:v>
                </c:pt>
                <c:pt idx="4">
                  <c:v>18</c:v>
                </c:pt>
                <c:pt idx="5">
                  <c:v>19</c:v>
                </c:pt>
                <c:pt idx="6">
                  <c:v>20</c:v>
                </c:pt>
                <c:pt idx="7">
                  <c:v>24</c:v>
                </c:pt>
                <c:pt idx="8">
                  <c:v>25</c:v>
                </c:pt>
                <c:pt idx="9">
                  <c:v>25</c:v>
                </c:pt>
                <c:pt idx="10">
                  <c:v>28</c:v>
                </c:pt>
                <c:pt idx="11">
                  <c:v>28</c:v>
                </c:pt>
                <c:pt idx="12">
                  <c:v>28</c:v>
                </c:pt>
                <c:pt idx="13">
                  <c:v>29</c:v>
                </c:pt>
                <c:pt idx="14">
                  <c:v>32</c:v>
                </c:pt>
                <c:pt idx="15">
                  <c:v>34</c:v>
                </c:pt>
                <c:pt idx="16">
                  <c:v>34</c:v>
                </c:pt>
                <c:pt idx="17">
                  <c:v>37</c:v>
                </c:pt>
                <c:pt idx="18">
                  <c:v>38</c:v>
                </c:pt>
                <c:pt idx="19">
                  <c:v>39</c:v>
                </c:pt>
                <c:pt idx="20">
                  <c:v>44</c:v>
                </c:pt>
                <c:pt idx="21">
                  <c:v>44</c:v>
                </c:pt>
                <c:pt idx="22">
                  <c:v>58</c:v>
                </c:pt>
                <c:pt idx="23">
                  <c:v>64</c:v>
                </c:pt>
                <c:pt idx="24">
                  <c:v>66</c:v>
                </c:pt>
                <c:pt idx="25">
                  <c:v>75</c:v>
                </c:pt>
                <c:pt idx="26">
                  <c:v>82</c:v>
                </c:pt>
                <c:pt idx="27">
                  <c:v>89</c:v>
                </c:pt>
                <c:pt idx="28">
                  <c:v>92</c:v>
                </c:pt>
                <c:pt idx="29">
                  <c:v>109</c:v>
                </c:pt>
                <c:pt idx="30">
                  <c:v>112</c:v>
                </c:pt>
                <c:pt idx="31">
                  <c:v>127</c:v>
                </c:pt>
                <c:pt idx="32">
                  <c:v>155</c:v>
                </c:pt>
                <c:pt idx="33">
                  <c:v>202</c:v>
                </c:pt>
                <c:pt idx="34">
                  <c:v>249</c:v>
                </c:pt>
                <c:pt idx="35">
                  <c:v>322</c:v>
                </c:pt>
                <c:pt idx="36">
                  <c:v>771</c:v>
                </c:pt>
              </c:numCache>
            </c:numRef>
          </c:val>
          <c:extLst>
            <c:ext xmlns:c16="http://schemas.microsoft.com/office/drawing/2014/chart" uri="{C3380CC4-5D6E-409C-BE32-E72D297353CC}">
              <c16:uniqueId val="{00000000-99E6-4B11-AF9D-1C1BD99EBDA0}"/>
            </c:ext>
          </c:extLst>
        </c:ser>
        <c:dLbls>
          <c:showLegendKey val="0"/>
          <c:showVal val="0"/>
          <c:showCatName val="0"/>
          <c:showSerName val="0"/>
          <c:showPercent val="0"/>
          <c:showBubbleSize val="0"/>
        </c:dLbls>
        <c:gapWidth val="219"/>
        <c:axId val="1740388224"/>
        <c:axId val="811500640"/>
      </c:barChart>
      <c:catAx>
        <c:axId val="1740388224"/>
        <c:scaling>
          <c:orientation val="minMax"/>
        </c:scaling>
        <c:delete val="0"/>
        <c:axPos val="l"/>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811500640"/>
        <c:crosses val="autoZero"/>
        <c:auto val="1"/>
        <c:lblAlgn val="ctr"/>
        <c:lblOffset val="100"/>
        <c:noMultiLvlLbl val="0"/>
      </c:catAx>
      <c:valAx>
        <c:axId val="811500640"/>
        <c:scaling>
          <c:orientation val="minMax"/>
        </c:scaling>
        <c:delete val="0"/>
        <c:axPos val="b"/>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NG"/>
          </a:p>
        </c:txPr>
        <c:crossAx val="1740388224"/>
        <c:crosses val="autoZero"/>
        <c:crossBetween val="between"/>
      </c:valAx>
      <c:spPr>
        <a:solidFill>
          <a:schemeClr val="bg1"/>
        </a:solidFill>
        <a:ln>
          <a:solidFill>
            <a:schemeClr val="accent1">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(ADE).xlsb.xlsx]Pivot!PivotTable7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100" b="1">
                <a:solidFill>
                  <a:schemeClr val="tx1"/>
                </a:solidFill>
                <a:latin typeface="Arial Black" panose="020B0A04020102020204" pitchFamily="34" charset="0"/>
              </a:rPr>
              <a:t>REGIONS</a:t>
            </a:r>
            <a:r>
              <a:rPr lang="en-US" sz="1100" b="1" baseline="0">
                <a:solidFill>
                  <a:schemeClr val="tx1"/>
                </a:solidFill>
                <a:latin typeface="Arial Black" panose="020B0A04020102020204" pitchFamily="34" charset="0"/>
              </a:rPr>
              <a:t> BY CASES (CONFIRMED &amp; ADMITTED</a:t>
            </a:r>
            <a:endParaRPr lang="en-US" sz="1100" b="1">
              <a:solidFill>
                <a:schemeClr val="tx1"/>
              </a:solidFill>
              <a:latin typeface="Arial Black" panose="020B0A04020102020204" pitchFamily="34" charset="0"/>
            </a:endParaRPr>
          </a:p>
        </c:rich>
      </c:tx>
      <c:layout>
        <c:manualLayout>
          <c:xMode val="edge"/>
          <c:yMode val="edge"/>
          <c:x val="1.2569335083114591E-2"/>
          <c:y val="1.3888888888888888E-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6555118110236"/>
          <c:y val="0.29389658792650919"/>
          <c:w val="0.56001115485564301"/>
          <c:h val="0.58266981627296588"/>
        </c:manualLayout>
      </c:layout>
      <c:barChart>
        <c:barDir val="bar"/>
        <c:grouping val="clustered"/>
        <c:varyColors val="0"/>
        <c:ser>
          <c:idx val="0"/>
          <c:order val="0"/>
          <c:tx>
            <c:strRef>
              <c:f>Pivot!$I$5</c:f>
              <c:strCache>
                <c:ptCount val="1"/>
                <c:pt idx="0">
                  <c:v>Number of Cases (Lab Confirmed)</c:v>
                </c:pt>
              </c:strCache>
            </c:strRef>
          </c:tx>
          <c:spPr>
            <a:solidFill>
              <a:schemeClr val="accent1">
                <a:lumMod val="50000"/>
              </a:schemeClr>
            </a:solidFill>
            <a:ln>
              <a:noFill/>
            </a:ln>
            <a:effectLst/>
          </c:spPr>
          <c:invertIfNegative val="0"/>
          <c:cat>
            <c:strRef>
              <c:f>Pivot!$H$6:$H$12</c:f>
              <c:strCache>
                <c:ptCount val="6"/>
                <c:pt idx="0">
                  <c:v>South West</c:v>
                </c:pt>
                <c:pt idx="1">
                  <c:v>North Central</c:v>
                </c:pt>
                <c:pt idx="2">
                  <c:v>South South</c:v>
                </c:pt>
                <c:pt idx="3">
                  <c:v>North West</c:v>
                </c:pt>
                <c:pt idx="4">
                  <c:v>South East</c:v>
                </c:pt>
                <c:pt idx="5">
                  <c:v>North East</c:v>
                </c:pt>
              </c:strCache>
            </c:strRef>
          </c:cat>
          <c:val>
            <c:numRef>
              <c:f>Pivot!$I$6:$I$12</c:f>
              <c:numCache>
                <c:formatCode>General</c:formatCode>
                <c:ptCount val="6"/>
                <c:pt idx="0">
                  <c:v>131398</c:v>
                </c:pt>
                <c:pt idx="1">
                  <c:v>50949</c:v>
                </c:pt>
                <c:pt idx="2">
                  <c:v>39228</c:v>
                </c:pt>
                <c:pt idx="3">
                  <c:v>21868</c:v>
                </c:pt>
                <c:pt idx="4">
                  <c:v>12795</c:v>
                </c:pt>
                <c:pt idx="5">
                  <c:v>10437</c:v>
                </c:pt>
              </c:numCache>
            </c:numRef>
          </c:val>
          <c:extLst>
            <c:ext xmlns:c16="http://schemas.microsoft.com/office/drawing/2014/chart" uri="{C3380CC4-5D6E-409C-BE32-E72D297353CC}">
              <c16:uniqueId val="{00000000-ED4C-4A51-9E89-8B8F09AA4B6D}"/>
            </c:ext>
          </c:extLst>
        </c:ser>
        <c:ser>
          <c:idx val="1"/>
          <c:order val="1"/>
          <c:tx>
            <c:strRef>
              <c:f>Pivot!$J$5</c:f>
              <c:strCache>
                <c:ptCount val="1"/>
                <c:pt idx="0">
                  <c:v>Number of Cases (admitted)</c:v>
                </c:pt>
              </c:strCache>
            </c:strRef>
          </c:tx>
          <c:spPr>
            <a:solidFill>
              <a:schemeClr val="accent2"/>
            </a:solidFill>
            <a:ln>
              <a:noFill/>
            </a:ln>
            <a:effectLst/>
          </c:spPr>
          <c:invertIfNegative val="0"/>
          <c:cat>
            <c:strRef>
              <c:f>Pivot!$H$6:$H$12</c:f>
              <c:strCache>
                <c:ptCount val="6"/>
                <c:pt idx="0">
                  <c:v>South West</c:v>
                </c:pt>
                <c:pt idx="1">
                  <c:v>North Central</c:v>
                </c:pt>
                <c:pt idx="2">
                  <c:v>South South</c:v>
                </c:pt>
                <c:pt idx="3">
                  <c:v>North West</c:v>
                </c:pt>
                <c:pt idx="4">
                  <c:v>South East</c:v>
                </c:pt>
                <c:pt idx="5">
                  <c:v>North East</c:v>
                </c:pt>
              </c:strCache>
            </c:strRef>
          </c:cat>
          <c:val>
            <c:numRef>
              <c:f>Pivot!$J$6:$J$12</c:f>
              <c:numCache>
                <c:formatCode>General</c:formatCode>
                <c:ptCount val="6"/>
                <c:pt idx="0">
                  <c:v>1498</c:v>
                </c:pt>
                <c:pt idx="1">
                  <c:v>1187</c:v>
                </c:pt>
                <c:pt idx="2">
                  <c:v>581</c:v>
                </c:pt>
                <c:pt idx="3">
                  <c:v>26</c:v>
                </c:pt>
                <c:pt idx="4">
                  <c:v>90</c:v>
                </c:pt>
                <c:pt idx="5">
                  <c:v>185</c:v>
                </c:pt>
              </c:numCache>
            </c:numRef>
          </c:val>
          <c:extLst>
            <c:ext xmlns:c16="http://schemas.microsoft.com/office/drawing/2014/chart" uri="{C3380CC4-5D6E-409C-BE32-E72D297353CC}">
              <c16:uniqueId val="{00000001-ED4C-4A51-9E89-8B8F09AA4B6D}"/>
            </c:ext>
          </c:extLst>
        </c:ser>
        <c:dLbls>
          <c:showLegendKey val="0"/>
          <c:showVal val="0"/>
          <c:showCatName val="0"/>
          <c:showSerName val="0"/>
          <c:showPercent val="0"/>
          <c:showBubbleSize val="0"/>
        </c:dLbls>
        <c:gapWidth val="219"/>
        <c:axId val="1437984335"/>
        <c:axId val="1493403263"/>
      </c:barChart>
      <c:catAx>
        <c:axId val="1437984335"/>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NG"/>
          </a:p>
        </c:txPr>
        <c:crossAx val="1493403263"/>
        <c:crosses val="autoZero"/>
        <c:auto val="1"/>
        <c:lblAlgn val="ctr"/>
        <c:lblOffset val="100"/>
        <c:noMultiLvlLbl val="0"/>
      </c:catAx>
      <c:valAx>
        <c:axId val="1493403263"/>
        <c:scaling>
          <c:orientation val="minMax"/>
        </c:scaling>
        <c:delete val="0"/>
        <c:axPos val="b"/>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crossAx val="1437984335"/>
        <c:crosses val="autoZero"/>
        <c:crossBetween val="between"/>
      </c:valAx>
      <c:spPr>
        <a:solidFill>
          <a:schemeClr val="bg1"/>
        </a:solidFill>
        <a:ln>
          <a:noFill/>
        </a:ln>
        <a:effectLst/>
      </c:spPr>
    </c:plotArea>
    <c:legend>
      <c:legendPos val="r"/>
      <c:layout>
        <c:manualLayout>
          <c:xMode val="edge"/>
          <c:yMode val="edge"/>
          <c:x val="0.80277777777777792"/>
          <c:y val="4.3943239664781988E-2"/>
          <c:w val="0.1727412510936133"/>
          <c:h val="0.84378940405564629"/>
        </c:manualLayout>
      </c:layout>
      <c:overlay val="0"/>
      <c:spPr>
        <a:solidFill>
          <a:schemeClr val="bg1"/>
        </a:solid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(ADE).xlsb.xlsx]Pivot!PivotTable10</c:name>
    <c:fmtId val="2"/>
  </c:pivotSource>
  <c:chart>
    <c:title>
      <c:tx>
        <c:rich>
          <a:bodyPr rot="0" spcFirstLastPara="1" vertOverflow="ellipsis" vert="horz" wrap="square" anchor="ctr" anchorCtr="1"/>
          <a:lstStyle/>
          <a:p>
            <a:pPr>
              <a:defRPr sz="1000" b="1" i="0" u="none" strike="noStrike" kern="1200" cap="all" spc="50" baseline="0">
                <a:solidFill>
                  <a:schemeClr val="bg1"/>
                </a:solidFill>
                <a:latin typeface="+mn-lt"/>
                <a:ea typeface="+mn-ea"/>
                <a:cs typeface="+mn-cs"/>
              </a:defRPr>
            </a:pPr>
            <a:r>
              <a:rPr lang="en-US" sz="1000" b="1">
                <a:solidFill>
                  <a:schemeClr val="bg1"/>
                </a:solidFill>
                <a:latin typeface="Arial Black" panose="020B0A04020102020204" pitchFamily="34" charset="0"/>
              </a:rPr>
              <a:t>ToP</a:t>
            </a:r>
            <a:r>
              <a:rPr lang="en-US" sz="1000" b="1" baseline="0">
                <a:solidFill>
                  <a:schemeClr val="bg1"/>
                </a:solidFill>
                <a:latin typeface="Arial Black" panose="020B0A04020102020204" pitchFamily="34" charset="0"/>
              </a:rPr>
              <a:t> 5 STATE AFFECTED BY COVID 19 DEATH</a:t>
            </a:r>
            <a:endParaRPr lang="en-US" sz="1000" b="1">
              <a:solidFill>
                <a:schemeClr val="bg1"/>
              </a:solidFill>
              <a:latin typeface="Arial Black" panose="020B0A04020102020204" pitchFamily="34" charset="0"/>
            </a:endParaRPr>
          </a:p>
        </c:rich>
      </c:tx>
      <c:layout>
        <c:manualLayout>
          <c:xMode val="edge"/>
          <c:yMode val="edge"/>
          <c:x val="1.3722222222222224E-2"/>
          <c:y val="2.3148148148148147E-2"/>
        </c:manualLayout>
      </c:layout>
      <c:overlay val="0"/>
      <c:spPr>
        <a:solidFill>
          <a:schemeClr val="tx1"/>
        </a:solidFill>
        <a:ln>
          <a:noFill/>
        </a:ln>
        <a:effectLst/>
      </c:spPr>
      <c:txPr>
        <a:bodyPr rot="0" spcFirstLastPara="1" vertOverflow="ellipsis" vert="horz" wrap="square" anchor="ctr" anchorCtr="1"/>
        <a:lstStyle/>
        <a:p>
          <a:pPr>
            <a:defRPr sz="1000" b="1" i="0" u="none" strike="noStrike" kern="1200" cap="all" spc="50" baseline="0">
              <a:solidFill>
                <a:schemeClr val="bg1"/>
              </a:solidFill>
              <a:latin typeface="+mn-lt"/>
              <a:ea typeface="+mn-ea"/>
              <a:cs typeface="+mn-cs"/>
            </a:defRPr>
          </a:pPr>
          <a:endParaRPr lang="en-NG"/>
        </a:p>
      </c:txPr>
    </c:title>
    <c:autoTitleDeleted val="0"/>
    <c:pivotFmts>
      <c:pivotFmt>
        <c:idx val="0"/>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lumMod val="40000"/>
              <a:lumOff val="60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lumMod val="20000"/>
              <a:lumOff val="80000"/>
            </a:schemeClr>
          </a:solidFill>
          <a:ln>
            <a:noFill/>
          </a:ln>
          <a:effectLst/>
          <a:scene3d>
            <a:camera prst="orthographicFront"/>
            <a:lightRig rig="brightRoom" dir="t"/>
          </a:scene3d>
          <a:sp3d prstMaterial="flat">
            <a:bevelT w="50800" h="101600" prst="angle"/>
            <a:contourClr>
              <a:srgbClr val="000000"/>
            </a:contourClr>
          </a:sp3d>
        </c:spPr>
      </c:pivotFmt>
      <c:pivotFmt>
        <c:idx val="6"/>
        <c:dLbl>
          <c:idx val="0"/>
          <c:layout>
            <c:manualLayout>
              <c:x val="-0.12777777777777777"/>
              <c:y val="8.79629629629628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layout>
            <c:manualLayout>
              <c:x val="-0.15"/>
              <c:y val="1.8518518518518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dLbl>
          <c:idx val="0"/>
          <c:layout>
            <c:manualLayout>
              <c:x val="-0.18888888888888888"/>
              <c:y val="-8.33333333333333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dLbl>
          <c:idx val="0"/>
          <c:layout>
            <c:manualLayout>
              <c:x val="-0.23333333333333334"/>
              <c:y val="-0.199074074074074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dLbl>
          <c:idx val="0"/>
          <c:layout>
            <c:manualLayout>
              <c:x val="0.1972222222222222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Pivot!$D$31</c:f>
              <c:strCache>
                <c:ptCount val="1"/>
                <c:pt idx="0">
                  <c:v>Total</c:v>
                </c:pt>
              </c:strCache>
            </c:strRef>
          </c:tx>
          <c:spPr>
            <a:solidFill>
              <a:schemeClr val="accent1">
                <a:lumMod val="50000"/>
              </a:schemeClr>
            </a:solidFill>
          </c:spPr>
          <c:dPt>
            <c:idx val="0"/>
            <c:bubble3D val="0"/>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DBA9-44BD-A4C0-B3285AD9FE23}"/>
              </c:ext>
            </c:extLst>
          </c:dPt>
          <c:dPt>
            <c:idx val="1"/>
            <c:bubble3D val="0"/>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BA9-44BD-A4C0-B3285AD9FE23}"/>
              </c:ext>
            </c:extLst>
          </c:dPt>
          <c:dPt>
            <c:idx val="2"/>
            <c:bubble3D val="0"/>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DBA9-44BD-A4C0-B3285AD9FE23}"/>
              </c:ext>
            </c:extLst>
          </c:dPt>
          <c:dPt>
            <c:idx val="3"/>
            <c:bubble3D val="0"/>
            <c:spPr>
              <a:solidFill>
                <a:schemeClr val="accent1">
                  <a:lumMod val="40000"/>
                  <a:lumOff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BA9-44BD-A4C0-B3285AD9FE23}"/>
              </c:ext>
            </c:extLst>
          </c:dPt>
          <c:dPt>
            <c:idx val="4"/>
            <c:bubble3D val="0"/>
            <c:spPr>
              <a:solidFill>
                <a:schemeClr val="accent1">
                  <a:lumMod val="20000"/>
                  <a:lumOff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DBA9-44BD-A4C0-B3285AD9FE23}"/>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Pivot!$C$32:$C$37</c:f>
              <c:strCache>
                <c:ptCount val="5"/>
                <c:pt idx="0">
                  <c:v>Lagos</c:v>
                </c:pt>
                <c:pt idx="1">
                  <c:v>Edo</c:v>
                </c:pt>
                <c:pt idx="2">
                  <c:v>FCT</c:v>
                </c:pt>
                <c:pt idx="3">
                  <c:v>Oyo</c:v>
                </c:pt>
                <c:pt idx="4">
                  <c:v>Rivers</c:v>
                </c:pt>
              </c:strCache>
            </c:strRef>
          </c:cat>
          <c:val>
            <c:numRef>
              <c:f>Pivot!$D$32:$D$37</c:f>
              <c:numCache>
                <c:formatCode>General</c:formatCode>
                <c:ptCount val="5"/>
                <c:pt idx="0">
                  <c:v>771</c:v>
                </c:pt>
                <c:pt idx="1">
                  <c:v>322</c:v>
                </c:pt>
                <c:pt idx="2">
                  <c:v>249</c:v>
                </c:pt>
                <c:pt idx="3">
                  <c:v>202</c:v>
                </c:pt>
                <c:pt idx="4">
                  <c:v>155</c:v>
                </c:pt>
              </c:numCache>
            </c:numRef>
          </c:val>
          <c:extLst>
            <c:ext xmlns:c16="http://schemas.microsoft.com/office/drawing/2014/chart" uri="{C3380CC4-5D6E-409C-BE32-E72D297353CC}">
              <c16:uniqueId val="{00000000-DBA9-44BD-A4C0-B3285AD9FE23}"/>
            </c:ext>
          </c:extLst>
        </c:ser>
        <c:dLbls>
          <c:showLegendKey val="0"/>
          <c:showVal val="1"/>
          <c:showCatName val="0"/>
          <c:showSerName val="0"/>
          <c:showPercent val="0"/>
          <c:showBubbleSize val="0"/>
          <c:showLeaderLines val="1"/>
        </c:dLbls>
        <c:firstSliceAng val="0"/>
        <c:holeSize val="50"/>
      </c:doughnutChart>
      <c:spPr>
        <a:solidFill>
          <a:schemeClr val="bg1"/>
        </a:solidFill>
        <a:ln>
          <a:noFill/>
        </a:ln>
        <a:effectLst/>
      </c:spPr>
    </c:plotArea>
    <c:legend>
      <c:legendPos val="r"/>
      <c:overlay val="0"/>
      <c:spPr>
        <a:solidFill>
          <a:schemeClr val="tx1"/>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(ADE).xlsb.xlsx]Pivot!PivotTable9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Arial Black" panose="020B0A04020102020204" pitchFamily="34" charset="0"/>
              </a:rPr>
              <a:t>REGION</a:t>
            </a:r>
            <a:r>
              <a:rPr lang="en-US" sz="1600" b="1" baseline="0">
                <a:solidFill>
                  <a:sysClr val="windowText" lastClr="000000"/>
                </a:solidFill>
                <a:latin typeface="Arial Black" panose="020B0A04020102020204" pitchFamily="34" charset="0"/>
              </a:rPr>
              <a:t> BY DEATHS</a:t>
            </a:r>
            <a:endParaRPr lang="en-US" sz="1600" b="1">
              <a:solidFill>
                <a:sysClr val="windowText" lastClr="000000"/>
              </a:solidFill>
              <a:latin typeface="Arial Black" panose="020B0A04020102020204" pitchFamily="34" charset="0"/>
            </a:endParaRPr>
          </a:p>
        </c:rich>
      </c:tx>
      <c:layout>
        <c:manualLayout>
          <c:xMode val="edge"/>
          <c:yMode val="edge"/>
          <c:x val="1.1722222222222219E-2"/>
          <c:y val="2.7777777777777776E-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25400">
            <a:solidFill>
              <a:schemeClr val="lt1"/>
            </a:solidFill>
          </a:ln>
          <a:effectLst/>
          <a:sp3d contourW="25400">
            <a:contourClr>
              <a:schemeClr val="lt1"/>
            </a:contourClr>
          </a:sp3d>
        </c:spPr>
      </c:pivotFmt>
      <c:pivotFmt>
        <c:idx val="2"/>
        <c:spPr>
          <a:solidFill>
            <a:schemeClr val="tx2">
              <a:lumMod val="50000"/>
            </a:schemeClr>
          </a:solidFill>
          <a:ln w="25400">
            <a:solidFill>
              <a:schemeClr val="lt1"/>
            </a:solidFill>
          </a:ln>
          <a:effectLst/>
          <a:sp3d contourW="25400">
            <a:contourClr>
              <a:schemeClr val="lt1"/>
            </a:contourClr>
          </a:sp3d>
        </c:spPr>
        <c:dLbl>
          <c:idx val="0"/>
          <c:layout>
            <c:manualLayout>
              <c:x val="0.40138888888888902"/>
              <c:y val="-2.314814814814833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222353455818022"/>
                  <c:h val="0.11948891805191016"/>
                </c:manualLayout>
              </c15:layout>
            </c:ext>
          </c:extLst>
        </c:dLbl>
      </c:pivotFmt>
      <c:pivotFmt>
        <c:idx val="3"/>
        <c:spPr>
          <a:solidFill>
            <a:schemeClr val="tx2">
              <a:lumMod val="60000"/>
              <a:lumOff val="40000"/>
            </a:schemeClr>
          </a:solidFill>
          <a:ln w="25400">
            <a:solidFill>
              <a:schemeClr val="lt1"/>
            </a:solidFill>
          </a:ln>
          <a:effectLst/>
          <a:sp3d contourW="25400">
            <a:contourClr>
              <a:schemeClr val="lt1"/>
            </a:contourClr>
          </a:sp3d>
        </c:spPr>
        <c:dLbl>
          <c:idx val="0"/>
          <c:layout>
            <c:manualLayout>
              <c:x val="9.5833333333333215E-2"/>
              <c:y val="-0.10648148148148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155249343832019"/>
                  <c:h val="0.11948891805191016"/>
                </c:manualLayout>
              </c15:layout>
            </c:ext>
          </c:extLst>
        </c:dLbl>
      </c:pivotFmt>
      <c:pivotFmt>
        <c:idx val="4"/>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9.8611111111111108E-2"/>
              <c:y val="-4.62962962962963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348665791776029"/>
                  <c:h val="0.11948891805191016"/>
                </c:manualLayout>
              </c15:layout>
            </c:ext>
          </c:extLst>
        </c:dLbl>
      </c:pivotFmt>
      <c:pivotFmt>
        <c:idx val="5"/>
        <c:spPr>
          <a:solidFill>
            <a:schemeClr val="tx2">
              <a:lumMod val="75000"/>
            </a:schemeClr>
          </a:solidFill>
          <a:ln w="25400">
            <a:solidFill>
              <a:schemeClr val="lt1"/>
            </a:solidFill>
          </a:ln>
          <a:effectLst/>
          <a:sp3d contourW="25400">
            <a:contourClr>
              <a:schemeClr val="lt1"/>
            </a:contourClr>
          </a:sp3d>
        </c:spPr>
        <c:dLbl>
          <c:idx val="0"/>
          <c:layout>
            <c:manualLayout>
              <c:x val="5.138888888888888E-2"/>
              <c:y val="-0.134259259259259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528302712160979"/>
                  <c:h val="0.11948891805191016"/>
                </c:manualLayout>
              </c15:layout>
            </c:ext>
          </c:extLst>
        </c:dLbl>
      </c:pivotFmt>
      <c:pivotFmt>
        <c:idx val="6"/>
        <c:spPr>
          <a:solidFill>
            <a:schemeClr val="accent6">
              <a:lumMod val="75000"/>
            </a:schemeClr>
          </a:solidFill>
          <a:ln w="25400">
            <a:solidFill>
              <a:schemeClr val="lt1"/>
            </a:solidFill>
          </a:ln>
          <a:effectLst/>
          <a:sp3d contourW="25400">
            <a:contourClr>
              <a:schemeClr val="lt1"/>
            </a:contourClr>
          </a:sp3d>
        </c:spPr>
        <c:dLbl>
          <c:idx val="0"/>
          <c:layout>
            <c:manualLayout>
              <c:x val="0.23055555555555565"/>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3888888888888888E-2"/>
          <c:y val="0.23409740449110528"/>
          <c:w val="0.72070778652668421"/>
          <c:h val="0.75201370662000588"/>
        </c:manualLayout>
      </c:layout>
      <c:pie3DChart>
        <c:varyColors val="1"/>
        <c:ser>
          <c:idx val="0"/>
          <c:order val="0"/>
          <c:tx>
            <c:strRef>
              <c:f>Pivot!$B$4</c:f>
              <c:strCache>
                <c:ptCount val="1"/>
                <c:pt idx="0">
                  <c:v>Total</c:v>
                </c:pt>
              </c:strCache>
            </c:strRef>
          </c:tx>
          <c:dPt>
            <c:idx val="0"/>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E91D-4B07-94AA-8EC9BED70757}"/>
              </c:ext>
            </c:extLst>
          </c:dPt>
          <c:dPt>
            <c:idx val="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E91D-4B07-94AA-8EC9BED70757}"/>
              </c:ext>
            </c:extLst>
          </c:dPt>
          <c:dPt>
            <c:idx val="2"/>
            <c:bubble3D val="0"/>
            <c:spPr>
              <a:solidFill>
                <a:schemeClr val="tx2">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E91D-4B07-94AA-8EC9BED70757}"/>
              </c:ext>
            </c:extLst>
          </c:dPt>
          <c:dPt>
            <c:idx val="3"/>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E91D-4B07-94AA-8EC9BED70757}"/>
              </c:ext>
            </c:extLst>
          </c:dPt>
          <c:dPt>
            <c:idx val="4"/>
            <c:bubble3D val="0"/>
            <c:spPr>
              <a:solidFill>
                <a:schemeClr val="tx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E91D-4B07-94AA-8EC9BED70757}"/>
              </c:ext>
            </c:extLst>
          </c:dPt>
          <c:dPt>
            <c:idx val="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E91D-4B07-94AA-8EC9BED70757}"/>
              </c:ext>
            </c:extLst>
          </c:dPt>
          <c:dLbls>
            <c:dLbl>
              <c:idx val="0"/>
              <c:layout>
                <c:manualLayout>
                  <c:x val="0.23055555555555565"/>
                  <c:y val="-8.33333333333333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91D-4B07-94AA-8EC9BED70757}"/>
                </c:ext>
              </c:extLst>
            </c:dLbl>
            <c:dLbl>
              <c:idx val="1"/>
              <c:layout>
                <c:manualLayout>
                  <c:x val="9.8611111111111108E-2"/>
                  <c:y val="-4.6296296296296349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16348665791776029"/>
                      <c:h val="0.11948891805191016"/>
                    </c:manualLayout>
                  </c15:layout>
                </c:ext>
                <c:ext xmlns:c16="http://schemas.microsoft.com/office/drawing/2014/chart" uri="{C3380CC4-5D6E-409C-BE32-E72D297353CC}">
                  <c16:uniqueId val="{00000005-E91D-4B07-94AA-8EC9BED70757}"/>
                </c:ext>
              </c:extLst>
            </c:dLbl>
            <c:dLbl>
              <c:idx val="2"/>
              <c:layout>
                <c:manualLayout>
                  <c:x val="5.138888888888888E-2"/>
                  <c:y val="-0.1342592592592593"/>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17528302712160979"/>
                      <c:h val="0.11948891805191016"/>
                    </c:manualLayout>
                  </c15:layout>
                </c:ext>
                <c:ext xmlns:c16="http://schemas.microsoft.com/office/drawing/2014/chart" uri="{C3380CC4-5D6E-409C-BE32-E72D297353CC}">
                  <c16:uniqueId val="{00000006-E91D-4B07-94AA-8EC9BED70757}"/>
                </c:ext>
              </c:extLst>
            </c:dLbl>
            <c:dLbl>
              <c:idx val="3"/>
              <c:layout>
                <c:manualLayout>
                  <c:x val="9.5833333333333215E-2"/>
                  <c:y val="-0.1064814814814815"/>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17155249343832019"/>
                      <c:h val="0.11948891805191016"/>
                    </c:manualLayout>
                  </c15:layout>
                </c:ext>
                <c:ext xmlns:c16="http://schemas.microsoft.com/office/drawing/2014/chart" uri="{C3380CC4-5D6E-409C-BE32-E72D297353CC}">
                  <c16:uniqueId val="{00000004-E91D-4B07-94AA-8EC9BED70757}"/>
                </c:ext>
              </c:extLst>
            </c:dLbl>
            <c:dLbl>
              <c:idx val="4"/>
              <c:layout>
                <c:manualLayout>
                  <c:x val="0.40138888888888902"/>
                  <c:y val="-2.3148148148148331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18222353455818022"/>
                      <c:h val="0.11948891805191016"/>
                    </c:manualLayout>
                  </c15:layout>
                </c:ext>
                <c:ext xmlns:c16="http://schemas.microsoft.com/office/drawing/2014/chart" uri="{C3380CC4-5D6E-409C-BE32-E72D297353CC}">
                  <c16:uniqueId val="{00000003-E91D-4B07-94AA-8EC9BED7075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Pivot!$A$5:$A$11</c:f>
              <c:strCache>
                <c:ptCount val="6"/>
                <c:pt idx="0">
                  <c:v>North Central</c:v>
                </c:pt>
                <c:pt idx="1">
                  <c:v>North East</c:v>
                </c:pt>
                <c:pt idx="2">
                  <c:v>North West</c:v>
                </c:pt>
                <c:pt idx="3">
                  <c:v>South East</c:v>
                </c:pt>
                <c:pt idx="4">
                  <c:v>South South</c:v>
                </c:pt>
                <c:pt idx="5">
                  <c:v>South West</c:v>
                </c:pt>
              </c:strCache>
            </c:strRef>
          </c:cat>
          <c:val>
            <c:numRef>
              <c:f>Pivot!$B$5:$B$11</c:f>
              <c:numCache>
                <c:formatCode>General</c:formatCode>
                <c:ptCount val="6"/>
                <c:pt idx="0">
                  <c:v>474</c:v>
                </c:pt>
                <c:pt idx="1">
                  <c:v>215</c:v>
                </c:pt>
                <c:pt idx="2">
                  <c:v>324</c:v>
                </c:pt>
                <c:pt idx="3">
                  <c:v>172</c:v>
                </c:pt>
                <c:pt idx="4">
                  <c:v>686</c:v>
                </c:pt>
                <c:pt idx="5">
                  <c:v>1284</c:v>
                </c:pt>
              </c:numCache>
            </c:numRef>
          </c:val>
          <c:extLst>
            <c:ext xmlns:c16="http://schemas.microsoft.com/office/drawing/2014/chart" uri="{C3380CC4-5D6E-409C-BE32-E72D297353CC}">
              <c16:uniqueId val="{00000000-E91D-4B07-94AA-8EC9BED70757}"/>
            </c:ext>
          </c:extLst>
        </c:ser>
        <c:dLbls>
          <c:showLegendKey val="0"/>
          <c:showVal val="0"/>
          <c:showCatName val="0"/>
          <c:showSerName val="0"/>
          <c:showPercent val="0"/>
          <c:showBubbleSize val="0"/>
          <c:showLeaderLines val="0"/>
        </c:dLbls>
      </c:pie3DChart>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(ADE).xlsb.xlsx]Pivot!PivotTable6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latin typeface="Arial Black" panose="020B0A04020102020204" pitchFamily="34" charset="0"/>
              </a:rPr>
              <a:t>REGION</a:t>
            </a:r>
            <a:r>
              <a:rPr lang="en-US" sz="1400" b="1" baseline="0">
                <a:solidFill>
                  <a:schemeClr val="tx1"/>
                </a:solidFill>
                <a:latin typeface="Arial Black" panose="020B0A04020102020204" pitchFamily="34" charset="0"/>
              </a:rPr>
              <a:t> BY  DISCHARGED CASES</a:t>
            </a:r>
            <a:endParaRPr lang="en-US" sz="1400" b="1">
              <a:solidFill>
                <a:schemeClr val="tx1"/>
              </a:solidFill>
              <a:latin typeface="Arial Black" panose="020B0A04020102020204" pitchFamily="34" charset="0"/>
            </a:endParaRPr>
          </a:p>
        </c:rich>
      </c:tx>
      <c:layout>
        <c:manualLayout>
          <c:xMode val="edge"/>
          <c:yMode val="edge"/>
          <c:x val="1.5020778652668416E-2"/>
          <c:y val="1.3888888888888888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lumMod val="50000"/>
            </a:schemeClr>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888888888888888E-2"/>
          <c:y val="0.27269278913628947"/>
          <c:w val="0.9555555555555556"/>
          <c:h val="0.61323996018747995"/>
        </c:manualLayout>
      </c:layout>
      <c:barChart>
        <c:barDir val="col"/>
        <c:grouping val="clustered"/>
        <c:varyColors val="0"/>
        <c:ser>
          <c:idx val="0"/>
          <c:order val="0"/>
          <c:tx>
            <c:strRef>
              <c:f>Pivot!$F$6</c:f>
              <c:strCache>
                <c:ptCount val="1"/>
                <c:pt idx="0">
                  <c:v>Total</c:v>
                </c:pt>
              </c:strCache>
            </c:strRef>
          </c:tx>
          <c:spPr>
            <a:solidFill>
              <a:schemeClr val="accent1">
                <a:lumMod val="50000"/>
              </a:schemeClr>
            </a:solidFill>
            <a:ln>
              <a:no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Pivot!$E$7:$E$13</c:f>
              <c:strCache>
                <c:ptCount val="6"/>
                <c:pt idx="0">
                  <c:v>North East</c:v>
                </c:pt>
                <c:pt idx="1">
                  <c:v>South East</c:v>
                </c:pt>
                <c:pt idx="2">
                  <c:v>North West</c:v>
                </c:pt>
                <c:pt idx="3">
                  <c:v>South South</c:v>
                </c:pt>
                <c:pt idx="4">
                  <c:v>North Central</c:v>
                </c:pt>
                <c:pt idx="5">
                  <c:v>South West</c:v>
                </c:pt>
              </c:strCache>
            </c:strRef>
          </c:cat>
          <c:val>
            <c:numRef>
              <c:f>Pivot!$F$7:$F$13</c:f>
              <c:numCache>
                <c:formatCode>General</c:formatCode>
                <c:ptCount val="6"/>
                <c:pt idx="0">
                  <c:v>10037</c:v>
                </c:pt>
                <c:pt idx="1">
                  <c:v>12533</c:v>
                </c:pt>
                <c:pt idx="2">
                  <c:v>21518</c:v>
                </c:pt>
                <c:pt idx="3">
                  <c:v>37961</c:v>
                </c:pt>
                <c:pt idx="4">
                  <c:v>49288</c:v>
                </c:pt>
                <c:pt idx="5">
                  <c:v>128616</c:v>
                </c:pt>
              </c:numCache>
            </c:numRef>
          </c:val>
          <c:extLst>
            <c:ext xmlns:c16="http://schemas.microsoft.com/office/drawing/2014/chart" uri="{C3380CC4-5D6E-409C-BE32-E72D297353CC}">
              <c16:uniqueId val="{00000000-4D6F-441B-9777-0F596EE13BF7}"/>
            </c:ext>
          </c:extLst>
        </c:ser>
        <c:dLbls>
          <c:dLblPos val="outEnd"/>
          <c:showLegendKey val="0"/>
          <c:showVal val="1"/>
          <c:showCatName val="0"/>
          <c:showSerName val="0"/>
          <c:showPercent val="0"/>
          <c:showBubbleSize val="0"/>
        </c:dLbls>
        <c:gapWidth val="219"/>
        <c:overlap val="-27"/>
        <c:axId val="38964464"/>
        <c:axId val="1493384543"/>
      </c:barChart>
      <c:catAx>
        <c:axId val="38964464"/>
        <c:scaling>
          <c:orientation val="minMax"/>
        </c:scaling>
        <c:delete val="0"/>
        <c:axPos val="b"/>
        <c:numFmt formatCode="General" sourceLinked="1"/>
        <c:majorTickMark val="none"/>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NG"/>
          </a:p>
        </c:txPr>
        <c:crossAx val="1493384543"/>
        <c:crosses val="autoZero"/>
        <c:auto val="1"/>
        <c:lblAlgn val="ctr"/>
        <c:lblOffset val="100"/>
        <c:noMultiLvlLbl val="0"/>
      </c:catAx>
      <c:valAx>
        <c:axId val="1493384543"/>
        <c:scaling>
          <c:orientation val="minMax"/>
        </c:scaling>
        <c:delete val="1"/>
        <c:axPos val="l"/>
        <c:numFmt formatCode="General" sourceLinked="1"/>
        <c:majorTickMark val="none"/>
        <c:minorTickMark val="none"/>
        <c:tickLblPos val="nextTo"/>
        <c:crossAx val="38964464"/>
        <c:crosses val="autoZero"/>
        <c:crossBetween val="between"/>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(ADE).xlsb.xlsx]Pivot!PivotTable7</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100" b="1">
                <a:solidFill>
                  <a:schemeClr val="tx1"/>
                </a:solidFill>
                <a:latin typeface="Arial Black" panose="020B0A04020102020204" pitchFamily="34" charset="0"/>
              </a:rPr>
              <a:t>REGIONS</a:t>
            </a:r>
            <a:r>
              <a:rPr lang="en-US" sz="1100" b="1" baseline="0">
                <a:solidFill>
                  <a:schemeClr val="tx1"/>
                </a:solidFill>
                <a:latin typeface="Arial Black" panose="020B0A04020102020204" pitchFamily="34" charset="0"/>
              </a:rPr>
              <a:t> BY CASES (CONFIRMED &amp; ADMITTED</a:t>
            </a:r>
            <a:endParaRPr lang="en-US" sz="1100" b="1">
              <a:solidFill>
                <a:schemeClr val="tx1"/>
              </a:solidFill>
              <a:latin typeface="Arial Black" panose="020B0A04020102020204" pitchFamily="34" charset="0"/>
            </a:endParaRPr>
          </a:p>
        </c:rich>
      </c:tx>
      <c:layout>
        <c:manualLayout>
          <c:xMode val="edge"/>
          <c:yMode val="edge"/>
          <c:x val="1.2569335083114591E-2"/>
          <c:y val="1.3888888888888888E-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6555118110236"/>
          <c:y val="0.25462962962962965"/>
          <c:w val="0.57945559930008739"/>
          <c:h val="0.64266987459900837"/>
        </c:manualLayout>
      </c:layout>
      <c:barChart>
        <c:barDir val="bar"/>
        <c:grouping val="clustered"/>
        <c:varyColors val="0"/>
        <c:ser>
          <c:idx val="0"/>
          <c:order val="0"/>
          <c:tx>
            <c:strRef>
              <c:f>Pivot!$I$5</c:f>
              <c:strCache>
                <c:ptCount val="1"/>
                <c:pt idx="0">
                  <c:v>Number of Cases (Lab Confirmed)</c:v>
                </c:pt>
              </c:strCache>
            </c:strRef>
          </c:tx>
          <c:spPr>
            <a:solidFill>
              <a:schemeClr val="accent1">
                <a:lumMod val="50000"/>
              </a:schemeClr>
            </a:solidFill>
            <a:ln>
              <a:noFill/>
            </a:ln>
            <a:effectLst/>
          </c:spPr>
          <c:invertIfNegative val="0"/>
          <c:cat>
            <c:strRef>
              <c:f>Pivot!$H$6:$H$12</c:f>
              <c:strCache>
                <c:ptCount val="6"/>
                <c:pt idx="0">
                  <c:v>South West</c:v>
                </c:pt>
                <c:pt idx="1">
                  <c:v>North Central</c:v>
                </c:pt>
                <c:pt idx="2">
                  <c:v>South South</c:v>
                </c:pt>
                <c:pt idx="3">
                  <c:v>North West</c:v>
                </c:pt>
                <c:pt idx="4">
                  <c:v>South East</c:v>
                </c:pt>
                <c:pt idx="5">
                  <c:v>North East</c:v>
                </c:pt>
              </c:strCache>
            </c:strRef>
          </c:cat>
          <c:val>
            <c:numRef>
              <c:f>Pivot!$I$6:$I$12</c:f>
              <c:numCache>
                <c:formatCode>General</c:formatCode>
                <c:ptCount val="6"/>
                <c:pt idx="0">
                  <c:v>131398</c:v>
                </c:pt>
                <c:pt idx="1">
                  <c:v>50949</c:v>
                </c:pt>
                <c:pt idx="2">
                  <c:v>39228</c:v>
                </c:pt>
                <c:pt idx="3">
                  <c:v>21868</c:v>
                </c:pt>
                <c:pt idx="4">
                  <c:v>12795</c:v>
                </c:pt>
                <c:pt idx="5">
                  <c:v>10437</c:v>
                </c:pt>
              </c:numCache>
            </c:numRef>
          </c:val>
          <c:extLst>
            <c:ext xmlns:c16="http://schemas.microsoft.com/office/drawing/2014/chart" uri="{C3380CC4-5D6E-409C-BE32-E72D297353CC}">
              <c16:uniqueId val="{00000000-4D3B-4AC1-AD73-94601F6536A1}"/>
            </c:ext>
          </c:extLst>
        </c:ser>
        <c:ser>
          <c:idx val="1"/>
          <c:order val="1"/>
          <c:tx>
            <c:strRef>
              <c:f>Pivot!$J$5</c:f>
              <c:strCache>
                <c:ptCount val="1"/>
                <c:pt idx="0">
                  <c:v>Number of Cases (admitted)</c:v>
                </c:pt>
              </c:strCache>
            </c:strRef>
          </c:tx>
          <c:spPr>
            <a:solidFill>
              <a:schemeClr val="accent2"/>
            </a:solidFill>
            <a:ln>
              <a:noFill/>
            </a:ln>
            <a:effectLst/>
          </c:spPr>
          <c:invertIfNegative val="0"/>
          <c:cat>
            <c:strRef>
              <c:f>Pivot!$H$6:$H$12</c:f>
              <c:strCache>
                <c:ptCount val="6"/>
                <c:pt idx="0">
                  <c:v>South West</c:v>
                </c:pt>
                <c:pt idx="1">
                  <c:v>North Central</c:v>
                </c:pt>
                <c:pt idx="2">
                  <c:v>South South</c:v>
                </c:pt>
                <c:pt idx="3">
                  <c:v>North West</c:v>
                </c:pt>
                <c:pt idx="4">
                  <c:v>South East</c:v>
                </c:pt>
                <c:pt idx="5">
                  <c:v>North East</c:v>
                </c:pt>
              </c:strCache>
            </c:strRef>
          </c:cat>
          <c:val>
            <c:numRef>
              <c:f>Pivot!$J$6:$J$12</c:f>
              <c:numCache>
                <c:formatCode>General</c:formatCode>
                <c:ptCount val="6"/>
                <c:pt idx="0">
                  <c:v>1498</c:v>
                </c:pt>
                <c:pt idx="1">
                  <c:v>1187</c:v>
                </c:pt>
                <c:pt idx="2">
                  <c:v>581</c:v>
                </c:pt>
                <c:pt idx="3">
                  <c:v>26</c:v>
                </c:pt>
                <c:pt idx="4">
                  <c:v>90</c:v>
                </c:pt>
                <c:pt idx="5">
                  <c:v>185</c:v>
                </c:pt>
              </c:numCache>
            </c:numRef>
          </c:val>
          <c:extLst>
            <c:ext xmlns:c16="http://schemas.microsoft.com/office/drawing/2014/chart" uri="{C3380CC4-5D6E-409C-BE32-E72D297353CC}">
              <c16:uniqueId val="{00000001-4D3B-4AC1-AD73-94601F6536A1}"/>
            </c:ext>
          </c:extLst>
        </c:ser>
        <c:dLbls>
          <c:showLegendKey val="0"/>
          <c:showVal val="0"/>
          <c:showCatName val="0"/>
          <c:showSerName val="0"/>
          <c:showPercent val="0"/>
          <c:showBubbleSize val="0"/>
        </c:dLbls>
        <c:gapWidth val="219"/>
        <c:axId val="1437984335"/>
        <c:axId val="1493403263"/>
      </c:barChart>
      <c:catAx>
        <c:axId val="1437984335"/>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NG"/>
          </a:p>
        </c:txPr>
        <c:crossAx val="1493403263"/>
        <c:crosses val="autoZero"/>
        <c:auto val="1"/>
        <c:lblAlgn val="ctr"/>
        <c:lblOffset val="100"/>
        <c:noMultiLvlLbl val="0"/>
      </c:catAx>
      <c:valAx>
        <c:axId val="1493403263"/>
        <c:scaling>
          <c:orientation val="minMax"/>
        </c:scaling>
        <c:delete val="0"/>
        <c:axPos val="b"/>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crossAx val="1437984335"/>
        <c:crosses val="autoZero"/>
        <c:crossBetween val="between"/>
      </c:valAx>
      <c:spPr>
        <a:solidFill>
          <a:schemeClr val="bg1"/>
        </a:solidFill>
        <a:ln>
          <a:noFill/>
        </a:ln>
        <a:effectLst/>
      </c:spPr>
    </c:plotArea>
    <c:legend>
      <c:legendPos val="r"/>
      <c:layout>
        <c:manualLayout>
          <c:xMode val="edge"/>
          <c:yMode val="edge"/>
          <c:x val="0.80277777777777792"/>
          <c:y val="0.20486001749781277"/>
          <c:w val="0.17274125109361332"/>
          <c:h val="0.68287255759696708"/>
        </c:manualLayout>
      </c:layout>
      <c:overlay val="0"/>
      <c:spPr>
        <a:solidFill>
          <a:schemeClr val="bg1"/>
        </a:solidFill>
        <a:ln>
          <a:noFill/>
        </a:ln>
        <a:effectLst/>
      </c:spPr>
      <c:txPr>
        <a:bodyPr rot="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(ADE).xlsb.xlsx]Pivot!PivotTable10</c:name>
    <c:fmtId val="4"/>
  </c:pivotSource>
  <c:chart>
    <c:title>
      <c:tx>
        <c:rich>
          <a:bodyPr rot="0" spcFirstLastPara="1" vertOverflow="ellipsis" vert="horz" wrap="square" anchor="ctr" anchorCtr="1"/>
          <a:lstStyle/>
          <a:p>
            <a:pPr>
              <a:defRPr sz="1000" b="1" i="0" u="none" strike="noStrike" kern="1200" cap="all" spc="50" baseline="0">
                <a:solidFill>
                  <a:schemeClr val="tx1"/>
                </a:solidFill>
                <a:latin typeface="+mn-lt"/>
                <a:ea typeface="+mn-ea"/>
                <a:cs typeface="+mn-cs"/>
              </a:defRPr>
            </a:pPr>
            <a:r>
              <a:rPr lang="en-US" sz="1000" b="1">
                <a:solidFill>
                  <a:schemeClr val="tx1"/>
                </a:solidFill>
                <a:latin typeface="Arial Black" panose="020B0A04020102020204" pitchFamily="34" charset="0"/>
              </a:rPr>
              <a:t>ToP</a:t>
            </a:r>
            <a:r>
              <a:rPr lang="en-US" sz="1000" b="1" baseline="0">
                <a:solidFill>
                  <a:schemeClr val="tx1"/>
                </a:solidFill>
                <a:latin typeface="Arial Black" panose="020B0A04020102020204" pitchFamily="34" charset="0"/>
              </a:rPr>
              <a:t> 5 STATE AFFECTED BY COVID 19 DEATH</a:t>
            </a:r>
            <a:endParaRPr lang="en-US" sz="1000" b="1">
              <a:solidFill>
                <a:schemeClr val="tx1"/>
              </a:solidFill>
              <a:latin typeface="Arial Black" panose="020B0A04020102020204" pitchFamily="34" charset="0"/>
            </a:endParaRPr>
          </a:p>
        </c:rich>
      </c:tx>
      <c:layout>
        <c:manualLayout>
          <c:xMode val="edge"/>
          <c:yMode val="edge"/>
          <c:x val="1.3722130887485218E-2"/>
          <c:y val="1.2902485549961993E-3"/>
        </c:manualLayout>
      </c:layout>
      <c:overlay val="0"/>
      <c:spPr>
        <a:solidFill>
          <a:sysClr val="window" lastClr="FFFFFF"/>
        </a:solidFill>
        <a:ln>
          <a:noFill/>
        </a:ln>
        <a:effectLst/>
      </c:spPr>
      <c:txPr>
        <a:bodyPr rot="0" spcFirstLastPara="1" vertOverflow="ellipsis" vert="horz" wrap="square" anchor="ctr" anchorCtr="1"/>
        <a:lstStyle/>
        <a:p>
          <a:pPr>
            <a:defRPr sz="1000" b="1" i="0" u="none" strike="noStrike" kern="1200" cap="all" spc="50" baseline="0">
              <a:solidFill>
                <a:schemeClr val="tx1"/>
              </a:solidFill>
              <a:latin typeface="+mn-lt"/>
              <a:ea typeface="+mn-ea"/>
              <a:cs typeface="+mn-cs"/>
            </a:defRPr>
          </a:pPr>
          <a:endParaRPr lang="en-NG"/>
        </a:p>
      </c:txPr>
    </c:title>
    <c:autoTitleDeleted val="0"/>
    <c:pivotFmts>
      <c:pivotFmt>
        <c:idx val="0"/>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lumMod val="40000"/>
              <a:lumOff val="60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lumMod val="20000"/>
              <a:lumOff val="80000"/>
            </a:schemeClr>
          </a:solidFill>
          <a:ln>
            <a:noFill/>
          </a:ln>
          <a:effectLst/>
          <a:scene3d>
            <a:camera prst="orthographicFront"/>
            <a:lightRig rig="brightRoom" dir="t"/>
          </a:scene3d>
          <a:sp3d prstMaterial="flat">
            <a:bevelT w="50800" h="101600" prst="angle"/>
            <a:contourClr>
              <a:srgbClr val="000000"/>
            </a:contourClr>
          </a:sp3d>
        </c:spPr>
      </c:pivotFmt>
      <c:pivotFmt>
        <c:idx val="6"/>
        <c:dLbl>
          <c:idx val="0"/>
          <c:layout>
            <c:manualLayout>
              <c:x val="-0.12777777777777777"/>
              <c:y val="8.79629629629628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layout>
            <c:manualLayout>
              <c:x val="-0.15"/>
              <c:y val="1.8518518518518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dLbl>
          <c:idx val="0"/>
          <c:layout>
            <c:manualLayout>
              <c:x val="-0.18888888888888888"/>
              <c:y val="-8.33333333333333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dLbl>
          <c:idx val="0"/>
          <c:layout>
            <c:manualLayout>
              <c:x val="-0.23333333333333334"/>
              <c:y val="-0.199074074074074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dLbl>
          <c:idx val="0"/>
          <c:layout>
            <c:manualLayout>
              <c:x val="0.1972222222222222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lumMod val="40000"/>
              <a:lumOff val="60000"/>
            </a:scheme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lumMod val="20000"/>
              <a:lumOff val="80000"/>
            </a:scheme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lumMod val="40000"/>
              <a:lumOff val="60000"/>
            </a:scheme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lumMod val="20000"/>
              <a:lumOff val="8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930950938824956"/>
          <c:y val="0.22343859649122808"/>
          <c:w val="0.38462172997606064"/>
          <c:h val="0.73685426163834766"/>
        </c:manualLayout>
      </c:layout>
      <c:doughnutChart>
        <c:varyColors val="1"/>
        <c:ser>
          <c:idx val="0"/>
          <c:order val="0"/>
          <c:tx>
            <c:strRef>
              <c:f>Pivot!$D$31</c:f>
              <c:strCache>
                <c:ptCount val="1"/>
                <c:pt idx="0">
                  <c:v>Total</c:v>
                </c:pt>
              </c:strCache>
            </c:strRef>
          </c:tx>
          <c:spPr>
            <a:solidFill>
              <a:schemeClr val="accent1">
                <a:lumMod val="50000"/>
              </a:schemeClr>
            </a:solidFill>
          </c:spPr>
          <c:dPt>
            <c:idx val="0"/>
            <c:bubble3D val="0"/>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008-4E2F-82C1-1EF3E2D90FDE}"/>
              </c:ext>
            </c:extLst>
          </c:dPt>
          <c:dPt>
            <c:idx val="1"/>
            <c:bubble3D val="0"/>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008-4E2F-82C1-1EF3E2D90FDE}"/>
              </c:ext>
            </c:extLst>
          </c:dPt>
          <c:dPt>
            <c:idx val="2"/>
            <c:bubble3D val="0"/>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008-4E2F-82C1-1EF3E2D90FDE}"/>
              </c:ext>
            </c:extLst>
          </c:dPt>
          <c:dPt>
            <c:idx val="3"/>
            <c:bubble3D val="0"/>
            <c:spPr>
              <a:solidFill>
                <a:schemeClr val="accent1">
                  <a:lumMod val="40000"/>
                  <a:lumOff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008-4E2F-82C1-1EF3E2D90FDE}"/>
              </c:ext>
            </c:extLst>
          </c:dPt>
          <c:dPt>
            <c:idx val="4"/>
            <c:bubble3D val="0"/>
            <c:spPr>
              <a:solidFill>
                <a:schemeClr val="accent1">
                  <a:lumMod val="20000"/>
                  <a:lumOff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008-4E2F-82C1-1EF3E2D90FDE}"/>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Pivot!$C$32:$C$37</c:f>
              <c:strCache>
                <c:ptCount val="5"/>
                <c:pt idx="0">
                  <c:v>Lagos</c:v>
                </c:pt>
                <c:pt idx="1">
                  <c:v>Edo</c:v>
                </c:pt>
                <c:pt idx="2">
                  <c:v>FCT</c:v>
                </c:pt>
                <c:pt idx="3">
                  <c:v>Oyo</c:v>
                </c:pt>
                <c:pt idx="4">
                  <c:v>Rivers</c:v>
                </c:pt>
              </c:strCache>
            </c:strRef>
          </c:cat>
          <c:val>
            <c:numRef>
              <c:f>Pivot!$D$32:$D$37</c:f>
              <c:numCache>
                <c:formatCode>General</c:formatCode>
                <c:ptCount val="5"/>
                <c:pt idx="0">
                  <c:v>771</c:v>
                </c:pt>
                <c:pt idx="1">
                  <c:v>322</c:v>
                </c:pt>
                <c:pt idx="2">
                  <c:v>249</c:v>
                </c:pt>
                <c:pt idx="3">
                  <c:v>202</c:v>
                </c:pt>
                <c:pt idx="4">
                  <c:v>155</c:v>
                </c:pt>
              </c:numCache>
            </c:numRef>
          </c:val>
          <c:extLst>
            <c:ext xmlns:c16="http://schemas.microsoft.com/office/drawing/2014/chart" uri="{C3380CC4-5D6E-409C-BE32-E72D297353CC}">
              <c16:uniqueId val="{0000000A-5008-4E2F-82C1-1EF3E2D90FDE}"/>
            </c:ext>
          </c:extLst>
        </c:ser>
        <c:dLbls>
          <c:showLegendKey val="0"/>
          <c:showVal val="1"/>
          <c:showCatName val="0"/>
          <c:showSerName val="0"/>
          <c:showPercent val="0"/>
          <c:showBubbleSize val="0"/>
          <c:showLeaderLines val="1"/>
        </c:dLbls>
        <c:firstSliceAng val="0"/>
        <c:holeSize val="50"/>
      </c:doughnutChart>
      <c:spPr>
        <a:solidFill>
          <a:schemeClr val="bg1"/>
        </a:solidFill>
        <a:ln>
          <a:noFill/>
        </a:ln>
        <a:effectLst/>
      </c:spPr>
    </c:plotArea>
    <c:legend>
      <c:legendPos val="r"/>
      <c:overlay val="0"/>
      <c:spPr>
        <a:solidFill>
          <a:schemeClr val="tx1"/>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(ADE).xlsb.xlsx]Pivot!PivotTable8</c:name>
    <c:fmtId val="5"/>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b="1">
                <a:solidFill>
                  <a:sysClr val="windowText" lastClr="000000"/>
                </a:solidFill>
                <a:latin typeface="Arial Black" panose="020B0A04020102020204" pitchFamily="34" charset="0"/>
              </a:rPr>
              <a:t>TOP</a:t>
            </a:r>
            <a:r>
              <a:rPr lang="en-US" sz="1100" b="1" baseline="0">
                <a:solidFill>
                  <a:sysClr val="windowText" lastClr="000000"/>
                </a:solidFill>
                <a:latin typeface="Arial Black" panose="020B0A04020102020204" pitchFamily="34" charset="0"/>
              </a:rPr>
              <a:t> 10 NUMBER OF DEATHS BY STATE</a:t>
            </a:r>
            <a:endParaRPr lang="en-US" sz="1100" b="1">
              <a:solidFill>
                <a:sysClr val="windowText" lastClr="000000"/>
              </a:solidFill>
              <a:latin typeface="Arial Black" panose="020B0A04020102020204" pitchFamily="34" charset="0"/>
            </a:endParaRPr>
          </a:p>
        </c:rich>
      </c:tx>
      <c:layout>
        <c:manualLayout>
          <c:xMode val="edge"/>
          <c:yMode val="edge"/>
          <c:x val="2.6888888888888889E-2"/>
          <c:y val="2.7777777777777776E-2"/>
        </c:manualLayout>
      </c:layout>
      <c:overlay val="0"/>
      <c:spPr>
        <a:solidFill>
          <a:sysClr val="window" lastClr="FFFFFF"/>
        </a:solid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c:f>
              <c:strCache>
                <c:ptCount val="1"/>
                <c:pt idx="0">
                  <c:v>Total</c:v>
                </c:pt>
              </c:strCache>
            </c:strRef>
          </c:tx>
          <c:spPr>
            <a:solidFill>
              <a:schemeClr val="accent1">
                <a:lumMod val="50000"/>
              </a:schemeClr>
            </a:solidFill>
            <a:ln>
              <a:noFill/>
            </a:ln>
            <a:effectLst/>
          </c:spPr>
          <c:invertIfNegative val="0"/>
          <c:cat>
            <c:strRef>
              <c:f>Pivot!$A$16:$A$53</c:f>
              <c:strCache>
                <c:ptCount val="37"/>
                <c:pt idx="0">
                  <c:v>Kogi</c:v>
                </c:pt>
                <c:pt idx="1">
                  <c:v>Yobe</c:v>
                </c:pt>
                <c:pt idx="2">
                  <c:v>Zamfara</c:v>
                </c:pt>
                <c:pt idx="3">
                  <c:v>Kebbi</c:v>
                </c:pt>
                <c:pt idx="4">
                  <c:v>Jigawa</c:v>
                </c:pt>
                <c:pt idx="5">
                  <c:v>Anambra</c:v>
                </c:pt>
                <c:pt idx="6">
                  <c:v>Niger</c:v>
                </c:pt>
                <c:pt idx="7">
                  <c:v>Bauchi</c:v>
                </c:pt>
                <c:pt idx="8">
                  <c:v>Cross River</c:v>
                </c:pt>
                <c:pt idx="9">
                  <c:v>Benue</c:v>
                </c:pt>
                <c:pt idx="10">
                  <c:v>Ekiti</c:v>
                </c:pt>
                <c:pt idx="11">
                  <c:v>Bayelsa</c:v>
                </c:pt>
                <c:pt idx="12">
                  <c:v>Sokoto</c:v>
                </c:pt>
                <c:pt idx="13">
                  <c:v>Enugu</c:v>
                </c:pt>
                <c:pt idx="14">
                  <c:v>Ebonyi</c:v>
                </c:pt>
                <c:pt idx="15">
                  <c:v>Taraba</c:v>
                </c:pt>
                <c:pt idx="16">
                  <c:v>Abia</c:v>
                </c:pt>
                <c:pt idx="17">
                  <c:v>Katsina</c:v>
                </c:pt>
                <c:pt idx="18">
                  <c:v>Adamawa</c:v>
                </c:pt>
                <c:pt idx="19">
                  <c:v>Nasarawa</c:v>
                </c:pt>
                <c:pt idx="20">
                  <c:v>Borno</c:v>
                </c:pt>
                <c:pt idx="21">
                  <c:v>Akwa Ibom</c:v>
                </c:pt>
                <c:pt idx="22">
                  <c:v>Imo</c:v>
                </c:pt>
                <c:pt idx="23">
                  <c:v>Kwara</c:v>
                </c:pt>
                <c:pt idx="24">
                  <c:v>Gombe</c:v>
                </c:pt>
                <c:pt idx="25">
                  <c:v>Plateau</c:v>
                </c:pt>
                <c:pt idx="26">
                  <c:v>Ogun</c:v>
                </c:pt>
                <c:pt idx="27">
                  <c:v>Kaduna</c:v>
                </c:pt>
                <c:pt idx="28">
                  <c:v>Osun</c:v>
                </c:pt>
                <c:pt idx="29">
                  <c:v>Ondo</c:v>
                </c:pt>
                <c:pt idx="30">
                  <c:v>Delta</c:v>
                </c:pt>
                <c:pt idx="31">
                  <c:v>Kano</c:v>
                </c:pt>
                <c:pt idx="32">
                  <c:v>Rivers</c:v>
                </c:pt>
                <c:pt idx="33">
                  <c:v>Oyo</c:v>
                </c:pt>
                <c:pt idx="34">
                  <c:v>FCT</c:v>
                </c:pt>
                <c:pt idx="35">
                  <c:v>Edo</c:v>
                </c:pt>
                <c:pt idx="36">
                  <c:v>Lagos</c:v>
                </c:pt>
              </c:strCache>
            </c:strRef>
          </c:cat>
          <c:val>
            <c:numRef>
              <c:f>Pivot!$B$16:$B$53</c:f>
              <c:numCache>
                <c:formatCode>General</c:formatCode>
                <c:ptCount val="37"/>
                <c:pt idx="0">
                  <c:v>2</c:v>
                </c:pt>
                <c:pt idx="1">
                  <c:v>9</c:v>
                </c:pt>
                <c:pt idx="2">
                  <c:v>9</c:v>
                </c:pt>
                <c:pt idx="3">
                  <c:v>16</c:v>
                </c:pt>
                <c:pt idx="4">
                  <c:v>18</c:v>
                </c:pt>
                <c:pt idx="5">
                  <c:v>19</c:v>
                </c:pt>
                <c:pt idx="6">
                  <c:v>20</c:v>
                </c:pt>
                <c:pt idx="7">
                  <c:v>24</c:v>
                </c:pt>
                <c:pt idx="8">
                  <c:v>25</c:v>
                </c:pt>
                <c:pt idx="9">
                  <c:v>25</c:v>
                </c:pt>
                <c:pt idx="10">
                  <c:v>28</c:v>
                </c:pt>
                <c:pt idx="11">
                  <c:v>28</c:v>
                </c:pt>
                <c:pt idx="12">
                  <c:v>28</c:v>
                </c:pt>
                <c:pt idx="13">
                  <c:v>29</c:v>
                </c:pt>
                <c:pt idx="14">
                  <c:v>32</c:v>
                </c:pt>
                <c:pt idx="15">
                  <c:v>34</c:v>
                </c:pt>
                <c:pt idx="16">
                  <c:v>34</c:v>
                </c:pt>
                <c:pt idx="17">
                  <c:v>37</c:v>
                </c:pt>
                <c:pt idx="18">
                  <c:v>38</c:v>
                </c:pt>
                <c:pt idx="19">
                  <c:v>39</c:v>
                </c:pt>
                <c:pt idx="20">
                  <c:v>44</c:v>
                </c:pt>
                <c:pt idx="21">
                  <c:v>44</c:v>
                </c:pt>
                <c:pt idx="22">
                  <c:v>58</c:v>
                </c:pt>
                <c:pt idx="23">
                  <c:v>64</c:v>
                </c:pt>
                <c:pt idx="24">
                  <c:v>66</c:v>
                </c:pt>
                <c:pt idx="25">
                  <c:v>75</c:v>
                </c:pt>
                <c:pt idx="26">
                  <c:v>82</c:v>
                </c:pt>
                <c:pt idx="27">
                  <c:v>89</c:v>
                </c:pt>
                <c:pt idx="28">
                  <c:v>92</c:v>
                </c:pt>
                <c:pt idx="29">
                  <c:v>109</c:v>
                </c:pt>
                <c:pt idx="30">
                  <c:v>112</c:v>
                </c:pt>
                <c:pt idx="31">
                  <c:v>127</c:v>
                </c:pt>
                <c:pt idx="32">
                  <c:v>155</c:v>
                </c:pt>
                <c:pt idx="33">
                  <c:v>202</c:v>
                </c:pt>
                <c:pt idx="34">
                  <c:v>249</c:v>
                </c:pt>
                <c:pt idx="35">
                  <c:v>322</c:v>
                </c:pt>
                <c:pt idx="36">
                  <c:v>771</c:v>
                </c:pt>
              </c:numCache>
            </c:numRef>
          </c:val>
          <c:extLst>
            <c:ext xmlns:c16="http://schemas.microsoft.com/office/drawing/2014/chart" uri="{C3380CC4-5D6E-409C-BE32-E72D297353CC}">
              <c16:uniqueId val="{00000000-E65E-444C-999B-2FA877266E25}"/>
            </c:ext>
          </c:extLst>
        </c:ser>
        <c:dLbls>
          <c:showLegendKey val="0"/>
          <c:showVal val="0"/>
          <c:showCatName val="0"/>
          <c:showSerName val="0"/>
          <c:showPercent val="0"/>
          <c:showBubbleSize val="0"/>
        </c:dLbls>
        <c:gapWidth val="219"/>
        <c:axId val="1740388224"/>
        <c:axId val="811500640"/>
      </c:barChart>
      <c:catAx>
        <c:axId val="1740388224"/>
        <c:scaling>
          <c:orientation val="minMax"/>
        </c:scaling>
        <c:delete val="0"/>
        <c:axPos val="l"/>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811500640"/>
        <c:crosses val="autoZero"/>
        <c:auto val="1"/>
        <c:lblAlgn val="ctr"/>
        <c:lblOffset val="100"/>
        <c:noMultiLvlLbl val="0"/>
      </c:catAx>
      <c:valAx>
        <c:axId val="811500640"/>
        <c:scaling>
          <c:orientation val="minMax"/>
        </c:scaling>
        <c:delete val="0"/>
        <c:axPos val="b"/>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NG"/>
          </a:p>
        </c:txPr>
        <c:crossAx val="1740388224"/>
        <c:crosses val="autoZero"/>
        <c:crossBetween val="between"/>
      </c:valAx>
      <c:spPr>
        <a:solidFill>
          <a:schemeClr val="bg1"/>
        </a:solidFill>
        <a:ln>
          <a:solidFill>
            <a:schemeClr val="accent1">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(ADE).xlsb.xlsx]Pivot!PivotTable9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Arial Black" panose="020B0A04020102020204" pitchFamily="34" charset="0"/>
              </a:rPr>
              <a:t>REGION</a:t>
            </a:r>
            <a:r>
              <a:rPr lang="en-US" sz="1600" b="1" baseline="0">
                <a:solidFill>
                  <a:sysClr val="windowText" lastClr="000000"/>
                </a:solidFill>
                <a:latin typeface="Arial Black" panose="020B0A04020102020204" pitchFamily="34" charset="0"/>
              </a:rPr>
              <a:t> BY DEATHS</a:t>
            </a:r>
            <a:endParaRPr lang="en-US" sz="1600" b="1">
              <a:solidFill>
                <a:sysClr val="windowText" lastClr="000000"/>
              </a:solidFill>
              <a:latin typeface="Arial Black" panose="020B0A04020102020204" pitchFamily="34" charset="0"/>
            </a:endParaRPr>
          </a:p>
        </c:rich>
      </c:tx>
      <c:layout>
        <c:manualLayout>
          <c:xMode val="edge"/>
          <c:yMode val="edge"/>
          <c:x val="1.1722222222222219E-2"/>
          <c:y val="2.7777777777777776E-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25400">
            <a:solidFill>
              <a:schemeClr val="lt1"/>
            </a:solidFill>
          </a:ln>
          <a:effectLst/>
          <a:sp3d contourW="25400">
            <a:contourClr>
              <a:schemeClr val="lt1"/>
            </a:contourClr>
          </a:sp3d>
        </c:spPr>
      </c:pivotFmt>
      <c:pivotFmt>
        <c:idx val="2"/>
        <c:spPr>
          <a:solidFill>
            <a:schemeClr val="tx2">
              <a:lumMod val="50000"/>
            </a:schemeClr>
          </a:solidFill>
          <a:ln w="25400">
            <a:solidFill>
              <a:schemeClr val="lt1"/>
            </a:solidFill>
          </a:ln>
          <a:effectLst/>
          <a:sp3d contourW="25400">
            <a:contourClr>
              <a:schemeClr val="lt1"/>
            </a:contourClr>
          </a:sp3d>
        </c:spPr>
        <c:dLbl>
          <c:idx val="0"/>
          <c:layout>
            <c:manualLayout>
              <c:x val="0.40138888888888902"/>
              <c:y val="-2.314814814814833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222353455818022"/>
                  <c:h val="0.11948891805191016"/>
                </c:manualLayout>
              </c15:layout>
            </c:ext>
          </c:extLst>
        </c:dLbl>
      </c:pivotFmt>
      <c:pivotFmt>
        <c:idx val="3"/>
        <c:spPr>
          <a:solidFill>
            <a:schemeClr val="tx2">
              <a:lumMod val="60000"/>
              <a:lumOff val="40000"/>
            </a:schemeClr>
          </a:solidFill>
          <a:ln w="25400">
            <a:solidFill>
              <a:schemeClr val="lt1"/>
            </a:solidFill>
          </a:ln>
          <a:effectLst/>
          <a:sp3d contourW="25400">
            <a:contourClr>
              <a:schemeClr val="lt1"/>
            </a:contourClr>
          </a:sp3d>
        </c:spPr>
        <c:dLbl>
          <c:idx val="0"/>
          <c:layout>
            <c:manualLayout>
              <c:x val="9.5833333333333215E-2"/>
              <c:y val="-0.10648148148148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155249343832019"/>
                  <c:h val="0.11948891805191016"/>
                </c:manualLayout>
              </c15:layout>
            </c:ext>
          </c:extLst>
        </c:dLbl>
      </c:pivotFmt>
      <c:pivotFmt>
        <c:idx val="4"/>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9.8611111111111108E-2"/>
              <c:y val="-4.62962962962963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348665791776029"/>
                  <c:h val="0.11948891805191016"/>
                </c:manualLayout>
              </c15:layout>
            </c:ext>
          </c:extLst>
        </c:dLbl>
      </c:pivotFmt>
      <c:pivotFmt>
        <c:idx val="5"/>
        <c:spPr>
          <a:solidFill>
            <a:schemeClr val="tx2">
              <a:lumMod val="75000"/>
            </a:schemeClr>
          </a:solidFill>
          <a:ln w="25400">
            <a:solidFill>
              <a:schemeClr val="lt1"/>
            </a:solidFill>
          </a:ln>
          <a:effectLst/>
          <a:sp3d contourW="25400">
            <a:contourClr>
              <a:schemeClr val="lt1"/>
            </a:contourClr>
          </a:sp3d>
        </c:spPr>
        <c:dLbl>
          <c:idx val="0"/>
          <c:layout>
            <c:manualLayout>
              <c:x val="5.138888888888888E-2"/>
              <c:y val="-0.134259259259259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528302712160979"/>
                  <c:h val="0.11948891805191016"/>
                </c:manualLayout>
              </c15:layout>
            </c:ext>
          </c:extLst>
        </c:dLbl>
      </c:pivotFmt>
      <c:pivotFmt>
        <c:idx val="6"/>
        <c:spPr>
          <a:solidFill>
            <a:schemeClr val="accent6">
              <a:lumMod val="75000"/>
            </a:schemeClr>
          </a:solidFill>
          <a:ln w="25400">
            <a:solidFill>
              <a:schemeClr val="lt1"/>
            </a:solidFill>
          </a:ln>
          <a:effectLst/>
          <a:sp3d contourW="25400">
            <a:contourClr>
              <a:schemeClr val="lt1"/>
            </a:contourClr>
          </a:sp3d>
        </c:spPr>
        <c:dLbl>
          <c:idx val="0"/>
          <c:layout>
            <c:manualLayout>
              <c:x val="0.23055555555555565"/>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lumMod val="75000"/>
            </a:schemeClr>
          </a:solidFill>
          <a:ln w="25400">
            <a:solidFill>
              <a:schemeClr val="lt1"/>
            </a:solidFill>
          </a:ln>
          <a:effectLst/>
          <a:sp3d contourW="25400">
            <a:contourClr>
              <a:schemeClr val="lt1"/>
            </a:contourClr>
          </a:sp3d>
        </c:spPr>
        <c:dLbl>
          <c:idx val="0"/>
          <c:layout>
            <c:manualLayout>
              <c:x val="0.23055555555555565"/>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9.8611111111111108E-2"/>
              <c:y val="-4.62962962962963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348665791776029"/>
                  <c:h val="0.11948891805191016"/>
                </c:manualLayout>
              </c15:layout>
            </c:ext>
          </c:extLst>
        </c:dLbl>
      </c:pivotFmt>
      <c:pivotFmt>
        <c:idx val="10"/>
        <c:spPr>
          <a:solidFill>
            <a:schemeClr val="tx2">
              <a:lumMod val="75000"/>
            </a:schemeClr>
          </a:solidFill>
          <a:ln w="25400">
            <a:solidFill>
              <a:schemeClr val="lt1"/>
            </a:solidFill>
          </a:ln>
          <a:effectLst/>
          <a:sp3d contourW="25400">
            <a:contourClr>
              <a:schemeClr val="lt1"/>
            </a:contourClr>
          </a:sp3d>
        </c:spPr>
        <c:dLbl>
          <c:idx val="0"/>
          <c:layout>
            <c:manualLayout>
              <c:x val="5.138888888888888E-2"/>
              <c:y val="-0.134259259259259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528302712160979"/>
                  <c:h val="0.11948891805191016"/>
                </c:manualLayout>
              </c15:layout>
            </c:ext>
          </c:extLst>
        </c:dLbl>
      </c:pivotFmt>
      <c:pivotFmt>
        <c:idx val="11"/>
        <c:spPr>
          <a:solidFill>
            <a:schemeClr val="tx2">
              <a:lumMod val="60000"/>
              <a:lumOff val="40000"/>
            </a:schemeClr>
          </a:solidFill>
          <a:ln w="25400">
            <a:solidFill>
              <a:schemeClr val="lt1"/>
            </a:solidFill>
          </a:ln>
          <a:effectLst/>
          <a:sp3d contourW="25400">
            <a:contourClr>
              <a:schemeClr val="lt1"/>
            </a:contourClr>
          </a:sp3d>
        </c:spPr>
        <c:dLbl>
          <c:idx val="0"/>
          <c:layout>
            <c:manualLayout>
              <c:x val="9.5833333333333215E-2"/>
              <c:y val="-0.10648148148148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155249343832019"/>
                  <c:h val="0.11948891805191016"/>
                </c:manualLayout>
              </c15:layout>
            </c:ext>
          </c:extLst>
        </c:dLbl>
      </c:pivotFmt>
      <c:pivotFmt>
        <c:idx val="12"/>
        <c:spPr>
          <a:solidFill>
            <a:schemeClr val="tx2">
              <a:lumMod val="50000"/>
            </a:schemeClr>
          </a:solidFill>
          <a:ln w="25400">
            <a:solidFill>
              <a:schemeClr val="lt1"/>
            </a:solidFill>
          </a:ln>
          <a:effectLst/>
          <a:sp3d contourW="25400">
            <a:contourClr>
              <a:schemeClr val="lt1"/>
            </a:contourClr>
          </a:sp3d>
        </c:spPr>
        <c:dLbl>
          <c:idx val="0"/>
          <c:layout>
            <c:manualLayout>
              <c:x val="0.40138888888888902"/>
              <c:y val="-2.314814814814833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222353455818022"/>
                  <c:h val="0.11948891805191016"/>
                </c:manualLayout>
              </c15:layout>
            </c:ext>
          </c:extLst>
        </c:dLbl>
      </c:pivotFmt>
      <c:pivotFmt>
        <c:idx val="13"/>
        <c:spPr>
          <a:solidFill>
            <a:schemeClr val="accent6">
              <a:lumMod val="50000"/>
            </a:schemeClr>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ysClr val="windowText" lastClr="000000"/>
                  </a:solidFill>
                  <a:latin typeface="Arial Black" panose="020B0A04020102020204" pitchFamily="34" charset="0"/>
                  <a:ea typeface="+mn-ea"/>
                  <a:cs typeface="+mn-cs"/>
                </a:defRPr>
              </a:pPr>
              <a:endParaRPr lang="en-NG"/>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6">
              <a:lumMod val="75000"/>
            </a:schemeClr>
          </a:solidFill>
          <a:ln w="25400">
            <a:solidFill>
              <a:schemeClr val="lt1"/>
            </a:solidFill>
          </a:ln>
          <a:effectLst/>
          <a:sp3d contourW="25400">
            <a:contourClr>
              <a:schemeClr val="lt1"/>
            </a:contourClr>
          </a:sp3d>
        </c:spPr>
        <c:dLbl>
          <c:idx val="0"/>
          <c:layout>
            <c:manualLayout>
              <c:x val="0.1983211915409101"/>
              <c:y val="-4.57147627745372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626766069134972"/>
                  <c:h val="0.18425010709991232"/>
                </c:manualLayout>
              </c15:layout>
            </c:ext>
          </c:extLst>
        </c:dLbl>
      </c:pivotFmt>
      <c:pivotFmt>
        <c:idx val="16"/>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1528237431859478"/>
              <c:y val="3.02061186157328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27792679761184"/>
                  <c:h val="0.2287785831238375"/>
                </c:manualLayout>
              </c15:layout>
            </c:ext>
          </c:extLst>
        </c:dLbl>
      </c:pivotFmt>
      <c:pivotFmt>
        <c:idx val="17"/>
        <c:spPr>
          <a:solidFill>
            <a:schemeClr val="tx2">
              <a:lumMod val="75000"/>
            </a:schemeClr>
          </a:solidFill>
          <a:ln w="25400">
            <a:solidFill>
              <a:schemeClr val="lt1"/>
            </a:solidFill>
          </a:ln>
          <a:effectLst/>
          <a:sp3d contourW="25400">
            <a:contourClr>
              <a:schemeClr val="lt1"/>
            </a:contourClr>
          </a:sp3d>
        </c:spPr>
        <c:dLbl>
          <c:idx val="0"/>
          <c:layout>
            <c:manualLayout>
              <c:x val="0.11585797929105016"/>
              <c:y val="-2.8612956191188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528308961379827"/>
                  <c:h val="0.19963466840765223"/>
                </c:manualLayout>
              </c15:layout>
            </c:ext>
          </c:extLst>
        </c:dLbl>
      </c:pivotFmt>
      <c:pivotFmt>
        <c:idx val="18"/>
        <c:spPr>
          <a:solidFill>
            <a:schemeClr val="tx2">
              <a:lumMod val="60000"/>
              <a:lumOff val="40000"/>
            </a:schemeClr>
          </a:solidFill>
          <a:ln w="25400">
            <a:solidFill>
              <a:schemeClr val="lt1"/>
            </a:solidFill>
          </a:ln>
          <a:effectLst/>
          <a:sp3d contourW="25400">
            <a:contourClr>
              <a:schemeClr val="lt1"/>
            </a:contourClr>
          </a:sp3d>
        </c:spPr>
        <c:dLbl>
          <c:idx val="0"/>
          <c:layout>
            <c:manualLayout>
              <c:x val="0.14271985232615153"/>
              <c:y val="7.260162219159810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155247901704596"/>
                  <c:h val="0.21009320315718094"/>
                </c:manualLayout>
              </c15:layout>
            </c:ext>
          </c:extLst>
        </c:dLbl>
      </c:pivotFmt>
      <c:pivotFmt>
        <c:idx val="19"/>
        <c:spPr>
          <a:solidFill>
            <a:schemeClr val="tx2">
              <a:lumMod val="50000"/>
            </a:schemeClr>
          </a:solidFill>
          <a:ln w="25400">
            <a:solidFill>
              <a:schemeClr val="lt1"/>
            </a:solidFill>
          </a:ln>
          <a:effectLst/>
          <a:sp3d contourW="25400">
            <a:contourClr>
              <a:schemeClr val="lt1"/>
            </a:contourClr>
          </a:sp3d>
        </c:spPr>
        <c:dLbl>
          <c:idx val="0"/>
          <c:layout>
            <c:manualLayout>
              <c:x val="-0.34586403622624101"/>
              <c:y val="-3.70750180428369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222352975108877"/>
                  <c:h val="0.20821089638190921"/>
                </c:manualLayout>
              </c15:layout>
            </c:ext>
          </c:extLst>
        </c:dLbl>
      </c:pivotFmt>
      <c:pivotFmt>
        <c:idx val="20"/>
        <c:spPr>
          <a:solidFill>
            <a:schemeClr val="accent6">
              <a:lumMod val="5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3888888888888888E-2"/>
          <c:y val="0.23409740449110528"/>
          <c:w val="0.72070778652668421"/>
          <c:h val="0.75201370662000588"/>
        </c:manualLayout>
      </c:layout>
      <c:pie3DChart>
        <c:varyColors val="1"/>
        <c:ser>
          <c:idx val="0"/>
          <c:order val="0"/>
          <c:tx>
            <c:strRef>
              <c:f>Pivot!$B$4</c:f>
              <c:strCache>
                <c:ptCount val="1"/>
                <c:pt idx="0">
                  <c:v>Total</c:v>
                </c:pt>
              </c:strCache>
            </c:strRef>
          </c:tx>
          <c:dPt>
            <c:idx val="0"/>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2639-40BE-B9FB-1A774247F64B}"/>
              </c:ext>
            </c:extLst>
          </c:dPt>
          <c:dPt>
            <c:idx val="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2639-40BE-B9FB-1A774247F64B}"/>
              </c:ext>
            </c:extLst>
          </c:dPt>
          <c:dPt>
            <c:idx val="2"/>
            <c:bubble3D val="0"/>
            <c:spPr>
              <a:solidFill>
                <a:schemeClr val="tx2">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2639-40BE-B9FB-1A774247F64B}"/>
              </c:ext>
            </c:extLst>
          </c:dPt>
          <c:dPt>
            <c:idx val="3"/>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2639-40BE-B9FB-1A774247F64B}"/>
              </c:ext>
            </c:extLst>
          </c:dPt>
          <c:dPt>
            <c:idx val="4"/>
            <c:bubble3D val="0"/>
            <c:spPr>
              <a:solidFill>
                <a:schemeClr val="tx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2639-40BE-B9FB-1A774247F64B}"/>
              </c:ext>
            </c:extLst>
          </c:dPt>
          <c:dPt>
            <c:idx val="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2639-40BE-B9FB-1A774247F64B}"/>
              </c:ext>
            </c:extLst>
          </c:dPt>
          <c:dLbls>
            <c:dLbl>
              <c:idx val="0"/>
              <c:layout>
                <c:manualLayout>
                  <c:x val="0.1983211915409101"/>
                  <c:y val="-4.5714762774537239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23626766069134972"/>
                      <c:h val="0.18425010709991232"/>
                    </c:manualLayout>
                  </c15:layout>
                </c:ext>
                <c:ext xmlns:c16="http://schemas.microsoft.com/office/drawing/2014/chart" uri="{C3380CC4-5D6E-409C-BE32-E72D297353CC}">
                  <c16:uniqueId val="{00000001-2639-40BE-B9FB-1A774247F64B}"/>
                </c:ext>
              </c:extLst>
            </c:dLbl>
            <c:dLbl>
              <c:idx val="1"/>
              <c:layout>
                <c:manualLayout>
                  <c:x val="0.1528237431859478"/>
                  <c:y val="3.0206118615732896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17227792679761184"/>
                      <c:h val="0.2287785831238375"/>
                    </c:manualLayout>
                  </c15:layout>
                </c:ext>
                <c:ext xmlns:c16="http://schemas.microsoft.com/office/drawing/2014/chart" uri="{C3380CC4-5D6E-409C-BE32-E72D297353CC}">
                  <c16:uniqueId val="{00000003-2639-40BE-B9FB-1A774247F64B}"/>
                </c:ext>
              </c:extLst>
            </c:dLbl>
            <c:dLbl>
              <c:idx val="2"/>
              <c:layout>
                <c:manualLayout>
                  <c:x val="0.11585797929105016"/>
                  <c:y val="-2.861295619118872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17528308961379827"/>
                      <c:h val="0.19963466840765223"/>
                    </c:manualLayout>
                  </c15:layout>
                </c:ext>
                <c:ext xmlns:c16="http://schemas.microsoft.com/office/drawing/2014/chart" uri="{C3380CC4-5D6E-409C-BE32-E72D297353CC}">
                  <c16:uniqueId val="{00000005-2639-40BE-B9FB-1A774247F64B}"/>
                </c:ext>
              </c:extLst>
            </c:dLbl>
            <c:dLbl>
              <c:idx val="3"/>
              <c:layout>
                <c:manualLayout>
                  <c:x val="0.14271985232615153"/>
                  <c:y val="7.2601622191598107E-3"/>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17155247901704596"/>
                      <c:h val="0.21009320315718094"/>
                    </c:manualLayout>
                  </c15:layout>
                </c:ext>
                <c:ext xmlns:c16="http://schemas.microsoft.com/office/drawing/2014/chart" uri="{C3380CC4-5D6E-409C-BE32-E72D297353CC}">
                  <c16:uniqueId val="{00000007-2639-40BE-B9FB-1A774247F64B}"/>
                </c:ext>
              </c:extLst>
            </c:dLbl>
            <c:dLbl>
              <c:idx val="4"/>
              <c:layout>
                <c:manualLayout>
                  <c:x val="-0.34586403622624101"/>
                  <c:y val="-3.7075018042836957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18222352975108877"/>
                      <c:h val="0.20821089638190921"/>
                    </c:manualLayout>
                  </c15:layout>
                </c:ext>
                <c:ext xmlns:c16="http://schemas.microsoft.com/office/drawing/2014/chart" uri="{C3380CC4-5D6E-409C-BE32-E72D297353CC}">
                  <c16:uniqueId val="{00000009-2639-40BE-B9FB-1A774247F64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ysClr val="windowText" lastClr="000000"/>
                    </a:solidFill>
                    <a:latin typeface="Arial Black" panose="020B0A04020102020204" pitchFamily="34" charset="0"/>
                    <a:ea typeface="+mn-ea"/>
                    <a:cs typeface="+mn-cs"/>
                  </a:defRPr>
                </a:pPr>
                <a:endParaRPr lang="en-NG"/>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Pivot!$A$5:$A$11</c:f>
              <c:strCache>
                <c:ptCount val="6"/>
                <c:pt idx="0">
                  <c:v>North Central</c:v>
                </c:pt>
                <c:pt idx="1">
                  <c:v>North East</c:v>
                </c:pt>
                <c:pt idx="2">
                  <c:v>North West</c:v>
                </c:pt>
                <c:pt idx="3">
                  <c:v>South East</c:v>
                </c:pt>
                <c:pt idx="4">
                  <c:v>South South</c:v>
                </c:pt>
                <c:pt idx="5">
                  <c:v>South West</c:v>
                </c:pt>
              </c:strCache>
            </c:strRef>
          </c:cat>
          <c:val>
            <c:numRef>
              <c:f>Pivot!$B$5:$B$11</c:f>
              <c:numCache>
                <c:formatCode>General</c:formatCode>
                <c:ptCount val="6"/>
                <c:pt idx="0">
                  <c:v>474</c:v>
                </c:pt>
                <c:pt idx="1">
                  <c:v>215</c:v>
                </c:pt>
                <c:pt idx="2">
                  <c:v>324</c:v>
                </c:pt>
                <c:pt idx="3">
                  <c:v>172</c:v>
                </c:pt>
                <c:pt idx="4">
                  <c:v>686</c:v>
                </c:pt>
                <c:pt idx="5">
                  <c:v>1284</c:v>
                </c:pt>
              </c:numCache>
            </c:numRef>
          </c:val>
          <c:extLst>
            <c:ext xmlns:c16="http://schemas.microsoft.com/office/drawing/2014/chart" uri="{C3380CC4-5D6E-409C-BE32-E72D297353CC}">
              <c16:uniqueId val="{0000000C-2639-40BE-B9FB-1A774247F64B}"/>
            </c:ext>
          </c:extLst>
        </c:ser>
        <c:dLbls>
          <c:showLegendKey val="0"/>
          <c:showVal val="0"/>
          <c:showCatName val="0"/>
          <c:showSerName val="0"/>
          <c:showPercent val="0"/>
          <c:showBubbleSize val="0"/>
          <c:showLeaderLines val="0"/>
        </c:dLbls>
      </c:pie3DChart>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(ADE).xlsb.xlsx]Pivot!PivotTable6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latin typeface="Arial Black" panose="020B0A04020102020204" pitchFamily="34" charset="0"/>
              </a:rPr>
              <a:t>REGION</a:t>
            </a:r>
            <a:r>
              <a:rPr lang="en-US" sz="1400" b="1" baseline="0">
                <a:solidFill>
                  <a:schemeClr val="tx1"/>
                </a:solidFill>
                <a:latin typeface="Arial Black" panose="020B0A04020102020204" pitchFamily="34" charset="0"/>
              </a:rPr>
              <a:t> BY  DISCHARGED CASES</a:t>
            </a:r>
            <a:endParaRPr lang="en-US" sz="1400" b="1">
              <a:solidFill>
                <a:schemeClr val="tx1"/>
              </a:solidFill>
              <a:latin typeface="Arial Black" panose="020B0A04020102020204" pitchFamily="34" charset="0"/>
            </a:endParaRPr>
          </a:p>
        </c:rich>
      </c:tx>
      <c:layout>
        <c:manualLayout>
          <c:xMode val="edge"/>
          <c:yMode val="edge"/>
          <c:x val="1.5020778652668416E-2"/>
          <c:y val="1.3888888888888888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lumMod val="50000"/>
            </a:schemeClr>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888888888888888E-2"/>
          <c:y val="0.27269278913628947"/>
          <c:w val="0.9555555555555556"/>
          <c:h val="0.61323996018747995"/>
        </c:manualLayout>
      </c:layout>
      <c:barChart>
        <c:barDir val="col"/>
        <c:grouping val="clustered"/>
        <c:varyColors val="0"/>
        <c:ser>
          <c:idx val="0"/>
          <c:order val="0"/>
          <c:tx>
            <c:strRef>
              <c:f>Pivot!$F$6</c:f>
              <c:strCache>
                <c:ptCount val="1"/>
                <c:pt idx="0">
                  <c:v>Total</c:v>
                </c:pt>
              </c:strCache>
            </c:strRef>
          </c:tx>
          <c:spPr>
            <a:solidFill>
              <a:schemeClr val="accent1">
                <a:lumMod val="50000"/>
              </a:schemeClr>
            </a:solidFill>
            <a:ln>
              <a:no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Pivot!$E$7:$E$13</c:f>
              <c:strCache>
                <c:ptCount val="6"/>
                <c:pt idx="0">
                  <c:v>North East</c:v>
                </c:pt>
                <c:pt idx="1">
                  <c:v>South East</c:v>
                </c:pt>
                <c:pt idx="2">
                  <c:v>North West</c:v>
                </c:pt>
                <c:pt idx="3">
                  <c:v>South South</c:v>
                </c:pt>
                <c:pt idx="4">
                  <c:v>North Central</c:v>
                </c:pt>
                <c:pt idx="5">
                  <c:v>South West</c:v>
                </c:pt>
              </c:strCache>
            </c:strRef>
          </c:cat>
          <c:val>
            <c:numRef>
              <c:f>Pivot!$F$7:$F$13</c:f>
              <c:numCache>
                <c:formatCode>General</c:formatCode>
                <c:ptCount val="6"/>
                <c:pt idx="0">
                  <c:v>10037</c:v>
                </c:pt>
                <c:pt idx="1">
                  <c:v>12533</c:v>
                </c:pt>
                <c:pt idx="2">
                  <c:v>21518</c:v>
                </c:pt>
                <c:pt idx="3">
                  <c:v>37961</c:v>
                </c:pt>
                <c:pt idx="4">
                  <c:v>49288</c:v>
                </c:pt>
                <c:pt idx="5">
                  <c:v>128616</c:v>
                </c:pt>
              </c:numCache>
            </c:numRef>
          </c:val>
          <c:extLst>
            <c:ext xmlns:c16="http://schemas.microsoft.com/office/drawing/2014/chart" uri="{C3380CC4-5D6E-409C-BE32-E72D297353CC}">
              <c16:uniqueId val="{00000000-D745-4372-80B3-3143D20EBD5A}"/>
            </c:ext>
          </c:extLst>
        </c:ser>
        <c:dLbls>
          <c:dLblPos val="outEnd"/>
          <c:showLegendKey val="0"/>
          <c:showVal val="1"/>
          <c:showCatName val="0"/>
          <c:showSerName val="0"/>
          <c:showPercent val="0"/>
          <c:showBubbleSize val="0"/>
        </c:dLbls>
        <c:gapWidth val="219"/>
        <c:overlap val="-27"/>
        <c:axId val="38964464"/>
        <c:axId val="1493384543"/>
      </c:barChart>
      <c:catAx>
        <c:axId val="38964464"/>
        <c:scaling>
          <c:orientation val="minMax"/>
        </c:scaling>
        <c:delete val="0"/>
        <c:axPos val="b"/>
        <c:numFmt formatCode="General" sourceLinked="1"/>
        <c:majorTickMark val="none"/>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NG"/>
          </a:p>
        </c:txPr>
        <c:crossAx val="1493384543"/>
        <c:crosses val="autoZero"/>
        <c:auto val="1"/>
        <c:lblAlgn val="ctr"/>
        <c:lblOffset val="100"/>
        <c:noMultiLvlLbl val="0"/>
      </c:catAx>
      <c:valAx>
        <c:axId val="1493384543"/>
        <c:scaling>
          <c:orientation val="minMax"/>
        </c:scaling>
        <c:delete val="1"/>
        <c:axPos val="l"/>
        <c:numFmt formatCode="General" sourceLinked="1"/>
        <c:majorTickMark val="none"/>
        <c:minorTickMark val="none"/>
        <c:tickLblPos val="nextTo"/>
        <c:crossAx val="38964464"/>
        <c:crosses val="autoZero"/>
        <c:crossBetween val="between"/>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272461</xdr:colOff>
      <xdr:row>31</xdr:row>
      <xdr:rowOff>188284</xdr:rowOff>
    </xdr:from>
    <xdr:to>
      <xdr:col>8</xdr:col>
      <xdr:colOff>886048</xdr:colOff>
      <xdr:row>42</xdr:row>
      <xdr:rowOff>166133</xdr:rowOff>
    </xdr:to>
    <xdr:graphicFrame macro="">
      <xdr:nvGraphicFramePr>
        <xdr:cNvPr id="8" name="Chart 7">
          <a:extLst>
            <a:ext uri="{FF2B5EF4-FFF2-40B4-BE49-F238E27FC236}">
              <a16:creationId xmlns:a16="http://schemas.microsoft.com/office/drawing/2014/main" id="{6988A2EF-E930-A456-79E7-67E4A29AD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1036674</xdr:colOff>
      <xdr:row>16</xdr:row>
      <xdr:rowOff>57152</xdr:rowOff>
    </xdr:from>
    <xdr:to>
      <xdr:col>9</xdr:col>
      <xdr:colOff>509477</xdr:colOff>
      <xdr:row>30</xdr:row>
      <xdr:rowOff>164363</xdr:rowOff>
    </xdr:to>
    <xdr:graphicFrame macro="">
      <xdr:nvGraphicFramePr>
        <xdr:cNvPr id="9" name="Chart 8">
          <a:extLst>
            <a:ext uri="{FF2B5EF4-FFF2-40B4-BE49-F238E27FC236}">
              <a16:creationId xmlns:a16="http://schemas.microsoft.com/office/drawing/2014/main" id="{DDE2DBD6-2635-19A6-5905-525AA2976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1523999</xdr:colOff>
      <xdr:row>18</xdr:row>
      <xdr:rowOff>101452</xdr:rowOff>
    </xdr:from>
    <xdr:to>
      <xdr:col>13</xdr:col>
      <xdr:colOff>192714</xdr:colOff>
      <xdr:row>33</xdr:row>
      <xdr:rowOff>20379</xdr:rowOff>
    </xdr:to>
    <xdr:graphicFrame macro="">
      <xdr:nvGraphicFramePr>
        <xdr:cNvPr id="2" name="Chart 1">
          <a:extLst>
            <a:ext uri="{FF2B5EF4-FFF2-40B4-BE49-F238E27FC236}">
              <a16:creationId xmlns:a16="http://schemas.microsoft.com/office/drawing/2014/main" id="{5A43DAA2-4A82-2570-FD9E-7190DFBBC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405367</xdr:colOff>
      <xdr:row>8</xdr:row>
      <xdr:rowOff>22151</xdr:rowOff>
    </xdr:from>
    <xdr:to>
      <xdr:col>10</xdr:col>
      <xdr:colOff>59809</xdr:colOff>
      <xdr:row>16</xdr:row>
      <xdr:rowOff>143982</xdr:rowOff>
    </xdr:to>
    <xdr:graphicFrame macro="">
      <xdr:nvGraphicFramePr>
        <xdr:cNvPr id="3" name="Chart 2">
          <a:extLst>
            <a:ext uri="{FF2B5EF4-FFF2-40B4-BE49-F238E27FC236}">
              <a16:creationId xmlns:a16="http://schemas.microsoft.com/office/drawing/2014/main" id="{C600B4E8-BC47-1024-9906-E8C5B2CBF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1136356</xdr:colOff>
      <xdr:row>32</xdr:row>
      <xdr:rowOff>123605</xdr:rowOff>
    </xdr:from>
    <xdr:to>
      <xdr:col>12</xdr:col>
      <xdr:colOff>414228</xdr:colOff>
      <xdr:row>47</xdr:row>
      <xdr:rowOff>42531</xdr:rowOff>
    </xdr:to>
    <xdr:graphicFrame macro="">
      <xdr:nvGraphicFramePr>
        <xdr:cNvPr id="4" name="Chart 3">
          <a:extLst>
            <a:ext uri="{FF2B5EF4-FFF2-40B4-BE49-F238E27FC236}">
              <a16:creationId xmlns:a16="http://schemas.microsoft.com/office/drawing/2014/main" id="{DE658779-84A7-3DFC-5E85-D52E36679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277997</xdr:colOff>
      <xdr:row>9</xdr:row>
      <xdr:rowOff>38986</xdr:rowOff>
    </xdr:from>
    <xdr:to>
      <xdr:col>7</xdr:col>
      <xdr:colOff>633745</xdr:colOff>
      <xdr:row>22</xdr:row>
      <xdr:rowOff>115408</xdr:rowOff>
    </xdr:to>
    <mc:AlternateContent xmlns:mc="http://schemas.openxmlformats.org/markup-compatibility/2006" xmlns:a14="http://schemas.microsoft.com/office/drawing/2010/main">
      <mc:Choice Requires="a14">
        <xdr:graphicFrame macro="">
          <xdr:nvGraphicFramePr>
            <xdr:cNvPr id="6" name="States Affected">
              <a:extLst>
                <a:ext uri="{FF2B5EF4-FFF2-40B4-BE49-F238E27FC236}">
                  <a16:creationId xmlns:a16="http://schemas.microsoft.com/office/drawing/2014/main" id="{5A6E8A2C-69FA-E1B3-128D-42EA3872FACA}"/>
                </a:ext>
              </a:extLst>
            </xdr:cNvPr>
            <xdr:cNvGraphicFramePr/>
          </xdr:nvGraphicFramePr>
          <xdr:xfrm>
            <a:off x="0" y="0"/>
            <a:ext cx="0" cy="0"/>
          </xdr:xfrm>
          <a:graphic>
            <a:graphicData uri="http://schemas.microsoft.com/office/drawing/2010/slicer">
              <sle:slicer xmlns:sle="http://schemas.microsoft.com/office/drawing/2010/slicer" name="States Affected"/>
            </a:graphicData>
          </a:graphic>
        </xdr:graphicFrame>
      </mc:Choice>
      <mc:Fallback xmlns="">
        <xdr:sp macro="" textlink="">
          <xdr:nvSpPr>
            <xdr:cNvPr id="0" name=""/>
            <xdr:cNvSpPr>
              <a:spLocks noTextEdit="1"/>
            </xdr:cNvSpPr>
          </xdr:nvSpPr>
          <xdr:spPr>
            <a:xfrm>
              <a:off x="6524625" y="17335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9</xdr:row>
      <xdr:rowOff>142875</xdr:rowOff>
    </xdr:from>
    <xdr:to>
      <xdr:col>2</xdr:col>
      <xdr:colOff>400050</xdr:colOff>
      <xdr:row>14</xdr:row>
      <xdr:rowOff>180976</xdr:rowOff>
    </xdr:to>
    <xdr:grpSp>
      <xdr:nvGrpSpPr>
        <xdr:cNvPr id="7" name="Group 6">
          <a:extLst>
            <a:ext uri="{FF2B5EF4-FFF2-40B4-BE49-F238E27FC236}">
              <a16:creationId xmlns:a16="http://schemas.microsoft.com/office/drawing/2014/main" id="{D52E61ED-591D-6B08-8A46-CAC7A7F81761}"/>
            </a:ext>
          </a:extLst>
        </xdr:cNvPr>
        <xdr:cNvGrpSpPr/>
      </xdr:nvGrpSpPr>
      <xdr:grpSpPr>
        <a:xfrm>
          <a:off x="38100" y="1857375"/>
          <a:ext cx="1581150" cy="990601"/>
          <a:chOff x="257175" y="1152524"/>
          <a:chExt cx="1838325" cy="762001"/>
        </a:xfrm>
        <a:solidFill>
          <a:schemeClr val="accent1">
            <a:lumMod val="75000"/>
          </a:schemeClr>
        </a:solidFill>
        <a:effectLst>
          <a:outerShdw blurRad="63500" sx="102000" sy="102000" algn="ctr" rotWithShape="0">
            <a:prstClr val="black">
              <a:alpha val="40000"/>
            </a:prstClr>
          </a:outerShdw>
        </a:effectLst>
      </xdr:grpSpPr>
      <xdr:sp macro="" textlink="">
        <xdr:nvSpPr>
          <xdr:cNvPr id="4" name="Rectangle: Rounded Corners 3">
            <a:extLst>
              <a:ext uri="{FF2B5EF4-FFF2-40B4-BE49-F238E27FC236}">
                <a16:creationId xmlns:a16="http://schemas.microsoft.com/office/drawing/2014/main" id="{2502AE6C-1868-50EE-5276-4B2175005E61}"/>
              </a:ext>
            </a:extLst>
          </xdr:cNvPr>
          <xdr:cNvSpPr/>
        </xdr:nvSpPr>
        <xdr:spPr>
          <a:xfrm>
            <a:off x="257175" y="1152524"/>
            <a:ext cx="1838325" cy="762001"/>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 name="TextBox 4">
            <a:extLst>
              <a:ext uri="{FF2B5EF4-FFF2-40B4-BE49-F238E27FC236}">
                <a16:creationId xmlns:a16="http://schemas.microsoft.com/office/drawing/2014/main" id="{3A39DFF5-30BE-7BA9-5754-4BDB1055F288}"/>
              </a:ext>
            </a:extLst>
          </xdr:cNvPr>
          <xdr:cNvSpPr txBox="1"/>
        </xdr:nvSpPr>
        <xdr:spPr>
          <a:xfrm>
            <a:off x="452146" y="1190625"/>
            <a:ext cx="1434451" cy="32112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Arial Black" panose="020B0A04020102020204" pitchFamily="34" charset="0"/>
              </a:rPr>
              <a:t>DEATHS</a:t>
            </a:r>
            <a:endParaRPr lang="en-NG" sz="1200" b="1">
              <a:solidFill>
                <a:schemeClr val="tx1"/>
              </a:solidFill>
              <a:latin typeface="Arial Black" panose="020B0A04020102020204" pitchFamily="34" charset="0"/>
            </a:endParaRPr>
          </a:p>
        </xdr:txBody>
      </xdr:sp>
      <xdr:sp macro="" textlink="Pivot!K3">
        <xdr:nvSpPr>
          <xdr:cNvPr id="6" name="TextBox 5">
            <a:extLst>
              <a:ext uri="{FF2B5EF4-FFF2-40B4-BE49-F238E27FC236}">
                <a16:creationId xmlns:a16="http://schemas.microsoft.com/office/drawing/2014/main" id="{65234311-E327-6CBD-FDEC-A1E55750356F}"/>
              </a:ext>
            </a:extLst>
          </xdr:cNvPr>
          <xdr:cNvSpPr txBox="1"/>
        </xdr:nvSpPr>
        <xdr:spPr>
          <a:xfrm>
            <a:off x="466074" y="1587954"/>
            <a:ext cx="1406597" cy="28302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577DAF-33D8-4C40-B06E-1DE1CED89B03}" type="TxLink">
              <a:rPr lang="en-US" sz="1400" b="1" i="0" u="none" strike="noStrike">
                <a:solidFill>
                  <a:schemeClr val="tx1"/>
                </a:solidFill>
                <a:latin typeface="Arial Rounded MT Bold" panose="020F0704030504030204" pitchFamily="34" charset="0"/>
                <a:cs typeface="Calibri"/>
              </a:rPr>
              <a:pPr algn="ctr"/>
              <a:t> 3,155 </a:t>
            </a:fld>
            <a:endParaRPr lang="en-NG" sz="2000" b="1">
              <a:solidFill>
                <a:schemeClr val="tx1"/>
              </a:solidFill>
              <a:latin typeface="Arial Rounded MT Bold" panose="020F0704030504030204" pitchFamily="34" charset="0"/>
            </a:endParaRPr>
          </a:p>
        </xdr:txBody>
      </xdr:sp>
    </xdr:grpSp>
    <xdr:clientData/>
  </xdr:twoCellAnchor>
  <xdr:twoCellAnchor>
    <xdr:from>
      <xdr:col>0</xdr:col>
      <xdr:colOff>1</xdr:colOff>
      <xdr:row>20</xdr:row>
      <xdr:rowOff>19050</xdr:rowOff>
    </xdr:from>
    <xdr:to>
      <xdr:col>2</xdr:col>
      <xdr:colOff>438151</xdr:colOff>
      <xdr:row>25</xdr:row>
      <xdr:rowOff>171450</xdr:rowOff>
    </xdr:to>
    <xdr:grpSp>
      <xdr:nvGrpSpPr>
        <xdr:cNvPr id="8" name="Group 7">
          <a:extLst>
            <a:ext uri="{FF2B5EF4-FFF2-40B4-BE49-F238E27FC236}">
              <a16:creationId xmlns:a16="http://schemas.microsoft.com/office/drawing/2014/main" id="{4D46A35E-7D86-41EC-BABA-4F190B9B8811}"/>
            </a:ext>
          </a:extLst>
        </xdr:cNvPr>
        <xdr:cNvGrpSpPr/>
      </xdr:nvGrpSpPr>
      <xdr:grpSpPr>
        <a:xfrm>
          <a:off x="1" y="3829050"/>
          <a:ext cx="1657350" cy="1104900"/>
          <a:chOff x="257175" y="1152524"/>
          <a:chExt cx="1838325" cy="762001"/>
        </a:xfrm>
        <a:solidFill>
          <a:schemeClr val="accent1">
            <a:lumMod val="75000"/>
          </a:schemeClr>
        </a:solidFill>
        <a:effectLst>
          <a:outerShdw blurRad="63500" sx="102000" sy="102000" algn="ctr" rotWithShape="0">
            <a:prstClr val="black">
              <a:alpha val="40000"/>
            </a:prstClr>
          </a:outerShdw>
        </a:effectLst>
      </xdr:grpSpPr>
      <xdr:sp macro="" textlink="">
        <xdr:nvSpPr>
          <xdr:cNvPr id="9" name="Rectangle: Rounded Corners 8">
            <a:extLst>
              <a:ext uri="{FF2B5EF4-FFF2-40B4-BE49-F238E27FC236}">
                <a16:creationId xmlns:a16="http://schemas.microsoft.com/office/drawing/2014/main" id="{2AF9FC7F-5D27-FDDC-3C5D-C904DA91B5FE}"/>
              </a:ext>
            </a:extLst>
          </xdr:cNvPr>
          <xdr:cNvSpPr/>
        </xdr:nvSpPr>
        <xdr:spPr>
          <a:xfrm>
            <a:off x="257175" y="1152524"/>
            <a:ext cx="1838325" cy="762001"/>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0" name="TextBox 9">
            <a:extLst>
              <a:ext uri="{FF2B5EF4-FFF2-40B4-BE49-F238E27FC236}">
                <a16:creationId xmlns:a16="http://schemas.microsoft.com/office/drawing/2014/main" id="{50EAF0D5-D1DA-9561-5723-059CA68E21C3}"/>
              </a:ext>
            </a:extLst>
          </xdr:cNvPr>
          <xdr:cNvSpPr txBox="1"/>
        </xdr:nvSpPr>
        <xdr:spPr>
          <a:xfrm>
            <a:off x="342901" y="1190627"/>
            <a:ext cx="1638300" cy="32583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ysClr val="windowText" lastClr="000000"/>
                </a:solidFill>
                <a:latin typeface="Arial Black" panose="020B0A04020102020204" pitchFamily="34" charset="0"/>
              </a:rPr>
              <a:t>DISCHARGED CASES</a:t>
            </a:r>
            <a:endParaRPr lang="en-NG" sz="1000" b="1">
              <a:solidFill>
                <a:sysClr val="windowText" lastClr="000000"/>
              </a:solidFill>
              <a:latin typeface="Arial Black" panose="020B0A04020102020204" pitchFamily="34" charset="0"/>
            </a:endParaRPr>
          </a:p>
        </xdr:txBody>
      </xdr:sp>
      <xdr:sp macro="" textlink="Pivot!I3">
        <xdr:nvSpPr>
          <xdr:cNvPr id="11" name="TextBox 10">
            <a:extLst>
              <a:ext uri="{FF2B5EF4-FFF2-40B4-BE49-F238E27FC236}">
                <a16:creationId xmlns:a16="http://schemas.microsoft.com/office/drawing/2014/main" id="{AC64BE09-F705-A3ED-7BD0-035108C667B2}"/>
              </a:ext>
            </a:extLst>
          </xdr:cNvPr>
          <xdr:cNvSpPr txBox="1"/>
        </xdr:nvSpPr>
        <xdr:spPr>
          <a:xfrm>
            <a:off x="663639" y="1596076"/>
            <a:ext cx="1053110" cy="27295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FEEFDC-BEEA-4799-8104-28B83006D9FF}" type="TxLink">
              <a:rPr lang="en-US" sz="1200" b="1" i="0" u="none" strike="noStrike">
                <a:solidFill>
                  <a:srgbClr val="000000"/>
                </a:solidFill>
                <a:latin typeface="Arial Black" panose="020B0A04020102020204" pitchFamily="34" charset="0"/>
                <a:cs typeface="Calibri"/>
              </a:rPr>
              <a:pPr algn="ctr"/>
              <a:t> 259,953 </a:t>
            </a:fld>
            <a:endParaRPr lang="en-NG" sz="1800" b="1">
              <a:solidFill>
                <a:schemeClr val="bg1"/>
              </a:solidFill>
              <a:latin typeface="Arial Black" panose="020B0A04020102020204" pitchFamily="34" charset="0"/>
            </a:endParaRPr>
          </a:p>
        </xdr:txBody>
      </xdr:sp>
    </xdr:grpSp>
    <xdr:clientData/>
  </xdr:twoCellAnchor>
  <xdr:twoCellAnchor>
    <xdr:from>
      <xdr:col>0</xdr:col>
      <xdr:colOff>76199</xdr:colOff>
      <xdr:row>4</xdr:row>
      <xdr:rowOff>19051</xdr:rowOff>
    </xdr:from>
    <xdr:to>
      <xdr:col>2</xdr:col>
      <xdr:colOff>409574</xdr:colOff>
      <xdr:row>9</xdr:row>
      <xdr:rowOff>114301</xdr:rowOff>
    </xdr:to>
    <xdr:grpSp>
      <xdr:nvGrpSpPr>
        <xdr:cNvPr id="12" name="Group 11">
          <a:extLst>
            <a:ext uri="{FF2B5EF4-FFF2-40B4-BE49-F238E27FC236}">
              <a16:creationId xmlns:a16="http://schemas.microsoft.com/office/drawing/2014/main" id="{ACB945DF-ED9E-45E0-B199-2F4C87452743}"/>
            </a:ext>
          </a:extLst>
        </xdr:cNvPr>
        <xdr:cNvGrpSpPr/>
      </xdr:nvGrpSpPr>
      <xdr:grpSpPr>
        <a:xfrm>
          <a:off x="76199" y="781051"/>
          <a:ext cx="1552575" cy="1047750"/>
          <a:chOff x="257175" y="1152524"/>
          <a:chExt cx="1838325" cy="762001"/>
        </a:xfrm>
        <a:solidFill>
          <a:schemeClr val="accent1">
            <a:lumMod val="75000"/>
          </a:schemeClr>
        </a:solidFill>
        <a:effectLst>
          <a:outerShdw blurRad="63500" sx="102000" sy="102000" algn="ctr" rotWithShape="0">
            <a:prstClr val="black">
              <a:alpha val="40000"/>
            </a:prstClr>
          </a:outerShdw>
        </a:effectLst>
      </xdr:grpSpPr>
      <xdr:sp macro="" textlink="">
        <xdr:nvSpPr>
          <xdr:cNvPr id="13" name="Rectangle: Rounded Corners 12">
            <a:extLst>
              <a:ext uri="{FF2B5EF4-FFF2-40B4-BE49-F238E27FC236}">
                <a16:creationId xmlns:a16="http://schemas.microsoft.com/office/drawing/2014/main" id="{7C1F106C-8C29-9E2D-DEC0-55EA6BA3893D}"/>
              </a:ext>
            </a:extLst>
          </xdr:cNvPr>
          <xdr:cNvSpPr/>
        </xdr:nvSpPr>
        <xdr:spPr>
          <a:xfrm>
            <a:off x="257175" y="1152524"/>
            <a:ext cx="1838325" cy="762001"/>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4" name="TextBox 13">
            <a:extLst>
              <a:ext uri="{FF2B5EF4-FFF2-40B4-BE49-F238E27FC236}">
                <a16:creationId xmlns:a16="http://schemas.microsoft.com/office/drawing/2014/main" id="{2AFE88E4-81C1-5EC3-0B6D-F7953FEDF73C}"/>
              </a:ext>
            </a:extLst>
          </xdr:cNvPr>
          <xdr:cNvSpPr txBox="1"/>
        </xdr:nvSpPr>
        <xdr:spPr>
          <a:xfrm>
            <a:off x="342901" y="1190625"/>
            <a:ext cx="1638300" cy="31024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ysClr val="windowText" lastClr="000000"/>
                </a:solidFill>
                <a:latin typeface="Arial Black" panose="020B0A04020102020204" pitchFamily="34" charset="0"/>
              </a:rPr>
              <a:t>CONFIRMED</a:t>
            </a:r>
            <a:r>
              <a:rPr lang="en-US" sz="1100" b="1" baseline="0">
                <a:solidFill>
                  <a:sysClr val="windowText" lastClr="000000"/>
                </a:solidFill>
                <a:latin typeface="Arial Black" panose="020B0A04020102020204" pitchFamily="34" charset="0"/>
              </a:rPr>
              <a:t> CASES</a:t>
            </a:r>
            <a:endParaRPr lang="en-NG" sz="1100" b="1">
              <a:solidFill>
                <a:sysClr val="windowText" lastClr="000000"/>
              </a:solidFill>
              <a:latin typeface="Arial Black" panose="020B0A04020102020204" pitchFamily="34" charset="0"/>
            </a:endParaRPr>
          </a:p>
        </xdr:txBody>
      </xdr:sp>
      <xdr:sp macro="" textlink="Pivot!B3">
        <xdr:nvSpPr>
          <xdr:cNvPr id="15" name="TextBox 14">
            <a:extLst>
              <a:ext uri="{FF2B5EF4-FFF2-40B4-BE49-F238E27FC236}">
                <a16:creationId xmlns:a16="http://schemas.microsoft.com/office/drawing/2014/main" id="{65AC9B80-4F92-E2CC-808A-D80A7365AF32}"/>
              </a:ext>
            </a:extLst>
          </xdr:cNvPr>
          <xdr:cNvSpPr txBox="1"/>
        </xdr:nvSpPr>
        <xdr:spPr>
          <a:xfrm>
            <a:off x="571261" y="1544411"/>
            <a:ext cx="1228630" cy="31568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10CF92-17F3-443D-ACE5-E75FA64CB09C}" type="TxLink">
              <a:rPr lang="en-US" sz="1200" b="1" i="0" u="none" strike="noStrike">
                <a:solidFill>
                  <a:schemeClr val="tx1"/>
                </a:solidFill>
                <a:latin typeface="Arial Black" panose="020B0A04020102020204" pitchFamily="34" charset="0"/>
                <a:cs typeface="Calibri"/>
              </a:rPr>
              <a:pPr algn="ctr"/>
              <a:t> 266,675 </a:t>
            </a:fld>
            <a:endParaRPr lang="en-NG" sz="1800" b="1">
              <a:solidFill>
                <a:schemeClr val="tx1"/>
              </a:solidFill>
              <a:latin typeface="Arial Black" panose="020B0A04020102020204" pitchFamily="34" charset="0"/>
            </a:endParaRPr>
          </a:p>
        </xdr:txBody>
      </xdr:sp>
    </xdr:grpSp>
    <xdr:clientData/>
  </xdr:twoCellAnchor>
  <xdr:twoCellAnchor>
    <xdr:from>
      <xdr:col>0</xdr:col>
      <xdr:colOff>25401</xdr:colOff>
      <xdr:row>15</xdr:row>
      <xdr:rowOff>9525</xdr:rowOff>
    </xdr:from>
    <xdr:to>
      <xdr:col>2</xdr:col>
      <xdr:colOff>409574</xdr:colOff>
      <xdr:row>19</xdr:row>
      <xdr:rowOff>180975</xdr:rowOff>
    </xdr:to>
    <xdr:grpSp>
      <xdr:nvGrpSpPr>
        <xdr:cNvPr id="16" name="Group 15">
          <a:extLst>
            <a:ext uri="{FF2B5EF4-FFF2-40B4-BE49-F238E27FC236}">
              <a16:creationId xmlns:a16="http://schemas.microsoft.com/office/drawing/2014/main" id="{785E89A3-5AD0-48D9-9051-4C4E15395F11}"/>
            </a:ext>
          </a:extLst>
        </xdr:cNvPr>
        <xdr:cNvGrpSpPr/>
      </xdr:nvGrpSpPr>
      <xdr:grpSpPr>
        <a:xfrm>
          <a:off x="25401" y="2867025"/>
          <a:ext cx="1603373" cy="933450"/>
          <a:chOff x="257175" y="1152524"/>
          <a:chExt cx="1838325" cy="762001"/>
        </a:xfrm>
        <a:solidFill>
          <a:schemeClr val="accent1">
            <a:lumMod val="75000"/>
          </a:schemeClr>
        </a:solidFill>
        <a:effectLst>
          <a:outerShdw blurRad="63500" sx="102000" sy="102000" algn="ctr" rotWithShape="0">
            <a:prstClr val="black">
              <a:alpha val="40000"/>
            </a:prstClr>
          </a:outerShdw>
        </a:effectLst>
      </xdr:grpSpPr>
      <xdr:sp macro="" textlink="">
        <xdr:nvSpPr>
          <xdr:cNvPr id="17" name="Rectangle: Rounded Corners 16">
            <a:extLst>
              <a:ext uri="{FF2B5EF4-FFF2-40B4-BE49-F238E27FC236}">
                <a16:creationId xmlns:a16="http://schemas.microsoft.com/office/drawing/2014/main" id="{0BF8AA3E-CA9D-895C-7EA5-9EE986C8872A}"/>
              </a:ext>
            </a:extLst>
          </xdr:cNvPr>
          <xdr:cNvSpPr/>
        </xdr:nvSpPr>
        <xdr:spPr>
          <a:xfrm>
            <a:off x="257175" y="1152524"/>
            <a:ext cx="1838325" cy="762001"/>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8" name="TextBox 17">
            <a:extLst>
              <a:ext uri="{FF2B5EF4-FFF2-40B4-BE49-F238E27FC236}">
                <a16:creationId xmlns:a16="http://schemas.microsoft.com/office/drawing/2014/main" id="{4F85F93E-FEFE-DCB1-1780-80B09CC81A4A}"/>
              </a:ext>
            </a:extLst>
          </xdr:cNvPr>
          <xdr:cNvSpPr txBox="1"/>
        </xdr:nvSpPr>
        <xdr:spPr>
          <a:xfrm>
            <a:off x="342902" y="1190625"/>
            <a:ext cx="1676154" cy="34290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ysClr val="windowText" lastClr="000000"/>
                </a:solidFill>
                <a:latin typeface="Arial Black" panose="020B0A04020102020204" pitchFamily="34" charset="0"/>
              </a:rPr>
              <a:t>ACTIVE</a:t>
            </a:r>
            <a:r>
              <a:rPr lang="en-US" sz="1200" b="1" baseline="0">
                <a:solidFill>
                  <a:sysClr val="windowText" lastClr="000000"/>
                </a:solidFill>
                <a:latin typeface="Arial Black" panose="020B0A04020102020204" pitchFamily="34" charset="0"/>
              </a:rPr>
              <a:t> CASES</a:t>
            </a:r>
            <a:endParaRPr lang="en-NG" sz="1200" b="1">
              <a:solidFill>
                <a:sysClr val="windowText" lastClr="000000"/>
              </a:solidFill>
              <a:latin typeface="Arial Black" panose="020B0A04020102020204" pitchFamily="34" charset="0"/>
            </a:endParaRPr>
          </a:p>
        </xdr:txBody>
      </xdr:sp>
      <xdr:sp macro="" textlink="Pivot!E3">
        <xdr:nvSpPr>
          <xdr:cNvPr id="19" name="TextBox 18">
            <a:extLst>
              <a:ext uri="{FF2B5EF4-FFF2-40B4-BE49-F238E27FC236}">
                <a16:creationId xmlns:a16="http://schemas.microsoft.com/office/drawing/2014/main" id="{7B325532-85C9-A706-5BC9-80AA8C1BC05D}"/>
              </a:ext>
            </a:extLst>
          </xdr:cNvPr>
          <xdr:cNvSpPr txBox="1"/>
        </xdr:nvSpPr>
        <xdr:spPr>
          <a:xfrm>
            <a:off x="617450" y="1577068"/>
            <a:ext cx="1071586" cy="29391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2A308A-FA38-4878-B23A-E76BB8826637}" type="TxLink">
              <a:rPr lang="en-US" sz="1400" b="1" i="0" u="none" strike="noStrike">
                <a:solidFill>
                  <a:srgbClr val="000000"/>
                </a:solidFill>
                <a:latin typeface="Arial Black" panose="020B0A04020102020204" pitchFamily="34" charset="0"/>
                <a:cs typeface="Calibri"/>
              </a:rPr>
              <a:pPr algn="ctr"/>
              <a:t> 3,567 </a:t>
            </a:fld>
            <a:endParaRPr lang="en-NG" sz="2000" b="1">
              <a:solidFill>
                <a:schemeClr val="bg1"/>
              </a:solidFill>
              <a:latin typeface="Arial Black" panose="020B0A04020102020204" pitchFamily="34" charset="0"/>
            </a:endParaRPr>
          </a:p>
        </xdr:txBody>
      </xdr:sp>
    </xdr:grpSp>
    <xdr:clientData/>
  </xdr:twoCellAnchor>
  <xdr:twoCellAnchor>
    <xdr:from>
      <xdr:col>0</xdr:col>
      <xdr:colOff>76200</xdr:colOff>
      <xdr:row>0</xdr:row>
      <xdr:rowOff>47625</xdr:rowOff>
    </xdr:from>
    <xdr:to>
      <xdr:col>20</xdr:col>
      <xdr:colOff>533400</xdr:colOff>
      <xdr:row>3</xdr:row>
      <xdr:rowOff>161925</xdr:rowOff>
    </xdr:to>
    <xdr:grpSp>
      <xdr:nvGrpSpPr>
        <xdr:cNvPr id="30" name="Group 29">
          <a:extLst>
            <a:ext uri="{FF2B5EF4-FFF2-40B4-BE49-F238E27FC236}">
              <a16:creationId xmlns:a16="http://schemas.microsoft.com/office/drawing/2014/main" id="{D70A2BAE-9969-34E1-D2A1-43BB581FDEF2}"/>
            </a:ext>
          </a:extLst>
        </xdr:cNvPr>
        <xdr:cNvGrpSpPr/>
      </xdr:nvGrpSpPr>
      <xdr:grpSpPr>
        <a:xfrm>
          <a:off x="76200" y="47625"/>
          <a:ext cx="12649200" cy="685800"/>
          <a:chOff x="76200" y="47625"/>
          <a:chExt cx="12620625" cy="733426"/>
        </a:xfrm>
      </xdr:grpSpPr>
      <xdr:sp macro="" textlink="">
        <xdr:nvSpPr>
          <xdr:cNvPr id="2" name="Rectangle: Rounded Corners 1">
            <a:extLst>
              <a:ext uri="{FF2B5EF4-FFF2-40B4-BE49-F238E27FC236}">
                <a16:creationId xmlns:a16="http://schemas.microsoft.com/office/drawing/2014/main" id="{0DBD0EB7-463B-CE8F-DFCF-4EC180519BA2}"/>
              </a:ext>
            </a:extLst>
          </xdr:cNvPr>
          <xdr:cNvSpPr/>
        </xdr:nvSpPr>
        <xdr:spPr>
          <a:xfrm>
            <a:off x="76200" y="47625"/>
            <a:ext cx="12620625" cy="733425"/>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3" name="TextBox 2">
            <a:extLst>
              <a:ext uri="{FF2B5EF4-FFF2-40B4-BE49-F238E27FC236}">
                <a16:creationId xmlns:a16="http://schemas.microsoft.com/office/drawing/2014/main" id="{8915F370-C7AC-42BF-4F87-21BA775D0AA0}"/>
              </a:ext>
            </a:extLst>
          </xdr:cNvPr>
          <xdr:cNvSpPr txBox="1"/>
        </xdr:nvSpPr>
        <xdr:spPr>
          <a:xfrm>
            <a:off x="2233491" y="57151"/>
            <a:ext cx="7536262" cy="7239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effectLst>
                  <a:outerShdw blurRad="63500" sx="102000" sy="102000" algn="ctr" rotWithShape="0">
                    <a:prstClr val="black">
                      <a:alpha val="40000"/>
                    </a:prstClr>
                  </a:outerShdw>
                </a:effectLst>
                <a:latin typeface="Algerian" panose="04020705040A02060702" pitchFamily="82" charset="0"/>
              </a:rPr>
              <a:t>COVID 19 NIGERIA DASHBOARD</a:t>
            </a:r>
            <a:endParaRPr lang="en-NG" sz="4000">
              <a:effectLst>
                <a:outerShdw blurRad="63500" sx="102000" sy="102000" algn="ctr" rotWithShape="0">
                  <a:prstClr val="black">
                    <a:alpha val="40000"/>
                  </a:prstClr>
                </a:outerShdw>
              </a:effectLst>
              <a:latin typeface="Algerian" panose="04020705040A02060702" pitchFamily="82" charset="0"/>
            </a:endParaRPr>
          </a:p>
        </xdr:txBody>
      </xdr:sp>
      <xdr:pic>
        <xdr:nvPicPr>
          <xdr:cNvPr id="21" name="Picture 20">
            <a:extLst>
              <a:ext uri="{FF2B5EF4-FFF2-40B4-BE49-F238E27FC236}">
                <a16:creationId xmlns:a16="http://schemas.microsoft.com/office/drawing/2014/main" id="{3BEDC550-8212-CBF4-BC37-321833579A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66266" y="57151"/>
            <a:ext cx="1485900" cy="714374"/>
          </a:xfrm>
          <a:prstGeom prst="rect">
            <a:avLst/>
          </a:prstGeom>
        </xdr:spPr>
      </xdr:pic>
      <xdr:pic>
        <xdr:nvPicPr>
          <xdr:cNvPr id="25" name="Picture 24">
            <a:extLst>
              <a:ext uri="{FF2B5EF4-FFF2-40B4-BE49-F238E27FC236}">
                <a16:creationId xmlns:a16="http://schemas.microsoft.com/office/drawing/2014/main" id="{08AA1488-7458-68D6-E760-361B04CEED46}"/>
              </a:ext>
            </a:extLst>
          </xdr:cNvPr>
          <xdr:cNvPicPr>
            <a:picLocks noChangeAspect="1"/>
          </xdr:cNvPicPr>
        </xdr:nvPicPr>
        <xdr:blipFill>
          <a:blip xmlns:r="http://schemas.openxmlformats.org/officeDocument/2006/relationships" r:embed="rId2">
            <a:alphaModFix/>
            <a:extLst>
              <a:ext uri="{28A0092B-C50C-407E-A947-70E740481C1C}">
                <a14:useLocalDpi xmlns:a14="http://schemas.microsoft.com/office/drawing/2010/main" val="0"/>
              </a:ext>
            </a:extLst>
          </a:blip>
          <a:stretch>
            <a:fillRect/>
          </a:stretch>
        </xdr:blipFill>
        <xdr:spPr>
          <a:xfrm>
            <a:off x="104775" y="57151"/>
            <a:ext cx="2057869" cy="714374"/>
          </a:xfrm>
          <a:prstGeom prst="rect">
            <a:avLst/>
          </a:prstGeom>
          <a:ln>
            <a:solidFill>
              <a:schemeClr val="tx1"/>
            </a:solidFill>
          </a:ln>
        </xdr:spPr>
      </xdr:pic>
    </xdr:grpSp>
    <xdr:clientData/>
  </xdr:twoCellAnchor>
  <xdr:twoCellAnchor>
    <xdr:from>
      <xdr:col>6</xdr:col>
      <xdr:colOff>381000</xdr:colOff>
      <xdr:row>15</xdr:row>
      <xdr:rowOff>161925</xdr:rowOff>
    </xdr:from>
    <xdr:to>
      <xdr:col>12</xdr:col>
      <xdr:colOff>323850</xdr:colOff>
      <xdr:row>25</xdr:row>
      <xdr:rowOff>180977</xdr:rowOff>
    </xdr:to>
    <xdr:graphicFrame macro="">
      <xdr:nvGraphicFramePr>
        <xdr:cNvPr id="27" name="Chart 26">
          <a:extLst>
            <a:ext uri="{FF2B5EF4-FFF2-40B4-BE49-F238E27FC236}">
              <a16:creationId xmlns:a16="http://schemas.microsoft.com/office/drawing/2014/main" id="{6A29870A-AB0F-482D-B512-E10A94983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400050</xdr:colOff>
      <xdr:row>3</xdr:row>
      <xdr:rowOff>152401</xdr:rowOff>
    </xdr:from>
    <xdr:to>
      <xdr:col>6</xdr:col>
      <xdr:colOff>390525</xdr:colOff>
      <xdr:row>25</xdr:row>
      <xdr:rowOff>152401</xdr:rowOff>
    </xdr:to>
    <xdr:graphicFrame macro="">
      <xdr:nvGraphicFramePr>
        <xdr:cNvPr id="31" name="Chart 30">
          <a:extLst>
            <a:ext uri="{FF2B5EF4-FFF2-40B4-BE49-F238E27FC236}">
              <a16:creationId xmlns:a16="http://schemas.microsoft.com/office/drawing/2014/main" id="{13F9FB51-994A-45F7-AA23-CFA2B6B6E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400050</xdr:colOff>
      <xdr:row>3</xdr:row>
      <xdr:rowOff>180975</xdr:rowOff>
    </xdr:from>
    <xdr:to>
      <xdr:col>12</xdr:col>
      <xdr:colOff>323850</xdr:colOff>
      <xdr:row>15</xdr:row>
      <xdr:rowOff>142876</xdr:rowOff>
    </xdr:to>
    <xdr:graphicFrame macro="">
      <xdr:nvGraphicFramePr>
        <xdr:cNvPr id="26" name="Chart 25">
          <a:extLst>
            <a:ext uri="{FF2B5EF4-FFF2-40B4-BE49-F238E27FC236}">
              <a16:creationId xmlns:a16="http://schemas.microsoft.com/office/drawing/2014/main" id="{C7B9AA6E-42B5-4E1B-97C7-932B47236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304800</xdr:colOff>
      <xdr:row>4</xdr:row>
      <xdr:rowOff>2</xdr:rowOff>
    </xdr:from>
    <xdr:to>
      <xdr:col>18</xdr:col>
      <xdr:colOff>95249</xdr:colOff>
      <xdr:row>15</xdr:row>
      <xdr:rowOff>161926</xdr:rowOff>
    </xdr:to>
    <xdr:graphicFrame macro="">
      <xdr:nvGraphicFramePr>
        <xdr:cNvPr id="29" name="Chart 28">
          <a:extLst>
            <a:ext uri="{FF2B5EF4-FFF2-40B4-BE49-F238E27FC236}">
              <a16:creationId xmlns:a16="http://schemas.microsoft.com/office/drawing/2014/main" id="{19B730E7-7112-40DB-B34E-1FD9E13B3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314325</xdr:colOff>
      <xdr:row>15</xdr:row>
      <xdr:rowOff>152400</xdr:rowOff>
    </xdr:from>
    <xdr:to>
      <xdr:col>18</xdr:col>
      <xdr:colOff>95249</xdr:colOff>
      <xdr:row>25</xdr:row>
      <xdr:rowOff>161926</xdr:rowOff>
    </xdr:to>
    <xdr:graphicFrame macro="">
      <xdr:nvGraphicFramePr>
        <xdr:cNvPr id="32" name="Chart 31">
          <a:extLst>
            <a:ext uri="{FF2B5EF4-FFF2-40B4-BE49-F238E27FC236}">
              <a16:creationId xmlns:a16="http://schemas.microsoft.com/office/drawing/2014/main" id="{005139F2-B120-4FE6-BF6F-5A46542EB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95250</xdr:colOff>
      <xdr:row>4</xdr:row>
      <xdr:rowOff>0</xdr:rowOff>
    </xdr:from>
    <xdr:to>
      <xdr:col>21</xdr:col>
      <xdr:colOff>95250</xdr:colOff>
      <xdr:row>25</xdr:row>
      <xdr:rowOff>171449</xdr:rowOff>
    </xdr:to>
    <mc:AlternateContent xmlns:mc="http://schemas.openxmlformats.org/markup-compatibility/2006" xmlns:a14="http://schemas.microsoft.com/office/drawing/2010/main">
      <mc:Choice Requires="a14">
        <xdr:graphicFrame macro="">
          <xdr:nvGraphicFramePr>
            <xdr:cNvPr id="33" name="States Affected 1">
              <a:extLst>
                <a:ext uri="{FF2B5EF4-FFF2-40B4-BE49-F238E27FC236}">
                  <a16:creationId xmlns:a16="http://schemas.microsoft.com/office/drawing/2014/main" id="{4AC59F66-3B84-4003-A3B8-A8DE80C55A31}"/>
                </a:ext>
              </a:extLst>
            </xdr:cNvPr>
            <xdr:cNvGraphicFramePr/>
          </xdr:nvGraphicFramePr>
          <xdr:xfrm>
            <a:off x="0" y="0"/>
            <a:ext cx="0" cy="0"/>
          </xdr:xfrm>
          <a:graphic>
            <a:graphicData uri="http://schemas.microsoft.com/office/drawing/2010/slicer">
              <sle:slicer xmlns:sle="http://schemas.microsoft.com/office/drawing/2010/slicer" name="States Affected 1"/>
            </a:graphicData>
          </a:graphic>
        </xdr:graphicFrame>
      </mc:Choice>
      <mc:Fallback xmlns="">
        <xdr:sp macro="" textlink="">
          <xdr:nvSpPr>
            <xdr:cNvPr id="0" name=""/>
            <xdr:cNvSpPr>
              <a:spLocks noTextEdit="1"/>
            </xdr:cNvSpPr>
          </xdr:nvSpPr>
          <xdr:spPr>
            <a:xfrm>
              <a:off x="11068050" y="762000"/>
              <a:ext cx="1828800" cy="41719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314325</xdr:colOff>
      <xdr:row>0</xdr:row>
      <xdr:rowOff>57149</xdr:rowOff>
    </xdr:from>
    <xdr:to>
      <xdr:col>21</xdr:col>
      <xdr:colOff>57151</xdr:colOff>
      <xdr:row>3</xdr:row>
      <xdr:rowOff>161925</xdr:rowOff>
    </xdr:to>
    <xdr:pic>
      <xdr:nvPicPr>
        <xdr:cNvPr id="22" name="Picture 21">
          <a:extLst>
            <a:ext uri="{FF2B5EF4-FFF2-40B4-BE49-F238E27FC236}">
              <a16:creationId xmlns:a16="http://schemas.microsoft.com/office/drawing/2014/main" id="{F3DACC9F-4EC2-E6A0-074B-38410F626B0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287125" y="57149"/>
          <a:ext cx="1571626" cy="6762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wawu adeshola" refreshedDate="45309.648678935184" createdVersion="8" refreshedVersion="8" minRefreshableVersion="3" recordCount="37" xr:uid="{0125B1A2-B28F-4BB2-AA57-693CCC91A68D}">
  <cacheSource type="worksheet">
    <worksheetSource name="Table2"/>
  </cacheSource>
  <cacheFields count="6">
    <cacheField name="States Affected" numFmtId="0">
      <sharedItems count="37">
        <s v="Abia"/>
        <s v="Adamawa"/>
        <s v="Akwa Ibom"/>
        <s v="Anambra"/>
        <s v="Bauchi"/>
        <s v="Bayelsa"/>
        <s v="Benue"/>
        <s v="Borno"/>
        <s v="Cross River"/>
        <s v="Delta"/>
        <s v="Ebonyi"/>
        <s v="Edo"/>
        <s v="Ekiti"/>
        <s v="Enugu"/>
        <s v="FCT"/>
        <s v="Gombe"/>
        <s v="Imo"/>
        <s v="Jigawa"/>
        <s v="Kaduna"/>
        <s v="Kano"/>
        <s v="Katsina"/>
        <s v="Kebbi"/>
        <s v="Kogi"/>
        <s v="Kwara"/>
        <s v="Lagos"/>
        <s v="Nasarawa"/>
        <s v="Niger"/>
        <s v="Ogun"/>
        <s v="Ondo"/>
        <s v="Osun"/>
        <s v="Oyo"/>
        <s v="Plateau"/>
        <s v="Rivers"/>
        <s v="Sokoto"/>
        <s v="Taraba"/>
        <s v="Yobe"/>
        <s v="Zamfara"/>
      </sharedItems>
    </cacheField>
    <cacheField name="No. of Cases (Lab Confirmed)" numFmtId="0">
      <sharedItems containsSemiMixedTypes="0" containsString="0" containsNumber="1" containsInteger="1" minValue="5" maxValue="104286"/>
    </cacheField>
    <cacheField name="No. of Cases (on admission)" numFmtId="0">
      <sharedItems containsSemiMixedTypes="0" containsString="0" containsNumber="1" containsInteger="1" minValue="-3" maxValue="1143"/>
    </cacheField>
    <cacheField name="No. Discharged" numFmtId="0">
      <sharedItems containsSemiMixedTypes="0" containsString="0" containsNumber="1" containsInteger="1" minValue="3" maxValue="102372"/>
    </cacheField>
    <cacheField name="No. of Deaths" numFmtId="0">
      <sharedItems containsSemiMixedTypes="0" containsString="0" containsNumber="1" containsInteger="1" minValue="2" maxValue="771"/>
    </cacheField>
    <cacheField name="Region" numFmtId="9">
      <sharedItems count="6">
        <s v="South East"/>
        <s v="North East"/>
        <s v="South South"/>
        <s v="North Central"/>
        <s v="South West"/>
        <s v="North West"/>
      </sharedItems>
    </cacheField>
  </cacheFields>
  <extLst>
    <ext xmlns:x14="http://schemas.microsoft.com/office/spreadsheetml/2009/9/main" uri="{725AE2AE-9491-48be-B2B4-4EB974FC3084}">
      <x14:pivotCacheDefinition pivotCacheId="1096110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n v="2263"/>
    <n v="0"/>
    <n v="2229"/>
    <n v="34"/>
    <x v="0"/>
  </r>
  <r>
    <x v="1"/>
    <n v="1312"/>
    <n v="134"/>
    <n v="1140"/>
    <n v="38"/>
    <x v="1"/>
  </r>
  <r>
    <x v="2"/>
    <n v="5010"/>
    <n v="6"/>
    <n v="4960"/>
    <n v="44"/>
    <x v="2"/>
  </r>
  <r>
    <x v="3"/>
    <n v="2825"/>
    <n v="46"/>
    <n v="2760"/>
    <n v="19"/>
    <x v="0"/>
  </r>
  <r>
    <x v="4"/>
    <n v="2028"/>
    <n v="2"/>
    <n v="2002"/>
    <n v="24"/>
    <x v="1"/>
  </r>
  <r>
    <x v="5"/>
    <n v="1373"/>
    <n v="2"/>
    <n v="1343"/>
    <n v="28"/>
    <x v="2"/>
  </r>
  <r>
    <x v="6"/>
    <n v="2317"/>
    <n v="88"/>
    <n v="2204"/>
    <n v="25"/>
    <x v="3"/>
  </r>
  <r>
    <x v="7"/>
    <n v="1629"/>
    <n v="5"/>
    <n v="1580"/>
    <n v="44"/>
    <x v="1"/>
  </r>
  <r>
    <x v="8"/>
    <n v="947"/>
    <n v="0"/>
    <n v="922"/>
    <n v="25"/>
    <x v="2"/>
  </r>
  <r>
    <x v="9"/>
    <n v="5858"/>
    <n v="576"/>
    <n v="5170"/>
    <n v="112"/>
    <x v="2"/>
  </r>
  <r>
    <x v="10"/>
    <n v="2064"/>
    <n v="28"/>
    <n v="2004"/>
    <n v="32"/>
    <x v="0"/>
  </r>
  <r>
    <x v="11"/>
    <n v="7928"/>
    <n v="0"/>
    <n v="7606"/>
    <n v="322"/>
    <x v="2"/>
  </r>
  <r>
    <x v="12"/>
    <n v="2466"/>
    <n v="0"/>
    <n v="2438"/>
    <n v="28"/>
    <x v="4"/>
  </r>
  <r>
    <x v="13"/>
    <n v="2952"/>
    <n v="13"/>
    <n v="2910"/>
    <n v="29"/>
    <x v="0"/>
  </r>
  <r>
    <x v="14"/>
    <n v="29535"/>
    <n v="9"/>
    <n v="29277"/>
    <n v="249"/>
    <x v="3"/>
  </r>
  <r>
    <x v="15"/>
    <n v="3313"/>
    <n v="8"/>
    <n v="3239"/>
    <n v="66"/>
    <x v="1"/>
  </r>
  <r>
    <x v="16"/>
    <n v="2691"/>
    <n v="3"/>
    <n v="2630"/>
    <n v="58"/>
    <x v="0"/>
  </r>
  <r>
    <x v="17"/>
    <n v="669"/>
    <n v="2"/>
    <n v="649"/>
    <n v="18"/>
    <x v="5"/>
  </r>
  <r>
    <x v="18"/>
    <n v="11675"/>
    <n v="3"/>
    <n v="11583"/>
    <n v="89"/>
    <x v="5"/>
  </r>
  <r>
    <x v="19"/>
    <n v="5429"/>
    <n v="11"/>
    <n v="5291"/>
    <n v="127"/>
    <x v="5"/>
  </r>
  <r>
    <x v="20"/>
    <n v="2418"/>
    <n v="0"/>
    <n v="2381"/>
    <n v="37"/>
    <x v="5"/>
  </r>
  <r>
    <x v="21"/>
    <n v="480"/>
    <n v="10"/>
    <n v="454"/>
    <n v="16"/>
    <x v="5"/>
  </r>
  <r>
    <x v="22"/>
    <n v="5"/>
    <n v="0"/>
    <n v="3"/>
    <n v="2"/>
    <x v="3"/>
  </r>
  <r>
    <x v="23"/>
    <n v="4691"/>
    <n v="452"/>
    <n v="4175"/>
    <n v="64"/>
    <x v="3"/>
  </r>
  <r>
    <x v="24"/>
    <n v="104286"/>
    <n v="1143"/>
    <n v="102372"/>
    <n v="771"/>
    <x v="4"/>
  </r>
  <r>
    <x v="25"/>
    <n v="2853"/>
    <n v="469"/>
    <n v="2345"/>
    <n v="39"/>
    <x v="3"/>
  </r>
  <r>
    <x v="26"/>
    <n v="1183"/>
    <n v="165"/>
    <n v="998"/>
    <n v="20"/>
    <x v="3"/>
  </r>
  <r>
    <x v="27"/>
    <n v="5810"/>
    <n v="11"/>
    <n v="5717"/>
    <n v="82"/>
    <x v="4"/>
  </r>
  <r>
    <x v="28"/>
    <n v="5173"/>
    <n v="315"/>
    <n v="4749"/>
    <n v="109"/>
    <x v="4"/>
  </r>
  <r>
    <x v="29"/>
    <n v="3311"/>
    <n v="29"/>
    <n v="3190"/>
    <n v="92"/>
    <x v="4"/>
  </r>
  <r>
    <x v="30"/>
    <n v="10352"/>
    <n v="0"/>
    <n v="10150"/>
    <n v="202"/>
    <x v="4"/>
  </r>
  <r>
    <x v="31"/>
    <n v="10365"/>
    <n v="4"/>
    <n v="10286"/>
    <n v="75"/>
    <x v="3"/>
  </r>
  <r>
    <x v="32"/>
    <n v="18112"/>
    <n v="-3"/>
    <n v="17960"/>
    <n v="155"/>
    <x v="2"/>
  </r>
  <r>
    <x v="33"/>
    <n v="822"/>
    <n v="0"/>
    <n v="794"/>
    <n v="28"/>
    <x v="5"/>
  </r>
  <r>
    <x v="34"/>
    <n v="1517"/>
    <n v="32"/>
    <n v="1451"/>
    <n v="34"/>
    <x v="1"/>
  </r>
  <r>
    <x v="35"/>
    <n v="638"/>
    <n v="4"/>
    <n v="625"/>
    <n v="9"/>
    <x v="1"/>
  </r>
  <r>
    <x v="36"/>
    <n v="375"/>
    <n v="0"/>
    <n v="366"/>
    <n v="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FE81ED-A08B-49CD-8E3F-5239DC55C98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tate">
  <location ref="C31:D37" firstHeaderRow="1" firstDataRow="1" firstDataCol="1"/>
  <pivotFields count="6">
    <pivotField axis="axisRow" showAll="0" measureFilter="1" sortType="descending">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x="3"/>
        <item x="1"/>
        <item x="5"/>
        <item x="0"/>
        <item x="2"/>
        <item x="4"/>
        <item t="default"/>
      </items>
    </pivotField>
  </pivotFields>
  <rowFields count="1">
    <field x="0"/>
  </rowFields>
  <rowItems count="6">
    <i>
      <x v="24"/>
    </i>
    <i>
      <x v="11"/>
    </i>
    <i>
      <x v="14"/>
    </i>
    <i>
      <x v="30"/>
    </i>
    <i>
      <x v="32"/>
    </i>
    <i t="grand">
      <x/>
    </i>
  </rowItems>
  <colItems count="1">
    <i/>
  </colItems>
  <dataFields count="1">
    <dataField name="Total No. of Deaths" fld="4" baseField="0" baseItem="0"/>
  </dataFields>
  <chartFormats count="1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24"/>
          </reference>
        </references>
      </pivotArea>
    </chartFormat>
    <chartFormat chart="2" format="2">
      <pivotArea type="data" outline="0" fieldPosition="0">
        <references count="2">
          <reference field="4294967294" count="1" selected="0">
            <x v="0"/>
          </reference>
          <reference field="0" count="1" selected="0">
            <x v="11"/>
          </reference>
        </references>
      </pivotArea>
    </chartFormat>
    <chartFormat chart="2" format="3">
      <pivotArea type="data" outline="0" fieldPosition="0">
        <references count="2">
          <reference field="4294967294" count="1" selected="0">
            <x v="0"/>
          </reference>
          <reference field="0" count="1" selected="0">
            <x v="14"/>
          </reference>
        </references>
      </pivotArea>
    </chartFormat>
    <chartFormat chart="2" format="4">
      <pivotArea type="data" outline="0" fieldPosition="0">
        <references count="2">
          <reference field="4294967294" count="1" selected="0">
            <x v="0"/>
          </reference>
          <reference field="0" count="1" selected="0">
            <x v="30"/>
          </reference>
        </references>
      </pivotArea>
    </chartFormat>
    <chartFormat chart="2" format="5">
      <pivotArea type="data" outline="0" fieldPosition="0">
        <references count="2">
          <reference field="4294967294" count="1" selected="0">
            <x v="0"/>
          </reference>
          <reference field="0" count="1" selected="0">
            <x v="32"/>
          </reference>
        </references>
      </pivotArea>
    </chartFormat>
    <chartFormat chart="2" format="6">
      <pivotArea type="data" outline="0" fieldPosition="0">
        <references count="2">
          <reference field="4294967294" count="1" selected="0">
            <x v="0"/>
          </reference>
          <reference field="0" count="1" selected="0">
            <x v="19"/>
          </reference>
        </references>
      </pivotArea>
    </chartFormat>
    <chartFormat chart="2" format="7">
      <pivotArea type="data" outline="0" fieldPosition="0">
        <references count="2">
          <reference field="4294967294" count="1" selected="0">
            <x v="0"/>
          </reference>
          <reference field="0" count="1" selected="0">
            <x v="9"/>
          </reference>
        </references>
      </pivotArea>
    </chartFormat>
    <chartFormat chart="2" format="8">
      <pivotArea type="data" outline="0" fieldPosition="0">
        <references count="2">
          <reference field="4294967294" count="1" selected="0">
            <x v="0"/>
          </reference>
          <reference field="0" count="1" selected="0">
            <x v="28"/>
          </reference>
        </references>
      </pivotArea>
    </chartFormat>
    <chartFormat chart="2" format="9">
      <pivotArea type="data" outline="0" fieldPosition="0">
        <references count="2">
          <reference field="4294967294" count="1" selected="0">
            <x v="0"/>
          </reference>
          <reference field="0" count="1" selected="0">
            <x v="29"/>
          </reference>
        </references>
      </pivotArea>
    </chartFormat>
    <chartFormat chart="2" format="10">
      <pivotArea type="data" outline="0" fieldPosition="0">
        <references count="2">
          <reference field="4294967294" count="1" selected="0">
            <x v="0"/>
          </reference>
          <reference field="0" count="1" selected="0">
            <x v="18"/>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0" count="1" selected="0">
            <x v="24"/>
          </reference>
        </references>
      </pivotArea>
    </chartFormat>
    <chartFormat chart="4" format="19">
      <pivotArea type="data" outline="0" fieldPosition="0">
        <references count="2">
          <reference field="4294967294" count="1" selected="0">
            <x v="0"/>
          </reference>
          <reference field="0" count="1" selected="0">
            <x v="11"/>
          </reference>
        </references>
      </pivotArea>
    </chartFormat>
    <chartFormat chart="4" format="20">
      <pivotArea type="data" outline="0" fieldPosition="0">
        <references count="2">
          <reference field="4294967294" count="1" selected="0">
            <x v="0"/>
          </reference>
          <reference field="0" count="1" selected="0">
            <x v="14"/>
          </reference>
        </references>
      </pivotArea>
    </chartFormat>
    <chartFormat chart="4" format="21">
      <pivotArea type="data" outline="0" fieldPosition="0">
        <references count="2">
          <reference field="4294967294" count="1" selected="0">
            <x v="0"/>
          </reference>
          <reference field="0" count="1" selected="0">
            <x v="30"/>
          </reference>
        </references>
      </pivotArea>
    </chartFormat>
    <chartFormat chart="4" format="22">
      <pivotArea type="data" outline="0" fieldPosition="0">
        <references count="2">
          <reference field="4294967294" count="1" selected="0">
            <x v="0"/>
          </reference>
          <reference field="0" count="1" selected="0">
            <x v="32"/>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59BA8B-5126-40BE-BC1E-B1441A95628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B2" firstHeaderRow="1" firstDataRow="1" firstDataCol="0"/>
  <pivotFields count="6">
    <pivotField showAll="0"/>
    <pivotField dataField="1" showAll="0"/>
    <pivotField showAll="0"/>
    <pivotField showAll="0"/>
    <pivotField showAll="0"/>
    <pivotField showAll="0"/>
  </pivotFields>
  <rowItems count="1">
    <i/>
  </rowItems>
  <colItems count="1">
    <i/>
  </colItems>
  <dataFields count="1">
    <dataField name="Confirmed Cases" fld="1"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5D4645-328A-437F-AF2E-A3D484C2FB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I2" firstHeaderRow="1" firstDataRow="1" firstDataCol="0"/>
  <pivotFields count="6">
    <pivotField showAll="0"/>
    <pivotField showAll="0"/>
    <pivotField showAll="0"/>
    <pivotField dataField="1" showAll="0"/>
    <pivotField showAll="0"/>
    <pivotField showAll="0"/>
  </pivotFields>
  <rowItems count="1">
    <i/>
  </rowItems>
  <colItems count="1">
    <i/>
  </colItems>
  <dataFields count="1">
    <dataField name="Discharged Cases" fld="3"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43F157-D488-4EFC-8483-4896D978BBE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tate">
  <location ref="A15:B53" firstHeaderRow="1" firstDataRow="1" firstDataCol="1"/>
  <pivotFields count="6">
    <pivotField axis="axisRow" showAll="0" sortType="ascending">
      <items count="38">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x="3"/>
        <item x="1"/>
        <item x="5"/>
        <item x="0"/>
        <item x="2"/>
        <item x="4"/>
        <item t="default"/>
      </items>
    </pivotField>
  </pivotFields>
  <rowFields count="1">
    <field x="0"/>
  </rowFields>
  <rowItems count="38">
    <i>
      <x v="14"/>
    </i>
    <i>
      <x v="1"/>
    </i>
    <i>
      <x/>
    </i>
    <i>
      <x v="15"/>
    </i>
    <i>
      <x v="19"/>
    </i>
    <i>
      <x v="33"/>
    </i>
    <i>
      <x v="10"/>
    </i>
    <i>
      <x v="32"/>
    </i>
    <i>
      <x v="28"/>
    </i>
    <i>
      <x v="30"/>
    </i>
    <i>
      <x v="24"/>
    </i>
    <i>
      <x v="31"/>
    </i>
    <i>
      <x v="3"/>
    </i>
    <i>
      <x v="23"/>
    </i>
    <i>
      <x v="26"/>
    </i>
    <i>
      <x v="2"/>
    </i>
    <i>
      <x v="36"/>
    </i>
    <i>
      <x v="16"/>
    </i>
    <i>
      <x v="35"/>
    </i>
    <i>
      <x v="11"/>
    </i>
    <i>
      <x v="29"/>
    </i>
    <i>
      <x v="34"/>
    </i>
    <i>
      <x v="20"/>
    </i>
    <i>
      <x v="13"/>
    </i>
    <i>
      <x v="21"/>
    </i>
    <i>
      <x v="5"/>
    </i>
    <i>
      <x v="9"/>
    </i>
    <i>
      <x v="18"/>
    </i>
    <i>
      <x v="7"/>
    </i>
    <i>
      <x v="8"/>
    </i>
    <i>
      <x v="27"/>
    </i>
    <i>
      <x v="17"/>
    </i>
    <i>
      <x v="4"/>
    </i>
    <i>
      <x v="6"/>
    </i>
    <i>
      <x v="22"/>
    </i>
    <i>
      <x v="25"/>
    </i>
    <i>
      <x v="12"/>
    </i>
    <i t="grand">
      <x/>
    </i>
  </rowItems>
  <colItems count="1">
    <i/>
  </colItems>
  <dataFields count="1">
    <dataField name="Total No. of Deaths" fld="4"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80E69E-7F6B-431C-9D9F-4BA36CF51B3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5:J12" firstHeaderRow="0" firstDataRow="1" firstDataCol="1"/>
  <pivotFields count="6">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showAll="0"/>
    <pivotField dataField="1" showAll="0"/>
    <pivotField showAll="0"/>
    <pivotField showAll="0"/>
    <pivotField axis="axisRow" showAll="0" sortType="descending">
      <items count="7">
        <item x="3"/>
        <item x="1"/>
        <item x="5"/>
        <item x="0"/>
        <item x="2"/>
        <item x="4"/>
        <item t="default"/>
      </items>
      <autoSortScope>
        <pivotArea dataOnly="0" outline="0" fieldPosition="0">
          <references count="1">
            <reference field="4294967294" count="1" selected="0">
              <x v="0"/>
            </reference>
          </references>
        </pivotArea>
      </autoSortScope>
    </pivotField>
  </pivotFields>
  <rowFields count="1">
    <field x="5"/>
  </rowFields>
  <rowItems count="7">
    <i>
      <x v="5"/>
    </i>
    <i>
      <x/>
    </i>
    <i>
      <x v="4"/>
    </i>
    <i>
      <x v="2"/>
    </i>
    <i>
      <x v="3"/>
    </i>
    <i>
      <x v="1"/>
    </i>
    <i t="grand">
      <x/>
    </i>
  </rowItems>
  <colFields count="1">
    <field x="-2"/>
  </colFields>
  <colItems count="2">
    <i>
      <x/>
    </i>
    <i i="1">
      <x v="1"/>
    </i>
  </colItems>
  <dataFields count="2">
    <dataField name="Number of Cases (Lab Confirmed)" fld="1" baseField="0" baseItem="0"/>
    <dataField name="Number of Cases (admitted)"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C4C7CF-79B3-44ED-A219-8F3FDE3758B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tate">
  <location ref="A4:B11" firstHeaderRow="1" firstDataRow="1" firstDataCol="1"/>
  <pivotFields count="6">
    <pivotField showAll="0" sortType="ascending">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axis="axisRow" showAll="0">
      <items count="7">
        <item x="3"/>
        <item x="1"/>
        <item x="5"/>
        <item x="0"/>
        <item x="2"/>
        <item x="4"/>
        <item t="default"/>
      </items>
    </pivotField>
  </pivotFields>
  <rowFields count="1">
    <field x="5"/>
  </rowFields>
  <rowItems count="7">
    <i>
      <x/>
    </i>
    <i>
      <x v="1"/>
    </i>
    <i>
      <x v="2"/>
    </i>
    <i>
      <x v="3"/>
    </i>
    <i>
      <x v="4"/>
    </i>
    <i>
      <x v="5"/>
    </i>
    <i t="grand">
      <x/>
    </i>
  </rowItems>
  <colItems count="1">
    <i/>
  </colItems>
  <dataFields count="1">
    <dataField name="Total No. of Deaths" fld="4" baseField="0" baseItem="0"/>
  </dataField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5"/>
          </reference>
        </references>
      </pivotArea>
    </chartFormat>
    <chartFormat chart="1" format="2">
      <pivotArea type="data" outline="0" fieldPosition="0">
        <references count="2">
          <reference field="4294967294" count="1" selected="0">
            <x v="0"/>
          </reference>
          <reference field="5" count="1" selected="0">
            <x v="4"/>
          </reference>
        </references>
      </pivotArea>
    </chartFormat>
    <chartFormat chart="1" format="3">
      <pivotArea type="data" outline="0" fieldPosition="0">
        <references count="2">
          <reference field="4294967294" count="1" selected="0">
            <x v="0"/>
          </reference>
          <reference field="5" count="1" selected="0">
            <x v="3"/>
          </reference>
        </references>
      </pivotArea>
    </chartFormat>
    <chartFormat chart="1" format="4">
      <pivotArea type="data" outline="0" fieldPosition="0">
        <references count="2">
          <reference field="4294967294" count="1" selected="0">
            <x v="0"/>
          </reference>
          <reference field="5" count="1" selected="0">
            <x v="1"/>
          </reference>
        </references>
      </pivotArea>
    </chartFormat>
    <chartFormat chart="1" format="5">
      <pivotArea type="data" outline="0" fieldPosition="0">
        <references count="2">
          <reference field="4294967294" count="1" selected="0">
            <x v="0"/>
          </reference>
          <reference field="5" count="1" selected="0">
            <x v="2"/>
          </reference>
        </references>
      </pivotArea>
    </chartFormat>
    <chartFormat chart="1" format="6">
      <pivotArea type="data" outline="0" fieldPosition="0">
        <references count="2">
          <reference field="4294967294" count="1" selected="0">
            <x v="0"/>
          </reference>
          <reference field="5"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5" count="1" selected="0">
            <x v="0"/>
          </reference>
        </references>
      </pivotArea>
    </chartFormat>
    <chartFormat chart="3" format="16">
      <pivotArea type="data" outline="0" fieldPosition="0">
        <references count="2">
          <reference field="4294967294" count="1" selected="0">
            <x v="0"/>
          </reference>
          <reference field="5" count="1" selected="0">
            <x v="1"/>
          </reference>
        </references>
      </pivotArea>
    </chartFormat>
    <chartFormat chart="3" format="17">
      <pivotArea type="data" outline="0" fieldPosition="0">
        <references count="2">
          <reference field="4294967294" count="1" selected="0">
            <x v="0"/>
          </reference>
          <reference field="5" count="1" selected="0">
            <x v="2"/>
          </reference>
        </references>
      </pivotArea>
    </chartFormat>
    <chartFormat chart="3" format="18">
      <pivotArea type="data" outline="0" fieldPosition="0">
        <references count="2">
          <reference field="4294967294" count="1" selected="0">
            <x v="0"/>
          </reference>
          <reference field="5" count="1" selected="0">
            <x v="3"/>
          </reference>
        </references>
      </pivotArea>
    </chartFormat>
    <chartFormat chart="3" format="19">
      <pivotArea type="data" outline="0" fieldPosition="0">
        <references count="2">
          <reference field="4294967294" count="1" selected="0">
            <x v="0"/>
          </reference>
          <reference field="5" count="1" selected="0">
            <x v="4"/>
          </reference>
        </references>
      </pivotArea>
    </chartFormat>
    <chartFormat chart="3" format="20">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E0C56C-CB37-4C35-A692-3D9CFB2720A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tate">
  <location ref="E6:F13" firstHeaderRow="1" firstDataRow="1" firstDataCol="1"/>
  <pivotFields count="6">
    <pivotField showAll="0" sortType="descending">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axis="axisRow" showAll="0" sortType="ascending">
      <items count="7">
        <item x="3"/>
        <item x="1"/>
        <item x="5"/>
        <item x="0"/>
        <item x="2"/>
        <item x="4"/>
        <item t="default"/>
      </items>
      <autoSortScope>
        <pivotArea dataOnly="0" outline="0" fieldPosition="0">
          <references count="1">
            <reference field="4294967294" count="1" selected="0">
              <x v="0"/>
            </reference>
          </references>
        </pivotArea>
      </autoSortScope>
    </pivotField>
  </pivotFields>
  <rowFields count="1">
    <field x="5"/>
  </rowFields>
  <rowItems count="7">
    <i>
      <x v="1"/>
    </i>
    <i>
      <x v="3"/>
    </i>
    <i>
      <x v="2"/>
    </i>
    <i>
      <x v="4"/>
    </i>
    <i>
      <x/>
    </i>
    <i>
      <x v="5"/>
    </i>
    <i t="grand">
      <x/>
    </i>
  </rowItems>
  <colItems count="1">
    <i/>
  </colItems>
  <dataFields count="1">
    <dataField name="Total No. Discharged"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F4A349-E6DF-4748-B9B1-74CA544A62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E2" firstHeaderRow="1" firstDataRow="1" firstDataCol="0"/>
  <pivotFields count="6">
    <pivotField showAll="0"/>
    <pivotField showAll="0"/>
    <pivotField dataField="1" showAll="0"/>
    <pivotField showAll="0"/>
    <pivotField showAll="0"/>
    <pivotField showAll="0"/>
  </pivotFields>
  <rowItems count="1">
    <i/>
  </rowItems>
  <colItems count="1">
    <i/>
  </colItems>
  <dataFields count="1">
    <dataField name="Active Cases" fld="2"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95C6FD-C859-4987-BC04-FC27B984FC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K2" firstHeaderRow="1" firstDataRow="1" firstDataCol="0"/>
  <pivotFields count="6">
    <pivotField showAll="0"/>
    <pivotField showAll="0"/>
    <pivotField showAll="0"/>
    <pivotField showAll="0"/>
    <pivotField dataField="1" showAll="0"/>
    <pivotField showAll="0"/>
  </pivotFields>
  <rowItems count="1">
    <i/>
  </rowItems>
  <colItems count="1">
    <i/>
  </colItems>
  <dataFields count="1">
    <dataField name="Deaths" fld="4"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C9ADE4B-B8BF-4167-80AF-157FEF95BAFD}" autoFormatId="16" applyNumberFormats="0" applyBorderFormats="0" applyFontFormats="0" applyPatternFormats="0" applyAlignmentFormats="0" applyWidthHeightFormats="0">
  <queryTableRefresh nextId="6">
    <queryTableFields count="5">
      <queryTableField id="1" name="States Affected" tableColumnId="1"/>
      <queryTableField id="2" name="No. of Cases (Lab Confirmed)" tableColumnId="2"/>
      <queryTableField id="3" name="No. of Cases (on admission)" tableColumnId="3"/>
      <queryTableField id="4" name="No. Discharged" tableColumnId="4"/>
      <queryTableField id="5" name="No. of Deaths"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Affected" xr10:uid="{26723BF9-7019-4A19-AB4C-AA99F3E1A03B}" sourceName="States Affected">
  <pivotTables>
    <pivotTable tabId="3" name="PivotTable6"/>
  </pivotTables>
  <data>
    <tabular pivotCacheId="1096110308">
      <items count="3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Affected" xr10:uid="{2EA1F070-15C4-4FD2-A9DD-D72379017835}" cache="Slicer_States_Affected" caption="States Affected" startItem="8"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Affected 1" xr10:uid="{453F1B52-A00F-4645-A51C-C75CA403ABB5}" cache="Slicer_States_Affected" caption="States Affected" columnCount="3"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C5BF55-BC97-4637-8D85-9B9CA2B4B2A9}" name="Table_0" displayName="Table_0" ref="A1:E38" tableType="queryTable" totalsRowShown="0">
  <autoFilter ref="A1:E38" xr:uid="{17C5BF55-BC97-4637-8D85-9B9CA2B4B2A9}"/>
  <tableColumns count="5">
    <tableColumn id="1" xr3:uid="{B820025A-88B2-42B4-92CB-8C50066D78AB}" uniqueName="1" name="States Affected" queryTableFieldId="1" dataDxfId="1"/>
    <tableColumn id="2" xr3:uid="{6C397A70-EE51-4FA4-AE34-4AEFCFF779AB}" uniqueName="2" name="No. of Cases (Lab Confirmed)" queryTableFieldId="2"/>
    <tableColumn id="3" xr3:uid="{DDFE9F77-C5FD-40F6-B0C1-5A479EBACC8A}" uniqueName="3" name="No. of Cases (on admission)" queryTableFieldId="3"/>
    <tableColumn id="4" xr3:uid="{C4E2365A-3161-4268-BB0B-7E3CA3BB3B96}" uniqueName="4" name="No. Discharged" queryTableFieldId="4"/>
    <tableColumn id="5" xr3:uid="{AB521D5E-9897-4F62-9989-DEB8514698AD}" uniqueName="5" name="No. of Deaths"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51E2F9-FAEE-40D8-A2CB-625405E0505B}" name="Table2" displayName="Table2" ref="A1:F38" totalsRowShown="0">
  <autoFilter ref="A1:F38" xr:uid="{FD51E2F9-FAEE-40D8-A2CB-625405E0505B}"/>
  <sortState xmlns:xlrd2="http://schemas.microsoft.com/office/spreadsheetml/2017/richdata2" ref="A2:E38">
    <sortCondition ref="A1:A38"/>
  </sortState>
  <tableColumns count="6">
    <tableColumn id="1" xr3:uid="{BAA3BF68-D96E-43E2-8567-EC50FD0DD09D}" name="States Affected"/>
    <tableColumn id="2" xr3:uid="{98B942D5-4886-4585-A376-C701EA673C1E}" name="No. of Cases (Lab Confirmed)"/>
    <tableColumn id="3" xr3:uid="{F989C07D-9653-43EE-A36E-3C3FCF16F5D2}" name="No. of Cases (on admission)"/>
    <tableColumn id="4" xr3:uid="{2BFF4454-7F78-4DA7-8C45-18BAB7C71D5A}" name="No. Discharged"/>
    <tableColumn id="5" xr3:uid="{3580A1DF-54B6-47A9-9481-6714D0AE22A3}" name="No. of Deaths"/>
    <tableColumn id="6" xr3:uid="{328BE8AE-0409-44A6-A7CD-5DD86B1FEF61}" name="Region" dataDxfId="0" dataCellStyle="Percent">
      <calculatedColumnFormula>IF(OR(A2="Benue",A2="Kogi",A2="Kwara",A2="Nasarawa",A2="Niger",A2="Plateau",A2="FCT"),"North Central",IF(OR(A2="Adamawa",A2="Bauchi",A2="Borno",A2="Gombe",A2="Taraba",A2="Yobe"),"North East",IF(OR(A2="Jigawa",A2="Kaduna",A2="Kano",A2="Katsina",A2="Kebbi",A2="Sokoto",A2="Zamfara"),"North West",IF(OR(A2="Abia",A2="Anambra",A2="Ebonyi",A2="Enugu",A2="Imo"),"South East",IF(OR(A2="Akwa Ibom", A2="Bayelsa",A2="Cross River",A2="Delta",A2="Edo",A2="Rivers"),"South South",IF(OR(A2="Ekiti",A2="Lagos",A2="Ogun",A2="Ondo",A2="Osun",A2="OYO"),"South West","Other"))))))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2146A-66B3-4CB6-9673-AA3E060ACBD4}">
  <sheetPr codeName="Sheet1"/>
  <dimension ref="A1:E38"/>
  <sheetViews>
    <sheetView topLeftCell="A18" workbookViewId="0">
      <selection activeCell="G26" sqref="G26"/>
    </sheetView>
  </sheetViews>
  <sheetFormatPr defaultRowHeight="15" x14ac:dyDescent="0.25"/>
  <cols>
    <col min="1" max="1" width="17" bestFit="1" customWidth="1"/>
    <col min="2" max="2" width="29.42578125" bestFit="1" customWidth="1"/>
    <col min="3" max="3" width="28.28515625" bestFit="1" customWidth="1"/>
    <col min="4" max="4" width="16.7109375" bestFit="1" customWidth="1"/>
    <col min="5" max="5" width="15.42578125" bestFit="1" customWidth="1"/>
  </cols>
  <sheetData>
    <row r="1" spans="1:5" x14ac:dyDescent="0.25">
      <c r="A1" t="s">
        <v>0</v>
      </c>
      <c r="B1" t="s">
        <v>1</v>
      </c>
      <c r="C1" t="s">
        <v>2</v>
      </c>
      <c r="D1" t="s">
        <v>3</v>
      </c>
      <c r="E1" t="s">
        <v>4</v>
      </c>
    </row>
    <row r="2" spans="1:5" x14ac:dyDescent="0.25">
      <c r="A2" t="s">
        <v>5</v>
      </c>
      <c r="B2">
        <v>104286</v>
      </c>
      <c r="C2">
        <v>1143</v>
      </c>
      <c r="D2">
        <v>102372</v>
      </c>
      <c r="E2">
        <v>771</v>
      </c>
    </row>
    <row r="3" spans="1:5" x14ac:dyDescent="0.25">
      <c r="A3" t="s">
        <v>6</v>
      </c>
      <c r="B3">
        <v>29535</v>
      </c>
      <c r="C3">
        <v>9</v>
      </c>
      <c r="D3">
        <v>29277</v>
      </c>
      <c r="E3">
        <v>249</v>
      </c>
    </row>
    <row r="4" spans="1:5" x14ac:dyDescent="0.25">
      <c r="A4" t="s">
        <v>7</v>
      </c>
      <c r="B4">
        <v>18112</v>
      </c>
      <c r="C4">
        <v>-3</v>
      </c>
      <c r="D4">
        <v>17960</v>
      </c>
      <c r="E4">
        <v>155</v>
      </c>
    </row>
    <row r="5" spans="1:5" x14ac:dyDescent="0.25">
      <c r="A5" t="s">
        <v>8</v>
      </c>
      <c r="B5">
        <v>11675</v>
      </c>
      <c r="C5">
        <v>3</v>
      </c>
      <c r="D5">
        <v>11583</v>
      </c>
      <c r="E5">
        <v>89</v>
      </c>
    </row>
    <row r="6" spans="1:5" x14ac:dyDescent="0.25">
      <c r="A6" t="s">
        <v>9</v>
      </c>
      <c r="B6">
        <v>10365</v>
      </c>
      <c r="C6">
        <v>4</v>
      </c>
      <c r="D6">
        <v>10286</v>
      </c>
      <c r="E6">
        <v>75</v>
      </c>
    </row>
    <row r="7" spans="1:5" x14ac:dyDescent="0.25">
      <c r="A7" t="s">
        <v>10</v>
      </c>
      <c r="B7">
        <v>10352</v>
      </c>
      <c r="C7">
        <v>0</v>
      </c>
      <c r="D7">
        <v>10150</v>
      </c>
      <c r="E7">
        <v>202</v>
      </c>
    </row>
    <row r="8" spans="1:5" x14ac:dyDescent="0.25">
      <c r="A8" t="s">
        <v>11</v>
      </c>
      <c r="B8">
        <v>7928</v>
      </c>
      <c r="C8">
        <v>0</v>
      </c>
      <c r="D8">
        <v>7606</v>
      </c>
      <c r="E8">
        <v>322</v>
      </c>
    </row>
    <row r="9" spans="1:5" x14ac:dyDescent="0.25">
      <c r="A9" t="s">
        <v>12</v>
      </c>
      <c r="B9">
        <v>5858</v>
      </c>
      <c r="C9">
        <v>576</v>
      </c>
      <c r="D9">
        <v>5170</v>
      </c>
      <c r="E9">
        <v>112</v>
      </c>
    </row>
    <row r="10" spans="1:5" x14ac:dyDescent="0.25">
      <c r="A10" t="s">
        <v>13</v>
      </c>
      <c r="B10">
        <v>5810</v>
      </c>
      <c r="C10">
        <v>11</v>
      </c>
      <c r="D10">
        <v>5717</v>
      </c>
      <c r="E10">
        <v>82</v>
      </c>
    </row>
    <row r="11" spans="1:5" x14ac:dyDescent="0.25">
      <c r="A11" t="s">
        <v>14</v>
      </c>
      <c r="B11">
        <v>5429</v>
      </c>
      <c r="C11">
        <v>11</v>
      </c>
      <c r="D11">
        <v>5291</v>
      </c>
      <c r="E11">
        <v>127</v>
      </c>
    </row>
    <row r="12" spans="1:5" x14ac:dyDescent="0.25">
      <c r="A12" t="s">
        <v>15</v>
      </c>
      <c r="B12">
        <v>5173</v>
      </c>
      <c r="C12">
        <v>315</v>
      </c>
      <c r="D12">
        <v>4749</v>
      </c>
      <c r="E12">
        <v>109</v>
      </c>
    </row>
    <row r="13" spans="1:5" x14ac:dyDescent="0.25">
      <c r="A13" t="s">
        <v>16</v>
      </c>
      <c r="B13">
        <v>5010</v>
      </c>
      <c r="C13">
        <v>6</v>
      </c>
      <c r="D13">
        <v>4960</v>
      </c>
      <c r="E13">
        <v>44</v>
      </c>
    </row>
    <row r="14" spans="1:5" x14ac:dyDescent="0.25">
      <c r="A14" t="s">
        <v>17</v>
      </c>
      <c r="B14">
        <v>4691</v>
      </c>
      <c r="C14">
        <v>452</v>
      </c>
      <c r="D14">
        <v>4175</v>
      </c>
      <c r="E14">
        <v>64</v>
      </c>
    </row>
    <row r="15" spans="1:5" x14ac:dyDescent="0.25">
      <c r="A15" t="s">
        <v>18</v>
      </c>
      <c r="B15">
        <v>3313</v>
      </c>
      <c r="C15">
        <v>8</v>
      </c>
      <c r="D15">
        <v>3239</v>
      </c>
      <c r="E15">
        <v>66</v>
      </c>
    </row>
    <row r="16" spans="1:5" x14ac:dyDescent="0.25">
      <c r="A16" t="s">
        <v>19</v>
      </c>
      <c r="B16">
        <v>3311</v>
      </c>
      <c r="C16">
        <v>29</v>
      </c>
      <c r="D16">
        <v>3190</v>
      </c>
      <c r="E16">
        <v>92</v>
      </c>
    </row>
    <row r="17" spans="1:5" x14ac:dyDescent="0.25">
      <c r="A17" t="s">
        <v>20</v>
      </c>
      <c r="B17">
        <v>2952</v>
      </c>
      <c r="C17">
        <v>13</v>
      </c>
      <c r="D17">
        <v>2910</v>
      </c>
      <c r="E17">
        <v>29</v>
      </c>
    </row>
    <row r="18" spans="1:5" x14ac:dyDescent="0.25">
      <c r="A18" t="s">
        <v>21</v>
      </c>
      <c r="B18">
        <v>2853</v>
      </c>
      <c r="C18">
        <v>469</v>
      </c>
      <c r="D18">
        <v>2345</v>
      </c>
      <c r="E18">
        <v>39</v>
      </c>
    </row>
    <row r="19" spans="1:5" x14ac:dyDescent="0.25">
      <c r="A19" t="s">
        <v>22</v>
      </c>
      <c r="B19">
        <v>2825</v>
      </c>
      <c r="C19">
        <v>46</v>
      </c>
      <c r="D19">
        <v>2760</v>
      </c>
      <c r="E19">
        <v>19</v>
      </c>
    </row>
    <row r="20" spans="1:5" x14ac:dyDescent="0.25">
      <c r="A20" t="s">
        <v>23</v>
      </c>
      <c r="B20">
        <v>2691</v>
      </c>
      <c r="C20">
        <v>3</v>
      </c>
      <c r="D20">
        <v>2630</v>
      </c>
      <c r="E20">
        <v>58</v>
      </c>
    </row>
    <row r="21" spans="1:5" x14ac:dyDescent="0.25">
      <c r="A21" t="s">
        <v>24</v>
      </c>
      <c r="B21">
        <v>2466</v>
      </c>
      <c r="C21">
        <v>0</v>
      </c>
      <c r="D21">
        <v>2438</v>
      </c>
      <c r="E21">
        <v>28</v>
      </c>
    </row>
    <row r="22" spans="1:5" x14ac:dyDescent="0.25">
      <c r="A22" t="s">
        <v>25</v>
      </c>
      <c r="B22">
        <v>2418</v>
      </c>
      <c r="C22">
        <v>0</v>
      </c>
      <c r="D22">
        <v>2381</v>
      </c>
      <c r="E22">
        <v>37</v>
      </c>
    </row>
    <row r="23" spans="1:5" x14ac:dyDescent="0.25">
      <c r="A23" t="s">
        <v>26</v>
      </c>
      <c r="B23">
        <v>2317</v>
      </c>
      <c r="C23">
        <v>88</v>
      </c>
      <c r="D23">
        <v>2204</v>
      </c>
      <c r="E23">
        <v>25</v>
      </c>
    </row>
    <row r="24" spans="1:5" x14ac:dyDescent="0.25">
      <c r="A24" t="s">
        <v>27</v>
      </c>
      <c r="B24">
        <v>2263</v>
      </c>
      <c r="C24">
        <v>0</v>
      </c>
      <c r="D24">
        <v>2229</v>
      </c>
      <c r="E24">
        <v>34</v>
      </c>
    </row>
    <row r="25" spans="1:5" x14ac:dyDescent="0.25">
      <c r="A25" t="s">
        <v>28</v>
      </c>
      <c r="B25">
        <v>2064</v>
      </c>
      <c r="C25">
        <v>28</v>
      </c>
      <c r="D25">
        <v>2004</v>
      </c>
      <c r="E25">
        <v>32</v>
      </c>
    </row>
    <row r="26" spans="1:5" x14ac:dyDescent="0.25">
      <c r="A26" t="s">
        <v>29</v>
      </c>
      <c r="B26">
        <v>2028</v>
      </c>
      <c r="C26">
        <v>2</v>
      </c>
      <c r="D26">
        <v>2002</v>
      </c>
      <c r="E26">
        <v>24</v>
      </c>
    </row>
    <row r="27" spans="1:5" x14ac:dyDescent="0.25">
      <c r="A27" t="s">
        <v>30</v>
      </c>
      <c r="B27">
        <v>1629</v>
      </c>
      <c r="C27">
        <v>5</v>
      </c>
      <c r="D27">
        <v>1580</v>
      </c>
      <c r="E27">
        <v>44</v>
      </c>
    </row>
    <row r="28" spans="1:5" x14ac:dyDescent="0.25">
      <c r="A28" t="s">
        <v>31</v>
      </c>
      <c r="B28">
        <v>1517</v>
      </c>
      <c r="C28">
        <v>32</v>
      </c>
      <c r="D28">
        <v>1451</v>
      </c>
      <c r="E28">
        <v>34</v>
      </c>
    </row>
    <row r="29" spans="1:5" x14ac:dyDescent="0.25">
      <c r="A29" t="s">
        <v>32</v>
      </c>
      <c r="B29">
        <v>1373</v>
      </c>
      <c r="C29">
        <v>2</v>
      </c>
      <c r="D29">
        <v>1343</v>
      </c>
      <c r="E29">
        <v>28</v>
      </c>
    </row>
    <row r="30" spans="1:5" x14ac:dyDescent="0.25">
      <c r="A30" t="s">
        <v>33</v>
      </c>
      <c r="B30">
        <v>1312</v>
      </c>
      <c r="C30">
        <v>134</v>
      </c>
      <c r="D30">
        <v>1140</v>
      </c>
      <c r="E30">
        <v>38</v>
      </c>
    </row>
    <row r="31" spans="1:5" x14ac:dyDescent="0.25">
      <c r="A31" t="s">
        <v>34</v>
      </c>
      <c r="B31">
        <v>1183</v>
      </c>
      <c r="C31">
        <v>165</v>
      </c>
      <c r="D31">
        <v>998</v>
      </c>
      <c r="E31">
        <v>20</v>
      </c>
    </row>
    <row r="32" spans="1:5" x14ac:dyDescent="0.25">
      <c r="A32" t="s">
        <v>35</v>
      </c>
      <c r="B32">
        <v>947</v>
      </c>
      <c r="C32">
        <v>0</v>
      </c>
      <c r="D32">
        <v>922</v>
      </c>
      <c r="E32">
        <v>25</v>
      </c>
    </row>
    <row r="33" spans="1:5" x14ac:dyDescent="0.25">
      <c r="A33" t="s">
        <v>36</v>
      </c>
      <c r="B33">
        <v>822</v>
      </c>
      <c r="C33">
        <v>0</v>
      </c>
      <c r="D33">
        <v>794</v>
      </c>
      <c r="E33">
        <v>28</v>
      </c>
    </row>
    <row r="34" spans="1:5" x14ac:dyDescent="0.25">
      <c r="A34" t="s">
        <v>37</v>
      </c>
      <c r="B34">
        <v>669</v>
      </c>
      <c r="C34">
        <v>2</v>
      </c>
      <c r="D34">
        <v>649</v>
      </c>
      <c r="E34">
        <v>18</v>
      </c>
    </row>
    <row r="35" spans="1:5" x14ac:dyDescent="0.25">
      <c r="A35" t="s">
        <v>38</v>
      </c>
      <c r="B35">
        <v>638</v>
      </c>
      <c r="C35">
        <v>4</v>
      </c>
      <c r="D35">
        <v>625</v>
      </c>
      <c r="E35">
        <v>9</v>
      </c>
    </row>
    <row r="36" spans="1:5" x14ac:dyDescent="0.25">
      <c r="A36" t="s">
        <v>39</v>
      </c>
      <c r="B36">
        <v>480</v>
      </c>
      <c r="C36">
        <v>10</v>
      </c>
      <c r="D36">
        <v>454</v>
      </c>
      <c r="E36">
        <v>16</v>
      </c>
    </row>
    <row r="37" spans="1:5" x14ac:dyDescent="0.25">
      <c r="A37" t="s">
        <v>40</v>
      </c>
      <c r="B37">
        <v>375</v>
      </c>
      <c r="C37">
        <v>0</v>
      </c>
      <c r="D37">
        <v>366</v>
      </c>
      <c r="E37">
        <v>9</v>
      </c>
    </row>
    <row r="38" spans="1:5" x14ac:dyDescent="0.25">
      <c r="A38" t="s">
        <v>41</v>
      </c>
      <c r="B38">
        <v>5</v>
      </c>
      <c r="C38">
        <v>0</v>
      </c>
      <c r="D38">
        <v>3</v>
      </c>
      <c r="E38">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F7056-0FFF-4659-8425-25590ABDDAAC}">
  <sheetPr codeName="Sheet2"/>
  <dimension ref="A1:F38"/>
  <sheetViews>
    <sheetView workbookViewId="0">
      <selection activeCell="L5" sqref="L5"/>
    </sheetView>
  </sheetViews>
  <sheetFormatPr defaultRowHeight="15" x14ac:dyDescent="0.25"/>
  <cols>
    <col min="1" max="1" width="16.7109375" customWidth="1"/>
    <col min="2" max="2" width="28.7109375" customWidth="1"/>
    <col min="3" max="3" width="27.5703125" customWidth="1"/>
    <col min="4" max="4" width="16.42578125" customWidth="1"/>
    <col min="5" max="5" width="15.140625" customWidth="1"/>
    <col min="6" max="6" width="13.140625" style="3" bestFit="1" customWidth="1"/>
  </cols>
  <sheetData>
    <row r="1" spans="1:6" x14ac:dyDescent="0.25">
      <c r="A1" t="s">
        <v>0</v>
      </c>
      <c r="B1" t="s">
        <v>1</v>
      </c>
      <c r="C1" t="s">
        <v>2</v>
      </c>
      <c r="D1" t="s">
        <v>3</v>
      </c>
      <c r="E1" t="s">
        <v>4</v>
      </c>
      <c r="F1" s="3" t="s">
        <v>47</v>
      </c>
    </row>
    <row r="2" spans="1:6" x14ac:dyDescent="0.25">
      <c r="A2" t="s">
        <v>27</v>
      </c>
      <c r="B2">
        <v>2263</v>
      </c>
      <c r="C2">
        <v>0</v>
      </c>
      <c r="D2">
        <v>2229</v>
      </c>
      <c r="E2">
        <v>34</v>
      </c>
      <c r="F2" s="3" t="str">
        <f t="shared" ref="F2:F38" si="0">IF(OR(A2="Benue",A2="Kogi",A2="Kwara",A2="Nasarawa",A2="Niger",A2="Plateau",A2="FCT"),"North Central",IF(OR(A2="Adamawa",A2="Bauchi",A2="Borno",A2="Gombe",A2="Taraba",A2="Yobe"),"North East",IF(OR(A2="Jigawa",A2="Kaduna",A2="Kano",A2="Katsina",A2="Kebbi",A2="Sokoto",A2="Zamfara"),"North West",IF(OR(A2="Abia",A2="Anambra",A2="Ebonyi",A2="Enugu",A2="Imo"),"South East",IF(OR(A2="Akwa Ibom", A2="Bayelsa",A2="Cross River",A2="Delta",A2="Edo",A2="Rivers"),"South South",IF(OR(A2="Ekiti",A2="Lagos",A2="Ogun",A2="Ondo",A2="Osun",A2="OYO"),"South West","Other"))))))</f>
        <v>South East</v>
      </c>
    </row>
    <row r="3" spans="1:6" x14ac:dyDescent="0.25">
      <c r="A3" t="s">
        <v>33</v>
      </c>
      <c r="B3">
        <v>1312</v>
      </c>
      <c r="C3">
        <v>134</v>
      </c>
      <c r="D3">
        <v>1140</v>
      </c>
      <c r="E3">
        <v>38</v>
      </c>
      <c r="F3" s="3" t="str">
        <f t="shared" si="0"/>
        <v>North East</v>
      </c>
    </row>
    <row r="4" spans="1:6" x14ac:dyDescent="0.25">
      <c r="A4" t="s">
        <v>16</v>
      </c>
      <c r="B4">
        <v>5010</v>
      </c>
      <c r="C4">
        <v>6</v>
      </c>
      <c r="D4">
        <v>4960</v>
      </c>
      <c r="E4">
        <v>44</v>
      </c>
      <c r="F4" s="3" t="str">
        <f t="shared" si="0"/>
        <v>South South</v>
      </c>
    </row>
    <row r="5" spans="1:6" x14ac:dyDescent="0.25">
      <c r="A5" t="s">
        <v>22</v>
      </c>
      <c r="B5">
        <v>2825</v>
      </c>
      <c r="C5">
        <v>46</v>
      </c>
      <c r="D5">
        <v>2760</v>
      </c>
      <c r="E5">
        <v>19</v>
      </c>
      <c r="F5" s="3" t="str">
        <f t="shared" si="0"/>
        <v>South East</v>
      </c>
    </row>
    <row r="6" spans="1:6" x14ac:dyDescent="0.25">
      <c r="A6" t="s">
        <v>29</v>
      </c>
      <c r="B6">
        <v>2028</v>
      </c>
      <c r="C6">
        <v>2</v>
      </c>
      <c r="D6">
        <v>2002</v>
      </c>
      <c r="E6">
        <v>24</v>
      </c>
      <c r="F6" s="3" t="str">
        <f t="shared" si="0"/>
        <v>North East</v>
      </c>
    </row>
    <row r="7" spans="1:6" x14ac:dyDescent="0.25">
      <c r="A7" t="s">
        <v>32</v>
      </c>
      <c r="B7">
        <v>1373</v>
      </c>
      <c r="C7">
        <v>2</v>
      </c>
      <c r="D7">
        <v>1343</v>
      </c>
      <c r="E7">
        <v>28</v>
      </c>
      <c r="F7" s="3" t="str">
        <f t="shared" si="0"/>
        <v>South South</v>
      </c>
    </row>
    <row r="8" spans="1:6" x14ac:dyDescent="0.25">
      <c r="A8" t="s">
        <v>26</v>
      </c>
      <c r="B8">
        <v>2317</v>
      </c>
      <c r="C8">
        <v>88</v>
      </c>
      <c r="D8">
        <v>2204</v>
      </c>
      <c r="E8">
        <v>25</v>
      </c>
      <c r="F8" s="3" t="str">
        <f t="shared" si="0"/>
        <v>North Central</v>
      </c>
    </row>
    <row r="9" spans="1:6" x14ac:dyDescent="0.25">
      <c r="A9" t="s">
        <v>30</v>
      </c>
      <c r="B9">
        <v>1629</v>
      </c>
      <c r="C9">
        <v>5</v>
      </c>
      <c r="D9">
        <v>1580</v>
      </c>
      <c r="E9">
        <v>44</v>
      </c>
      <c r="F9" s="3" t="str">
        <f t="shared" si="0"/>
        <v>North East</v>
      </c>
    </row>
    <row r="10" spans="1:6" x14ac:dyDescent="0.25">
      <c r="A10" t="s">
        <v>35</v>
      </c>
      <c r="B10">
        <v>947</v>
      </c>
      <c r="C10">
        <v>0</v>
      </c>
      <c r="D10">
        <v>922</v>
      </c>
      <c r="E10">
        <v>25</v>
      </c>
      <c r="F10" s="3" t="str">
        <f t="shared" si="0"/>
        <v>South South</v>
      </c>
    </row>
    <row r="11" spans="1:6" x14ac:dyDescent="0.25">
      <c r="A11" t="s">
        <v>12</v>
      </c>
      <c r="B11">
        <v>5858</v>
      </c>
      <c r="C11">
        <v>576</v>
      </c>
      <c r="D11">
        <v>5170</v>
      </c>
      <c r="E11">
        <v>112</v>
      </c>
      <c r="F11" s="3" t="str">
        <f t="shared" si="0"/>
        <v>South South</v>
      </c>
    </row>
    <row r="12" spans="1:6" x14ac:dyDescent="0.25">
      <c r="A12" t="s">
        <v>28</v>
      </c>
      <c r="B12">
        <v>2064</v>
      </c>
      <c r="C12">
        <v>28</v>
      </c>
      <c r="D12">
        <v>2004</v>
      </c>
      <c r="E12">
        <v>32</v>
      </c>
      <c r="F12" s="3" t="str">
        <f t="shared" si="0"/>
        <v>South East</v>
      </c>
    </row>
    <row r="13" spans="1:6" x14ac:dyDescent="0.25">
      <c r="A13" t="s">
        <v>11</v>
      </c>
      <c r="B13">
        <v>7928</v>
      </c>
      <c r="C13">
        <v>0</v>
      </c>
      <c r="D13">
        <v>7606</v>
      </c>
      <c r="E13">
        <v>322</v>
      </c>
      <c r="F13" s="3" t="str">
        <f t="shared" si="0"/>
        <v>South South</v>
      </c>
    </row>
    <row r="14" spans="1:6" x14ac:dyDescent="0.25">
      <c r="A14" t="s">
        <v>24</v>
      </c>
      <c r="B14">
        <v>2466</v>
      </c>
      <c r="C14">
        <v>0</v>
      </c>
      <c r="D14">
        <v>2438</v>
      </c>
      <c r="E14">
        <v>28</v>
      </c>
      <c r="F14" s="3" t="str">
        <f t="shared" si="0"/>
        <v>South West</v>
      </c>
    </row>
    <row r="15" spans="1:6" x14ac:dyDescent="0.25">
      <c r="A15" t="s">
        <v>20</v>
      </c>
      <c r="B15">
        <v>2952</v>
      </c>
      <c r="C15">
        <v>13</v>
      </c>
      <c r="D15">
        <v>2910</v>
      </c>
      <c r="E15">
        <v>29</v>
      </c>
      <c r="F15" s="3" t="str">
        <f t="shared" si="0"/>
        <v>South East</v>
      </c>
    </row>
    <row r="16" spans="1:6" x14ac:dyDescent="0.25">
      <c r="A16" t="s">
        <v>6</v>
      </c>
      <c r="B16">
        <v>29535</v>
      </c>
      <c r="C16">
        <v>9</v>
      </c>
      <c r="D16">
        <v>29277</v>
      </c>
      <c r="E16">
        <v>249</v>
      </c>
      <c r="F16" s="3" t="str">
        <f t="shared" si="0"/>
        <v>North Central</v>
      </c>
    </row>
    <row r="17" spans="1:6" x14ac:dyDescent="0.25">
      <c r="A17" t="s">
        <v>18</v>
      </c>
      <c r="B17">
        <v>3313</v>
      </c>
      <c r="C17">
        <v>8</v>
      </c>
      <c r="D17">
        <v>3239</v>
      </c>
      <c r="E17">
        <v>66</v>
      </c>
      <c r="F17" s="3" t="str">
        <f t="shared" si="0"/>
        <v>North East</v>
      </c>
    </row>
    <row r="18" spans="1:6" x14ac:dyDescent="0.25">
      <c r="A18" t="s">
        <v>23</v>
      </c>
      <c r="B18">
        <v>2691</v>
      </c>
      <c r="C18">
        <v>3</v>
      </c>
      <c r="D18">
        <v>2630</v>
      </c>
      <c r="E18">
        <v>58</v>
      </c>
      <c r="F18" s="3" t="str">
        <f t="shared" si="0"/>
        <v>South East</v>
      </c>
    </row>
    <row r="19" spans="1:6" x14ac:dyDescent="0.25">
      <c r="A19" t="s">
        <v>37</v>
      </c>
      <c r="B19">
        <v>669</v>
      </c>
      <c r="C19">
        <v>2</v>
      </c>
      <c r="D19">
        <v>649</v>
      </c>
      <c r="E19">
        <v>18</v>
      </c>
      <c r="F19" s="3" t="str">
        <f t="shared" si="0"/>
        <v>North West</v>
      </c>
    </row>
    <row r="20" spans="1:6" x14ac:dyDescent="0.25">
      <c r="A20" t="s">
        <v>8</v>
      </c>
      <c r="B20">
        <v>11675</v>
      </c>
      <c r="C20">
        <v>3</v>
      </c>
      <c r="D20">
        <v>11583</v>
      </c>
      <c r="E20">
        <v>89</v>
      </c>
      <c r="F20" s="3" t="str">
        <f t="shared" si="0"/>
        <v>North West</v>
      </c>
    </row>
    <row r="21" spans="1:6" x14ac:dyDescent="0.25">
      <c r="A21" t="s">
        <v>14</v>
      </c>
      <c r="B21">
        <v>5429</v>
      </c>
      <c r="C21">
        <v>11</v>
      </c>
      <c r="D21">
        <v>5291</v>
      </c>
      <c r="E21">
        <v>127</v>
      </c>
      <c r="F21" s="3" t="str">
        <f t="shared" si="0"/>
        <v>North West</v>
      </c>
    </row>
    <row r="22" spans="1:6" x14ac:dyDescent="0.25">
      <c r="A22" t="s">
        <v>25</v>
      </c>
      <c r="B22">
        <v>2418</v>
      </c>
      <c r="C22">
        <v>0</v>
      </c>
      <c r="D22">
        <v>2381</v>
      </c>
      <c r="E22">
        <v>37</v>
      </c>
      <c r="F22" s="3" t="str">
        <f t="shared" si="0"/>
        <v>North West</v>
      </c>
    </row>
    <row r="23" spans="1:6" x14ac:dyDescent="0.25">
      <c r="A23" t="s">
        <v>39</v>
      </c>
      <c r="B23">
        <v>480</v>
      </c>
      <c r="C23">
        <v>10</v>
      </c>
      <c r="D23">
        <v>454</v>
      </c>
      <c r="E23">
        <v>16</v>
      </c>
      <c r="F23" s="3" t="str">
        <f t="shared" si="0"/>
        <v>North West</v>
      </c>
    </row>
    <row r="24" spans="1:6" x14ac:dyDescent="0.25">
      <c r="A24" t="s">
        <v>41</v>
      </c>
      <c r="B24">
        <v>5</v>
      </c>
      <c r="C24">
        <v>0</v>
      </c>
      <c r="D24">
        <v>3</v>
      </c>
      <c r="E24">
        <v>2</v>
      </c>
      <c r="F24" s="3" t="str">
        <f t="shared" si="0"/>
        <v>North Central</v>
      </c>
    </row>
    <row r="25" spans="1:6" x14ac:dyDescent="0.25">
      <c r="A25" t="s">
        <v>17</v>
      </c>
      <c r="B25">
        <v>4691</v>
      </c>
      <c r="C25">
        <v>452</v>
      </c>
      <c r="D25">
        <v>4175</v>
      </c>
      <c r="E25">
        <v>64</v>
      </c>
      <c r="F25" s="3" t="str">
        <f t="shared" si="0"/>
        <v>North Central</v>
      </c>
    </row>
    <row r="26" spans="1:6" x14ac:dyDescent="0.25">
      <c r="A26" t="s">
        <v>5</v>
      </c>
      <c r="B26">
        <v>104286</v>
      </c>
      <c r="C26">
        <v>1143</v>
      </c>
      <c r="D26">
        <v>102372</v>
      </c>
      <c r="E26">
        <v>771</v>
      </c>
      <c r="F26" s="3" t="str">
        <f t="shared" si="0"/>
        <v>South West</v>
      </c>
    </row>
    <row r="27" spans="1:6" x14ac:dyDescent="0.25">
      <c r="A27" t="s">
        <v>21</v>
      </c>
      <c r="B27">
        <v>2853</v>
      </c>
      <c r="C27">
        <v>469</v>
      </c>
      <c r="D27">
        <v>2345</v>
      </c>
      <c r="E27">
        <v>39</v>
      </c>
      <c r="F27" s="3" t="str">
        <f t="shared" si="0"/>
        <v>North Central</v>
      </c>
    </row>
    <row r="28" spans="1:6" x14ac:dyDescent="0.25">
      <c r="A28" t="s">
        <v>34</v>
      </c>
      <c r="B28">
        <v>1183</v>
      </c>
      <c r="C28">
        <v>165</v>
      </c>
      <c r="D28">
        <v>998</v>
      </c>
      <c r="E28">
        <v>20</v>
      </c>
      <c r="F28" s="3" t="str">
        <f t="shared" si="0"/>
        <v>North Central</v>
      </c>
    </row>
    <row r="29" spans="1:6" x14ac:dyDescent="0.25">
      <c r="A29" t="s">
        <v>13</v>
      </c>
      <c r="B29">
        <v>5810</v>
      </c>
      <c r="C29">
        <v>11</v>
      </c>
      <c r="D29">
        <v>5717</v>
      </c>
      <c r="E29">
        <v>82</v>
      </c>
      <c r="F29" s="3" t="str">
        <f t="shared" si="0"/>
        <v>South West</v>
      </c>
    </row>
    <row r="30" spans="1:6" x14ac:dyDescent="0.25">
      <c r="A30" t="s">
        <v>15</v>
      </c>
      <c r="B30">
        <v>5173</v>
      </c>
      <c r="C30">
        <v>315</v>
      </c>
      <c r="D30">
        <v>4749</v>
      </c>
      <c r="E30">
        <v>109</v>
      </c>
      <c r="F30" s="3" t="str">
        <f t="shared" si="0"/>
        <v>South West</v>
      </c>
    </row>
    <row r="31" spans="1:6" x14ac:dyDescent="0.25">
      <c r="A31" t="s">
        <v>19</v>
      </c>
      <c r="B31">
        <v>3311</v>
      </c>
      <c r="C31">
        <v>29</v>
      </c>
      <c r="D31">
        <v>3190</v>
      </c>
      <c r="E31">
        <v>92</v>
      </c>
      <c r="F31" s="3" t="str">
        <f t="shared" si="0"/>
        <v>South West</v>
      </c>
    </row>
    <row r="32" spans="1:6" x14ac:dyDescent="0.25">
      <c r="A32" t="s">
        <v>10</v>
      </c>
      <c r="B32">
        <v>10352</v>
      </c>
      <c r="C32">
        <v>0</v>
      </c>
      <c r="D32">
        <v>10150</v>
      </c>
      <c r="E32">
        <v>202</v>
      </c>
      <c r="F32" s="3" t="str">
        <f t="shared" si="0"/>
        <v>South West</v>
      </c>
    </row>
    <row r="33" spans="1:6" x14ac:dyDescent="0.25">
      <c r="A33" t="s">
        <v>9</v>
      </c>
      <c r="B33">
        <v>10365</v>
      </c>
      <c r="C33">
        <v>4</v>
      </c>
      <c r="D33">
        <v>10286</v>
      </c>
      <c r="E33">
        <v>75</v>
      </c>
      <c r="F33" s="3" t="str">
        <f t="shared" si="0"/>
        <v>North Central</v>
      </c>
    </row>
    <row r="34" spans="1:6" x14ac:dyDescent="0.25">
      <c r="A34" t="s">
        <v>7</v>
      </c>
      <c r="B34">
        <v>18112</v>
      </c>
      <c r="C34">
        <v>-3</v>
      </c>
      <c r="D34">
        <v>17960</v>
      </c>
      <c r="E34">
        <v>155</v>
      </c>
      <c r="F34" s="3" t="str">
        <f t="shared" si="0"/>
        <v>South South</v>
      </c>
    </row>
    <row r="35" spans="1:6" x14ac:dyDescent="0.25">
      <c r="A35" t="s">
        <v>36</v>
      </c>
      <c r="B35">
        <v>822</v>
      </c>
      <c r="C35">
        <v>0</v>
      </c>
      <c r="D35">
        <v>794</v>
      </c>
      <c r="E35">
        <v>28</v>
      </c>
      <c r="F35" s="3" t="str">
        <f t="shared" si="0"/>
        <v>North West</v>
      </c>
    </row>
    <row r="36" spans="1:6" x14ac:dyDescent="0.25">
      <c r="A36" t="s">
        <v>31</v>
      </c>
      <c r="B36">
        <v>1517</v>
      </c>
      <c r="C36">
        <v>32</v>
      </c>
      <c r="D36">
        <v>1451</v>
      </c>
      <c r="E36">
        <v>34</v>
      </c>
      <c r="F36" s="3" t="str">
        <f t="shared" si="0"/>
        <v>North East</v>
      </c>
    </row>
    <row r="37" spans="1:6" x14ac:dyDescent="0.25">
      <c r="A37" t="s">
        <v>38</v>
      </c>
      <c r="B37">
        <v>638</v>
      </c>
      <c r="C37">
        <v>4</v>
      </c>
      <c r="D37">
        <v>625</v>
      </c>
      <c r="E37">
        <v>9</v>
      </c>
      <c r="F37" s="3" t="str">
        <f t="shared" si="0"/>
        <v>North East</v>
      </c>
    </row>
    <row r="38" spans="1:6" x14ac:dyDescent="0.25">
      <c r="A38" t="s">
        <v>40</v>
      </c>
      <c r="B38">
        <v>375</v>
      </c>
      <c r="C38">
        <v>0</v>
      </c>
      <c r="D38">
        <v>366</v>
      </c>
      <c r="E38">
        <v>9</v>
      </c>
      <c r="F38" s="3" t="str">
        <f t="shared" si="0"/>
        <v>North West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9C1B3-5B70-4790-BA71-9FF33B485BEA}">
  <sheetPr codeName="Sheet3"/>
  <dimension ref="A1:K53"/>
  <sheetViews>
    <sheetView topLeftCell="A2" zoomScale="86" zoomScaleNormal="86" workbookViewId="0">
      <selection activeCell="I6" sqref="I6"/>
    </sheetView>
  </sheetViews>
  <sheetFormatPr defaultRowHeight="15" x14ac:dyDescent="0.25"/>
  <cols>
    <col min="1" max="1" width="11.5703125" bestFit="1" customWidth="1"/>
    <col min="2" max="2" width="18.5703125" bestFit="1" customWidth="1"/>
    <col min="3" max="3" width="11.5703125" bestFit="1" customWidth="1"/>
    <col min="4" max="4" width="18.5703125" bestFit="1" customWidth="1"/>
    <col min="5" max="5" width="13.42578125" bestFit="1" customWidth="1"/>
    <col min="6" max="6" width="19.7109375" bestFit="1" customWidth="1"/>
    <col min="7" max="7" width="22.140625" customWidth="1"/>
    <col min="8" max="8" width="14" bestFit="1" customWidth="1"/>
    <col min="9" max="9" width="32.42578125" bestFit="1" customWidth="1"/>
    <col min="10" max="10" width="27.42578125" bestFit="1" customWidth="1"/>
    <col min="11" max="11" width="10.42578125" bestFit="1" customWidth="1"/>
  </cols>
  <sheetData>
    <row r="1" spans="1:11" x14ac:dyDescent="0.25">
      <c r="B1" t="s">
        <v>48</v>
      </c>
      <c r="E1" t="s">
        <v>49</v>
      </c>
      <c r="I1" t="s">
        <v>50</v>
      </c>
      <c r="K1" t="s">
        <v>51</v>
      </c>
    </row>
    <row r="2" spans="1:11" x14ac:dyDescent="0.25">
      <c r="B2">
        <v>266675</v>
      </c>
      <c r="E2">
        <v>3567</v>
      </c>
      <c r="I2">
        <v>259953</v>
      </c>
      <c r="K2">
        <v>3155</v>
      </c>
    </row>
    <row r="3" spans="1:11" x14ac:dyDescent="0.25">
      <c r="B3" s="5">
        <f>GETPIVOTDATA("No. of Cases (Lab Confirmed)",$B$1)</f>
        <v>266675</v>
      </c>
      <c r="E3" s="5">
        <f>GETPIVOTDATA("No. of Cases (on admission)",$E$1)</f>
        <v>3567</v>
      </c>
      <c r="I3" s="5">
        <f>GETPIVOTDATA("No. Discharged",$I$1)</f>
        <v>259953</v>
      </c>
      <c r="K3" s="5">
        <f>GETPIVOTDATA("No. of Deaths",$K$1)</f>
        <v>3155</v>
      </c>
    </row>
    <row r="4" spans="1:11" x14ac:dyDescent="0.25">
      <c r="A4" s="1" t="s">
        <v>46</v>
      </c>
      <c r="B4" t="s">
        <v>45</v>
      </c>
    </row>
    <row r="5" spans="1:11" x14ac:dyDescent="0.25">
      <c r="A5" s="2" t="s">
        <v>57</v>
      </c>
      <c r="B5">
        <v>474</v>
      </c>
      <c r="H5" s="1" t="s">
        <v>42</v>
      </c>
      <c r="I5" t="s">
        <v>52</v>
      </c>
      <c r="J5" t="s">
        <v>53</v>
      </c>
    </row>
    <row r="6" spans="1:11" x14ac:dyDescent="0.25">
      <c r="A6" s="2" t="s">
        <v>55</v>
      </c>
      <c r="B6">
        <v>215</v>
      </c>
      <c r="E6" s="1" t="s">
        <v>46</v>
      </c>
      <c r="F6" t="s">
        <v>44</v>
      </c>
      <c r="H6" s="2" t="s">
        <v>58</v>
      </c>
      <c r="I6">
        <v>131398</v>
      </c>
      <c r="J6">
        <v>1498</v>
      </c>
    </row>
    <row r="7" spans="1:11" x14ac:dyDescent="0.25">
      <c r="A7" s="2" t="s">
        <v>59</v>
      </c>
      <c r="B7">
        <v>324</v>
      </c>
      <c r="E7" s="2" t="s">
        <v>55</v>
      </c>
      <c r="F7">
        <v>10037</v>
      </c>
      <c r="H7" s="2" t="s">
        <v>57</v>
      </c>
      <c r="I7">
        <v>50949</v>
      </c>
      <c r="J7">
        <v>1187</v>
      </c>
    </row>
    <row r="8" spans="1:11" x14ac:dyDescent="0.25">
      <c r="A8" s="2" t="s">
        <v>54</v>
      </c>
      <c r="B8">
        <v>172</v>
      </c>
      <c r="E8" s="2" t="s">
        <v>54</v>
      </c>
      <c r="F8">
        <v>12533</v>
      </c>
      <c r="H8" s="2" t="s">
        <v>56</v>
      </c>
      <c r="I8">
        <v>39228</v>
      </c>
      <c r="J8">
        <v>581</v>
      </c>
    </row>
    <row r="9" spans="1:11" x14ac:dyDescent="0.25">
      <c r="A9" s="2" t="s">
        <v>56</v>
      </c>
      <c r="B9">
        <v>686</v>
      </c>
      <c r="E9" s="2" t="s">
        <v>59</v>
      </c>
      <c r="F9">
        <v>21518</v>
      </c>
      <c r="H9" s="2" t="s">
        <v>59</v>
      </c>
      <c r="I9">
        <v>21868</v>
      </c>
      <c r="J9">
        <v>26</v>
      </c>
    </row>
    <row r="10" spans="1:11" x14ac:dyDescent="0.25">
      <c r="A10" s="2" t="s">
        <v>58</v>
      </c>
      <c r="B10">
        <v>1284</v>
      </c>
      <c r="E10" s="2" t="s">
        <v>56</v>
      </c>
      <c r="F10">
        <v>37961</v>
      </c>
      <c r="H10" s="2" t="s">
        <v>54</v>
      </c>
      <c r="I10">
        <v>12795</v>
      </c>
      <c r="J10">
        <v>90</v>
      </c>
    </row>
    <row r="11" spans="1:11" x14ac:dyDescent="0.25">
      <c r="A11" s="2" t="s">
        <v>43</v>
      </c>
      <c r="B11">
        <v>3155</v>
      </c>
      <c r="E11" s="2" t="s">
        <v>57</v>
      </c>
      <c r="F11">
        <v>49288</v>
      </c>
      <c r="H11" s="2" t="s">
        <v>55</v>
      </c>
      <c r="I11">
        <v>10437</v>
      </c>
      <c r="J11">
        <v>185</v>
      </c>
    </row>
    <row r="12" spans="1:11" x14ac:dyDescent="0.25">
      <c r="E12" s="2" t="s">
        <v>58</v>
      </c>
      <c r="F12">
        <v>128616</v>
      </c>
      <c r="H12" s="2" t="s">
        <v>43</v>
      </c>
      <c r="I12">
        <v>266675</v>
      </c>
      <c r="J12">
        <v>3567</v>
      </c>
    </row>
    <row r="13" spans="1:11" x14ac:dyDescent="0.25">
      <c r="E13" s="2" t="s">
        <v>43</v>
      </c>
      <c r="F13">
        <v>259953</v>
      </c>
    </row>
    <row r="15" spans="1:11" x14ac:dyDescent="0.25">
      <c r="A15" s="1" t="s">
        <v>46</v>
      </c>
      <c r="B15" t="s">
        <v>45</v>
      </c>
    </row>
    <row r="16" spans="1:11" x14ac:dyDescent="0.25">
      <c r="A16" s="2" t="s">
        <v>41</v>
      </c>
      <c r="B16">
        <v>2</v>
      </c>
    </row>
    <row r="17" spans="1:4" x14ac:dyDescent="0.25">
      <c r="A17" s="2" t="s">
        <v>38</v>
      </c>
      <c r="B17">
        <v>9</v>
      </c>
    </row>
    <row r="18" spans="1:4" x14ac:dyDescent="0.25">
      <c r="A18" s="2" t="s">
        <v>40</v>
      </c>
      <c r="B18">
        <v>9</v>
      </c>
    </row>
    <row r="19" spans="1:4" x14ac:dyDescent="0.25">
      <c r="A19" s="2" t="s">
        <v>39</v>
      </c>
      <c r="B19">
        <v>16</v>
      </c>
    </row>
    <row r="20" spans="1:4" x14ac:dyDescent="0.25">
      <c r="A20" s="2" t="s">
        <v>37</v>
      </c>
      <c r="B20">
        <v>18</v>
      </c>
    </row>
    <row r="21" spans="1:4" x14ac:dyDescent="0.25">
      <c r="A21" s="2" t="s">
        <v>22</v>
      </c>
      <c r="B21">
        <v>19</v>
      </c>
    </row>
    <row r="22" spans="1:4" x14ac:dyDescent="0.25">
      <c r="A22" s="2" t="s">
        <v>34</v>
      </c>
      <c r="B22">
        <v>20</v>
      </c>
    </row>
    <row r="23" spans="1:4" x14ac:dyDescent="0.25">
      <c r="A23" s="2" t="s">
        <v>29</v>
      </c>
      <c r="B23">
        <v>24</v>
      </c>
    </row>
    <row r="24" spans="1:4" x14ac:dyDescent="0.25">
      <c r="A24" s="2" t="s">
        <v>35</v>
      </c>
      <c r="B24">
        <v>25</v>
      </c>
    </row>
    <row r="25" spans="1:4" x14ac:dyDescent="0.25">
      <c r="A25" s="2" t="s">
        <v>26</v>
      </c>
      <c r="B25">
        <v>25</v>
      </c>
    </row>
    <row r="26" spans="1:4" x14ac:dyDescent="0.25">
      <c r="A26" s="2" t="s">
        <v>24</v>
      </c>
      <c r="B26">
        <v>28</v>
      </c>
    </row>
    <row r="27" spans="1:4" x14ac:dyDescent="0.25">
      <c r="A27" s="2" t="s">
        <v>32</v>
      </c>
      <c r="B27">
        <v>28</v>
      </c>
    </row>
    <row r="28" spans="1:4" x14ac:dyDescent="0.25">
      <c r="A28" s="2" t="s">
        <v>36</v>
      </c>
      <c r="B28">
        <v>28</v>
      </c>
    </row>
    <row r="29" spans="1:4" x14ac:dyDescent="0.25">
      <c r="A29" s="2" t="s">
        <v>20</v>
      </c>
      <c r="B29">
        <v>29</v>
      </c>
    </row>
    <row r="30" spans="1:4" x14ac:dyDescent="0.25">
      <c r="A30" s="2" t="s">
        <v>28</v>
      </c>
      <c r="B30">
        <v>32</v>
      </c>
    </row>
    <row r="31" spans="1:4" x14ac:dyDescent="0.25">
      <c r="A31" s="2" t="s">
        <v>31</v>
      </c>
      <c r="B31">
        <v>34</v>
      </c>
      <c r="C31" s="1" t="s">
        <v>46</v>
      </c>
      <c r="D31" t="s">
        <v>45</v>
      </c>
    </row>
    <row r="32" spans="1:4" x14ac:dyDescent="0.25">
      <c r="A32" s="2" t="s">
        <v>27</v>
      </c>
      <c r="B32">
        <v>34</v>
      </c>
      <c r="C32" s="2" t="s">
        <v>5</v>
      </c>
      <c r="D32">
        <v>771</v>
      </c>
    </row>
    <row r="33" spans="1:4" x14ac:dyDescent="0.25">
      <c r="A33" s="2" t="s">
        <v>25</v>
      </c>
      <c r="B33">
        <v>37</v>
      </c>
      <c r="C33" s="2" t="s">
        <v>11</v>
      </c>
      <c r="D33">
        <v>322</v>
      </c>
    </row>
    <row r="34" spans="1:4" x14ac:dyDescent="0.25">
      <c r="A34" s="2" t="s">
        <v>33</v>
      </c>
      <c r="B34">
        <v>38</v>
      </c>
      <c r="C34" s="2" t="s">
        <v>6</v>
      </c>
      <c r="D34">
        <v>249</v>
      </c>
    </row>
    <row r="35" spans="1:4" x14ac:dyDescent="0.25">
      <c r="A35" s="2" t="s">
        <v>21</v>
      </c>
      <c r="B35">
        <v>39</v>
      </c>
      <c r="C35" s="2" t="s">
        <v>10</v>
      </c>
      <c r="D35">
        <v>202</v>
      </c>
    </row>
    <row r="36" spans="1:4" x14ac:dyDescent="0.25">
      <c r="A36" s="2" t="s">
        <v>30</v>
      </c>
      <c r="B36">
        <v>44</v>
      </c>
      <c r="C36" s="2" t="s">
        <v>7</v>
      </c>
      <c r="D36">
        <v>155</v>
      </c>
    </row>
    <row r="37" spans="1:4" x14ac:dyDescent="0.25">
      <c r="A37" s="2" t="s">
        <v>16</v>
      </c>
      <c r="B37">
        <v>44</v>
      </c>
      <c r="C37" s="2" t="s">
        <v>43</v>
      </c>
      <c r="D37">
        <v>1699</v>
      </c>
    </row>
    <row r="38" spans="1:4" x14ac:dyDescent="0.25">
      <c r="A38" s="2" t="s">
        <v>23</v>
      </c>
      <c r="B38">
        <v>58</v>
      </c>
    </row>
    <row r="39" spans="1:4" x14ac:dyDescent="0.25">
      <c r="A39" s="2" t="s">
        <v>17</v>
      </c>
      <c r="B39">
        <v>64</v>
      </c>
    </row>
    <row r="40" spans="1:4" x14ac:dyDescent="0.25">
      <c r="A40" s="2" t="s">
        <v>18</v>
      </c>
      <c r="B40">
        <v>66</v>
      </c>
    </row>
    <row r="41" spans="1:4" x14ac:dyDescent="0.25">
      <c r="A41" s="2" t="s">
        <v>9</v>
      </c>
      <c r="B41">
        <v>75</v>
      </c>
    </row>
    <row r="42" spans="1:4" x14ac:dyDescent="0.25">
      <c r="A42" s="2" t="s">
        <v>13</v>
      </c>
      <c r="B42">
        <v>82</v>
      </c>
    </row>
    <row r="43" spans="1:4" x14ac:dyDescent="0.25">
      <c r="A43" s="2" t="s">
        <v>8</v>
      </c>
      <c r="B43">
        <v>89</v>
      </c>
    </row>
    <row r="44" spans="1:4" x14ac:dyDescent="0.25">
      <c r="A44" s="2" t="s">
        <v>19</v>
      </c>
      <c r="B44">
        <v>92</v>
      </c>
    </row>
    <row r="45" spans="1:4" x14ac:dyDescent="0.25">
      <c r="A45" s="2" t="s">
        <v>15</v>
      </c>
      <c r="B45">
        <v>109</v>
      </c>
    </row>
    <row r="46" spans="1:4" x14ac:dyDescent="0.25">
      <c r="A46" s="2" t="s">
        <v>12</v>
      </c>
      <c r="B46">
        <v>112</v>
      </c>
    </row>
    <row r="47" spans="1:4" x14ac:dyDescent="0.25">
      <c r="A47" s="2" t="s">
        <v>14</v>
      </c>
      <c r="B47">
        <v>127</v>
      </c>
    </row>
    <row r="48" spans="1:4" x14ac:dyDescent="0.25">
      <c r="A48" s="2" t="s">
        <v>7</v>
      </c>
      <c r="B48">
        <v>155</v>
      </c>
    </row>
    <row r="49" spans="1:2" x14ac:dyDescent="0.25">
      <c r="A49" s="2" t="s">
        <v>10</v>
      </c>
      <c r="B49">
        <v>202</v>
      </c>
    </row>
    <row r="50" spans="1:2" x14ac:dyDescent="0.25">
      <c r="A50" s="2" t="s">
        <v>6</v>
      </c>
      <c r="B50">
        <v>249</v>
      </c>
    </row>
    <row r="51" spans="1:2" x14ac:dyDescent="0.25">
      <c r="A51" s="2" t="s">
        <v>11</v>
      </c>
      <c r="B51">
        <v>322</v>
      </c>
    </row>
    <row r="52" spans="1:2" x14ac:dyDescent="0.25">
      <c r="A52" s="2" t="s">
        <v>5</v>
      </c>
      <c r="B52">
        <v>771</v>
      </c>
    </row>
    <row r="53" spans="1:2" x14ac:dyDescent="0.25">
      <c r="A53" s="2" t="s">
        <v>43</v>
      </c>
      <c r="B53">
        <v>3155</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B595C-A17B-4AF8-82CE-3BF9D9285764}">
  <sheetPr codeName="Sheet4"/>
  <dimension ref="A1:U26"/>
  <sheetViews>
    <sheetView showGridLines="0" showRowColHeaders="0" tabSelected="1" topLeftCell="A2" zoomScaleNormal="100" workbookViewId="0">
      <selection activeCell="A5" sqref="A5"/>
    </sheetView>
  </sheetViews>
  <sheetFormatPr defaultRowHeight="15" x14ac:dyDescent="0.25"/>
  <sheetData>
    <row r="1" spans="1:21" x14ac:dyDescent="0.25">
      <c r="A1" s="4"/>
      <c r="B1" s="4"/>
      <c r="C1" s="4"/>
      <c r="D1" s="4"/>
      <c r="E1" s="4"/>
      <c r="F1" s="4"/>
      <c r="G1" s="4"/>
      <c r="H1" s="4"/>
      <c r="I1" s="4"/>
      <c r="J1" s="4"/>
      <c r="K1" s="4"/>
      <c r="L1" s="4"/>
      <c r="M1" s="4"/>
      <c r="N1" s="4"/>
      <c r="O1" s="4"/>
      <c r="P1" s="4"/>
      <c r="Q1" s="4"/>
      <c r="R1" s="4"/>
      <c r="S1" s="4"/>
      <c r="T1" s="4"/>
      <c r="U1" s="4"/>
    </row>
    <row r="2" spans="1:21" x14ac:dyDescent="0.25">
      <c r="A2" s="4"/>
      <c r="B2" s="4"/>
      <c r="C2" s="4"/>
      <c r="D2" s="4"/>
      <c r="E2" s="4"/>
      <c r="F2" s="4"/>
      <c r="G2" s="4"/>
      <c r="H2" s="4"/>
      <c r="I2" s="4"/>
      <c r="J2" s="4"/>
      <c r="K2" s="4"/>
      <c r="L2" s="4"/>
      <c r="M2" s="4"/>
      <c r="N2" s="4"/>
      <c r="O2" s="4"/>
      <c r="P2" s="4"/>
      <c r="Q2" s="4"/>
      <c r="R2" s="4"/>
      <c r="S2" s="4"/>
      <c r="T2" s="4"/>
      <c r="U2" s="4"/>
    </row>
    <row r="3" spans="1:21" x14ac:dyDescent="0.25">
      <c r="A3" s="4"/>
      <c r="B3" s="4"/>
      <c r="C3" s="4"/>
      <c r="D3" s="4"/>
      <c r="E3" s="4"/>
      <c r="F3" s="4"/>
      <c r="G3" s="4"/>
      <c r="H3" s="4"/>
      <c r="I3" s="4"/>
      <c r="J3" s="4"/>
      <c r="K3" s="4"/>
      <c r="L3" s="4"/>
      <c r="M3" s="4"/>
      <c r="N3" s="4"/>
      <c r="O3" s="4"/>
      <c r="P3" s="4"/>
      <c r="Q3" s="4"/>
      <c r="R3" s="4"/>
      <c r="S3" s="4"/>
      <c r="T3" s="4"/>
      <c r="U3" s="4"/>
    </row>
    <row r="4" spans="1:21" x14ac:dyDescent="0.25">
      <c r="A4" s="4"/>
      <c r="B4" s="4"/>
      <c r="C4" s="4"/>
      <c r="D4" s="4"/>
      <c r="E4" s="4"/>
      <c r="F4" s="4"/>
      <c r="G4" s="4"/>
      <c r="H4" s="4"/>
      <c r="I4" s="4"/>
      <c r="J4" s="4"/>
      <c r="K4" s="4"/>
      <c r="L4" s="4"/>
      <c r="M4" s="4"/>
      <c r="N4" s="4"/>
      <c r="O4" s="4"/>
      <c r="P4" s="4"/>
      <c r="Q4" s="4"/>
      <c r="R4" s="4"/>
      <c r="S4" s="4"/>
      <c r="T4" s="4"/>
      <c r="U4" s="4"/>
    </row>
    <row r="5" spans="1:21" x14ac:dyDescent="0.25">
      <c r="A5" s="4"/>
      <c r="B5" s="4"/>
      <c r="C5" s="4"/>
      <c r="D5" s="4"/>
      <c r="E5" s="4"/>
      <c r="F5" s="4"/>
      <c r="G5" s="4"/>
      <c r="H5" s="4"/>
      <c r="I5" s="4"/>
      <c r="J5" s="4"/>
      <c r="K5" s="4"/>
      <c r="L5" s="4"/>
      <c r="M5" s="4"/>
      <c r="N5" s="4"/>
      <c r="O5" s="4"/>
      <c r="P5" s="4"/>
      <c r="Q5" s="4"/>
      <c r="R5" s="4"/>
      <c r="S5" s="4"/>
      <c r="T5" s="4"/>
      <c r="U5" s="4"/>
    </row>
    <row r="6" spans="1:21" x14ac:dyDescent="0.25">
      <c r="A6" s="4"/>
      <c r="B6" s="4"/>
      <c r="C6" s="4"/>
      <c r="D6" s="4"/>
      <c r="E6" s="4"/>
      <c r="F6" s="4"/>
      <c r="G6" s="4"/>
      <c r="H6" s="4"/>
      <c r="I6" s="4"/>
      <c r="J6" s="4"/>
      <c r="K6" s="4"/>
      <c r="L6" s="4"/>
      <c r="M6" s="4"/>
      <c r="N6" s="4"/>
      <c r="O6" s="4"/>
      <c r="P6" s="4"/>
      <c r="Q6" s="4"/>
      <c r="R6" s="4"/>
      <c r="S6" s="4"/>
      <c r="T6" s="4"/>
      <c r="U6" s="4"/>
    </row>
    <row r="7" spans="1:21" x14ac:dyDescent="0.25">
      <c r="A7" s="4"/>
      <c r="B7" s="4"/>
      <c r="C7" s="4"/>
      <c r="D7" s="4"/>
      <c r="E7" s="4"/>
      <c r="F7" s="4"/>
      <c r="G7" s="4"/>
      <c r="H7" s="4"/>
      <c r="I7" s="4"/>
      <c r="J7" s="4"/>
      <c r="K7" s="4"/>
      <c r="L7" s="4"/>
      <c r="M7" s="4"/>
      <c r="N7" s="4"/>
      <c r="O7" s="4"/>
      <c r="P7" s="4"/>
      <c r="Q7" s="4"/>
      <c r="R7" s="4"/>
      <c r="S7" s="4"/>
      <c r="T7" s="4"/>
      <c r="U7" s="4"/>
    </row>
    <row r="8" spans="1:21" x14ac:dyDescent="0.25">
      <c r="A8" s="4"/>
      <c r="B8" s="4"/>
      <c r="C8" s="4"/>
      <c r="D8" s="4"/>
      <c r="E8" s="4"/>
      <c r="F8" s="4"/>
      <c r="G8" s="4"/>
      <c r="H8" s="4"/>
      <c r="I8" s="4"/>
      <c r="J8" s="4"/>
      <c r="K8" s="4"/>
      <c r="L8" s="4"/>
      <c r="M8" s="4"/>
      <c r="N8" s="4"/>
      <c r="O8" s="4"/>
      <c r="P8" s="4"/>
      <c r="Q8" s="4"/>
      <c r="R8" s="4"/>
      <c r="S8" s="4"/>
      <c r="T8" s="4"/>
      <c r="U8" s="4"/>
    </row>
    <row r="9" spans="1:21" x14ac:dyDescent="0.25">
      <c r="A9" s="4"/>
      <c r="B9" s="4"/>
      <c r="C9" s="4"/>
      <c r="D9" s="4"/>
      <c r="E9" s="4"/>
      <c r="F9" s="4"/>
      <c r="G9" s="4"/>
      <c r="H9" s="4"/>
      <c r="I9" s="4"/>
      <c r="J9" s="4"/>
      <c r="K9" s="4"/>
      <c r="L9" s="4"/>
      <c r="M9" s="4"/>
      <c r="N9" s="4"/>
      <c r="O9" s="4"/>
      <c r="P9" s="4"/>
      <c r="Q9" s="4"/>
      <c r="R9" s="4"/>
      <c r="S9" s="4"/>
      <c r="T9" s="4"/>
      <c r="U9" s="4"/>
    </row>
    <row r="10" spans="1:21" x14ac:dyDescent="0.25">
      <c r="A10" s="4"/>
      <c r="B10" s="4"/>
      <c r="C10" s="4"/>
      <c r="D10" s="4"/>
      <c r="E10" s="4"/>
      <c r="F10" s="4"/>
      <c r="G10" s="4"/>
      <c r="H10" s="4"/>
      <c r="I10" s="4"/>
      <c r="J10" s="4"/>
      <c r="K10" s="4"/>
      <c r="L10" s="4"/>
      <c r="M10" s="4"/>
      <c r="N10" s="4"/>
      <c r="O10" s="4"/>
      <c r="P10" s="4"/>
      <c r="Q10" s="4"/>
      <c r="R10" s="4"/>
      <c r="S10" s="4"/>
      <c r="T10" s="4"/>
      <c r="U10" s="4"/>
    </row>
    <row r="11" spans="1:21" x14ac:dyDescent="0.25">
      <c r="A11" s="4"/>
      <c r="B11" s="4"/>
      <c r="C11" s="4"/>
      <c r="D11" s="4"/>
      <c r="E11" s="4"/>
      <c r="F11" s="4"/>
      <c r="G11" s="4"/>
      <c r="H11" s="4"/>
      <c r="I11" s="4"/>
      <c r="J11" s="4"/>
      <c r="K11" s="4"/>
      <c r="L11" s="4"/>
      <c r="M11" s="4"/>
      <c r="N11" s="4"/>
      <c r="O11" s="4"/>
      <c r="P11" s="4"/>
      <c r="Q11" s="4"/>
      <c r="R11" s="4"/>
      <c r="S11" s="4"/>
      <c r="T11" s="4"/>
      <c r="U11" s="4"/>
    </row>
    <row r="12" spans="1:21" x14ac:dyDescent="0.25">
      <c r="A12" s="4"/>
      <c r="B12" s="4"/>
      <c r="C12" s="4"/>
      <c r="D12" s="4"/>
      <c r="E12" s="4"/>
      <c r="F12" s="4"/>
      <c r="G12" s="4"/>
      <c r="H12" s="4"/>
      <c r="I12" s="4"/>
      <c r="J12" s="4"/>
      <c r="K12" s="4"/>
      <c r="L12" s="4"/>
      <c r="M12" s="4"/>
      <c r="N12" s="4"/>
      <c r="O12" s="4"/>
      <c r="P12" s="4"/>
      <c r="Q12" s="4"/>
      <c r="R12" s="4"/>
      <c r="S12" s="4"/>
      <c r="T12" s="4"/>
      <c r="U12" s="4"/>
    </row>
    <row r="13" spans="1:21" x14ac:dyDescent="0.25">
      <c r="A13" s="4"/>
      <c r="B13" s="4"/>
      <c r="C13" s="4"/>
      <c r="D13" s="4"/>
      <c r="E13" s="4"/>
      <c r="F13" s="4"/>
      <c r="G13" s="4"/>
      <c r="H13" s="4"/>
      <c r="I13" s="4"/>
      <c r="J13" s="4"/>
      <c r="K13" s="4"/>
      <c r="L13" s="4"/>
      <c r="M13" s="4"/>
      <c r="N13" s="4"/>
      <c r="O13" s="4"/>
      <c r="P13" s="4"/>
      <c r="Q13" s="4"/>
      <c r="R13" s="4"/>
      <c r="S13" s="4"/>
      <c r="T13" s="4"/>
      <c r="U13" s="4"/>
    </row>
    <row r="14" spans="1:21" x14ac:dyDescent="0.25">
      <c r="A14" s="4"/>
      <c r="B14" s="4"/>
      <c r="C14" s="4"/>
      <c r="D14" s="4"/>
      <c r="E14" s="4"/>
      <c r="F14" s="4"/>
      <c r="G14" s="4"/>
      <c r="H14" s="4"/>
      <c r="I14" s="4"/>
      <c r="J14" s="4"/>
      <c r="K14" s="4"/>
      <c r="L14" s="4"/>
      <c r="M14" s="4"/>
      <c r="N14" s="4"/>
      <c r="O14" s="4"/>
      <c r="P14" s="4"/>
      <c r="Q14" s="4"/>
      <c r="R14" s="4"/>
      <c r="S14" s="4"/>
      <c r="T14" s="4"/>
      <c r="U14" s="4"/>
    </row>
    <row r="15" spans="1:21" x14ac:dyDescent="0.25">
      <c r="A15" s="4"/>
      <c r="B15" s="4"/>
      <c r="C15" s="4"/>
      <c r="D15" s="4"/>
      <c r="E15" s="4"/>
      <c r="F15" s="4"/>
      <c r="G15" s="4"/>
      <c r="H15" s="4"/>
      <c r="I15" s="4"/>
      <c r="J15" s="4"/>
      <c r="K15" s="4"/>
      <c r="L15" s="4"/>
      <c r="M15" s="4"/>
      <c r="N15" s="4"/>
      <c r="O15" s="4"/>
      <c r="P15" s="4"/>
      <c r="Q15" s="4"/>
      <c r="R15" s="4"/>
      <c r="S15" s="4"/>
      <c r="T15" s="4"/>
      <c r="U15" s="4"/>
    </row>
    <row r="16" spans="1:21" x14ac:dyDescent="0.25">
      <c r="A16" s="4"/>
      <c r="B16" s="4"/>
      <c r="C16" s="4"/>
      <c r="D16" s="4"/>
      <c r="E16" s="4"/>
      <c r="F16" s="4"/>
      <c r="G16" s="4"/>
      <c r="H16" s="4"/>
      <c r="I16" s="4"/>
      <c r="J16" s="4"/>
      <c r="K16" s="4"/>
      <c r="L16" s="4"/>
      <c r="M16" s="4"/>
      <c r="N16" s="4"/>
      <c r="O16" s="4"/>
      <c r="P16" s="4"/>
      <c r="Q16" s="4"/>
      <c r="R16" s="4"/>
      <c r="S16" s="4"/>
      <c r="T16" s="4"/>
      <c r="U16" s="4"/>
    </row>
    <row r="17" spans="1:21" x14ac:dyDescent="0.25">
      <c r="A17" s="4"/>
      <c r="B17" s="4"/>
      <c r="C17" s="4"/>
      <c r="D17" s="4"/>
      <c r="E17" s="4"/>
      <c r="F17" s="4"/>
      <c r="G17" s="4"/>
      <c r="H17" s="4"/>
      <c r="I17" s="4"/>
      <c r="J17" s="4"/>
      <c r="K17" s="4"/>
      <c r="L17" s="4"/>
      <c r="M17" s="4"/>
      <c r="N17" s="4"/>
      <c r="O17" s="4"/>
      <c r="P17" s="4"/>
      <c r="Q17" s="4"/>
      <c r="R17" s="4"/>
      <c r="S17" s="4"/>
      <c r="T17" s="4"/>
      <c r="U17" s="4"/>
    </row>
    <row r="18" spans="1:21" x14ac:dyDescent="0.25">
      <c r="A18" s="4"/>
      <c r="B18" s="4"/>
      <c r="C18" s="4"/>
      <c r="D18" s="4"/>
      <c r="E18" s="4"/>
      <c r="F18" s="4"/>
      <c r="G18" s="4"/>
      <c r="H18" s="4"/>
      <c r="I18" s="4"/>
      <c r="J18" s="4"/>
      <c r="K18" s="4"/>
      <c r="L18" s="4"/>
      <c r="M18" s="4"/>
      <c r="N18" s="4"/>
      <c r="O18" s="4"/>
      <c r="P18" s="4"/>
      <c r="Q18" s="4"/>
      <c r="R18" s="4"/>
      <c r="S18" s="4"/>
      <c r="T18" s="4"/>
      <c r="U18" s="4"/>
    </row>
    <row r="19" spans="1:21" x14ac:dyDescent="0.25">
      <c r="A19" s="4"/>
      <c r="B19" s="4"/>
      <c r="C19" s="4"/>
      <c r="D19" s="4"/>
      <c r="E19" s="4"/>
      <c r="F19" s="4"/>
      <c r="G19" s="4"/>
      <c r="H19" s="4"/>
      <c r="I19" s="4"/>
      <c r="J19" s="4"/>
      <c r="K19" s="4"/>
      <c r="L19" s="4"/>
      <c r="M19" s="4"/>
      <c r="N19" s="4"/>
      <c r="O19" s="4"/>
      <c r="P19" s="4"/>
      <c r="Q19" s="4"/>
      <c r="R19" s="4"/>
      <c r="S19" s="4"/>
      <c r="T19" s="4"/>
      <c r="U19" s="4"/>
    </row>
    <row r="20" spans="1:21" x14ac:dyDescent="0.25">
      <c r="A20" s="4"/>
      <c r="B20" s="4"/>
      <c r="C20" s="4"/>
      <c r="D20" s="4"/>
      <c r="E20" s="4"/>
      <c r="F20" s="4"/>
      <c r="G20" s="4"/>
      <c r="H20" s="4"/>
      <c r="I20" s="4"/>
      <c r="J20" s="4"/>
      <c r="K20" s="4"/>
      <c r="L20" s="4"/>
      <c r="M20" s="4"/>
      <c r="N20" s="4"/>
      <c r="O20" s="4"/>
      <c r="P20" s="4"/>
      <c r="Q20" s="4"/>
      <c r="R20" s="4"/>
      <c r="S20" s="4"/>
      <c r="T20" s="4"/>
      <c r="U20" s="4"/>
    </row>
    <row r="21" spans="1:21" x14ac:dyDescent="0.25">
      <c r="A21" s="4"/>
      <c r="B21" s="4"/>
      <c r="C21" s="4"/>
      <c r="D21" s="4"/>
      <c r="E21" s="4"/>
      <c r="F21" s="4"/>
      <c r="G21" s="4"/>
      <c r="H21" s="4"/>
      <c r="I21" s="4"/>
      <c r="J21" s="4"/>
      <c r="K21" s="4"/>
      <c r="L21" s="4"/>
      <c r="M21" s="4"/>
      <c r="N21" s="4"/>
      <c r="O21" s="4"/>
      <c r="P21" s="4"/>
      <c r="Q21" s="4"/>
      <c r="R21" s="4"/>
      <c r="S21" s="4"/>
      <c r="T21" s="4"/>
      <c r="U21" s="4"/>
    </row>
    <row r="22" spans="1:21" x14ac:dyDescent="0.25">
      <c r="A22" s="4"/>
      <c r="B22" s="4"/>
      <c r="C22" s="4"/>
      <c r="D22" s="4"/>
      <c r="E22" s="4"/>
      <c r="F22" s="4"/>
      <c r="G22" s="4"/>
      <c r="H22" s="4"/>
      <c r="I22" s="4"/>
      <c r="J22" s="4"/>
      <c r="K22" s="4"/>
      <c r="L22" s="4"/>
      <c r="M22" s="4"/>
      <c r="N22" s="4"/>
      <c r="O22" s="4"/>
      <c r="P22" s="4"/>
      <c r="Q22" s="4"/>
      <c r="R22" s="4"/>
      <c r="S22" s="4"/>
      <c r="T22" s="4"/>
      <c r="U22" s="4"/>
    </row>
    <row r="23" spans="1:21" x14ac:dyDescent="0.25">
      <c r="A23" s="4"/>
      <c r="B23" s="4"/>
      <c r="C23" s="4"/>
      <c r="D23" s="4"/>
      <c r="E23" s="4"/>
      <c r="F23" s="4"/>
      <c r="G23" s="4"/>
      <c r="H23" s="4"/>
      <c r="I23" s="4"/>
      <c r="J23" s="4"/>
      <c r="K23" s="4"/>
      <c r="L23" s="4"/>
      <c r="M23" s="4"/>
      <c r="N23" s="4"/>
      <c r="O23" s="4"/>
      <c r="P23" s="4"/>
      <c r="Q23" s="4"/>
      <c r="R23" s="4"/>
      <c r="S23" s="4"/>
      <c r="T23" s="4"/>
      <c r="U23" s="4"/>
    </row>
    <row r="24" spans="1:21" x14ac:dyDescent="0.25">
      <c r="A24" s="4"/>
      <c r="B24" s="4"/>
      <c r="C24" s="4"/>
      <c r="D24" s="4"/>
      <c r="E24" s="4"/>
      <c r="F24" s="4"/>
      <c r="G24" s="4"/>
      <c r="H24" s="4"/>
      <c r="I24" s="4"/>
      <c r="J24" s="4"/>
      <c r="K24" s="4"/>
      <c r="L24" s="4"/>
      <c r="M24" s="4"/>
      <c r="N24" s="4"/>
      <c r="O24" s="4"/>
      <c r="P24" s="4"/>
      <c r="Q24" s="4"/>
      <c r="R24" s="4"/>
      <c r="S24" s="4"/>
      <c r="T24" s="4"/>
      <c r="U24" s="4"/>
    </row>
    <row r="25" spans="1:21" x14ac:dyDescent="0.25">
      <c r="A25" s="4"/>
      <c r="B25" s="4"/>
      <c r="C25" s="4"/>
      <c r="D25" s="4"/>
      <c r="E25" s="4"/>
      <c r="F25" s="4"/>
      <c r="G25" s="4"/>
      <c r="H25" s="4"/>
      <c r="I25" s="4"/>
      <c r="J25" s="4"/>
      <c r="K25" s="4"/>
      <c r="L25" s="4"/>
      <c r="M25" s="4"/>
      <c r="N25" s="4"/>
      <c r="O25" s="4"/>
      <c r="P25" s="4"/>
      <c r="Q25" s="4"/>
      <c r="R25" s="4"/>
      <c r="S25" s="4"/>
      <c r="T25" s="4"/>
      <c r="U25" s="4"/>
    </row>
    <row r="26" spans="1:21" x14ac:dyDescent="0.25">
      <c r="A26" s="4"/>
      <c r="B26" s="4"/>
      <c r="C26" s="4"/>
      <c r="D26" s="4"/>
      <c r="E26" s="4"/>
      <c r="F26" s="4"/>
      <c r="G26" s="4"/>
      <c r="H26" s="4"/>
      <c r="I26" s="4"/>
      <c r="J26" s="4"/>
      <c r="K26" s="4"/>
      <c r="L26" s="4"/>
      <c r="M26" s="4"/>
      <c r="N26" s="4"/>
      <c r="O26" s="4"/>
      <c r="P26" s="4"/>
      <c r="Q26" s="4"/>
      <c r="R26" s="4"/>
      <c r="S26" s="4"/>
      <c r="T26" s="4"/>
      <c r="U26"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U E A A B Q S w M E F A A C A A g A 1 w Y y 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1 w Y 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c G M l h K a 5 w x / w A A A J 4 B A A A T A B w A R m 9 y b X V s Y X M v U 2 V j d G l v b j E u b S C i G A A o o B Q A A A A A A A A A A A A A A A A A A A A A A A A A A A B 1 k E F r h D A Q h e + C / 2 H I X h Q k u l A K 3 a W H o p d C K Q W F H k o P M R k 1 o M l i Z p c W 8 b 8 3 a i 8 F m 8 u E e Y 9 v 3 o x D S d o a K L d 6 P I d B G L h O j K j g w C p R 9 w g Z g 0 f o k c I A / C v t d Z T o O + 9 Y 8 z f R Y r R 8 c m s I D b m I d U Q X d 0 p T a W 9 a H R + 4 k U r y 1 t 6 4 a V M W x 8 l G K Q S J z E M 2 2 p T N H 0 v n 8 1 c 9 s L w T p v U Z q u 8 L L u P X J L w a h X G N H Y f c 9 t f B L K K L V l Q y T a w k Q e j g q W n 8 M q h Y A u Q N Q P h F c w I T e 7 U c b A O 5 c N 4 V v Y g a f O p G j w O q 2 J u f D d 3 f 8 Y W 5 4 / Y n E m r Q z v k j / W M u t J P + c O 0 6 e R 9 W o K D O / Z X n O A y 0 2 d 3 7 / A N Q S w E C L Q A U A A I A C A D X B j J Y 9 H Q P d q Q A A A D 2 A A A A E g A A A A A A A A A A A A A A A A A A A A A A Q 2 9 u Z m l n L 1 B h Y 2 t h Z 2 U u e G 1 s U E s B A i 0 A F A A C A A g A 1 w Y y W A / K 6 a u k A A A A 6 Q A A A B M A A A A A A A A A A A A A A A A A 8 A A A A F t D b 2 5 0 Z W 5 0 X 1 R 5 c G V z X S 5 4 b W x Q S w E C L Q A U A A I A C A D X B j J Y S m u c M f 8 A A A C e A Q A A E w A A A A A A A A A A A A A A A A D h A Q A A R m 9 y b X V s Y X M v U 2 V j d G l v b j E u b V B L B Q Y A A A A A A w A D A M I A A A A 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5 C w A A A A A A A J c 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U X V l c n l J R C I g V m F s d W U 9 I n M 4 Z T E y M j F k Z C 0 4 M G E z L T Q w Y T E t Y j V h O C 0 w M z Y 3 Y T V k O D l k N 2 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C I g L z 4 8 R W 5 0 c n k g V H l w Z T 0 i R m l s b G V k Q 2 9 t c G x l d G V S Z X N 1 b H R U b 1 d v c m t z a G V l d C I g V m F s d W U 9 I m w x I i A v P j x F b n R y e S B U e X B l P S J B Z G R l Z F R v R G F 0 Y U 1 v Z G V s I i B W Y W x 1 Z T 0 i b D A i I C 8 + P E V u d H J 5 I F R 5 c G U 9 I k Z p b G x D b 3 V u d C I g V m F s d W U 9 I m w z N y I g L z 4 8 R W 5 0 c n k g V H l w Z T 0 i R m l s b E V y c m 9 y Q 2 9 k Z S I g V m F s d W U 9 I n N V b m t u b 3 d u I i A v P j x F b n R y e S B U e X B l P S J G a W x s R X J y b 3 J D b 3 V u d C I g V m F s d W U 9 I m w w I i A v P j x F b n R y e S B U e X B l P S J G a W x s T G F z d F V w Z G F 0 Z W Q i I F Z h b H V l P S J k M j A y N C 0 w M S 0 x O F Q w O D o 1 N D o 0 N i 4 4 N z Q 1 N T k 4 W i I g L z 4 8 R W 5 0 c n k g V H l w Z T 0 i R m l s b E N v b H V t b l R 5 c G V z I i B W Y W x 1 Z T 0 i c 0 J n T U R B d 0 0 9 I i A v P j x F b n R y e S B U e X B l P S J G a W x s Q 2 9 s d W 1 u T m F t Z X M i I F Z h b H V l P S J z W y Z x d W 9 0 O 1 N 0 Y X R l c y B B Z m Z l Y 3 R l Z C Z x d W 9 0 O y w m c X V v d D t O b y 4 g b 2 Y g Q 2 F z Z X M g K E x h Y i B D b 2 5 m a X J t Z W Q p J n F 1 b 3 Q 7 L C Z x d W 9 0 O 0 5 v L i B v Z i B D Y X N l c y A o b 2 4 g Y W R t a X N z a W 9 u K S Z x d W 9 0 O y w m c X V v d D t O b y 4 g R G l z Y 2 h h c m d l Z C Z x d W 9 0 O y w m c X V v d D t O b y 4 g b 2 Y g R G V h d G h 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g M C 9 B d X R v U m V t b 3 Z l Z E N v b H V t b n M x L n t T d G F 0 Z X M g Q W Z m Z W N 0 Z W Q s M H 0 m c X V v d D s s J n F 1 b 3 Q 7 U 2 V j d G l v b j E v V G F i b G U g M C 9 B d X R v U m V t b 3 Z l Z E N v b H V t b n M x L n t O b y 4 g b 2 Y g Q 2 F z Z X M g K E x h Y i B D b 2 5 m a X J t Z W Q p L D F 9 J n F 1 b 3 Q 7 L C Z x d W 9 0 O 1 N l Y 3 R p b 2 4 x L 1 R h Y m x l I D A v Q X V 0 b 1 J l b W 9 2 Z W R D b 2 x 1 b W 5 z M S 5 7 T m 8 u I G 9 m I E N h c 2 V z I C h v b i B h Z G 1 p c 3 N p b 2 4 p L D J 9 J n F 1 b 3 Q 7 L C Z x d W 9 0 O 1 N l Y 3 R p b 2 4 x L 1 R h Y m x l I D A v Q X V 0 b 1 J l b W 9 2 Z W R D b 2 x 1 b W 5 z M S 5 7 T m 8 u I E R p c 2 N o Y X J n Z W Q s M 3 0 m c X V v d D s s J n F 1 b 3 Q 7 U 2 V j d G l v b j E v V G F i b G U g M C 9 B d X R v U m V t b 3 Z l Z E N v b H V t b n M x L n t O b y 4 g b 2 Y g R G V h d G h z L D R 9 J n F 1 b 3 Q 7 X S w m c X V v d D t D b 2 x 1 b W 5 D b 3 V u d C Z x d W 9 0 O z o 1 L C Z x d W 9 0 O 0 t l e U N v b H V t b k 5 h b W V z J n F 1 b 3 Q 7 O l t d L C Z x d W 9 0 O 0 N v b H V t b k l k Z W 5 0 a X R p Z X M m c X V v d D s 6 W y Z x d W 9 0 O 1 N l Y 3 R p b 2 4 x L 1 R h Y m x l I D A v Q X V 0 b 1 J l b W 9 2 Z W R D b 2 x 1 b W 5 z M S 5 7 U 3 R h d G V z I E F m Z m V j d G V k L D B 9 J n F 1 b 3 Q 7 L C Z x d W 9 0 O 1 N l Y 3 R p b 2 4 x L 1 R h Y m x l I D A v Q X V 0 b 1 J l b W 9 2 Z W R D b 2 x 1 b W 5 z M S 5 7 T m 8 u I G 9 m I E N h c 2 V z I C h M Y W I g Q 2 9 u Z m l y b W V k K S w x f S Z x d W 9 0 O y w m c X V v d D t T Z W N 0 a W 9 u M S 9 U Y W J s Z S A w L 0 F 1 d G 9 S Z W 1 v d m V k Q 2 9 s d W 1 u c z E u e 0 5 v L i B v Z i B D Y X N l c y A o b 2 4 g Y W R t a X N z a W 9 u K S w y f S Z x d W 9 0 O y w m c X V v d D t T Z W N 0 a W 9 u M S 9 U Y W J s Z S A w L 0 F 1 d G 9 S Z W 1 v d m V k Q 2 9 s d W 1 u c z E u e 0 5 v L i B E a X N j a G F y Z 2 V k L D N 9 J n F 1 b 3 Q 7 L C Z x d W 9 0 O 1 N l Y 3 R p b 2 4 x L 1 R h Y m x l I D A v Q X V 0 b 1 J l b W 9 2 Z W R D b 2 x 1 b W 5 z M S 5 7 T m 8 u I G 9 m I E R l Y X R o c y w 0 f S Z x d W 9 0 O 1 0 s J n F 1 b 3 Q 7 U m V s Y X R p b 2 5 z a G l w S W 5 m b y Z x d W 9 0 O z p b X X 0 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C 9 J d G V t c z 4 8 L 0 x v Y 2 F s U G F j a 2 F n Z U 1 l d G F k Y X R h R m l s Z T 4 W A A A A U E s F B g A A A A A A A A A A A A A A A A A A A A A A A C Y B A A A B A A A A 0 I y d 3 w E V 0 R G M e g D A T 8 K X 6 w E A A A B u N l 9 l x J r S T p / A W e 4 C C F 7 O A A A A A A I A A A A A A B B m A A A A A Q A A I A A A A J D V N 3 y X F p B 2 t s h n l L T A y X G Y v c n M i W u Y u E f A G T F y / M S u A A A A A A 6 A A A A A A g A A I A A A A L g 8 D Q 9 v O F Y 9 R / n r 3 q U b 8 5 C L f f 5 e J S r n C H s j J x w m C Y a E U A A A A O b R x u T z q E k q 7 u O c Y e y x 4 F L m 3 n t x n g h J e + f 9 t 3 H o n V 6 S b 4 7 h 3 1 E Z J o a M D C B + q / V Q i Z / G A 8 l n 1 Q C V Q U o i O c q J o o I D j C s 3 V 0 B T F R G x e S B P 9 w t U Q A A A A I 6 p I + h o W t u X h X 3 / i A M H m k x w 7 e m c H 5 V 5 u e s w 4 1 e E k Q R E K 3 3 5 j N m y V H r x M V P / 1 4 F v S g 1 s R d R T / z v T v U 1 D Z S c I 2 g o = < / D a t a M a s h u p > 
</file>

<file path=customXml/itemProps1.xml><?xml version="1.0" encoding="utf-8"?>
<ds:datastoreItem xmlns:ds="http://schemas.openxmlformats.org/officeDocument/2006/customXml" ds:itemID="{7C0BEE21-C91D-4E06-94D3-14EBE89F7F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Table 0</vt:lpstr>
      <vt:lpstr>Sheet1</vt:lpstr>
      <vt:lpstr>Pivot</vt:lpstr>
      <vt:lpstr>Dahboard</vt:lpstr>
      <vt:lpstr>Covid19</vt:lpstr>
      <vt:lpstr>Table_1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Hawawu Adeshola</cp:lastModifiedBy>
  <dcterms:created xsi:type="dcterms:W3CDTF">2024-01-18T08:48:55Z</dcterms:created>
  <dcterms:modified xsi:type="dcterms:W3CDTF">2024-03-26T19:15:50Z</dcterms:modified>
</cp:coreProperties>
</file>