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Users\Downloads\Create_Icons_LCD\"/>
    </mc:Choice>
  </mc:AlternateContent>
  <xr:revisionPtr revIDLastSave="0" documentId="13_ncr:1_{E0B0BB21-706F-471E-BEE4-18B0A831EB08}" xr6:coauthVersionLast="45" xr6:coauthVersionMax="45" xr10:uidLastSave="{00000000-0000-0000-0000-000000000000}"/>
  <bookViews>
    <workbookView xWindow="-120" yWindow="-120" windowWidth="20730" windowHeight="11160" activeTab="2" xr2:uid="{B2DB13F6-856C-43BC-A3F0-958FDC1E79D7}"/>
  </bookViews>
  <sheets>
    <sheet name="Custom_Icons_1x1" sheetId="1" r:id="rId1"/>
    <sheet name="Custom_Icons_3x2" sheetId="4" r:id="rId2"/>
    <sheet name="Info"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12" i="4" l="1"/>
  <c r="U12" i="4"/>
  <c r="AI19" i="4"/>
  <c r="AH19" i="4"/>
  <c r="AG19" i="4"/>
  <c r="AF19" i="4"/>
  <c r="AE19" i="4"/>
  <c r="AD19" i="4"/>
  <c r="AC19" i="4"/>
  <c r="AB19" i="4"/>
  <c r="AA19" i="4"/>
  <c r="Z19" i="4"/>
  <c r="Y19" i="4"/>
  <c r="X19" i="4"/>
  <c r="W19" i="4"/>
  <c r="V19" i="4"/>
  <c r="U19" i="4"/>
  <c r="AI18" i="4"/>
  <c r="AH18" i="4"/>
  <c r="AG18" i="4"/>
  <c r="AF18" i="4"/>
  <c r="AE18" i="4"/>
  <c r="AD18" i="4"/>
  <c r="AC18" i="4"/>
  <c r="AB18" i="4"/>
  <c r="AA18" i="4"/>
  <c r="Z18" i="4"/>
  <c r="Y18" i="4"/>
  <c r="X18" i="4"/>
  <c r="W18" i="4"/>
  <c r="V18" i="4"/>
  <c r="U18" i="4"/>
  <c r="AI17" i="4"/>
  <c r="AH17" i="4"/>
  <c r="AG17" i="4"/>
  <c r="AF17" i="4"/>
  <c r="AE17" i="4"/>
  <c r="AD17" i="4"/>
  <c r="AC17" i="4"/>
  <c r="AB17" i="4"/>
  <c r="AA17" i="4"/>
  <c r="Z17" i="4"/>
  <c r="Y17" i="4"/>
  <c r="X17" i="4"/>
  <c r="W17" i="4"/>
  <c r="V17" i="4"/>
  <c r="U17" i="4"/>
  <c r="AI16" i="4"/>
  <c r="AH16" i="4"/>
  <c r="AG16" i="4"/>
  <c r="AF16" i="4"/>
  <c r="AE16" i="4"/>
  <c r="AD16" i="4"/>
  <c r="AC16" i="4"/>
  <c r="AB16" i="4"/>
  <c r="AA16" i="4"/>
  <c r="Z16" i="4"/>
  <c r="Y16" i="4"/>
  <c r="X16" i="4"/>
  <c r="W16" i="4"/>
  <c r="V16" i="4"/>
  <c r="U16" i="4"/>
  <c r="AI15" i="4"/>
  <c r="AH15" i="4"/>
  <c r="AG15" i="4"/>
  <c r="AF15" i="4"/>
  <c r="AE15" i="4"/>
  <c r="AD15" i="4"/>
  <c r="AC15" i="4"/>
  <c r="AB15" i="4"/>
  <c r="AA15" i="4"/>
  <c r="Z15" i="4"/>
  <c r="Y15" i="4"/>
  <c r="X15" i="4"/>
  <c r="W15" i="4"/>
  <c r="V15" i="4"/>
  <c r="U15" i="4"/>
  <c r="AI14" i="4"/>
  <c r="AH14" i="4"/>
  <c r="AG14" i="4"/>
  <c r="AF14" i="4"/>
  <c r="AE14" i="4"/>
  <c r="AD14" i="4"/>
  <c r="AC14" i="4"/>
  <c r="AB14" i="4"/>
  <c r="AA14" i="4"/>
  <c r="Z14" i="4"/>
  <c r="Y14" i="4"/>
  <c r="X14" i="4"/>
  <c r="W14" i="4"/>
  <c r="V14" i="4"/>
  <c r="U14" i="4"/>
  <c r="AI13" i="4"/>
  <c r="AH13" i="4"/>
  <c r="AG13" i="4"/>
  <c r="AF13" i="4"/>
  <c r="AE13" i="4"/>
  <c r="AD13" i="4"/>
  <c r="AC13" i="4"/>
  <c r="AB13" i="4"/>
  <c r="AA13" i="4"/>
  <c r="Z13" i="4"/>
  <c r="Y13" i="4"/>
  <c r="X13" i="4"/>
  <c r="W13" i="4"/>
  <c r="V13" i="4"/>
  <c r="U13" i="4"/>
  <c r="AH12" i="4"/>
  <c r="AG12" i="4"/>
  <c r="AF12" i="4"/>
  <c r="AE12" i="4"/>
  <c r="AD12" i="4"/>
  <c r="AC12" i="4"/>
  <c r="AB12" i="4"/>
  <c r="AA12" i="4"/>
  <c r="Z12" i="4"/>
  <c r="Y12" i="4"/>
  <c r="X12" i="4"/>
  <c r="W12" i="4"/>
  <c r="V12" i="4"/>
  <c r="AE3" i="4"/>
  <c r="AI10" i="4"/>
  <c r="AH10" i="4"/>
  <c r="AG10" i="4"/>
  <c r="AF10" i="4"/>
  <c r="AE10" i="4"/>
  <c r="AI9" i="4"/>
  <c r="AH9" i="4"/>
  <c r="AG9" i="4"/>
  <c r="AF9" i="4"/>
  <c r="AE9" i="4"/>
  <c r="AI8" i="4"/>
  <c r="AH8" i="4"/>
  <c r="AG8" i="4"/>
  <c r="AE8" i="4"/>
  <c r="AI7" i="4"/>
  <c r="AH7" i="4"/>
  <c r="AG7" i="4"/>
  <c r="AF7" i="4"/>
  <c r="AE7" i="4"/>
  <c r="AI6" i="4"/>
  <c r="AH6" i="4"/>
  <c r="AG6" i="4"/>
  <c r="AF6" i="4"/>
  <c r="AE6" i="4"/>
  <c r="AI5" i="4"/>
  <c r="AH5" i="4"/>
  <c r="AG5" i="4"/>
  <c r="AF5" i="4"/>
  <c r="AE5" i="4"/>
  <c r="AI4" i="4"/>
  <c r="AH4" i="4"/>
  <c r="AG4" i="4"/>
  <c r="AF4" i="4"/>
  <c r="AE4" i="4"/>
  <c r="AI3" i="4"/>
  <c r="AH3" i="4"/>
  <c r="AG3" i="4"/>
  <c r="AF3" i="4"/>
  <c r="AD10" i="4"/>
  <c r="AC10" i="4"/>
  <c r="AB10" i="4"/>
  <c r="AA10" i="4"/>
  <c r="Z10" i="4"/>
  <c r="AD9" i="4"/>
  <c r="AC9" i="4"/>
  <c r="AB9" i="4"/>
  <c r="AA9" i="4"/>
  <c r="Z9" i="4"/>
  <c r="AD8" i="4"/>
  <c r="AC8" i="4"/>
  <c r="AB8" i="4"/>
  <c r="AA8" i="4"/>
  <c r="Z8" i="4"/>
  <c r="AD7" i="4"/>
  <c r="AC7" i="4"/>
  <c r="AB7" i="4"/>
  <c r="AA7" i="4"/>
  <c r="Z7" i="4"/>
  <c r="AD6" i="4"/>
  <c r="AC6" i="4"/>
  <c r="AB6" i="4"/>
  <c r="AA6" i="4"/>
  <c r="Z6" i="4"/>
  <c r="AD5" i="4"/>
  <c r="AC5" i="4"/>
  <c r="AB5" i="4"/>
  <c r="AA5" i="4"/>
  <c r="Z5" i="4"/>
  <c r="AD4" i="4"/>
  <c r="AC4" i="4"/>
  <c r="AB4" i="4"/>
  <c r="AA4" i="4"/>
  <c r="Z4" i="4"/>
  <c r="AD3" i="4"/>
  <c r="AC3" i="4"/>
  <c r="AB3" i="4"/>
  <c r="AA3" i="4"/>
  <c r="Z3" i="4"/>
  <c r="Y10" i="4"/>
  <c r="Y9" i="4"/>
  <c r="Y8" i="4"/>
  <c r="Y7" i="4"/>
  <c r="Y6" i="4"/>
  <c r="Y5" i="4"/>
  <c r="Y4" i="4"/>
  <c r="Y3" i="4"/>
  <c r="X10" i="4"/>
  <c r="X9" i="4"/>
  <c r="X8" i="4"/>
  <c r="X7" i="4"/>
  <c r="X6" i="4"/>
  <c r="X5" i="4"/>
  <c r="X4" i="4"/>
  <c r="X3" i="4"/>
  <c r="W10" i="4"/>
  <c r="W9" i="4"/>
  <c r="W8" i="4"/>
  <c r="W7" i="4"/>
  <c r="W6" i="4"/>
  <c r="W5" i="4"/>
  <c r="W4" i="4"/>
  <c r="W3" i="4"/>
  <c r="V10" i="4"/>
  <c r="V9" i="4"/>
  <c r="V8" i="4"/>
  <c r="V7" i="4"/>
  <c r="V6" i="4"/>
  <c r="V5" i="4"/>
  <c r="V4" i="4"/>
  <c r="V3" i="4"/>
  <c r="U10" i="4"/>
  <c r="U9" i="4"/>
  <c r="U8" i="4"/>
  <c r="U7" i="4"/>
  <c r="U6" i="4"/>
  <c r="U5" i="4"/>
  <c r="U4" i="4"/>
  <c r="U3" i="4"/>
  <c r="AL14" i="4" l="1"/>
  <c r="AL10" i="4"/>
  <c r="AK4" i="4"/>
  <c r="AM4" i="4"/>
  <c r="AL12" i="4"/>
  <c r="AM16" i="4"/>
  <c r="AM3" i="4"/>
  <c r="AM19" i="4"/>
  <c r="AM8" i="4"/>
  <c r="AM18" i="4"/>
  <c r="AK10" i="4"/>
  <c r="AL5" i="4"/>
  <c r="AL8" i="4"/>
  <c r="AL9" i="4"/>
  <c r="AM14" i="4"/>
  <c r="AM15" i="4"/>
  <c r="AM17" i="4"/>
  <c r="AL19" i="4"/>
  <c r="AL17" i="4"/>
  <c r="AL18" i="4"/>
  <c r="AL16" i="4"/>
  <c r="AL15" i="4"/>
  <c r="AM13" i="4"/>
  <c r="AM12" i="4"/>
  <c r="AM10" i="4"/>
  <c r="AM9" i="4"/>
  <c r="AM7" i="4"/>
  <c r="AM6" i="4"/>
  <c r="AM5" i="4"/>
  <c r="AL4" i="4"/>
  <c r="AL3" i="4"/>
  <c r="AK3" i="4"/>
  <c r="AL7" i="4"/>
  <c r="AK14" i="4"/>
  <c r="AK16" i="4"/>
  <c r="AK15" i="4"/>
  <c r="AL6" i="4"/>
  <c r="AK5" i="4"/>
  <c r="AK6" i="4"/>
  <c r="AK7" i="4"/>
  <c r="AK9" i="4"/>
  <c r="AL13" i="4"/>
  <c r="AK13" i="4"/>
  <c r="AK8" i="4"/>
  <c r="AK17" i="4"/>
  <c r="AK18" i="4"/>
  <c r="AK12" i="4"/>
  <c r="AK19" i="4"/>
  <c r="AO6" i="4" l="1"/>
  <c r="AO9" i="4"/>
  <c r="AO3" i="4"/>
  <c r="AO13" i="4"/>
  <c r="AO16" i="4"/>
  <c r="B21" i="4"/>
  <c r="AO19" i="4"/>
  <c r="J6" i="1"/>
  <c r="K6" i="1"/>
  <c r="L6" i="1"/>
  <c r="M6" i="1"/>
  <c r="N6" i="1"/>
  <c r="J7" i="1"/>
  <c r="K7" i="1"/>
  <c r="L7" i="1"/>
  <c r="M7" i="1"/>
  <c r="N7" i="1"/>
  <c r="J8" i="1"/>
  <c r="K8" i="1"/>
  <c r="L8" i="1"/>
  <c r="M8" i="1"/>
  <c r="N8" i="1"/>
  <c r="J9" i="1"/>
  <c r="K9" i="1"/>
  <c r="L9" i="1"/>
  <c r="M9" i="1"/>
  <c r="N9" i="1"/>
  <c r="J10" i="1"/>
  <c r="K10" i="1"/>
  <c r="L10" i="1"/>
  <c r="M10" i="1"/>
  <c r="N10" i="1"/>
  <c r="J11" i="1"/>
  <c r="K11" i="1"/>
  <c r="L11" i="1"/>
  <c r="M11" i="1"/>
  <c r="N11" i="1"/>
  <c r="J12" i="1"/>
  <c r="K12" i="1"/>
  <c r="L12" i="1"/>
  <c r="M12" i="1"/>
  <c r="N12" i="1"/>
  <c r="M5" i="1"/>
  <c r="N5" i="1"/>
  <c r="K5" i="1"/>
  <c r="L5" i="1"/>
  <c r="J5" i="1"/>
  <c r="Q5" i="1" l="1"/>
  <c r="R11" i="1"/>
  <c r="R8" i="1"/>
  <c r="Q6" i="1"/>
  <c r="Q10" i="1"/>
  <c r="Q8" i="1"/>
  <c r="Q7" i="1"/>
  <c r="Q11" i="1"/>
  <c r="Q12" i="1"/>
  <c r="Q9" i="1"/>
  <c r="R12" i="1"/>
  <c r="R10" i="1"/>
  <c r="R7" i="1"/>
  <c r="R6" i="1"/>
  <c r="R9" i="1"/>
  <c r="R5" i="1"/>
  <c r="B16" i="1" l="1"/>
  <c r="B15" i="1"/>
</calcChain>
</file>

<file path=xl/sharedStrings.xml><?xml version="1.0" encoding="utf-8"?>
<sst xmlns="http://schemas.openxmlformats.org/spreadsheetml/2006/main" count="130" uniqueCount="18">
  <si>
    <t>n</t>
  </si>
  <si>
    <t>X</t>
  </si>
  <si>
    <t>HEX</t>
  </si>
  <si>
    <t>BIN</t>
  </si>
  <si>
    <t>Mapa de bits</t>
  </si>
  <si>
    <t>Character (0,0)</t>
  </si>
  <si>
    <t>Character (0,1)</t>
  </si>
  <si>
    <t>Character (0,2)</t>
  </si>
  <si>
    <t>Character (1,0)</t>
  </si>
  <si>
    <t>Character (1,1)</t>
  </si>
  <si>
    <t>Character (1,2)</t>
  </si>
  <si>
    <t>LCD Matrix</t>
  </si>
  <si>
    <t>Bit matrix</t>
  </si>
  <si>
    <t>Code</t>
  </si>
  <si>
    <t>Row</t>
  </si>
  <si>
    <t>Line of code</t>
  </si>
  <si>
    <r>
      <rPr>
        <b/>
        <sz val="9"/>
        <color theme="1"/>
        <rFont val="Calibri"/>
        <family val="2"/>
        <scheme val="minor"/>
      </rPr>
      <t>English:</t>
    </r>
    <r>
      <rPr>
        <sz val="9"/>
        <color theme="1"/>
        <rFont val="Calibri"/>
        <family val="2"/>
        <scheme val="minor"/>
      </rPr>
      <t xml:space="preserve"> To create an icon, delete the current one by selecting cells C4 through G11 and then press the "supr" key. Now draw the new icon by writing the letter "n" in the cells that you want to fill with black. Finally, copy and paste the line of code.</t>
    </r>
  </si>
  <si>
    <r>
      <rPr>
        <b/>
        <sz val="9"/>
        <color theme="1"/>
        <rFont val="Calibri"/>
        <family val="2"/>
        <scheme val="minor"/>
      </rPr>
      <t>Español:</t>
    </r>
    <r>
      <rPr>
        <sz val="9"/>
        <color theme="1"/>
        <rFont val="Calibri"/>
        <family val="2"/>
        <scheme val="minor"/>
      </rPr>
      <t xml:space="preserve"> Para crear un icono, borre el actual seleccionando las celdas desde la C4 hasta la G11 y luego oprima la tecla "supr". Ahora dibuje el nuevo icono escribiendo la letra "n" en las celdas que quiere rellenar de negro. Finalmente, copie y pegue la línea de codigo.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</si>
</sst>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6"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u/>
      <sz val="11"/>
      <color theme="10"/>
      <name val="Calibri"/>
      <family val="2"/>
      <scheme val="minor"/>
    </font>
    <font>
      <sz val="11"/>
      <color theme="1"/>
      <name val="Calibri"/>
      <family val="2"/>
    </font>
  </fonts>
  <fills count="4">
    <fill>
      <patternFill patternType="none"/>
    </fill>
    <fill>
      <patternFill patternType="gray125"/>
    </fill>
    <fill>
      <patternFill patternType="solid">
        <fgColor theme="0"/>
        <bgColor indexed="64"/>
      </patternFill>
    </fill>
    <fill>
      <patternFill patternType="solid">
        <fgColor theme="2" tint="-9.9978637043366805E-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4" fillId="0" borderId="0" applyNumberFormat="0" applyFill="0" applyBorder="0" applyAlignment="0" applyProtection="0"/>
  </cellStyleXfs>
  <cellXfs count="104">
    <xf numFmtId="0" fontId="0" fillId="0" borderId="0" xfId="0"/>
    <xf numFmtId="0" fontId="0" fillId="2" borderId="0" xfId="0" applyFill="1"/>
    <xf numFmtId="0" fontId="0" fillId="2" borderId="0" xfId="0" applyFill="1" applyBorder="1"/>
    <xf numFmtId="0" fontId="1" fillId="2" borderId="9"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0" xfId="0" applyFill="1" applyBorder="1"/>
    <xf numFmtId="0" fontId="0" fillId="0" borderId="6" xfId="0" applyFill="1" applyBorder="1"/>
    <xf numFmtId="0" fontId="0" fillId="0" borderId="8" xfId="0" applyFill="1" applyBorder="1"/>
    <xf numFmtId="0" fontId="0" fillId="0" borderId="9" xfId="0" applyFill="1" applyBorder="1"/>
    <xf numFmtId="0" fontId="2" fillId="2" borderId="0" xfId="0" applyFont="1" applyFill="1" applyBorder="1" applyAlignment="1">
      <alignment vertical="center" wrapText="1"/>
    </xf>
    <xf numFmtId="0" fontId="0" fillId="2" borderId="0" xfId="0" applyFill="1" applyAlignment="1">
      <alignment horizont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Fill="1" applyBorder="1" applyAlignment="1">
      <alignment horizontal="center" vertical="center"/>
    </xf>
    <xf numFmtId="0" fontId="0" fillId="0" borderId="13" xfId="0" applyBorder="1" applyAlignment="1">
      <alignment horizontal="center"/>
    </xf>
    <xf numFmtId="0" fontId="0" fillId="0" borderId="14" xfId="0" applyBorder="1" applyAlignment="1">
      <alignment horizontal="center"/>
    </xf>
    <xf numFmtId="0" fontId="1" fillId="2" borderId="0" xfId="0" applyFont="1" applyFill="1" applyBorder="1" applyAlignment="1">
      <alignment horizontal="center" wrapText="1"/>
    </xf>
    <xf numFmtId="0" fontId="0" fillId="2" borderId="0" xfId="0" applyFill="1" applyBorder="1" applyAlignment="1">
      <alignment horizontal="center" vertical="center"/>
    </xf>
    <xf numFmtId="0" fontId="1" fillId="2"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1" fillId="2" borderId="14"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0" borderId="13" xfId="0" applyFill="1" applyBorder="1" applyAlignment="1">
      <alignment horizontal="center"/>
    </xf>
    <xf numFmtId="0" fontId="0" fillId="0" borderId="5" xfId="0" applyFill="1" applyBorder="1" applyAlignment="1">
      <alignment horizontal="center" vertical="center"/>
    </xf>
    <xf numFmtId="0" fontId="0" fillId="0" borderId="0" xfId="0" applyFill="1" applyBorder="1" applyAlignment="1">
      <alignment horizontal="center" vertical="center"/>
    </xf>
    <xf numFmtId="0" fontId="0" fillId="0" borderId="6" xfId="0" applyFill="1" applyBorder="1" applyAlignment="1">
      <alignment horizontal="center" vertical="center"/>
    </xf>
    <xf numFmtId="0" fontId="0" fillId="0" borderId="14" xfId="0" applyFill="1" applyBorder="1" applyAlignment="1">
      <alignment horizont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0" fontId="0" fillId="0" borderId="13" xfId="0" applyFill="1" applyBorder="1" applyAlignment="1">
      <alignment horizontal="center" vertical="center"/>
    </xf>
    <xf numFmtId="0" fontId="0" fillId="0" borderId="14" xfId="0" applyFill="1" applyBorder="1" applyAlignment="1">
      <alignment horizontal="center" vertical="center"/>
    </xf>
    <xf numFmtId="164" fontId="0" fillId="2" borderId="0" xfId="0" applyNumberFormat="1" applyFill="1"/>
    <xf numFmtId="0" fontId="4" fillId="2" borderId="0" xfId="1" applyFill="1"/>
    <xf numFmtId="0" fontId="0" fillId="2" borderId="0" xfId="0" applyFont="1" applyFill="1"/>
    <xf numFmtId="0" fontId="0" fillId="0" borderId="2" xfId="0" applyFont="1" applyFill="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2" borderId="0" xfId="0" applyFont="1" applyFill="1" applyBorder="1" applyAlignment="1">
      <alignment horizontal="center" vertical="center"/>
    </xf>
    <xf numFmtId="0" fontId="0" fillId="0" borderId="2" xfId="0" applyFont="1" applyBorder="1" applyAlignment="1">
      <alignment horizontal="center" vertical="center"/>
    </xf>
    <xf numFmtId="0" fontId="0" fillId="0" borderId="5" xfId="0" applyFont="1" applyBorder="1" applyAlignment="1">
      <alignment horizontal="center"/>
    </xf>
    <xf numFmtId="0" fontId="0" fillId="0" borderId="0" xfId="0" applyFont="1" applyFill="1" applyBorder="1"/>
    <xf numFmtId="0" fontId="0" fillId="0" borderId="6" xfId="0" applyFont="1" applyFill="1" applyBorder="1"/>
    <xf numFmtId="0" fontId="0" fillId="2" borderId="0" xfId="0" applyFont="1" applyFill="1" applyBorder="1"/>
    <xf numFmtId="0" fontId="0" fillId="0" borderId="5" xfId="0" applyFont="1" applyFill="1" applyBorder="1"/>
    <xf numFmtId="0" fontId="0" fillId="2" borderId="2" xfId="0" applyFont="1" applyFill="1" applyBorder="1"/>
    <xf numFmtId="0" fontId="0" fillId="2" borderId="3" xfId="0" applyFont="1" applyFill="1" applyBorder="1"/>
    <xf numFmtId="0" fontId="0" fillId="2" borderId="4" xfId="0" applyFont="1" applyFill="1" applyBorder="1"/>
    <xf numFmtId="0" fontId="0" fillId="2" borderId="13" xfId="0" applyFont="1" applyFill="1" applyBorder="1" applyAlignment="1">
      <alignment horizontal="center" vertical="center"/>
    </xf>
    <xf numFmtId="0" fontId="0" fillId="2" borderId="15" xfId="0" applyFont="1" applyFill="1" applyBorder="1" applyAlignment="1">
      <alignment horizontal="center" vertical="center"/>
    </xf>
    <xf numFmtId="0" fontId="0" fillId="2" borderId="5" xfId="0" applyFont="1" applyFill="1" applyBorder="1"/>
    <xf numFmtId="0" fontId="0" fillId="2" borderId="6" xfId="0" applyFont="1" applyFill="1" applyBorder="1"/>
    <xf numFmtId="0" fontId="0" fillId="0" borderId="0" xfId="0" applyFont="1"/>
    <xf numFmtId="0" fontId="0" fillId="0" borderId="7" xfId="0" applyFont="1" applyBorder="1" applyAlignment="1">
      <alignment horizontal="center"/>
    </xf>
    <xf numFmtId="0" fontId="0" fillId="0" borderId="8" xfId="0" applyFont="1" applyFill="1" applyBorder="1"/>
    <xf numFmtId="0" fontId="0" fillId="0" borderId="9" xfId="0" applyFont="1" applyFill="1" applyBorder="1"/>
    <xf numFmtId="0" fontId="0" fillId="0" borderId="7" xfId="0" applyFont="1" applyFill="1" applyBorder="1"/>
    <xf numFmtId="0" fontId="0" fillId="2" borderId="7" xfId="0" applyFont="1" applyFill="1" applyBorder="1"/>
    <xf numFmtId="0" fontId="0" fillId="2" borderId="8" xfId="0" applyFont="1" applyFill="1" applyBorder="1"/>
    <xf numFmtId="0" fontId="0" fillId="2" borderId="9" xfId="0" applyFont="1" applyFill="1" applyBorder="1"/>
    <xf numFmtId="0" fontId="0" fillId="2" borderId="14" xfId="0" applyFont="1" applyFill="1" applyBorder="1" applyAlignment="1">
      <alignment horizontal="center" vertical="center"/>
    </xf>
    <xf numFmtId="0" fontId="0" fillId="2" borderId="0" xfId="0" applyFont="1" applyFill="1" applyBorder="1" applyAlignment="1">
      <alignment horizontal="center"/>
    </xf>
    <xf numFmtId="0" fontId="0" fillId="0" borderId="2" xfId="0" applyFont="1" applyBorder="1" applyAlignment="1">
      <alignment horizontal="center"/>
    </xf>
    <xf numFmtId="0" fontId="0" fillId="0" borderId="3" xfId="0" applyFont="1" applyFill="1" applyBorder="1"/>
    <xf numFmtId="0" fontId="0" fillId="0" borderId="4" xfId="0" applyFont="1" applyFill="1" applyBorder="1"/>
    <xf numFmtId="0" fontId="0" fillId="0" borderId="2" xfId="0" applyFont="1" applyFill="1" applyBorder="1"/>
    <xf numFmtId="0" fontId="0" fillId="2" borderId="4"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9" xfId="0" applyFon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5" fillId="2" borderId="0" xfId="0" applyFont="1" applyFill="1" applyAlignment="1">
      <alignment horizontal="left" vertical="center" wrapText="1"/>
    </xf>
    <xf numFmtId="0" fontId="2" fillId="2" borderId="2"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9" xfId="0" applyFont="1" applyFill="1" applyBorder="1" applyAlignment="1">
      <alignment horizontal="left" vertical="center" wrapText="1"/>
    </xf>
    <xf numFmtId="0" fontId="1" fillId="2" borderId="10" xfId="0" applyFont="1" applyFill="1" applyBorder="1" applyAlignment="1">
      <alignment horizontal="center" wrapText="1"/>
    </xf>
    <xf numFmtId="0" fontId="1" fillId="2" borderId="11" xfId="0" applyFont="1" applyFill="1" applyBorder="1" applyAlignment="1">
      <alignment horizontal="center" wrapText="1"/>
    </xf>
    <xf numFmtId="0" fontId="1" fillId="2" borderId="12" xfId="0" applyFont="1" applyFill="1" applyBorder="1" applyAlignment="1">
      <alignment horizont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3" borderId="10" xfId="0" applyFont="1" applyFill="1" applyBorder="1" applyAlignment="1">
      <alignment horizontal="center"/>
    </xf>
    <xf numFmtId="0" fontId="1" fillId="3" borderId="12" xfId="0" applyFont="1" applyFill="1" applyBorder="1" applyAlignment="1">
      <alignment horizontal="center"/>
    </xf>
    <xf numFmtId="0" fontId="0" fillId="2" borderId="10" xfId="0" applyFont="1" applyFill="1" applyBorder="1" applyAlignment="1">
      <alignment horizontal="center"/>
    </xf>
    <xf numFmtId="0" fontId="0" fillId="2" borderId="12" xfId="0" applyFont="1" applyFill="1" applyBorder="1" applyAlignment="1">
      <alignment horizontal="center"/>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12" xfId="0" applyFont="1" applyFill="1" applyBorder="1" applyAlignment="1">
      <alignment horizontal="left" vertical="center" wrapText="1"/>
    </xf>
  </cellXfs>
  <cellStyles count="2">
    <cellStyle name="Hipervínculo" xfId="1" builtinId="8"/>
    <cellStyle name="Normal" xfId="0" builtinId="0"/>
  </cellStyles>
  <dxfs count="35">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bgColor theme="1"/>
        </patternFill>
      </fill>
    </dxf>
    <dxf>
      <fill>
        <patternFill patternType="none">
          <bgColor auto="1"/>
        </patternFill>
      </fill>
    </dxf>
  </dxfs>
  <tableStyles count="0" defaultTableStyle="TableStyleMedium2" defaultPivotStyle="PivotStyleLight16"/>
  <colors>
    <mruColors>
      <color rgb="FFFF55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https://alejandrozz.pythonanywhere.com/"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hyperlink" Target="https://github.com/Alejandro-ZZ/LCD-Custom-Characters" TargetMode="External"/><Relationship Id="rId1" Type="http://schemas.openxmlformats.org/officeDocument/2006/relationships/image" Target="../media/image2.png"/><Relationship Id="rId6" Type="http://schemas.openxmlformats.org/officeDocument/2006/relationships/hyperlink" Target="https://www.instagram.com/_alejo_zambrano_/" TargetMode="External"/><Relationship Id="rId5" Type="http://schemas.openxmlformats.org/officeDocument/2006/relationships/image" Target="../media/image4.png"/><Relationship Id="rId4" Type="http://schemas.openxmlformats.org/officeDocument/2006/relationships/hyperlink" Target="https://youtu.be/rnb6BF6X7qc" TargetMode="External"/></Relationships>
</file>

<file path=xl/drawings/drawing1.xml><?xml version="1.0" encoding="utf-8"?>
<xdr:wsDr xmlns:xdr="http://schemas.openxmlformats.org/drawingml/2006/spreadsheetDrawing" xmlns:a="http://schemas.openxmlformats.org/drawingml/2006/main">
  <xdr:twoCellAnchor>
    <xdr:from>
      <xdr:col>19</xdr:col>
      <xdr:colOff>904546</xdr:colOff>
      <xdr:row>0</xdr:row>
      <xdr:rowOff>470009</xdr:rowOff>
    </xdr:from>
    <xdr:to>
      <xdr:col>20</xdr:col>
      <xdr:colOff>244817</xdr:colOff>
      <xdr:row>3</xdr:row>
      <xdr:rowOff>182616</xdr:rowOff>
    </xdr:to>
    <xdr:grpSp>
      <xdr:nvGrpSpPr>
        <xdr:cNvPr id="2" name="Grupo 1">
          <a:extLst>
            <a:ext uri="{FF2B5EF4-FFF2-40B4-BE49-F238E27FC236}">
              <a16:creationId xmlns:a16="http://schemas.microsoft.com/office/drawing/2014/main" id="{B1FE725C-7645-42AC-A2D7-8A55FE0EF9BD}"/>
            </a:ext>
          </a:extLst>
        </xdr:cNvPr>
        <xdr:cNvGrpSpPr/>
      </xdr:nvGrpSpPr>
      <xdr:grpSpPr>
        <a:xfrm>
          <a:off x="4937891" y="470009"/>
          <a:ext cx="2933495" cy="619124"/>
          <a:chOff x="4815052" y="630620"/>
          <a:chExt cx="2933495" cy="619124"/>
        </a:xfrm>
      </xdr:grpSpPr>
      <xdr:pic>
        <xdr:nvPicPr>
          <xdr:cNvPr id="3" name="Imagen 2">
            <a:extLst>
              <a:ext uri="{FF2B5EF4-FFF2-40B4-BE49-F238E27FC236}">
                <a16:creationId xmlns:a16="http://schemas.microsoft.com/office/drawing/2014/main" id="{D7102FD4-D622-4777-A1E9-D155C86EFC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02090" y="709241"/>
            <a:ext cx="482203" cy="482203"/>
          </a:xfrm>
          <a:prstGeom prst="rect">
            <a:avLst/>
          </a:prstGeom>
        </xdr:spPr>
      </xdr:pic>
      <xdr:sp macro="" textlink="">
        <xdr:nvSpPr>
          <xdr:cNvPr id="4" name="Rectángulo 3">
            <a:hlinkClick xmlns:r="http://schemas.openxmlformats.org/officeDocument/2006/relationships" r:id="rId2" tooltip="AlejandroZZ"/>
            <a:extLst>
              <a:ext uri="{FF2B5EF4-FFF2-40B4-BE49-F238E27FC236}">
                <a16:creationId xmlns:a16="http://schemas.microsoft.com/office/drawing/2014/main" id="{E586F977-9D81-487F-B185-D7A6C27E699A}"/>
              </a:ext>
            </a:extLst>
          </xdr:cNvPr>
          <xdr:cNvSpPr/>
        </xdr:nvSpPr>
        <xdr:spPr>
          <a:xfrm>
            <a:off x="4815052" y="630620"/>
            <a:ext cx="2933495" cy="619124"/>
          </a:xfrm>
          <a:prstGeom prst="rect">
            <a:avLst/>
          </a:prstGeom>
          <a:noFill/>
        </xdr:spPr>
        <xdr:txBody>
          <a:bodyPr wrap="square" lIns="91440" tIns="45720" rIns="91440" bIns="45720" anchor="ctr">
            <a:noAutofit/>
          </a:bodyPr>
          <a:lstStyle/>
          <a:p>
            <a:pPr algn="r"/>
            <a:r>
              <a:rPr lang="es-ES" sz="2800" b="1" cap="none" spc="0">
                <a:ln w="12700">
                  <a:solidFill>
                    <a:srgbClr val="FF5555"/>
                  </a:solidFill>
                  <a:prstDash val="solid"/>
                </a:ln>
                <a:solidFill>
                  <a:srgbClr val="FF5555"/>
                </a:solidFill>
                <a:effectLst/>
                <a:latin typeface="Microsoft JhengHei UI" panose="020B0604030504040204" pitchFamily="34" charset="-120"/>
                <a:ea typeface="Microsoft JhengHei UI" panose="020B0604030504040204" pitchFamily="34" charset="-120"/>
              </a:rPr>
              <a:t>AlejandroZZ</a:t>
            </a:r>
          </a:p>
        </xdr:txBody>
      </xdr:sp>
    </xdr:grpSp>
    <xdr:clientData/>
  </xdr:twoCellAnchor>
  <xdr:oneCellAnchor>
    <xdr:from>
      <xdr:col>0</xdr:col>
      <xdr:colOff>4755</xdr:colOff>
      <xdr:row>0</xdr:row>
      <xdr:rowOff>13138</xdr:rowOff>
    </xdr:from>
    <xdr:ext cx="4419095" cy="226219"/>
    <xdr:sp macro="" textlink="">
      <xdr:nvSpPr>
        <xdr:cNvPr id="6" name="Rectángulo 5">
          <a:extLst>
            <a:ext uri="{FF2B5EF4-FFF2-40B4-BE49-F238E27FC236}">
              <a16:creationId xmlns:a16="http://schemas.microsoft.com/office/drawing/2014/main" id="{BC7C3883-2B35-400E-8279-47D945B8D91A}"/>
            </a:ext>
          </a:extLst>
        </xdr:cNvPr>
        <xdr:cNvSpPr/>
      </xdr:nvSpPr>
      <xdr:spPr>
        <a:xfrm>
          <a:off x="4755" y="13138"/>
          <a:ext cx="4419095" cy="226219"/>
        </a:xfrm>
        <a:prstGeom prst="rect">
          <a:avLst/>
        </a:prstGeom>
        <a:noFill/>
      </xdr:spPr>
      <xdr:txBody>
        <a:bodyPr wrap="none" lIns="91440" tIns="45720" rIns="91440" bIns="45720" anchor="ctr">
          <a:noAutofit/>
        </a:bodyPr>
        <a:lstStyle/>
        <a:p>
          <a:pPr algn="ctr"/>
          <a:r>
            <a:rPr lang="es-ES" sz="1600" b="1" cap="none" spc="0">
              <a:ln w="22225">
                <a:noFill/>
                <a:prstDash val="solid"/>
              </a:ln>
              <a:solidFill>
                <a:srgbClr val="FF5555"/>
              </a:solidFill>
              <a:effectLst/>
            </a:rPr>
            <a:t>Creador de caracteres especiales para display LCD</a:t>
          </a:r>
        </a:p>
      </xdr:txBody>
    </xdr:sp>
    <xdr:clientData/>
  </xdr:oneCellAnchor>
  <xdr:oneCellAnchor>
    <xdr:from>
      <xdr:col>0</xdr:col>
      <xdr:colOff>0</xdr:colOff>
      <xdr:row>0</xdr:row>
      <xdr:rowOff>355012</xdr:rowOff>
    </xdr:from>
    <xdr:ext cx="4419095" cy="226219"/>
    <xdr:sp macro="" textlink="">
      <xdr:nvSpPr>
        <xdr:cNvPr id="7" name="Rectángulo 6">
          <a:extLst>
            <a:ext uri="{FF2B5EF4-FFF2-40B4-BE49-F238E27FC236}">
              <a16:creationId xmlns:a16="http://schemas.microsoft.com/office/drawing/2014/main" id="{78521812-D01E-4686-AAEF-B6AB9B1CEB76}"/>
            </a:ext>
          </a:extLst>
        </xdr:cNvPr>
        <xdr:cNvSpPr/>
      </xdr:nvSpPr>
      <xdr:spPr>
        <a:xfrm>
          <a:off x="0" y="355012"/>
          <a:ext cx="4419095" cy="226219"/>
        </a:xfrm>
        <a:prstGeom prst="rect">
          <a:avLst/>
        </a:prstGeom>
        <a:noFill/>
      </xdr:spPr>
      <xdr:txBody>
        <a:bodyPr wrap="none" lIns="91440" tIns="45720" rIns="91440" bIns="45720" anchor="ctr">
          <a:noAutofit/>
        </a:bodyPr>
        <a:lstStyle/>
        <a:p>
          <a:pPr algn="ctr"/>
          <a:r>
            <a:rPr lang="es-ES" sz="1600" b="1" cap="none" spc="0">
              <a:ln w="22225">
                <a:noFill/>
                <a:prstDash val="solid"/>
              </a:ln>
              <a:solidFill>
                <a:srgbClr val="FF5555"/>
              </a:solidFill>
              <a:effectLst/>
            </a:rPr>
            <a:t>Special character creator for LCD display</a:t>
          </a:r>
        </a:p>
      </xdr:txBody>
    </xdr:sp>
    <xdr:clientData/>
  </xdr:oneCellAnchor>
  <xdr:twoCellAnchor>
    <xdr:from>
      <xdr:col>2</xdr:col>
      <xdr:colOff>29557</xdr:colOff>
      <xdr:row>0</xdr:row>
      <xdr:rowOff>282259</xdr:rowOff>
    </xdr:from>
    <xdr:to>
      <xdr:col>19</xdr:col>
      <xdr:colOff>140351</xdr:colOff>
      <xdr:row>0</xdr:row>
      <xdr:rowOff>318259</xdr:rowOff>
    </xdr:to>
    <xdr:sp macro="" textlink="">
      <xdr:nvSpPr>
        <xdr:cNvPr id="8" name="Rectángulo: esquinas redondeadas 7">
          <a:extLst>
            <a:ext uri="{FF2B5EF4-FFF2-40B4-BE49-F238E27FC236}">
              <a16:creationId xmlns:a16="http://schemas.microsoft.com/office/drawing/2014/main" id="{C5F631F5-646F-460D-8145-E0DE7698A2AE}"/>
            </a:ext>
          </a:extLst>
        </xdr:cNvPr>
        <xdr:cNvSpPr/>
      </xdr:nvSpPr>
      <xdr:spPr>
        <a:xfrm>
          <a:off x="305454" y="282259"/>
          <a:ext cx="3868242" cy="36000"/>
        </a:xfrm>
        <a:prstGeom prst="roundRect">
          <a:avLst/>
        </a:prstGeom>
        <a:solidFill>
          <a:srgbClr val="FF55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251601</xdr:colOff>
      <xdr:row>15</xdr:row>
      <xdr:rowOff>57731</xdr:rowOff>
    </xdr:from>
    <xdr:to>
      <xdr:col>2</xdr:col>
      <xdr:colOff>250826</xdr:colOff>
      <xdr:row>21</xdr:row>
      <xdr:rowOff>57150</xdr:rowOff>
    </xdr:to>
    <xdr:pic>
      <xdr:nvPicPr>
        <xdr:cNvPr id="6" name="Imagen 5">
          <a:extLst>
            <a:ext uri="{FF2B5EF4-FFF2-40B4-BE49-F238E27FC236}">
              <a16:creationId xmlns:a16="http://schemas.microsoft.com/office/drawing/2014/main" id="{23A6173B-347C-44D7-9568-BD0F956E30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1601" y="2915231"/>
          <a:ext cx="1523225" cy="1142419"/>
        </a:xfrm>
        <a:prstGeom prst="rect">
          <a:avLst/>
        </a:prstGeom>
      </xdr:spPr>
    </xdr:pic>
    <xdr:clientData/>
  </xdr:twoCellAnchor>
  <xdr:twoCellAnchor>
    <xdr:from>
      <xdr:col>0</xdr:col>
      <xdr:colOff>0</xdr:colOff>
      <xdr:row>1</xdr:row>
      <xdr:rowOff>38099</xdr:rowOff>
    </xdr:from>
    <xdr:to>
      <xdr:col>10</xdr:col>
      <xdr:colOff>723900</xdr:colOff>
      <xdr:row>7</xdr:row>
      <xdr:rowOff>0</xdr:rowOff>
    </xdr:to>
    <xdr:grpSp>
      <xdr:nvGrpSpPr>
        <xdr:cNvPr id="10" name="Grupo 9">
          <a:hlinkClick xmlns:r="http://schemas.openxmlformats.org/officeDocument/2006/relationships" r:id="rId2" tooltip="GitHub Repository"/>
          <a:extLst>
            <a:ext uri="{FF2B5EF4-FFF2-40B4-BE49-F238E27FC236}">
              <a16:creationId xmlns:a16="http://schemas.microsoft.com/office/drawing/2014/main" id="{5ADC5B64-26EE-4BD7-91C1-3BA44065A303}"/>
            </a:ext>
          </a:extLst>
        </xdr:cNvPr>
        <xdr:cNvGrpSpPr/>
      </xdr:nvGrpSpPr>
      <xdr:grpSpPr>
        <a:xfrm>
          <a:off x="0" y="228599"/>
          <a:ext cx="8343900" cy="1104901"/>
          <a:chOff x="809625" y="1276349"/>
          <a:chExt cx="8343900" cy="1104901"/>
        </a:xfrm>
      </xdr:grpSpPr>
      <xdr:pic>
        <xdr:nvPicPr>
          <xdr:cNvPr id="4" name="Imagen 3">
            <a:extLst>
              <a:ext uri="{FF2B5EF4-FFF2-40B4-BE49-F238E27FC236}">
                <a16:creationId xmlns:a16="http://schemas.microsoft.com/office/drawing/2014/main" id="{9FC71284-D93C-43A6-B6DB-B237F9BCBCF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85875" y="1304924"/>
            <a:ext cx="1009651" cy="1009651"/>
          </a:xfrm>
          <a:prstGeom prst="rect">
            <a:avLst/>
          </a:prstGeom>
        </xdr:spPr>
      </xdr:pic>
      <xdr:sp macro="" textlink="">
        <xdr:nvSpPr>
          <xdr:cNvPr id="9" name="Rectángulo 8">
            <a:extLst>
              <a:ext uri="{FF2B5EF4-FFF2-40B4-BE49-F238E27FC236}">
                <a16:creationId xmlns:a16="http://schemas.microsoft.com/office/drawing/2014/main" id="{CD1FD60D-6697-4C91-8B56-741CA9407930}"/>
              </a:ext>
            </a:extLst>
          </xdr:cNvPr>
          <xdr:cNvSpPr/>
        </xdr:nvSpPr>
        <xdr:spPr>
          <a:xfrm>
            <a:off x="809625" y="1276349"/>
            <a:ext cx="8343900" cy="1104901"/>
          </a:xfrm>
          <a:prstGeom prst="rect">
            <a:avLst/>
          </a:prstGeom>
          <a:noFill/>
        </xdr:spPr>
        <xdr:txBody>
          <a:bodyPr wrap="square" lIns="91440" tIns="45720" rIns="91440" bIns="45720" anchor="ctr">
            <a:noAutofit/>
          </a:bodyPr>
          <a:lstStyle/>
          <a:p>
            <a:pPr algn="r"/>
            <a:r>
              <a:rPr lang="es-ES" sz="4000" b="1" cap="none" spc="0">
                <a:ln w="22225">
                  <a:solidFill>
                    <a:sysClr val="windowText" lastClr="000000"/>
                  </a:solidFill>
                  <a:prstDash val="solid"/>
                </a:ln>
                <a:solidFill>
                  <a:sysClr val="windowText" lastClr="000000"/>
                </a:solidFill>
                <a:effectLst/>
              </a:rPr>
              <a:t>Test</a:t>
            </a:r>
            <a:r>
              <a:rPr lang="es-ES" sz="4000" b="1" cap="none" spc="0" baseline="0">
                <a:ln w="22225">
                  <a:solidFill>
                    <a:sysClr val="windowText" lastClr="000000"/>
                  </a:solidFill>
                  <a:prstDash val="solid"/>
                </a:ln>
                <a:solidFill>
                  <a:sysClr val="windowText" lastClr="000000"/>
                </a:solidFill>
                <a:effectLst/>
              </a:rPr>
              <a:t> Code / Código de ejemplo</a:t>
            </a:r>
            <a:endParaRPr lang="es-ES" sz="4000" b="1" cap="none" spc="0">
              <a:ln w="22225">
                <a:solidFill>
                  <a:sysClr val="windowText" lastClr="000000"/>
                </a:solidFill>
                <a:prstDash val="solid"/>
              </a:ln>
              <a:solidFill>
                <a:sysClr val="windowText" lastClr="000000"/>
              </a:solidFill>
              <a:effectLst/>
            </a:endParaRPr>
          </a:p>
        </xdr:txBody>
      </xdr:sp>
    </xdr:grpSp>
    <xdr:clientData/>
  </xdr:twoCellAnchor>
  <xdr:twoCellAnchor>
    <xdr:from>
      <xdr:col>0</xdr:col>
      <xdr:colOff>1</xdr:colOff>
      <xdr:row>7</xdr:row>
      <xdr:rowOff>95250</xdr:rowOff>
    </xdr:from>
    <xdr:to>
      <xdr:col>11</xdr:col>
      <xdr:colOff>600075</xdr:colOff>
      <xdr:row>14</xdr:row>
      <xdr:rowOff>152400</xdr:rowOff>
    </xdr:to>
    <xdr:grpSp>
      <xdr:nvGrpSpPr>
        <xdr:cNvPr id="12" name="Grupo 11">
          <a:hlinkClick xmlns:r="http://schemas.openxmlformats.org/officeDocument/2006/relationships" r:id="rId4" tooltip="YouTube Video"/>
          <a:extLst>
            <a:ext uri="{FF2B5EF4-FFF2-40B4-BE49-F238E27FC236}">
              <a16:creationId xmlns:a16="http://schemas.microsoft.com/office/drawing/2014/main" id="{C3649483-2ECC-48BF-BE89-BD20C94C0DCA}"/>
            </a:ext>
          </a:extLst>
        </xdr:cNvPr>
        <xdr:cNvGrpSpPr/>
      </xdr:nvGrpSpPr>
      <xdr:grpSpPr>
        <a:xfrm>
          <a:off x="1" y="1428750"/>
          <a:ext cx="8982074" cy="1390650"/>
          <a:chOff x="1" y="1743075"/>
          <a:chExt cx="8982074" cy="1390650"/>
        </a:xfrm>
      </xdr:grpSpPr>
      <xdr:pic>
        <xdr:nvPicPr>
          <xdr:cNvPr id="8" name="Imagen 7">
            <a:extLst>
              <a:ext uri="{FF2B5EF4-FFF2-40B4-BE49-F238E27FC236}">
                <a16:creationId xmlns:a16="http://schemas.microsoft.com/office/drawing/2014/main" id="{1B7F0E3C-EA08-4BB6-9EAC-8A2D1EEE667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1426" y="1743075"/>
            <a:ext cx="1390650" cy="1390650"/>
          </a:xfrm>
          <a:prstGeom prst="rect">
            <a:avLst/>
          </a:prstGeom>
        </xdr:spPr>
      </xdr:pic>
      <xdr:sp macro="" textlink="">
        <xdr:nvSpPr>
          <xdr:cNvPr id="11" name="Rectángulo 10">
            <a:extLst>
              <a:ext uri="{FF2B5EF4-FFF2-40B4-BE49-F238E27FC236}">
                <a16:creationId xmlns:a16="http://schemas.microsoft.com/office/drawing/2014/main" id="{CA93AF87-0C0A-4C26-AD61-A4893F3CFF61}"/>
              </a:ext>
            </a:extLst>
          </xdr:cNvPr>
          <xdr:cNvSpPr/>
        </xdr:nvSpPr>
        <xdr:spPr>
          <a:xfrm>
            <a:off x="1" y="1924050"/>
            <a:ext cx="8982074" cy="1019175"/>
          </a:xfrm>
          <a:prstGeom prst="rect">
            <a:avLst/>
          </a:prstGeom>
          <a:noFill/>
        </xdr:spPr>
        <xdr:txBody>
          <a:bodyPr wrap="square" lIns="91440" tIns="45720" rIns="91440" bIns="45720" anchor="ctr">
            <a:noAutofit/>
          </a:bodyPr>
          <a:lstStyle/>
          <a:p>
            <a:pPr algn="r"/>
            <a:r>
              <a:rPr lang="es-ES" sz="4000" b="1" cap="none" spc="0" baseline="0">
                <a:ln w="22225">
                  <a:solidFill>
                    <a:sysClr val="windowText" lastClr="000000"/>
                  </a:solidFill>
                  <a:prstDash val="solid"/>
                </a:ln>
                <a:solidFill>
                  <a:sysClr val="windowText" lastClr="000000"/>
                </a:solidFill>
                <a:effectLst/>
              </a:rPr>
              <a:t>Usage of the file / Uso del archivo</a:t>
            </a:r>
            <a:endParaRPr lang="es-ES" sz="4000" b="1" cap="none" spc="0">
              <a:ln w="22225">
                <a:solidFill>
                  <a:sysClr val="windowText" lastClr="000000"/>
                </a:solidFill>
                <a:prstDash val="solid"/>
              </a:ln>
              <a:solidFill>
                <a:sysClr val="windowText" lastClr="000000"/>
              </a:solidFill>
              <a:effectLst/>
            </a:endParaRPr>
          </a:p>
        </xdr:txBody>
      </xdr:sp>
    </xdr:grpSp>
    <xdr:clientData/>
  </xdr:twoCellAnchor>
  <xdr:twoCellAnchor>
    <xdr:from>
      <xdr:col>0</xdr:col>
      <xdr:colOff>0</xdr:colOff>
      <xdr:row>14</xdr:row>
      <xdr:rowOff>152401</xdr:rowOff>
    </xdr:from>
    <xdr:to>
      <xdr:col>14</xdr:col>
      <xdr:colOff>190500</xdr:colOff>
      <xdr:row>21</xdr:row>
      <xdr:rowOff>85725</xdr:rowOff>
    </xdr:to>
    <xdr:sp macro="" textlink="">
      <xdr:nvSpPr>
        <xdr:cNvPr id="13" name="Rectángulo 12">
          <a:hlinkClick xmlns:r="http://schemas.openxmlformats.org/officeDocument/2006/relationships" r:id="rId6"/>
          <a:extLst>
            <a:ext uri="{FF2B5EF4-FFF2-40B4-BE49-F238E27FC236}">
              <a16:creationId xmlns:a16="http://schemas.microsoft.com/office/drawing/2014/main" id="{2460CEFA-4C44-481B-AC13-17B9A020AE0B}"/>
            </a:ext>
          </a:extLst>
        </xdr:cNvPr>
        <xdr:cNvSpPr/>
      </xdr:nvSpPr>
      <xdr:spPr>
        <a:xfrm>
          <a:off x="0" y="2819401"/>
          <a:ext cx="10858500" cy="1266824"/>
        </a:xfrm>
        <a:prstGeom prst="rect">
          <a:avLst/>
        </a:prstGeom>
        <a:noFill/>
      </xdr:spPr>
      <xdr:txBody>
        <a:bodyPr wrap="square" lIns="91440" tIns="45720" rIns="91440" bIns="45720" anchor="ctr">
          <a:noAutofit/>
        </a:bodyPr>
        <a:lstStyle/>
        <a:p>
          <a:pPr algn="r"/>
          <a:r>
            <a:rPr lang="es-ES" sz="4000" b="1" cap="none" spc="0" baseline="0">
              <a:ln w="22225">
                <a:solidFill>
                  <a:sysClr val="windowText" lastClr="000000"/>
                </a:solidFill>
                <a:prstDash val="solid"/>
              </a:ln>
              <a:solidFill>
                <a:sysClr val="windowText" lastClr="000000"/>
              </a:solidFill>
              <a:effectLst/>
            </a:rPr>
            <a:t>Steps on IG post / Instructivo en instagram</a:t>
          </a:r>
          <a:endParaRPr lang="es-ES" sz="4000" b="1" cap="none" spc="0">
            <a:ln w="22225">
              <a:solidFill>
                <a:sysClr val="windowText" lastClr="000000"/>
              </a:solidFill>
              <a:prstDash val="solid"/>
            </a:ln>
            <a:solidFill>
              <a:sysClr val="windowText" lastClr="000000"/>
            </a:solidFill>
            <a:effectLst/>
          </a:endParaRPr>
        </a:p>
      </xdr:txBody>
    </xdr:sp>
    <xdr:clientData/>
  </xdr:twoCellAnchor>
  <xdr:twoCellAnchor editAs="oneCell">
    <xdr:from>
      <xdr:col>13</xdr:col>
      <xdr:colOff>571498</xdr:colOff>
      <xdr:row>6</xdr:row>
      <xdr:rowOff>85729</xdr:rowOff>
    </xdr:from>
    <xdr:to>
      <xdr:col>14</xdr:col>
      <xdr:colOff>533400</xdr:colOff>
      <xdr:row>12</xdr:row>
      <xdr:rowOff>58613</xdr:rowOff>
    </xdr:to>
    <xdr:pic>
      <xdr:nvPicPr>
        <xdr:cNvPr id="18" name="Imagen 17">
          <a:extLst>
            <a:ext uri="{FF2B5EF4-FFF2-40B4-BE49-F238E27FC236}">
              <a16:creationId xmlns:a16="http://schemas.microsoft.com/office/drawing/2014/main" id="{DFD20617-5B9A-43DF-954A-EB6DB57D29A3}"/>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7564" r="17564"/>
        <a:stretch/>
      </xdr:blipFill>
      <xdr:spPr>
        <a:xfrm>
          <a:off x="10477498" y="1228729"/>
          <a:ext cx="723902" cy="1115884"/>
        </a:xfrm>
        <a:prstGeom prst="rect">
          <a:avLst/>
        </a:prstGeom>
      </xdr:spPr>
    </xdr:pic>
    <xdr:clientData/>
  </xdr:twoCellAnchor>
  <xdr:twoCellAnchor>
    <xdr:from>
      <xdr:col>10</xdr:col>
      <xdr:colOff>723900</xdr:colOff>
      <xdr:row>4</xdr:row>
      <xdr:rowOff>19050</xdr:rowOff>
    </xdr:from>
    <xdr:to>
      <xdr:col>13</xdr:col>
      <xdr:colOff>571498</xdr:colOff>
      <xdr:row>9</xdr:row>
      <xdr:rowOff>72171</xdr:rowOff>
    </xdr:to>
    <xdr:cxnSp macro="">
      <xdr:nvCxnSpPr>
        <xdr:cNvPr id="20" name="Conector recto de flecha 19">
          <a:extLst>
            <a:ext uri="{FF2B5EF4-FFF2-40B4-BE49-F238E27FC236}">
              <a16:creationId xmlns:a16="http://schemas.microsoft.com/office/drawing/2014/main" id="{AD493523-04F5-4233-82AF-ABBA797EF889}"/>
            </a:ext>
          </a:extLst>
        </xdr:cNvPr>
        <xdr:cNvCxnSpPr>
          <a:stCxn id="18" idx="1"/>
          <a:endCxn id="9" idx="3"/>
        </xdr:cNvCxnSpPr>
      </xdr:nvCxnSpPr>
      <xdr:spPr>
        <a:xfrm flipH="1" flipV="1">
          <a:off x="8343900" y="781050"/>
          <a:ext cx="2133598" cy="1005621"/>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600075</xdr:colOff>
      <xdr:row>9</xdr:row>
      <xdr:rowOff>72171</xdr:rowOff>
    </xdr:from>
    <xdr:to>
      <xdr:col>13</xdr:col>
      <xdr:colOff>571498</xdr:colOff>
      <xdr:row>11</xdr:row>
      <xdr:rowOff>23813</xdr:rowOff>
    </xdr:to>
    <xdr:cxnSp macro="">
      <xdr:nvCxnSpPr>
        <xdr:cNvPr id="21" name="Conector recto de flecha 20">
          <a:extLst>
            <a:ext uri="{FF2B5EF4-FFF2-40B4-BE49-F238E27FC236}">
              <a16:creationId xmlns:a16="http://schemas.microsoft.com/office/drawing/2014/main" id="{2AEC4465-6339-4E8C-ACB7-55D6AEB539B0}"/>
            </a:ext>
          </a:extLst>
        </xdr:cNvPr>
        <xdr:cNvCxnSpPr>
          <a:stCxn id="18" idx="1"/>
          <a:endCxn id="11" idx="3"/>
        </xdr:cNvCxnSpPr>
      </xdr:nvCxnSpPr>
      <xdr:spPr>
        <a:xfrm flipH="1">
          <a:off x="8982075" y="1786671"/>
          <a:ext cx="1495423" cy="332642"/>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723900</xdr:colOff>
      <xdr:row>9</xdr:row>
      <xdr:rowOff>72171</xdr:rowOff>
    </xdr:from>
    <xdr:to>
      <xdr:col>13</xdr:col>
      <xdr:colOff>571498</xdr:colOff>
      <xdr:row>16</xdr:row>
      <xdr:rowOff>180975</xdr:rowOff>
    </xdr:to>
    <xdr:cxnSp macro="">
      <xdr:nvCxnSpPr>
        <xdr:cNvPr id="24" name="Conector recto de flecha 23">
          <a:extLst>
            <a:ext uri="{FF2B5EF4-FFF2-40B4-BE49-F238E27FC236}">
              <a16:creationId xmlns:a16="http://schemas.microsoft.com/office/drawing/2014/main" id="{2D4F241B-DA5C-47D8-9DDB-F47FAF58FDBF}"/>
            </a:ext>
          </a:extLst>
        </xdr:cNvPr>
        <xdr:cNvCxnSpPr>
          <a:stCxn id="18" idx="1"/>
        </xdr:cNvCxnSpPr>
      </xdr:nvCxnSpPr>
      <xdr:spPr>
        <a:xfrm flipH="1">
          <a:off x="9867900" y="1786671"/>
          <a:ext cx="609598" cy="1442304"/>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457200</xdr:colOff>
      <xdr:row>11</xdr:row>
      <xdr:rowOff>95249</xdr:rowOff>
    </xdr:from>
    <xdr:to>
      <xdr:col>14</xdr:col>
      <xdr:colOff>714375</xdr:colOff>
      <xdr:row>14</xdr:row>
      <xdr:rowOff>76200</xdr:rowOff>
    </xdr:to>
    <xdr:sp macro="" textlink="">
      <xdr:nvSpPr>
        <xdr:cNvPr id="36" name="Rectángulo 35">
          <a:extLst>
            <a:ext uri="{FF2B5EF4-FFF2-40B4-BE49-F238E27FC236}">
              <a16:creationId xmlns:a16="http://schemas.microsoft.com/office/drawing/2014/main" id="{14ABA3BC-117A-46F1-BE1D-F3F39EF6F44A}"/>
            </a:ext>
          </a:extLst>
        </xdr:cNvPr>
        <xdr:cNvSpPr/>
      </xdr:nvSpPr>
      <xdr:spPr>
        <a:xfrm>
          <a:off x="10363200" y="2190749"/>
          <a:ext cx="1019175" cy="552451"/>
        </a:xfrm>
        <a:prstGeom prst="rect">
          <a:avLst/>
        </a:prstGeom>
        <a:noFill/>
      </xdr:spPr>
      <xdr:txBody>
        <a:bodyPr wrap="square" lIns="91440" tIns="45720" rIns="91440" bIns="45720" anchor="ctr">
          <a:noAutofit/>
        </a:bodyPr>
        <a:lstStyle/>
        <a:p>
          <a:pPr algn="r"/>
          <a:r>
            <a:rPr lang="es-ES" sz="2800" b="1" cap="none" spc="0">
              <a:ln w="22225">
                <a:noFill/>
                <a:prstDash val="solid"/>
              </a:ln>
              <a:solidFill>
                <a:sysClr val="windowText" lastClr="000000"/>
              </a:solidFill>
              <a:effectLst/>
            </a:rPr>
            <a:t>Click</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60EC-CD90-450A-A994-DAFED65F113F}">
  <dimension ref="B1:V16"/>
  <sheetViews>
    <sheetView topLeftCell="A4" zoomScale="145" zoomScaleNormal="145" workbookViewId="0">
      <selection activeCell="M11" sqref="M11"/>
    </sheetView>
  </sheetViews>
  <sheetFormatPr baseColWidth="10" defaultRowHeight="15" x14ac:dyDescent="0.25"/>
  <cols>
    <col min="1" max="1" width="1.140625" style="1" customWidth="1"/>
    <col min="2" max="8" width="3" style="1" customWidth="1"/>
    <col min="9" max="9" width="2.7109375" style="10" customWidth="1"/>
    <col min="10" max="15" width="2.7109375" style="1" customWidth="1"/>
    <col min="16" max="16" width="5.42578125" style="1" bestFit="1" customWidth="1"/>
    <col min="17" max="17" width="7.42578125" style="1" bestFit="1" customWidth="1"/>
    <col min="18" max="18" width="5" style="1" bestFit="1" customWidth="1"/>
    <col min="19" max="19" width="1.42578125" style="1" customWidth="1"/>
    <col min="20" max="20" width="53.85546875" style="1" customWidth="1"/>
    <col min="21" max="21" width="14.28515625" style="1" customWidth="1"/>
    <col min="22" max="16384" width="11.42578125" style="1"/>
  </cols>
  <sheetData>
    <row r="1" spans="2:22" ht="48" customHeight="1" x14ac:dyDescent="0.25"/>
    <row r="2" spans="2:22" ht="7.5" customHeight="1" thickBot="1" x14ac:dyDescent="0.3"/>
    <row r="3" spans="2:22" ht="15.75" customHeight="1" thickBot="1" x14ac:dyDescent="0.3">
      <c r="B3" s="82" t="s">
        <v>11</v>
      </c>
      <c r="C3" s="83"/>
      <c r="D3" s="83"/>
      <c r="E3" s="83"/>
      <c r="F3" s="83"/>
      <c r="G3" s="84"/>
      <c r="H3" s="16"/>
      <c r="I3" s="85" t="s">
        <v>12</v>
      </c>
      <c r="J3" s="86"/>
      <c r="K3" s="86"/>
      <c r="L3" s="86"/>
      <c r="M3" s="86"/>
      <c r="N3" s="87"/>
      <c r="O3" s="18"/>
      <c r="P3" s="88" t="s">
        <v>13</v>
      </c>
      <c r="Q3" s="89"/>
      <c r="R3" s="90"/>
    </row>
    <row r="4" spans="2:22" ht="15.75" thickBot="1" x14ac:dyDescent="0.3">
      <c r="B4" s="13" t="s">
        <v>1</v>
      </c>
      <c r="C4" s="11">
        <v>1</v>
      </c>
      <c r="D4" s="11">
        <v>2</v>
      </c>
      <c r="E4" s="11">
        <v>3</v>
      </c>
      <c r="F4" s="11">
        <v>4</v>
      </c>
      <c r="G4" s="12">
        <v>5</v>
      </c>
      <c r="H4" s="17"/>
      <c r="I4" s="21" t="s">
        <v>1</v>
      </c>
      <c r="J4" s="22">
        <v>1</v>
      </c>
      <c r="K4" s="23">
        <v>2</v>
      </c>
      <c r="L4" s="23">
        <v>3</v>
      </c>
      <c r="M4" s="23">
        <v>4</v>
      </c>
      <c r="N4" s="24">
        <v>5</v>
      </c>
      <c r="O4" s="19"/>
      <c r="P4" s="4" t="s">
        <v>14</v>
      </c>
      <c r="Q4" s="20" t="s">
        <v>3</v>
      </c>
      <c r="R4" s="3" t="s">
        <v>2</v>
      </c>
    </row>
    <row r="5" spans="2:22" x14ac:dyDescent="0.25">
      <c r="B5" s="14">
        <v>1</v>
      </c>
      <c r="C5" s="5"/>
      <c r="D5" s="5"/>
      <c r="E5" s="5"/>
      <c r="F5" s="5"/>
      <c r="G5" s="6"/>
      <c r="H5" s="2"/>
      <c r="I5" s="25">
        <v>1</v>
      </c>
      <c r="J5" s="26">
        <f t="shared" ref="J5:N12" si="0">IF(C5="n",1,0)</f>
        <v>0</v>
      </c>
      <c r="K5" s="27">
        <f t="shared" si="0"/>
        <v>0</v>
      </c>
      <c r="L5" s="27">
        <f t="shared" si="0"/>
        <v>0</v>
      </c>
      <c r="M5" s="27">
        <f t="shared" si="0"/>
        <v>0</v>
      </c>
      <c r="N5" s="28">
        <f t="shared" si="0"/>
        <v>0</v>
      </c>
      <c r="O5" s="17"/>
      <c r="P5" s="25">
        <v>1</v>
      </c>
      <c r="Q5" s="33" t="str">
        <f>CONCATENATE("B",J5,K5,L5,M5,N5)</f>
        <v>B00000</v>
      </c>
      <c r="R5" s="28" t="str">
        <f>CONCATENATE("0x",BIN2HEX(CONCATENATE(J5,K5,L5,M5,N5)))</f>
        <v>0x0</v>
      </c>
    </row>
    <row r="6" spans="2:22" ht="15" customHeight="1" thickBot="1" x14ac:dyDescent="0.3">
      <c r="B6" s="14">
        <v>2</v>
      </c>
      <c r="C6" s="5"/>
      <c r="D6"/>
      <c r="E6" s="5" t="s">
        <v>0</v>
      </c>
      <c r="F6" s="5"/>
      <c r="G6" s="6"/>
      <c r="H6" s="2"/>
      <c r="I6" s="25">
        <v>2</v>
      </c>
      <c r="J6" s="26">
        <f t="shared" si="0"/>
        <v>0</v>
      </c>
      <c r="K6" s="27">
        <f t="shared" si="0"/>
        <v>0</v>
      </c>
      <c r="L6" s="27">
        <f t="shared" si="0"/>
        <v>1</v>
      </c>
      <c r="M6" s="27">
        <f t="shared" si="0"/>
        <v>0</v>
      </c>
      <c r="N6" s="28">
        <f t="shared" si="0"/>
        <v>0</v>
      </c>
      <c r="O6" s="17"/>
      <c r="P6" s="25">
        <v>2</v>
      </c>
      <c r="Q6" s="33" t="str">
        <f t="shared" ref="Q6:Q12" si="1">CONCATENATE("B",J6,K6,L6,M6,N6)</f>
        <v>B00100</v>
      </c>
      <c r="R6" s="28" t="str">
        <f t="shared" ref="R6:R12" si="2">CONCATENATE("0x",BIN2HEX(CONCATENATE(J6,K6,L6,M6,N6)))</f>
        <v>0x4</v>
      </c>
      <c r="T6" s="9"/>
      <c r="U6" s="9"/>
      <c r="V6"/>
    </row>
    <row r="7" spans="2:22" x14ac:dyDescent="0.25">
      <c r="B7" s="14">
        <v>3</v>
      </c>
      <c r="C7" s="5"/>
      <c r="D7" s="5"/>
      <c r="E7" s="5"/>
      <c r="F7" s="5" t="s">
        <v>0</v>
      </c>
      <c r="G7" s="6"/>
      <c r="H7" s="2"/>
      <c r="I7" s="25">
        <v>3</v>
      </c>
      <c r="J7" s="26">
        <f t="shared" si="0"/>
        <v>0</v>
      </c>
      <c r="K7" s="27">
        <f t="shared" si="0"/>
        <v>0</v>
      </c>
      <c r="L7" s="27">
        <f t="shared" si="0"/>
        <v>0</v>
      </c>
      <c r="M7" s="27">
        <f t="shared" si="0"/>
        <v>1</v>
      </c>
      <c r="N7" s="28">
        <f t="shared" si="0"/>
        <v>0</v>
      </c>
      <c r="O7" s="17"/>
      <c r="P7" s="25">
        <v>3</v>
      </c>
      <c r="Q7" s="33" t="str">
        <f t="shared" si="1"/>
        <v>B00010</v>
      </c>
      <c r="R7" s="28" t="str">
        <f t="shared" si="2"/>
        <v>0x2</v>
      </c>
      <c r="T7" s="76" t="s">
        <v>17</v>
      </c>
      <c r="U7" s="77"/>
    </row>
    <row r="8" spans="2:22" x14ac:dyDescent="0.25">
      <c r="B8" s="14">
        <v>4</v>
      </c>
      <c r="C8" s="5" t="s">
        <v>0</v>
      </c>
      <c r="D8" s="5" t="s">
        <v>0</v>
      </c>
      <c r="E8" s="5" t="s">
        <v>0</v>
      </c>
      <c r="F8" s="5" t="s">
        <v>0</v>
      </c>
      <c r="G8" s="6" t="s">
        <v>0</v>
      </c>
      <c r="H8" s="2"/>
      <c r="I8" s="25">
        <v>4</v>
      </c>
      <c r="J8" s="26">
        <f t="shared" si="0"/>
        <v>1</v>
      </c>
      <c r="K8" s="27">
        <f t="shared" si="0"/>
        <v>1</v>
      </c>
      <c r="L8" s="27">
        <f t="shared" si="0"/>
        <v>1</v>
      </c>
      <c r="M8" s="27">
        <f t="shared" si="0"/>
        <v>1</v>
      </c>
      <c r="N8" s="28">
        <f t="shared" si="0"/>
        <v>1</v>
      </c>
      <c r="O8" s="17"/>
      <c r="P8" s="25">
        <v>4</v>
      </c>
      <c r="Q8" s="33" t="str">
        <f t="shared" si="1"/>
        <v>B11111</v>
      </c>
      <c r="R8" s="28" t="str">
        <f t="shared" si="2"/>
        <v>0x1F</v>
      </c>
      <c r="T8" s="78"/>
      <c r="U8" s="79"/>
    </row>
    <row r="9" spans="2:22" ht="15.75" thickBot="1" x14ac:dyDescent="0.3">
      <c r="B9" s="14">
        <v>5</v>
      </c>
      <c r="C9" s="5"/>
      <c r="D9" s="5"/>
      <c r="E9" s="5"/>
      <c r="F9" s="5" t="s">
        <v>0</v>
      </c>
      <c r="G9" s="6"/>
      <c r="H9" s="2"/>
      <c r="I9" s="25">
        <v>5</v>
      </c>
      <c r="J9" s="26">
        <f t="shared" si="0"/>
        <v>0</v>
      </c>
      <c r="K9" s="27">
        <f t="shared" si="0"/>
        <v>0</v>
      </c>
      <c r="L9" s="27">
        <f t="shared" si="0"/>
        <v>0</v>
      </c>
      <c r="M9" s="27">
        <f t="shared" si="0"/>
        <v>1</v>
      </c>
      <c r="N9" s="28">
        <f t="shared" si="0"/>
        <v>0</v>
      </c>
      <c r="O9" s="17"/>
      <c r="P9" s="25">
        <v>5</v>
      </c>
      <c r="Q9" s="33" t="str">
        <f t="shared" si="1"/>
        <v>B00010</v>
      </c>
      <c r="R9" s="28" t="str">
        <f t="shared" si="2"/>
        <v>0x2</v>
      </c>
      <c r="T9" s="80"/>
      <c r="U9" s="81"/>
    </row>
    <row r="10" spans="2:22" x14ac:dyDescent="0.25">
      <c r="B10" s="14">
        <v>6</v>
      </c>
      <c r="C10" s="5"/>
      <c r="D10" s="5"/>
      <c r="E10" s="5" t="s">
        <v>0</v>
      </c>
      <c r="F10" s="5"/>
      <c r="G10" s="6"/>
      <c r="H10" s="2"/>
      <c r="I10" s="25">
        <v>6</v>
      </c>
      <c r="J10" s="26">
        <f t="shared" si="0"/>
        <v>0</v>
      </c>
      <c r="K10" s="27">
        <f t="shared" si="0"/>
        <v>0</v>
      </c>
      <c r="L10" s="27">
        <f t="shared" si="0"/>
        <v>1</v>
      </c>
      <c r="M10" s="27">
        <f t="shared" si="0"/>
        <v>0</v>
      </c>
      <c r="N10" s="28">
        <f t="shared" si="0"/>
        <v>0</v>
      </c>
      <c r="O10" s="17"/>
      <c r="P10" s="25">
        <v>6</v>
      </c>
      <c r="Q10" s="33" t="str">
        <f t="shared" si="1"/>
        <v>B00100</v>
      </c>
      <c r="R10" s="28" t="str">
        <f t="shared" si="2"/>
        <v>0x4</v>
      </c>
      <c r="T10" s="76" t="s">
        <v>16</v>
      </c>
      <c r="U10" s="77"/>
    </row>
    <row r="11" spans="2:22" x14ac:dyDescent="0.25">
      <c r="B11" s="14">
        <v>7</v>
      </c>
      <c r="C11" s="5"/>
      <c r="D11" s="5"/>
      <c r="E11" s="5"/>
      <c r="F11" s="5"/>
      <c r="G11" s="6"/>
      <c r="H11" s="2"/>
      <c r="I11" s="25">
        <v>7</v>
      </c>
      <c r="J11" s="26">
        <f t="shared" si="0"/>
        <v>0</v>
      </c>
      <c r="K11" s="27">
        <f t="shared" si="0"/>
        <v>0</v>
      </c>
      <c r="L11" s="27">
        <f t="shared" si="0"/>
        <v>0</v>
      </c>
      <c r="M11" s="27">
        <f t="shared" si="0"/>
        <v>0</v>
      </c>
      <c r="N11" s="28">
        <f t="shared" si="0"/>
        <v>0</v>
      </c>
      <c r="O11" s="17"/>
      <c r="P11" s="25">
        <v>7</v>
      </c>
      <c r="Q11" s="33" t="str">
        <f t="shared" si="1"/>
        <v>B00000</v>
      </c>
      <c r="R11" s="28" t="str">
        <f t="shared" si="2"/>
        <v>0x0</v>
      </c>
      <c r="T11" s="78"/>
      <c r="U11" s="79"/>
    </row>
    <row r="12" spans="2:22" ht="15.75" thickBot="1" x14ac:dyDescent="0.3">
      <c r="B12" s="15">
        <v>8</v>
      </c>
      <c r="C12" s="7"/>
      <c r="D12" s="7"/>
      <c r="E12" s="7"/>
      <c r="F12" s="7"/>
      <c r="G12" s="8"/>
      <c r="H12" s="2"/>
      <c r="I12" s="29">
        <v>8</v>
      </c>
      <c r="J12" s="30">
        <f t="shared" si="0"/>
        <v>0</v>
      </c>
      <c r="K12" s="31">
        <f t="shared" si="0"/>
        <v>0</v>
      </c>
      <c r="L12" s="31">
        <f t="shared" si="0"/>
        <v>0</v>
      </c>
      <c r="M12" s="31">
        <f t="shared" si="0"/>
        <v>0</v>
      </c>
      <c r="N12" s="32">
        <f t="shared" si="0"/>
        <v>0</v>
      </c>
      <c r="O12" s="17"/>
      <c r="P12" s="29">
        <v>8</v>
      </c>
      <c r="Q12" s="34" t="str">
        <f t="shared" si="1"/>
        <v>B00000</v>
      </c>
      <c r="R12" s="32" t="str">
        <f t="shared" si="2"/>
        <v>0x0</v>
      </c>
      <c r="T12" s="80"/>
      <c r="U12" s="81"/>
    </row>
    <row r="13" spans="2:22" ht="9" customHeight="1" thickBot="1" x14ac:dyDescent="0.3"/>
    <row r="14" spans="2:22" ht="15.75" thickBot="1" x14ac:dyDescent="0.3">
      <c r="B14" s="91" t="s">
        <v>15</v>
      </c>
      <c r="C14" s="92"/>
      <c r="D14" s="92"/>
      <c r="E14" s="92"/>
      <c r="F14" s="92"/>
      <c r="G14" s="92"/>
      <c r="H14" s="92"/>
      <c r="I14" s="92"/>
      <c r="J14" s="92"/>
      <c r="K14" s="92"/>
      <c r="L14" s="92"/>
      <c r="M14" s="92"/>
      <c r="N14" s="92"/>
      <c r="O14" s="92"/>
      <c r="P14" s="92"/>
      <c r="Q14" s="92"/>
      <c r="R14" s="93"/>
    </row>
    <row r="15" spans="2:22" ht="15.75" thickBot="1" x14ac:dyDescent="0.3">
      <c r="B15" s="72" t="str">
        <f>CONCATENATE("uint8_t icon[8] = {",R5,", ",R6,", ",R7,", ",R8,", ",R9,", ",R10,", ",R11,", ",R12,"};")</f>
        <v>uint8_t icon[8] = {0x0, 0x4, 0x2, 0x1F, 0x2, 0x4, 0x0, 0x0};</v>
      </c>
      <c r="C15" s="73"/>
      <c r="D15" s="73"/>
      <c r="E15" s="73"/>
      <c r="F15" s="73"/>
      <c r="G15" s="73"/>
      <c r="H15" s="73"/>
      <c r="I15" s="73"/>
      <c r="J15" s="73"/>
      <c r="K15" s="73"/>
      <c r="L15" s="73"/>
      <c r="M15" s="73"/>
      <c r="N15" s="73"/>
      <c r="O15" s="73"/>
      <c r="P15" s="73"/>
      <c r="Q15" s="73"/>
      <c r="R15" s="74"/>
      <c r="T15" s="75"/>
    </row>
    <row r="16" spans="2:22" ht="15.75" thickBot="1" x14ac:dyDescent="0.3">
      <c r="B16" s="72" t="str">
        <f>CONCATENATE("{",R5,", ",R6,", ",R7,", ",R8,", ",R9,", ",R10,", ",R11,", ",R12,"},")</f>
        <v>{0x0, 0x4, 0x2, 0x1F, 0x2, 0x4, 0x0, 0x0},</v>
      </c>
      <c r="C16" s="73"/>
      <c r="D16" s="73"/>
      <c r="E16" s="73"/>
      <c r="F16" s="73"/>
      <c r="G16" s="73"/>
      <c r="H16" s="73"/>
      <c r="I16" s="73"/>
      <c r="J16" s="73"/>
      <c r="K16" s="73"/>
      <c r="L16" s="73"/>
      <c r="M16" s="73"/>
      <c r="N16" s="73"/>
      <c r="O16" s="73"/>
      <c r="P16" s="73"/>
      <c r="Q16" s="73"/>
      <c r="R16" s="74"/>
      <c r="T16" s="75"/>
    </row>
  </sheetData>
  <mergeCells count="9">
    <mergeCell ref="B15:R15"/>
    <mergeCell ref="B16:R16"/>
    <mergeCell ref="T15:T16"/>
    <mergeCell ref="T10:U12"/>
    <mergeCell ref="B3:G3"/>
    <mergeCell ref="T7:U9"/>
    <mergeCell ref="I3:N3"/>
    <mergeCell ref="P3:R3"/>
    <mergeCell ref="B14:R14"/>
  </mergeCells>
  <conditionalFormatting sqref="C5:H5 C7:H12 C6 E6:H6">
    <cfRule type="containsText" dxfId="34" priority="4" operator="containsText" text=" ">
      <formula>NOT(ISERROR(SEARCH(" ",C5)))</formula>
    </cfRule>
    <cfRule type="containsText" dxfId="33" priority="6" operator="containsText" text="n">
      <formula>NOT(ISERROR(SEARCH("n",C5)))</formula>
    </cfRule>
  </conditionalFormatting>
  <conditionalFormatting sqref="C5:H12">
    <cfRule type="containsText" dxfId="32" priority="1" operator="containsText" text="n">
      <formula>NOT(ISERROR(SEARCH("n",C5)))</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30DBA-EAE7-490D-9D88-0C30D6237C7E}">
  <dimension ref="B1:AP21"/>
  <sheetViews>
    <sheetView zoomScaleNormal="100" workbookViewId="0">
      <selection activeCell="N12" sqref="N12"/>
    </sheetView>
  </sheetViews>
  <sheetFormatPr baseColWidth="10" defaultRowHeight="15" x14ac:dyDescent="0.25"/>
  <cols>
    <col min="1" max="1" width="2" style="37" customWidth="1"/>
    <col min="2" max="2" width="3.140625" style="37" bestFit="1" customWidth="1"/>
    <col min="3" max="7" width="2.7109375" style="37" customWidth="1"/>
    <col min="8" max="8" width="2.85546875" style="37" customWidth="1"/>
    <col min="9" max="12" width="2.7109375" style="37" customWidth="1"/>
    <col min="13" max="13" width="3.140625" style="37" customWidth="1"/>
    <col min="14" max="14" width="2.85546875" style="37" customWidth="1"/>
    <col min="15" max="15" width="3" style="37" customWidth="1"/>
    <col min="16" max="16" width="2.85546875" style="37" customWidth="1"/>
    <col min="17" max="17" width="3.140625" style="37" customWidth="1"/>
    <col min="18" max="19" width="2.85546875" style="37" customWidth="1"/>
    <col min="20" max="20" width="3" style="37" customWidth="1"/>
    <col min="21" max="35" width="2.7109375" style="37" customWidth="1"/>
    <col min="36" max="36" width="2.5703125" style="37" customWidth="1"/>
    <col min="37" max="39" width="5" style="37" bestFit="1" customWidth="1"/>
    <col min="40" max="40" width="4.42578125" style="37" customWidth="1"/>
    <col min="41" max="41" width="31.42578125" style="37" customWidth="1"/>
    <col min="42" max="42" width="37.5703125" style="37" customWidth="1"/>
    <col min="43" max="16384" width="11.42578125" style="37"/>
  </cols>
  <sheetData>
    <row r="1" spans="2:42" ht="13.5" customHeight="1" thickBot="1" x14ac:dyDescent="0.3"/>
    <row r="2" spans="2:42" ht="15" customHeight="1" thickBot="1" x14ac:dyDescent="0.3">
      <c r="B2" s="38" t="s">
        <v>1</v>
      </c>
      <c r="C2" s="39">
        <v>1</v>
      </c>
      <c r="D2" s="39">
        <v>2</v>
      </c>
      <c r="E2" s="39">
        <v>3</v>
      </c>
      <c r="F2" s="39">
        <v>4</v>
      </c>
      <c r="G2" s="40">
        <v>5</v>
      </c>
      <c r="H2" s="41"/>
      <c r="I2" s="42">
        <v>6</v>
      </c>
      <c r="J2" s="39">
        <v>7</v>
      </c>
      <c r="K2" s="39">
        <v>8</v>
      </c>
      <c r="L2" s="39">
        <v>9</v>
      </c>
      <c r="M2" s="40">
        <v>10</v>
      </c>
      <c r="N2" s="41"/>
      <c r="O2" s="42">
        <v>11</v>
      </c>
      <c r="P2" s="39">
        <v>12</v>
      </c>
      <c r="Q2" s="39">
        <v>13</v>
      </c>
      <c r="R2" s="39">
        <v>14</v>
      </c>
      <c r="S2" s="40">
        <v>15</v>
      </c>
      <c r="U2" s="94" t="s">
        <v>4</v>
      </c>
      <c r="V2" s="95"/>
      <c r="W2" s="95"/>
      <c r="X2" s="95"/>
      <c r="Y2" s="95"/>
      <c r="Z2" s="95"/>
      <c r="AA2" s="95"/>
      <c r="AB2" s="95"/>
      <c r="AC2" s="95"/>
      <c r="AD2" s="95"/>
      <c r="AE2" s="95"/>
      <c r="AF2" s="95"/>
      <c r="AG2" s="95"/>
      <c r="AH2" s="95"/>
      <c r="AI2" s="96"/>
      <c r="AK2" s="88" t="s">
        <v>2</v>
      </c>
      <c r="AL2" s="89"/>
      <c r="AM2" s="90"/>
      <c r="AO2" s="97" t="s">
        <v>5</v>
      </c>
      <c r="AP2" s="98"/>
    </row>
    <row r="3" spans="2:42" ht="15.75" thickBot="1" x14ac:dyDescent="0.3">
      <c r="B3" s="43">
        <v>1</v>
      </c>
      <c r="C3" s="44"/>
      <c r="D3" s="44"/>
      <c r="E3" s="44"/>
      <c r="F3" s="44"/>
      <c r="G3" s="45"/>
      <c r="H3" s="46"/>
      <c r="I3" s="47"/>
      <c r="J3" s="44"/>
      <c r="K3" s="44"/>
      <c r="L3" s="44"/>
      <c r="M3" s="45"/>
      <c r="N3" s="46"/>
      <c r="O3" s="47"/>
      <c r="P3" s="44"/>
      <c r="Q3" s="44"/>
      <c r="R3" s="44"/>
      <c r="S3" s="45"/>
      <c r="U3" s="48">
        <f t="shared" ref="U3:Y7" si="0">IF(C3="n",1,0)</f>
        <v>0</v>
      </c>
      <c r="V3" s="49">
        <f t="shared" si="0"/>
        <v>0</v>
      </c>
      <c r="W3" s="49">
        <f t="shared" si="0"/>
        <v>0</v>
      </c>
      <c r="X3" s="49">
        <f t="shared" si="0"/>
        <v>0</v>
      </c>
      <c r="Y3" s="50">
        <f t="shared" si="0"/>
        <v>0</v>
      </c>
      <c r="Z3" s="48">
        <f t="shared" ref="Z3:AD7" si="1">IF(I3="n",1,0)</f>
        <v>0</v>
      </c>
      <c r="AA3" s="49">
        <f t="shared" si="1"/>
        <v>0</v>
      </c>
      <c r="AB3" s="49">
        <f t="shared" si="1"/>
        <v>0</v>
      </c>
      <c r="AC3" s="49">
        <f t="shared" si="1"/>
        <v>0</v>
      </c>
      <c r="AD3" s="50">
        <f t="shared" si="1"/>
        <v>0</v>
      </c>
      <c r="AE3" s="48">
        <f t="shared" ref="AE3:AI7" si="2">IF(O3="n",1,0)</f>
        <v>0</v>
      </c>
      <c r="AF3" s="49">
        <f t="shared" si="2"/>
        <v>0</v>
      </c>
      <c r="AG3" s="49">
        <f t="shared" si="2"/>
        <v>0</v>
      </c>
      <c r="AH3" s="49">
        <f t="shared" si="2"/>
        <v>0</v>
      </c>
      <c r="AI3" s="50">
        <f t="shared" si="2"/>
        <v>0</v>
      </c>
      <c r="AK3" s="51" t="str">
        <f>CONCATENATE("0x",BIN2HEX(CONCATENATE(U3,V3,W3,X3,Y3)))</f>
        <v>0x0</v>
      </c>
      <c r="AL3" s="52" t="str">
        <f>CONCATENATE("0x",BIN2HEX(CONCATENATE(Z3,AA3,AB3,AC3,AD3)))</f>
        <v>0x0</v>
      </c>
      <c r="AM3" s="52" t="str">
        <f>CONCATENATE("0x",BIN2HEX(CONCATENATE(AE3,AF3,AG3,AH3,AI3)))</f>
        <v>0x0</v>
      </c>
      <c r="AO3" s="99" t="str">
        <f>CONCATENATE("
uint8_t icon1[8] = {",AK3,", ",AK4,", ",AK5,", ",AK6,", ",AK7,", ",AK8,", ",AK9,", ",AK10,"};")</f>
        <v xml:space="preserve">
uint8_t icon1[8] = {0x0, 0x1, 0x3, 0x3, 0x7, 0xF, 0xF, 0x1F};</v>
      </c>
      <c r="AP3" s="100"/>
    </row>
    <row r="4" spans="2:42" ht="15.75" thickBot="1" x14ac:dyDescent="0.3">
      <c r="B4" s="43">
        <v>2</v>
      </c>
      <c r="C4" s="44"/>
      <c r="D4" s="44"/>
      <c r="E4" s="44"/>
      <c r="F4" s="44"/>
      <c r="G4" s="45" t="s">
        <v>0</v>
      </c>
      <c r="H4" s="46"/>
      <c r="I4" s="47" t="s">
        <v>0</v>
      </c>
      <c r="J4" s="44"/>
      <c r="K4" s="44"/>
      <c r="L4" s="44"/>
      <c r="M4" s="45"/>
      <c r="N4" s="46"/>
      <c r="O4" s="47"/>
      <c r="P4" s="44"/>
      <c r="Q4" s="44"/>
      <c r="R4" s="44"/>
      <c r="S4" s="45"/>
      <c r="U4" s="53">
        <f t="shared" si="0"/>
        <v>0</v>
      </c>
      <c r="V4" s="46">
        <f t="shared" si="0"/>
        <v>0</v>
      </c>
      <c r="W4" s="46">
        <f t="shared" si="0"/>
        <v>0</v>
      </c>
      <c r="X4" s="46">
        <f t="shared" si="0"/>
        <v>0</v>
      </c>
      <c r="Y4" s="54">
        <f t="shared" si="0"/>
        <v>1</v>
      </c>
      <c r="Z4" s="53">
        <f t="shared" si="1"/>
        <v>1</v>
      </c>
      <c r="AA4" s="46">
        <f t="shared" si="1"/>
        <v>0</v>
      </c>
      <c r="AB4" s="46">
        <f t="shared" si="1"/>
        <v>0</v>
      </c>
      <c r="AC4" s="46">
        <f t="shared" si="1"/>
        <v>0</v>
      </c>
      <c r="AD4" s="54">
        <f t="shared" si="1"/>
        <v>0</v>
      </c>
      <c r="AE4" s="53">
        <f t="shared" si="2"/>
        <v>0</v>
      </c>
      <c r="AF4" s="46">
        <f t="shared" si="2"/>
        <v>0</v>
      </c>
      <c r="AG4" s="46">
        <f t="shared" si="2"/>
        <v>0</v>
      </c>
      <c r="AH4" s="46">
        <f t="shared" si="2"/>
        <v>0</v>
      </c>
      <c r="AI4" s="54">
        <f t="shared" si="2"/>
        <v>0</v>
      </c>
      <c r="AK4" s="51" t="str">
        <f t="shared" ref="AK4:AK10" si="3">CONCATENATE("0x",BIN2HEX(CONCATENATE(U4,V4,W4,X4,Y4)))</f>
        <v>0x1</v>
      </c>
      <c r="AL4" s="51" t="str">
        <f t="shared" ref="AL4:AL19" si="4">CONCATENATE("0x",BIN2HEX(CONCATENATE(Z4,AA4,AB4,AC4,AD4)))</f>
        <v>0x10</v>
      </c>
      <c r="AM4" s="51" t="str">
        <f t="shared" ref="AM4:AM19" si="5">CONCATENATE("0x",BIN2HEX(CONCATENATE(AE4,AF4,AG4,AH4,AI4)))</f>
        <v>0x0</v>
      </c>
    </row>
    <row r="5" spans="2:42" ht="15.75" thickBot="1" x14ac:dyDescent="0.3">
      <c r="B5" s="43">
        <v>3</v>
      </c>
      <c r="C5" s="44"/>
      <c r="D5" s="44"/>
      <c r="E5" s="44"/>
      <c r="F5" s="44" t="s">
        <v>0</v>
      </c>
      <c r="G5" s="45" t="s">
        <v>0</v>
      </c>
      <c r="H5" s="46"/>
      <c r="I5" s="47" t="s">
        <v>0</v>
      </c>
      <c r="J5" s="44" t="s">
        <v>0</v>
      </c>
      <c r="K5" s="44"/>
      <c r="L5" s="44"/>
      <c r="M5" s="45"/>
      <c r="N5" s="46"/>
      <c r="O5" s="47"/>
      <c r="P5" s="44"/>
      <c r="Q5" s="44"/>
      <c r="R5" s="44"/>
      <c r="S5" s="45"/>
      <c r="U5" s="53">
        <f t="shared" si="0"/>
        <v>0</v>
      </c>
      <c r="V5" s="46">
        <f t="shared" si="0"/>
        <v>0</v>
      </c>
      <c r="W5" s="46">
        <f t="shared" si="0"/>
        <v>0</v>
      </c>
      <c r="X5" s="46">
        <f t="shared" si="0"/>
        <v>1</v>
      </c>
      <c r="Y5" s="54">
        <f t="shared" si="0"/>
        <v>1</v>
      </c>
      <c r="Z5" s="53">
        <f t="shared" si="1"/>
        <v>1</v>
      </c>
      <c r="AA5" s="46">
        <f t="shared" si="1"/>
        <v>1</v>
      </c>
      <c r="AB5" s="46">
        <f t="shared" si="1"/>
        <v>0</v>
      </c>
      <c r="AC5" s="46">
        <f t="shared" si="1"/>
        <v>0</v>
      </c>
      <c r="AD5" s="54">
        <f t="shared" si="1"/>
        <v>0</v>
      </c>
      <c r="AE5" s="53">
        <f t="shared" si="2"/>
        <v>0</v>
      </c>
      <c r="AF5" s="46">
        <f t="shared" si="2"/>
        <v>0</v>
      </c>
      <c r="AG5" s="46">
        <f t="shared" si="2"/>
        <v>0</v>
      </c>
      <c r="AH5" s="46">
        <f t="shared" si="2"/>
        <v>0</v>
      </c>
      <c r="AI5" s="54">
        <f t="shared" si="2"/>
        <v>0</v>
      </c>
      <c r="AK5" s="51" t="str">
        <f t="shared" si="3"/>
        <v>0x3</v>
      </c>
      <c r="AL5" s="51" t="str">
        <f t="shared" si="4"/>
        <v>0x18</v>
      </c>
      <c r="AM5" s="51" t="str">
        <f t="shared" si="5"/>
        <v>0x0</v>
      </c>
      <c r="AO5" s="97" t="s">
        <v>6</v>
      </c>
      <c r="AP5" s="98"/>
    </row>
    <row r="6" spans="2:42" ht="15.75" thickBot="1" x14ac:dyDescent="0.3">
      <c r="B6" s="43">
        <v>4</v>
      </c>
      <c r="C6" s="44"/>
      <c r="D6" s="44"/>
      <c r="E6" s="44"/>
      <c r="F6" s="44" t="s">
        <v>0</v>
      </c>
      <c r="G6" s="45" t="s">
        <v>0</v>
      </c>
      <c r="H6" s="46"/>
      <c r="I6" s="47" t="s">
        <v>0</v>
      </c>
      <c r="J6" s="44" t="s">
        <v>0</v>
      </c>
      <c r="K6" s="44"/>
      <c r="L6" s="44"/>
      <c r="M6" s="45"/>
      <c r="N6" s="46"/>
      <c r="O6" s="47"/>
      <c r="P6" s="44"/>
      <c r="Q6" s="44"/>
      <c r="R6" s="44"/>
      <c r="S6" s="45"/>
      <c r="U6" s="53">
        <f t="shared" si="0"/>
        <v>0</v>
      </c>
      <c r="V6" s="46">
        <f t="shared" si="0"/>
        <v>0</v>
      </c>
      <c r="W6" s="46">
        <f t="shared" si="0"/>
        <v>0</v>
      </c>
      <c r="X6" s="46">
        <f t="shared" si="0"/>
        <v>1</v>
      </c>
      <c r="Y6" s="54">
        <f t="shared" si="0"/>
        <v>1</v>
      </c>
      <c r="Z6" s="53">
        <f t="shared" si="1"/>
        <v>1</v>
      </c>
      <c r="AA6" s="46">
        <f t="shared" si="1"/>
        <v>1</v>
      </c>
      <c r="AB6" s="46">
        <f t="shared" si="1"/>
        <v>0</v>
      </c>
      <c r="AC6" s="46">
        <f t="shared" si="1"/>
        <v>0</v>
      </c>
      <c r="AD6" s="54">
        <f t="shared" si="1"/>
        <v>0</v>
      </c>
      <c r="AE6" s="53">
        <f t="shared" si="2"/>
        <v>0</v>
      </c>
      <c r="AF6" s="46">
        <f t="shared" si="2"/>
        <v>0</v>
      </c>
      <c r="AG6" s="46">
        <f t="shared" si="2"/>
        <v>0</v>
      </c>
      <c r="AH6" s="46">
        <f t="shared" si="2"/>
        <v>0</v>
      </c>
      <c r="AI6" s="54">
        <f t="shared" si="2"/>
        <v>0</v>
      </c>
      <c r="AK6" s="51" t="str">
        <f t="shared" si="3"/>
        <v>0x3</v>
      </c>
      <c r="AL6" s="51" t="str">
        <f t="shared" si="4"/>
        <v>0x18</v>
      </c>
      <c r="AM6" s="51" t="str">
        <f t="shared" si="5"/>
        <v>0x0</v>
      </c>
      <c r="AO6" s="99" t="str">
        <f>CONCATENATE("
uint8_t icon2[8] = {",AL3,", ",AL4,", ",AL5,", ",AL6,", ",AL7,", ",AL8,", ",AL9,", ",AL10,"};")</f>
        <v xml:space="preserve">
uint8_t icon2[8] = {0x0, 0x10, 0x18, 0x18, 0x1C, 0x1E, 0x1E, 0x1F};</v>
      </c>
      <c r="AP6" s="100"/>
    </row>
    <row r="7" spans="2:42" ht="15.75" thickBot="1" x14ac:dyDescent="0.3">
      <c r="B7" s="43">
        <v>5</v>
      </c>
      <c r="C7" s="44"/>
      <c r="D7" s="44"/>
      <c r="E7" s="44" t="s">
        <v>0</v>
      </c>
      <c r="F7" s="44" t="s">
        <v>0</v>
      </c>
      <c r="G7" s="45" t="s">
        <v>0</v>
      </c>
      <c r="H7" s="46"/>
      <c r="I7" s="47" t="s">
        <v>0</v>
      </c>
      <c r="J7" s="44" t="s">
        <v>0</v>
      </c>
      <c r="K7" s="44" t="s">
        <v>0</v>
      </c>
      <c r="L7" s="44"/>
      <c r="M7" s="45"/>
      <c r="N7" s="46"/>
      <c r="O7" s="47"/>
      <c r="P7" s="44"/>
      <c r="Q7" s="44"/>
      <c r="R7" s="44"/>
      <c r="S7" s="45"/>
      <c r="U7" s="53">
        <f t="shared" si="0"/>
        <v>0</v>
      </c>
      <c r="V7" s="46">
        <f t="shared" si="0"/>
        <v>0</v>
      </c>
      <c r="W7" s="46">
        <f t="shared" si="0"/>
        <v>1</v>
      </c>
      <c r="X7" s="46">
        <f t="shared" si="0"/>
        <v>1</v>
      </c>
      <c r="Y7" s="54">
        <f t="shared" si="0"/>
        <v>1</v>
      </c>
      <c r="Z7" s="53">
        <f t="shared" si="1"/>
        <v>1</v>
      </c>
      <c r="AA7" s="46">
        <f t="shared" si="1"/>
        <v>1</v>
      </c>
      <c r="AB7" s="46">
        <f t="shared" si="1"/>
        <v>1</v>
      </c>
      <c r="AC7" s="46">
        <f t="shared" si="1"/>
        <v>0</v>
      </c>
      <c r="AD7" s="54">
        <f t="shared" si="1"/>
        <v>0</v>
      </c>
      <c r="AE7" s="53">
        <f t="shared" si="2"/>
        <v>0</v>
      </c>
      <c r="AF7" s="46">
        <f t="shared" si="2"/>
        <v>0</v>
      </c>
      <c r="AG7" s="46">
        <f t="shared" si="2"/>
        <v>0</v>
      </c>
      <c r="AH7" s="46">
        <f t="shared" si="2"/>
        <v>0</v>
      </c>
      <c r="AI7" s="54">
        <f t="shared" si="2"/>
        <v>0</v>
      </c>
      <c r="AK7" s="51" t="str">
        <f t="shared" si="3"/>
        <v>0x7</v>
      </c>
      <c r="AL7" s="51" t="str">
        <f t="shared" si="4"/>
        <v>0x1C</v>
      </c>
      <c r="AM7" s="51" t="str">
        <f t="shared" si="5"/>
        <v>0x0</v>
      </c>
    </row>
    <row r="8" spans="2:42" ht="15.75" thickBot="1" x14ac:dyDescent="0.3">
      <c r="B8" s="43">
        <v>6</v>
      </c>
      <c r="C8" s="44"/>
      <c r="D8" s="44" t="s">
        <v>0</v>
      </c>
      <c r="E8" s="44" t="s">
        <v>0</v>
      </c>
      <c r="F8" s="44" t="s">
        <v>0</v>
      </c>
      <c r="G8" s="45" t="s">
        <v>0</v>
      </c>
      <c r="H8" s="46"/>
      <c r="I8" s="47" t="s">
        <v>0</v>
      </c>
      <c r="J8" s="44" t="s">
        <v>0</v>
      </c>
      <c r="K8" s="44" t="s">
        <v>0</v>
      </c>
      <c r="L8" s="44" t="s">
        <v>0</v>
      </c>
      <c r="M8" s="45"/>
      <c r="N8" s="46"/>
      <c r="O8" s="47"/>
      <c r="P8" s="44"/>
      <c r="Q8" s="44"/>
      <c r="R8" s="44"/>
      <c r="S8" s="45"/>
      <c r="U8" s="53">
        <f t="shared" ref="U8:U19" si="6">IF(C8="n",1,0)</f>
        <v>0</v>
      </c>
      <c r="V8" s="46">
        <f t="shared" ref="V8:V19" si="7">IF(D8="n",1,0)</f>
        <v>1</v>
      </c>
      <c r="W8" s="46">
        <f t="shared" ref="W8:W19" si="8">IF(E8="n",1,0)</f>
        <v>1</v>
      </c>
      <c r="X8" s="46">
        <f t="shared" ref="X8:X19" si="9">IF(F8="n",1,0)</f>
        <v>1</v>
      </c>
      <c r="Y8" s="54">
        <f t="shared" ref="Y8:Y19" si="10">IF(G8="n",1,0)</f>
        <v>1</v>
      </c>
      <c r="Z8" s="53">
        <f t="shared" ref="Z8:Z19" si="11">IF(I8="n",1,0)</f>
        <v>1</v>
      </c>
      <c r="AA8" s="46">
        <f t="shared" ref="AA8:AA19" si="12">IF(J8="n",1,0)</f>
        <v>1</v>
      </c>
      <c r="AB8" s="46">
        <f t="shared" ref="AB8:AB19" si="13">IF(K8="n",1,0)</f>
        <v>1</v>
      </c>
      <c r="AC8" s="46">
        <f t="shared" ref="AC8:AC19" si="14">IF(L8="n",1,0)</f>
        <v>1</v>
      </c>
      <c r="AD8" s="54">
        <f t="shared" ref="AD8:AD19" si="15">IF(M8="n",1,0)</f>
        <v>0</v>
      </c>
      <c r="AE8" s="53">
        <f t="shared" ref="AE8:AE19" si="16">IF(O8="n",1,0)</f>
        <v>0</v>
      </c>
      <c r="AF8" s="55"/>
      <c r="AG8" s="46">
        <f t="shared" ref="AG8:AG19" si="17">IF(Q8="n",1,0)</f>
        <v>0</v>
      </c>
      <c r="AH8" s="46">
        <f t="shared" ref="AH8:AH19" si="18">IF(R8="n",1,0)</f>
        <v>0</v>
      </c>
      <c r="AI8" s="54">
        <f t="shared" ref="AI8:AI19" si="19">IF(S8="n",1,0)</f>
        <v>0</v>
      </c>
      <c r="AK8" s="51" t="str">
        <f t="shared" si="3"/>
        <v>0xF</v>
      </c>
      <c r="AL8" s="51" t="str">
        <f t="shared" si="4"/>
        <v>0x1E</v>
      </c>
      <c r="AM8" s="51" t="str">
        <f t="shared" si="5"/>
        <v>0x0</v>
      </c>
      <c r="AO8" s="97" t="s">
        <v>7</v>
      </c>
      <c r="AP8" s="98"/>
    </row>
    <row r="9" spans="2:42" ht="15.75" thickBot="1" x14ac:dyDescent="0.3">
      <c r="B9" s="43">
        <v>7</v>
      </c>
      <c r="C9" s="44"/>
      <c r="D9" s="44" t="s">
        <v>0</v>
      </c>
      <c r="E9" s="44" t="s">
        <v>0</v>
      </c>
      <c r="F9" s="44" t="s">
        <v>0</v>
      </c>
      <c r="G9" s="45" t="s">
        <v>0</v>
      </c>
      <c r="H9" s="46"/>
      <c r="I9" s="47" t="s">
        <v>0</v>
      </c>
      <c r="J9" s="44" t="s">
        <v>0</v>
      </c>
      <c r="K9" s="44" t="s">
        <v>0</v>
      </c>
      <c r="L9" s="44" t="s">
        <v>0</v>
      </c>
      <c r="M9" s="45"/>
      <c r="N9" s="46"/>
      <c r="O9" s="47"/>
      <c r="P9" s="44"/>
      <c r="Q9" s="44"/>
      <c r="R9" s="44"/>
      <c r="S9" s="45"/>
      <c r="U9" s="53">
        <f t="shared" si="6"/>
        <v>0</v>
      </c>
      <c r="V9" s="46">
        <f t="shared" si="7"/>
        <v>1</v>
      </c>
      <c r="W9" s="46">
        <f t="shared" si="8"/>
        <v>1</v>
      </c>
      <c r="X9" s="46">
        <f t="shared" si="9"/>
        <v>1</v>
      </c>
      <c r="Y9" s="54">
        <f t="shared" si="10"/>
        <v>1</v>
      </c>
      <c r="Z9" s="53">
        <f t="shared" si="11"/>
        <v>1</v>
      </c>
      <c r="AA9" s="46">
        <f t="shared" si="12"/>
        <v>1</v>
      </c>
      <c r="AB9" s="46">
        <f t="shared" si="13"/>
        <v>1</v>
      </c>
      <c r="AC9" s="46">
        <f t="shared" si="14"/>
        <v>1</v>
      </c>
      <c r="AD9" s="54">
        <f t="shared" si="15"/>
        <v>0</v>
      </c>
      <c r="AE9" s="53">
        <f t="shared" si="16"/>
        <v>0</v>
      </c>
      <c r="AF9" s="46">
        <f t="shared" ref="AF9:AF19" si="20">IF(P9="n",1,0)</f>
        <v>0</v>
      </c>
      <c r="AG9" s="46">
        <f t="shared" si="17"/>
        <v>0</v>
      </c>
      <c r="AH9" s="46">
        <f t="shared" si="18"/>
        <v>0</v>
      </c>
      <c r="AI9" s="54">
        <f t="shared" si="19"/>
        <v>0</v>
      </c>
      <c r="AK9" s="51" t="str">
        <f t="shared" si="3"/>
        <v>0xF</v>
      </c>
      <c r="AL9" s="51" t="str">
        <f t="shared" si="4"/>
        <v>0x1E</v>
      </c>
      <c r="AM9" s="51" t="str">
        <f t="shared" si="5"/>
        <v>0x0</v>
      </c>
      <c r="AO9" s="99" t="str">
        <f>CONCATENATE("
uint8_t icon3[8] = {",AM3,", ",AM4,", ",AM5,", ",AM6,", ",AM7,", ",AM8,", ",AM9,", ",AM10,"};")</f>
        <v xml:space="preserve">
uint8_t icon3[8] = {0x0, 0x0, 0x0, 0x0, 0x0, 0x0, 0x0, 0x0};</v>
      </c>
      <c r="AP9" s="100"/>
    </row>
    <row r="10" spans="2:42" ht="15.75" thickBot="1" x14ac:dyDescent="0.3">
      <c r="B10" s="56">
        <v>8</v>
      </c>
      <c r="C10" s="57" t="s">
        <v>0</v>
      </c>
      <c r="D10" s="57" t="s">
        <v>0</v>
      </c>
      <c r="E10" s="57" t="s">
        <v>0</v>
      </c>
      <c r="F10" s="57" t="s">
        <v>0</v>
      </c>
      <c r="G10" s="58" t="s">
        <v>0</v>
      </c>
      <c r="H10" s="46"/>
      <c r="I10" s="59" t="s">
        <v>0</v>
      </c>
      <c r="J10" s="57" t="s">
        <v>0</v>
      </c>
      <c r="K10" s="57" t="s">
        <v>0</v>
      </c>
      <c r="L10" s="57" t="s">
        <v>0</v>
      </c>
      <c r="M10" s="58" t="s">
        <v>0</v>
      </c>
      <c r="N10" s="46"/>
      <c r="O10" s="59"/>
      <c r="P10" s="57"/>
      <c r="Q10" s="57"/>
      <c r="R10" s="57"/>
      <c r="S10" s="58"/>
      <c r="U10" s="60">
        <f t="shared" si="6"/>
        <v>1</v>
      </c>
      <c r="V10" s="61">
        <f t="shared" si="7"/>
        <v>1</v>
      </c>
      <c r="W10" s="61">
        <f t="shared" si="8"/>
        <v>1</v>
      </c>
      <c r="X10" s="61">
        <f t="shared" si="9"/>
        <v>1</v>
      </c>
      <c r="Y10" s="62">
        <f t="shared" si="10"/>
        <v>1</v>
      </c>
      <c r="Z10" s="60">
        <f t="shared" si="11"/>
        <v>1</v>
      </c>
      <c r="AA10" s="61">
        <f t="shared" si="12"/>
        <v>1</v>
      </c>
      <c r="AB10" s="61">
        <f t="shared" si="13"/>
        <v>1</v>
      </c>
      <c r="AC10" s="61">
        <f t="shared" si="14"/>
        <v>1</v>
      </c>
      <c r="AD10" s="62">
        <f t="shared" si="15"/>
        <v>1</v>
      </c>
      <c r="AE10" s="60">
        <f t="shared" si="16"/>
        <v>0</v>
      </c>
      <c r="AF10" s="61">
        <f t="shared" si="20"/>
        <v>0</v>
      </c>
      <c r="AG10" s="61">
        <f t="shared" si="17"/>
        <v>0</v>
      </c>
      <c r="AH10" s="61">
        <f t="shared" si="18"/>
        <v>0</v>
      </c>
      <c r="AI10" s="62">
        <f t="shared" si="19"/>
        <v>0</v>
      </c>
      <c r="AK10" s="63" t="str">
        <f t="shared" si="3"/>
        <v>0x1F</v>
      </c>
      <c r="AL10" s="63" t="str">
        <f t="shared" si="4"/>
        <v>0x1F</v>
      </c>
      <c r="AM10" s="63" t="str">
        <f t="shared" si="5"/>
        <v>0x0</v>
      </c>
    </row>
    <row r="11" spans="2:42" ht="15.75" thickBot="1" x14ac:dyDescent="0.3">
      <c r="B11" s="64"/>
      <c r="C11" s="46"/>
      <c r="D11" s="46"/>
      <c r="E11" s="46"/>
      <c r="F11" s="46"/>
      <c r="G11" s="46"/>
      <c r="H11" s="46"/>
      <c r="I11" s="46"/>
      <c r="J11" s="46"/>
      <c r="K11" s="46"/>
      <c r="L11" s="46"/>
      <c r="M11" s="46"/>
      <c r="N11" s="46"/>
      <c r="O11" s="46"/>
      <c r="P11" s="46"/>
      <c r="Q11" s="46"/>
      <c r="R11" s="46"/>
      <c r="S11" s="46"/>
      <c r="V11" s="64"/>
      <c r="W11" s="46"/>
      <c r="X11" s="46"/>
      <c r="Y11" s="46"/>
      <c r="Z11" s="46"/>
      <c r="AA11" s="46"/>
      <c r="AB11" s="46"/>
      <c r="AC11" s="46"/>
      <c r="AD11" s="46"/>
      <c r="AE11" s="46"/>
      <c r="AF11" s="46"/>
      <c r="AG11" s="46"/>
      <c r="AH11" s="46"/>
      <c r="AI11" s="46"/>
      <c r="AJ11" s="46"/>
      <c r="AK11" s="46"/>
      <c r="AL11" s="46"/>
      <c r="AM11" s="46"/>
    </row>
    <row r="12" spans="2:42" ht="15.75" thickBot="1" x14ac:dyDescent="0.3">
      <c r="B12" s="65">
        <v>9</v>
      </c>
      <c r="C12" s="66" t="s">
        <v>0</v>
      </c>
      <c r="D12" s="66" t="s">
        <v>0</v>
      </c>
      <c r="E12" s="66" t="s">
        <v>0</v>
      </c>
      <c r="F12" s="66" t="s">
        <v>0</v>
      </c>
      <c r="G12" s="67" t="s">
        <v>0</v>
      </c>
      <c r="H12" s="46"/>
      <c r="I12" s="68" t="s">
        <v>0</v>
      </c>
      <c r="J12" s="66" t="s">
        <v>0</v>
      </c>
      <c r="K12" s="66" t="s">
        <v>0</v>
      </c>
      <c r="L12" s="66" t="s">
        <v>0</v>
      </c>
      <c r="M12" s="67" t="s">
        <v>0</v>
      </c>
      <c r="N12" s="46"/>
      <c r="O12" s="68"/>
      <c r="P12" s="66"/>
      <c r="Q12" s="66"/>
      <c r="R12" s="66"/>
      <c r="S12" s="67"/>
      <c r="U12" s="48">
        <f t="shared" si="6"/>
        <v>1</v>
      </c>
      <c r="V12" s="49">
        <f t="shared" si="7"/>
        <v>1</v>
      </c>
      <c r="W12" s="49">
        <f t="shared" si="8"/>
        <v>1</v>
      </c>
      <c r="X12" s="49">
        <f t="shared" si="9"/>
        <v>1</v>
      </c>
      <c r="Y12" s="50">
        <f t="shared" si="10"/>
        <v>1</v>
      </c>
      <c r="Z12" s="48">
        <f t="shared" si="11"/>
        <v>1</v>
      </c>
      <c r="AA12" s="49">
        <f t="shared" si="12"/>
        <v>1</v>
      </c>
      <c r="AB12" s="49">
        <f t="shared" si="13"/>
        <v>1</v>
      </c>
      <c r="AC12" s="49">
        <f t="shared" si="14"/>
        <v>1</v>
      </c>
      <c r="AD12" s="50">
        <f t="shared" si="15"/>
        <v>1</v>
      </c>
      <c r="AE12" s="48">
        <f t="shared" si="16"/>
        <v>0</v>
      </c>
      <c r="AF12" s="49">
        <f t="shared" si="20"/>
        <v>0</v>
      </c>
      <c r="AG12" s="49">
        <f t="shared" si="17"/>
        <v>0</v>
      </c>
      <c r="AH12" s="49">
        <f t="shared" si="18"/>
        <v>0</v>
      </c>
      <c r="AI12" s="50">
        <f t="shared" si="19"/>
        <v>0</v>
      </c>
      <c r="AK12" s="52" t="str">
        <f>CONCATENATE("0x",BIN2HEX(CONCATENATE(U12,V12,W12,X12,Y12)))</f>
        <v>0x1F</v>
      </c>
      <c r="AL12" s="69" t="str">
        <f>CONCATENATE("0x",BIN2HEX(CONCATENATE(Z12,AA12,AB12,AC12,AD12)))</f>
        <v>0x1F</v>
      </c>
      <c r="AM12" s="69" t="str">
        <f>CONCATENATE("0x",BIN2HEX(CONCATENATE(AE12,AF12,AG12,AH12,AI12)))</f>
        <v>0x0</v>
      </c>
      <c r="AO12" s="97" t="s">
        <v>8</v>
      </c>
      <c r="AP12" s="98"/>
    </row>
    <row r="13" spans="2:42" ht="15.75" thickBot="1" x14ac:dyDescent="0.3">
      <c r="B13" s="43">
        <v>10</v>
      </c>
      <c r="C13" s="44" t="s">
        <v>0</v>
      </c>
      <c r="D13" s="44" t="s">
        <v>0</v>
      </c>
      <c r="E13" s="44" t="s">
        <v>0</v>
      </c>
      <c r="F13" s="44" t="s">
        <v>0</v>
      </c>
      <c r="G13" s="45" t="s">
        <v>0</v>
      </c>
      <c r="H13" s="46"/>
      <c r="I13" s="47" t="s">
        <v>0</v>
      </c>
      <c r="J13" s="44" t="s">
        <v>0</v>
      </c>
      <c r="K13" s="44" t="s">
        <v>0</v>
      </c>
      <c r="L13" s="44" t="s">
        <v>0</v>
      </c>
      <c r="M13" s="45" t="s">
        <v>0</v>
      </c>
      <c r="N13" s="46"/>
      <c r="O13" s="47"/>
      <c r="P13" s="44"/>
      <c r="Q13" s="44"/>
      <c r="R13" s="44"/>
      <c r="S13" s="45"/>
      <c r="U13" s="53">
        <f t="shared" si="6"/>
        <v>1</v>
      </c>
      <c r="V13" s="46">
        <f t="shared" si="7"/>
        <v>1</v>
      </c>
      <c r="W13" s="46">
        <f t="shared" si="8"/>
        <v>1</v>
      </c>
      <c r="X13" s="46">
        <f t="shared" si="9"/>
        <v>1</v>
      </c>
      <c r="Y13" s="54">
        <f t="shared" si="10"/>
        <v>1</v>
      </c>
      <c r="Z13" s="53">
        <f t="shared" si="11"/>
        <v>1</v>
      </c>
      <c r="AA13" s="46">
        <f t="shared" si="12"/>
        <v>1</v>
      </c>
      <c r="AB13" s="46">
        <f t="shared" si="13"/>
        <v>1</v>
      </c>
      <c r="AC13" s="46">
        <f t="shared" si="14"/>
        <v>1</v>
      </c>
      <c r="AD13" s="54">
        <f t="shared" si="15"/>
        <v>1</v>
      </c>
      <c r="AE13" s="53">
        <f t="shared" si="16"/>
        <v>0</v>
      </c>
      <c r="AF13" s="46">
        <f t="shared" si="20"/>
        <v>0</v>
      </c>
      <c r="AG13" s="46">
        <f t="shared" si="17"/>
        <v>0</v>
      </c>
      <c r="AH13" s="46">
        <f t="shared" si="18"/>
        <v>0</v>
      </c>
      <c r="AI13" s="54">
        <f t="shared" si="19"/>
        <v>0</v>
      </c>
      <c r="AK13" s="51" t="str">
        <f t="shared" ref="AK13:AK19" si="21">CONCATENATE("0x",BIN2HEX(CONCATENATE(U13,V13,W13,X13,Y13)))</f>
        <v>0x1F</v>
      </c>
      <c r="AL13" s="70" t="str">
        <f t="shared" si="4"/>
        <v>0x1F</v>
      </c>
      <c r="AM13" s="70" t="str">
        <f t="shared" si="5"/>
        <v>0x0</v>
      </c>
      <c r="AO13" s="99" t="str">
        <f>CONCATENATE("
uint8_t icon4[8] = {",AK12,", ",AK13,", ",AK14,", ",AK15,", ",AK16,", ",AK17,", ",AK18,", ",AK19,"};")</f>
        <v xml:space="preserve">
uint8_t icon4[8] = {0x1F, 0x1F, 0x1C, 0x1C, 0x1C, 0x1C, 0x1C, 0x1C};</v>
      </c>
      <c r="AP13" s="100"/>
    </row>
    <row r="14" spans="2:42" ht="15.75" thickBot="1" x14ac:dyDescent="0.3">
      <c r="B14" s="43">
        <v>11</v>
      </c>
      <c r="C14" s="44" t="s">
        <v>0</v>
      </c>
      <c r="D14" s="44" t="s">
        <v>0</v>
      </c>
      <c r="E14" s="44" t="s">
        <v>0</v>
      </c>
      <c r="F14" s="44"/>
      <c r="G14" s="45"/>
      <c r="H14" s="46"/>
      <c r="I14" s="47" t="s">
        <v>0</v>
      </c>
      <c r="J14" s="44" t="s">
        <v>0</v>
      </c>
      <c r="K14" s="44" t="s">
        <v>0</v>
      </c>
      <c r="L14" s="44" t="s">
        <v>0</v>
      </c>
      <c r="M14" s="45" t="s">
        <v>0</v>
      </c>
      <c r="N14" s="46"/>
      <c r="O14" s="47"/>
      <c r="P14" s="44"/>
      <c r="Q14" s="44"/>
      <c r="R14" s="44"/>
      <c r="S14" s="45"/>
      <c r="U14" s="53">
        <f t="shared" si="6"/>
        <v>1</v>
      </c>
      <c r="V14" s="46">
        <f t="shared" si="7"/>
        <v>1</v>
      </c>
      <c r="W14" s="46">
        <f t="shared" si="8"/>
        <v>1</v>
      </c>
      <c r="X14" s="46">
        <f t="shared" si="9"/>
        <v>0</v>
      </c>
      <c r="Y14" s="54">
        <f t="shared" si="10"/>
        <v>0</v>
      </c>
      <c r="Z14" s="53">
        <f t="shared" si="11"/>
        <v>1</v>
      </c>
      <c r="AA14" s="46">
        <f t="shared" si="12"/>
        <v>1</v>
      </c>
      <c r="AB14" s="46">
        <f t="shared" si="13"/>
        <v>1</v>
      </c>
      <c r="AC14" s="46">
        <f t="shared" si="14"/>
        <v>1</v>
      </c>
      <c r="AD14" s="54">
        <f t="shared" si="15"/>
        <v>1</v>
      </c>
      <c r="AE14" s="53">
        <f t="shared" si="16"/>
        <v>0</v>
      </c>
      <c r="AF14" s="46">
        <f t="shared" si="20"/>
        <v>0</v>
      </c>
      <c r="AG14" s="46">
        <f t="shared" si="17"/>
        <v>0</v>
      </c>
      <c r="AH14" s="46">
        <f t="shared" si="18"/>
        <v>0</v>
      </c>
      <c r="AI14" s="54">
        <f t="shared" si="19"/>
        <v>0</v>
      </c>
      <c r="AK14" s="51" t="str">
        <f t="shared" si="21"/>
        <v>0x1C</v>
      </c>
      <c r="AL14" s="70" t="str">
        <f t="shared" si="4"/>
        <v>0x1F</v>
      </c>
      <c r="AM14" s="70" t="str">
        <f t="shared" si="5"/>
        <v>0x0</v>
      </c>
    </row>
    <row r="15" spans="2:42" ht="15.75" thickBot="1" x14ac:dyDescent="0.3">
      <c r="B15" s="43">
        <v>12</v>
      </c>
      <c r="C15" s="44" t="s">
        <v>0</v>
      </c>
      <c r="D15" s="44" t="s">
        <v>0</v>
      </c>
      <c r="E15" s="44" t="s">
        <v>0</v>
      </c>
      <c r="F15" s="44"/>
      <c r="G15" s="45"/>
      <c r="H15" s="46"/>
      <c r="I15" s="47" t="s">
        <v>0</v>
      </c>
      <c r="J15" s="44"/>
      <c r="K15" s="44"/>
      <c r="L15" s="44"/>
      <c r="M15" s="45" t="s">
        <v>0</v>
      </c>
      <c r="N15" s="46"/>
      <c r="O15" s="47"/>
      <c r="P15" s="44"/>
      <c r="Q15" s="44"/>
      <c r="R15" s="44"/>
      <c r="S15" s="45"/>
      <c r="U15" s="53">
        <f t="shared" si="6"/>
        <v>1</v>
      </c>
      <c r="V15" s="46">
        <f t="shared" si="7"/>
        <v>1</v>
      </c>
      <c r="W15" s="46">
        <f t="shared" si="8"/>
        <v>1</v>
      </c>
      <c r="X15" s="46">
        <f t="shared" si="9"/>
        <v>0</v>
      </c>
      <c r="Y15" s="54">
        <f t="shared" si="10"/>
        <v>0</v>
      </c>
      <c r="Z15" s="53">
        <f t="shared" si="11"/>
        <v>1</v>
      </c>
      <c r="AA15" s="46">
        <f t="shared" si="12"/>
        <v>0</v>
      </c>
      <c r="AB15" s="46">
        <f t="shared" si="13"/>
        <v>0</v>
      </c>
      <c r="AC15" s="46">
        <f t="shared" si="14"/>
        <v>0</v>
      </c>
      <c r="AD15" s="54">
        <f t="shared" si="15"/>
        <v>1</v>
      </c>
      <c r="AE15" s="53">
        <f t="shared" si="16"/>
        <v>0</v>
      </c>
      <c r="AF15" s="46">
        <f t="shared" si="20"/>
        <v>0</v>
      </c>
      <c r="AG15" s="46">
        <f t="shared" si="17"/>
        <v>0</v>
      </c>
      <c r="AH15" s="46">
        <f t="shared" si="18"/>
        <v>0</v>
      </c>
      <c r="AI15" s="54">
        <f t="shared" si="19"/>
        <v>0</v>
      </c>
      <c r="AK15" s="51" t="str">
        <f t="shared" si="21"/>
        <v>0x1C</v>
      </c>
      <c r="AL15" s="70" t="str">
        <f t="shared" si="4"/>
        <v>0x11</v>
      </c>
      <c r="AM15" s="70" t="str">
        <f t="shared" si="5"/>
        <v>0x0</v>
      </c>
      <c r="AO15" s="97" t="s">
        <v>9</v>
      </c>
      <c r="AP15" s="98"/>
    </row>
    <row r="16" spans="2:42" ht="15.75" thickBot="1" x14ac:dyDescent="0.3">
      <c r="B16" s="43">
        <v>13</v>
      </c>
      <c r="C16" s="44" t="s">
        <v>0</v>
      </c>
      <c r="D16" s="44" t="s">
        <v>0</v>
      </c>
      <c r="E16" s="44" t="s">
        <v>0</v>
      </c>
      <c r="F16" s="44"/>
      <c r="G16" s="45"/>
      <c r="H16" s="46"/>
      <c r="I16" s="47" t="s">
        <v>0</v>
      </c>
      <c r="J16" s="44"/>
      <c r="K16" s="44"/>
      <c r="L16" s="44"/>
      <c r="M16" s="45" t="s">
        <v>0</v>
      </c>
      <c r="N16" s="46"/>
      <c r="O16" s="47"/>
      <c r="P16" s="44"/>
      <c r="Q16" s="44"/>
      <c r="R16" s="44"/>
      <c r="S16" s="45"/>
      <c r="U16" s="53">
        <f t="shared" si="6"/>
        <v>1</v>
      </c>
      <c r="V16" s="46">
        <f t="shared" si="7"/>
        <v>1</v>
      </c>
      <c r="W16" s="46">
        <f t="shared" si="8"/>
        <v>1</v>
      </c>
      <c r="X16" s="46">
        <f t="shared" si="9"/>
        <v>0</v>
      </c>
      <c r="Y16" s="54">
        <f t="shared" si="10"/>
        <v>0</v>
      </c>
      <c r="Z16" s="53">
        <f t="shared" si="11"/>
        <v>1</v>
      </c>
      <c r="AA16" s="46">
        <f t="shared" si="12"/>
        <v>0</v>
      </c>
      <c r="AB16" s="46">
        <f t="shared" si="13"/>
        <v>0</v>
      </c>
      <c r="AC16" s="46">
        <f t="shared" si="14"/>
        <v>0</v>
      </c>
      <c r="AD16" s="54">
        <f t="shared" si="15"/>
        <v>1</v>
      </c>
      <c r="AE16" s="53">
        <f t="shared" si="16"/>
        <v>0</v>
      </c>
      <c r="AF16" s="46">
        <f t="shared" si="20"/>
        <v>0</v>
      </c>
      <c r="AG16" s="46">
        <f t="shared" si="17"/>
        <v>0</v>
      </c>
      <c r="AH16" s="46">
        <f t="shared" si="18"/>
        <v>0</v>
      </c>
      <c r="AI16" s="54">
        <f t="shared" si="19"/>
        <v>0</v>
      </c>
      <c r="AK16" s="51" t="str">
        <f t="shared" si="21"/>
        <v>0x1C</v>
      </c>
      <c r="AL16" s="70" t="str">
        <f t="shared" si="4"/>
        <v>0x11</v>
      </c>
      <c r="AM16" s="70" t="str">
        <f t="shared" si="5"/>
        <v>0x0</v>
      </c>
      <c r="AO16" s="99" t="str">
        <f>CONCATENATE("
uint8_t icon5[8] = {",AL12,", ",AL13,", ",AL14,", ",AL15,", ",AL16,", ",AL17,", ",AL18,", ",AL19,"};")</f>
        <v xml:space="preserve">
uint8_t icon5[8] = {0x1F, 0x1F, 0x1F, 0x11, 0x11, 0x11, 0x1F, 0x1F};</v>
      </c>
      <c r="AP16" s="100"/>
    </row>
    <row r="17" spans="2:42" ht="15.75" thickBot="1" x14ac:dyDescent="0.3">
      <c r="B17" s="43">
        <v>14</v>
      </c>
      <c r="C17" s="44" t="s">
        <v>0</v>
      </c>
      <c r="D17" s="44" t="s">
        <v>0</v>
      </c>
      <c r="E17" s="44" t="s">
        <v>0</v>
      </c>
      <c r="F17" s="44"/>
      <c r="G17" s="45"/>
      <c r="H17" s="46"/>
      <c r="I17" s="47" t="s">
        <v>0</v>
      </c>
      <c r="J17" s="44"/>
      <c r="K17" s="44"/>
      <c r="L17" s="44"/>
      <c r="M17" s="45" t="s">
        <v>0</v>
      </c>
      <c r="N17" s="46"/>
      <c r="O17" s="47"/>
      <c r="P17" s="44"/>
      <c r="Q17" s="44"/>
      <c r="R17" s="44"/>
      <c r="S17" s="45"/>
      <c r="U17" s="53">
        <f t="shared" si="6"/>
        <v>1</v>
      </c>
      <c r="V17" s="46">
        <f t="shared" si="7"/>
        <v>1</v>
      </c>
      <c r="W17" s="46">
        <f t="shared" si="8"/>
        <v>1</v>
      </c>
      <c r="X17" s="46">
        <f t="shared" si="9"/>
        <v>0</v>
      </c>
      <c r="Y17" s="54">
        <f t="shared" si="10"/>
        <v>0</v>
      </c>
      <c r="Z17" s="53">
        <f t="shared" si="11"/>
        <v>1</v>
      </c>
      <c r="AA17" s="46">
        <f t="shared" si="12"/>
        <v>0</v>
      </c>
      <c r="AB17" s="46">
        <f t="shared" si="13"/>
        <v>0</v>
      </c>
      <c r="AC17" s="46">
        <f t="shared" si="14"/>
        <v>0</v>
      </c>
      <c r="AD17" s="54">
        <f t="shared" si="15"/>
        <v>1</v>
      </c>
      <c r="AE17" s="53">
        <f t="shared" si="16"/>
        <v>0</v>
      </c>
      <c r="AF17" s="46">
        <f t="shared" si="20"/>
        <v>0</v>
      </c>
      <c r="AG17" s="46">
        <f t="shared" si="17"/>
        <v>0</v>
      </c>
      <c r="AH17" s="46">
        <f t="shared" si="18"/>
        <v>0</v>
      </c>
      <c r="AI17" s="54">
        <f t="shared" si="19"/>
        <v>0</v>
      </c>
      <c r="AK17" s="51" t="str">
        <f t="shared" si="21"/>
        <v>0x1C</v>
      </c>
      <c r="AL17" s="70" t="str">
        <f t="shared" si="4"/>
        <v>0x11</v>
      </c>
      <c r="AM17" s="70" t="str">
        <f t="shared" si="5"/>
        <v>0x0</v>
      </c>
    </row>
    <row r="18" spans="2:42" ht="15.75" thickBot="1" x14ac:dyDescent="0.3">
      <c r="B18" s="43">
        <v>15</v>
      </c>
      <c r="C18" s="44" t="s">
        <v>0</v>
      </c>
      <c r="D18" s="44" t="s">
        <v>0</v>
      </c>
      <c r="E18" s="44" t="s">
        <v>0</v>
      </c>
      <c r="F18" s="44"/>
      <c r="G18" s="45"/>
      <c r="H18" s="46"/>
      <c r="I18" s="47" t="s">
        <v>0</v>
      </c>
      <c r="J18" s="44" t="s">
        <v>0</v>
      </c>
      <c r="K18" s="44" t="s">
        <v>0</v>
      </c>
      <c r="L18" s="44" t="s">
        <v>0</v>
      </c>
      <c r="M18" s="45" t="s">
        <v>0</v>
      </c>
      <c r="N18" s="46"/>
      <c r="O18" s="47"/>
      <c r="P18" s="44"/>
      <c r="Q18" s="44"/>
      <c r="R18" s="44"/>
      <c r="S18" s="45"/>
      <c r="U18" s="53">
        <f t="shared" si="6"/>
        <v>1</v>
      </c>
      <c r="V18" s="46">
        <f t="shared" si="7"/>
        <v>1</v>
      </c>
      <c r="W18" s="46">
        <f t="shared" si="8"/>
        <v>1</v>
      </c>
      <c r="X18" s="46">
        <f t="shared" si="9"/>
        <v>0</v>
      </c>
      <c r="Y18" s="54">
        <f t="shared" si="10"/>
        <v>0</v>
      </c>
      <c r="Z18" s="53">
        <f t="shared" si="11"/>
        <v>1</v>
      </c>
      <c r="AA18" s="46">
        <f t="shared" si="12"/>
        <v>1</v>
      </c>
      <c r="AB18" s="46">
        <f t="shared" si="13"/>
        <v>1</v>
      </c>
      <c r="AC18" s="46">
        <f t="shared" si="14"/>
        <v>1</v>
      </c>
      <c r="AD18" s="54">
        <f t="shared" si="15"/>
        <v>1</v>
      </c>
      <c r="AE18" s="53">
        <f t="shared" si="16"/>
        <v>0</v>
      </c>
      <c r="AF18" s="46">
        <f t="shared" si="20"/>
        <v>0</v>
      </c>
      <c r="AG18" s="46">
        <f t="shared" si="17"/>
        <v>0</v>
      </c>
      <c r="AH18" s="46">
        <f t="shared" si="18"/>
        <v>0</v>
      </c>
      <c r="AI18" s="54">
        <f t="shared" si="19"/>
        <v>0</v>
      </c>
      <c r="AK18" s="51" t="str">
        <f t="shared" si="21"/>
        <v>0x1C</v>
      </c>
      <c r="AL18" s="70" t="str">
        <f t="shared" si="4"/>
        <v>0x1F</v>
      </c>
      <c r="AM18" s="70" t="str">
        <f t="shared" si="5"/>
        <v>0x0</v>
      </c>
      <c r="AO18" s="97" t="s">
        <v>10</v>
      </c>
      <c r="AP18" s="98"/>
    </row>
    <row r="19" spans="2:42" ht="15.75" thickBot="1" x14ac:dyDescent="0.3">
      <c r="B19" s="56">
        <v>16</v>
      </c>
      <c r="C19" s="57" t="s">
        <v>0</v>
      </c>
      <c r="D19" s="57" t="s">
        <v>0</v>
      </c>
      <c r="E19" s="57" t="s">
        <v>0</v>
      </c>
      <c r="F19" s="57"/>
      <c r="G19" s="58"/>
      <c r="H19" s="46"/>
      <c r="I19" s="59" t="s">
        <v>0</v>
      </c>
      <c r="J19" s="57" t="s">
        <v>0</v>
      </c>
      <c r="K19" s="57" t="s">
        <v>0</v>
      </c>
      <c r="L19" s="57" t="s">
        <v>0</v>
      </c>
      <c r="M19" s="58" t="s">
        <v>0</v>
      </c>
      <c r="N19" s="46"/>
      <c r="O19" s="59"/>
      <c r="P19" s="57"/>
      <c r="Q19" s="57"/>
      <c r="R19" s="57"/>
      <c r="S19" s="58"/>
      <c r="U19" s="60">
        <f t="shared" si="6"/>
        <v>1</v>
      </c>
      <c r="V19" s="61">
        <f t="shared" si="7"/>
        <v>1</v>
      </c>
      <c r="W19" s="61">
        <f t="shared" si="8"/>
        <v>1</v>
      </c>
      <c r="X19" s="61">
        <f t="shared" si="9"/>
        <v>0</v>
      </c>
      <c r="Y19" s="62">
        <f t="shared" si="10"/>
        <v>0</v>
      </c>
      <c r="Z19" s="60">
        <f t="shared" si="11"/>
        <v>1</v>
      </c>
      <c r="AA19" s="61">
        <f t="shared" si="12"/>
        <v>1</v>
      </c>
      <c r="AB19" s="61">
        <f t="shared" si="13"/>
        <v>1</v>
      </c>
      <c r="AC19" s="61">
        <f t="shared" si="14"/>
        <v>1</v>
      </c>
      <c r="AD19" s="62">
        <f t="shared" si="15"/>
        <v>1</v>
      </c>
      <c r="AE19" s="60">
        <f t="shared" si="16"/>
        <v>0</v>
      </c>
      <c r="AF19" s="61">
        <f t="shared" si="20"/>
        <v>0</v>
      </c>
      <c r="AG19" s="61">
        <f t="shared" si="17"/>
        <v>0</v>
      </c>
      <c r="AH19" s="61">
        <f t="shared" si="18"/>
        <v>0</v>
      </c>
      <c r="AI19" s="62">
        <f t="shared" si="19"/>
        <v>0</v>
      </c>
      <c r="AK19" s="63" t="str">
        <f t="shared" si="21"/>
        <v>0x1C</v>
      </c>
      <c r="AL19" s="71" t="str">
        <f t="shared" si="4"/>
        <v>0x1F</v>
      </c>
      <c r="AM19" s="71" t="str">
        <f t="shared" si="5"/>
        <v>0x0</v>
      </c>
      <c r="AO19" s="99" t="str">
        <f>CONCATENATE("
uint8_t icon6[8] = {",AM12,", ",AM13,", ",AM14,", ",AM15,", ",AM16,", ",AM17,", ",AM18,", ",AM19,"};")</f>
        <v xml:space="preserve">
uint8_t icon6[8] = {0x0, 0x0, 0x0, 0x0, 0x0, 0x0, 0x0, 0x0};</v>
      </c>
      <c r="AP19" s="100"/>
    </row>
    <row r="20" spans="2:42" ht="15.75" thickBot="1" x14ac:dyDescent="0.3"/>
    <row r="21" spans="2:42" ht="37.5" customHeight="1" thickBot="1" x14ac:dyDescent="0.3">
      <c r="B21" s="101" t="str">
        <f>CONCATENATE("uint8_t custChar[6][8] = { {",AK3,", ",AK4,", ",AK5,", ",AK6,", ",AK7,", ",AK8,", ",AK9,", ",AK10,"}, {",AL3,", ",AL4,", ",AL5,", ",AL6,", ",AL7,", ",AL8,", ",AL9,", ",AL10,"}, {",AM3,", ",AM4,", ",AM5,", ",AM6,", ",AM7,", ",AM8,", ",AM9,", ",AM10,"}, {",AK12,", ",AK13,", ",AK14,", ",AK15,", ",AK16,", ",AK17,", ",AK18,", ",AK19,"}, {",AL12,", ",AL13,", ",AL14,", ",AL15,", ",AL16,", ",AL17,", ",AL18,", ",AL19,"}, {",AM12,", ",AM13,", ",AM14,", ",AM15,", ",AM16,", ",AM17,", ",AM18,", ",AM19,"}, };")</f>
        <v>uint8_t custChar[6][8] = { {0x0, 0x1, 0x3, 0x3, 0x7, 0xF, 0xF, 0x1F}, {0x0, 0x10, 0x18, 0x18, 0x1C, 0x1E, 0x1E, 0x1F}, {0x0, 0x0, 0x0, 0x0, 0x0, 0x0, 0x0, 0x0}, {0x1F, 0x1F, 0x1C, 0x1C, 0x1C, 0x1C, 0x1C, 0x1C}, {0x1F, 0x1F, 0x1F, 0x11, 0x11, 0x11, 0x1F, 0x1F}, {0x0, 0x0, 0x0, 0x0, 0x0, 0x0, 0x0, 0x0}, };</v>
      </c>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3"/>
    </row>
  </sheetData>
  <mergeCells count="15">
    <mergeCell ref="U2:AI2"/>
    <mergeCell ref="AK2:AM2"/>
    <mergeCell ref="AO2:AP2"/>
    <mergeCell ref="AO3:AP3"/>
    <mergeCell ref="B21:AP21"/>
    <mergeCell ref="AO5:AP5"/>
    <mergeCell ref="AO6:AP6"/>
    <mergeCell ref="AO8:AP8"/>
    <mergeCell ref="AO9:AP9"/>
    <mergeCell ref="AO12:AP12"/>
    <mergeCell ref="AO13:AP13"/>
    <mergeCell ref="AO15:AP15"/>
    <mergeCell ref="AO16:AP16"/>
    <mergeCell ref="AO18:AP18"/>
    <mergeCell ref="AO19:AP19"/>
  </mergeCells>
  <conditionalFormatting sqref="C3:H11">
    <cfRule type="containsText" dxfId="31" priority="31" operator="containsText" text=" ">
      <formula>NOT(ISERROR(SEARCH(" ",C3)))</formula>
    </cfRule>
    <cfRule type="containsText" dxfId="30" priority="32" operator="containsText" text="n">
      <formula>NOT(ISERROR(SEARCH("n",C3)))</formula>
    </cfRule>
  </conditionalFormatting>
  <conditionalFormatting sqref="I3:M11 O8:O9">
    <cfRule type="containsText" dxfId="29" priority="29" operator="containsText" text=" ">
      <formula>NOT(ISERROR(SEARCH(" ",I3)))</formula>
    </cfRule>
    <cfRule type="containsText" dxfId="28" priority="30" operator="containsText" text="n">
      <formula>NOT(ISERROR(SEARCH("n",I3)))</formula>
    </cfRule>
  </conditionalFormatting>
  <conditionalFormatting sqref="O3:S11 P8:T9">
    <cfRule type="containsText" dxfId="27" priority="27" operator="containsText" text=" ">
      <formula>NOT(ISERROR(SEARCH(" ",O3)))</formula>
    </cfRule>
    <cfRule type="containsText" dxfId="26" priority="28" operator="containsText" text="n">
      <formula>NOT(ISERROR(SEARCH("n",O3)))</formula>
    </cfRule>
  </conditionalFormatting>
  <conditionalFormatting sqref="C12:H19 D10:I18">
    <cfRule type="containsText" dxfId="25" priority="25" operator="containsText" text=" ">
      <formula>NOT(ISERROR(SEARCH(" ",C10)))</formula>
    </cfRule>
    <cfRule type="containsText" dxfId="24" priority="26" operator="containsText" text="n">
      <formula>NOT(ISERROR(SEARCH("n",C10)))</formula>
    </cfRule>
  </conditionalFormatting>
  <conditionalFormatting sqref="J10:M18 I12:M19 O10:O18">
    <cfRule type="containsText" dxfId="23" priority="23" operator="containsText" text=" ">
      <formula>NOT(ISERROR(SEARCH(" ",I10)))</formula>
    </cfRule>
    <cfRule type="containsText" dxfId="22" priority="24" operator="containsText" text="n">
      <formula>NOT(ISERROR(SEARCH("n",I10)))</formula>
    </cfRule>
  </conditionalFormatting>
  <conditionalFormatting sqref="O12:S19 P10:T18">
    <cfRule type="containsText" dxfId="21" priority="21" operator="containsText" text=" ">
      <formula>NOT(ISERROR(SEARCH(" ",O10)))</formula>
    </cfRule>
    <cfRule type="containsText" dxfId="20" priority="22" operator="containsText" text="n">
      <formula>NOT(ISERROR(SEARCH("n",O10)))</formula>
    </cfRule>
  </conditionalFormatting>
  <conditionalFormatting sqref="N3:N11">
    <cfRule type="containsText" dxfId="19" priority="19" operator="containsText" text=" ">
      <formula>NOT(ISERROR(SEARCH(" ",N3)))</formula>
    </cfRule>
    <cfRule type="containsText" dxfId="18" priority="20" operator="containsText" text="n">
      <formula>NOT(ISERROR(SEARCH("n",N3)))</formula>
    </cfRule>
  </conditionalFormatting>
  <conditionalFormatting sqref="N10:N19">
    <cfRule type="containsText" dxfId="17" priority="17" operator="containsText" text=" ">
      <formula>NOT(ISERROR(SEARCH(" ",N10)))</formula>
    </cfRule>
    <cfRule type="containsText" dxfId="16" priority="18" operator="containsText" text="n">
      <formula>NOT(ISERROR(SEARCH("n",N10)))</formula>
    </cfRule>
  </conditionalFormatting>
  <conditionalFormatting sqref="W11:AB11">
    <cfRule type="containsText" dxfId="15" priority="15" operator="containsText" text=" ">
      <formula>NOT(ISERROR(SEARCH(" ",W11)))</formula>
    </cfRule>
    <cfRule type="containsText" dxfId="14" priority="16" operator="containsText" text="n">
      <formula>NOT(ISERROR(SEARCH("n",W11)))</formula>
    </cfRule>
  </conditionalFormatting>
  <conditionalFormatting sqref="AC11:AG11">
    <cfRule type="containsText" dxfId="13" priority="13" operator="containsText" text=" ">
      <formula>NOT(ISERROR(SEARCH(" ",AC11)))</formula>
    </cfRule>
    <cfRule type="containsText" dxfId="12" priority="14" operator="containsText" text="n">
      <formula>NOT(ISERROR(SEARCH("n",AC11)))</formula>
    </cfRule>
  </conditionalFormatting>
  <conditionalFormatting sqref="AI11:AM11">
    <cfRule type="containsText" dxfId="11" priority="11" operator="containsText" text=" ">
      <formula>NOT(ISERROR(SEARCH(" ",AI11)))</formula>
    </cfRule>
    <cfRule type="containsText" dxfId="10" priority="12" operator="containsText" text="n">
      <formula>NOT(ISERROR(SEARCH("n",AI11)))</formula>
    </cfRule>
  </conditionalFormatting>
  <conditionalFormatting sqref="X11:AC11">
    <cfRule type="containsText" dxfId="9" priority="9" operator="containsText" text=" ">
      <formula>NOT(ISERROR(SEARCH(" ",X11)))</formula>
    </cfRule>
    <cfRule type="containsText" dxfId="8" priority="10" operator="containsText" text="n">
      <formula>NOT(ISERROR(SEARCH("n",X11)))</formula>
    </cfRule>
  </conditionalFormatting>
  <conditionalFormatting sqref="AD11:AG11 AI11">
    <cfRule type="containsText" dxfId="7" priority="7" operator="containsText" text=" ">
      <formula>NOT(ISERROR(SEARCH(" ",AD11)))</formula>
    </cfRule>
    <cfRule type="containsText" dxfId="6" priority="8" operator="containsText" text="n">
      <formula>NOT(ISERROR(SEARCH("n",AD11)))</formula>
    </cfRule>
  </conditionalFormatting>
  <conditionalFormatting sqref="AJ11:AM11">
    <cfRule type="containsText" dxfId="5" priority="5" operator="containsText" text=" ">
      <formula>NOT(ISERROR(SEARCH(" ",AJ11)))</formula>
    </cfRule>
    <cfRule type="containsText" dxfId="4" priority="6" operator="containsText" text="n">
      <formula>NOT(ISERROR(SEARCH("n",AJ11)))</formula>
    </cfRule>
  </conditionalFormatting>
  <conditionalFormatting sqref="AH11">
    <cfRule type="containsText" dxfId="3" priority="3" operator="containsText" text=" ">
      <formula>NOT(ISERROR(SEARCH(" ",AH11)))</formula>
    </cfRule>
    <cfRule type="containsText" dxfId="2" priority="4" operator="containsText" text="n">
      <formula>NOT(ISERROR(SEARCH("n",AH11)))</formula>
    </cfRule>
  </conditionalFormatting>
  <conditionalFormatting sqref="AH11">
    <cfRule type="containsText" dxfId="1" priority="1" operator="containsText" text=" ">
      <formula>NOT(ISERROR(SEARCH(" ",AH11)))</formula>
    </cfRule>
    <cfRule type="containsText" dxfId="0" priority="2" operator="containsText" text="n">
      <formula>NOT(ISERROR(SEARCH("n",AH11)))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630A-5FFA-46EF-A7BB-6749C05D1AF0}">
  <dimension ref="C4:E13"/>
  <sheetViews>
    <sheetView tabSelected="1" workbookViewId="0">
      <selection activeCell="P7" sqref="P7"/>
    </sheetView>
  </sheetViews>
  <sheetFormatPr baseColWidth="10" defaultRowHeight="15" x14ac:dyDescent="0.25"/>
  <cols>
    <col min="1" max="16384" width="11.42578125" style="1"/>
  </cols>
  <sheetData>
    <row r="4" spans="3:5" x14ac:dyDescent="0.25">
      <c r="E4" s="35"/>
    </row>
    <row r="5" spans="3:5" x14ac:dyDescent="0.25">
      <c r="E5" s="35"/>
    </row>
    <row r="6" spans="3:5" x14ac:dyDescent="0.25">
      <c r="E6" s="35"/>
    </row>
    <row r="7" spans="3:5" x14ac:dyDescent="0.25">
      <c r="E7" s="35"/>
    </row>
    <row r="8" spans="3:5" x14ac:dyDescent="0.25">
      <c r="E8" s="35"/>
    </row>
    <row r="13" spans="3:5" x14ac:dyDescent="0.25">
      <c r="C13"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Custom_Icons_1x1</vt:lpstr>
      <vt:lpstr>Custom_Icons_3x2</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Alejo</dc:creator>
  <cp:lastModifiedBy>Alejo</cp:lastModifiedBy>
  <dcterms:created xsi:type="dcterms:W3CDTF">2021-04-01T22:58:01Z</dcterms:created>
  <dcterms:modified xsi:type="dcterms:W3CDTF">2021-04-09T02:05:06Z</dcterms:modified>
</cp:coreProperties>
</file>