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zyf\PycharmProjects\qres-vae-main\Data\"/>
    </mc:Choice>
  </mc:AlternateContent>
  <xr:revisionPtr revIDLastSave="0" documentId="13_ncr:1_{1AAA5825-B23D-443B-A3FA-5F2D16ABFA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23" i="1"/>
  <c r="N24" i="1"/>
  <c r="N19" i="1"/>
  <c r="N20" i="1"/>
  <c r="N18" i="1"/>
  <c r="N15" i="1"/>
  <c r="N14" i="1"/>
  <c r="M22" i="1"/>
  <c r="M23" i="1"/>
  <c r="M24" i="1"/>
  <c r="M16" i="1"/>
  <c r="M18" i="1"/>
  <c r="M19" i="1"/>
  <c r="M20" i="1"/>
  <c r="N11" i="1"/>
  <c r="N10" i="1"/>
  <c r="N7" i="1"/>
  <c r="N6" i="1"/>
  <c r="N3" i="1"/>
  <c r="M15" i="1"/>
  <c r="M14" i="1"/>
  <c r="M11" i="1"/>
  <c r="M10" i="1"/>
  <c r="M7" i="1"/>
  <c r="M6" i="1"/>
  <c r="M2" i="1"/>
  <c r="N2" i="1"/>
  <c r="M4" i="1"/>
  <c r="M3" i="1"/>
</calcChain>
</file>

<file path=xl/sharedStrings.xml><?xml version="1.0" encoding="utf-8"?>
<sst xmlns="http://schemas.openxmlformats.org/spreadsheetml/2006/main" count="97" uniqueCount="22">
  <si>
    <t>Grass</t>
    <phoneticPr fontId="1" type="noConversion"/>
  </si>
  <si>
    <t>YinYang</t>
    <phoneticPr fontId="1" type="noConversion"/>
  </si>
  <si>
    <t>LC</t>
    <phoneticPr fontId="1" type="noConversion"/>
  </si>
  <si>
    <t>0.1%(0.025%+0.05%+0.025%)</t>
    <phoneticPr fontId="1" type="noConversion"/>
  </si>
  <si>
    <t>iteration1</t>
    <phoneticPr fontId="1" type="noConversion"/>
  </si>
  <si>
    <t>iteration2</t>
    <phoneticPr fontId="1" type="noConversion"/>
  </si>
  <si>
    <t>iteration3</t>
    <phoneticPr fontId="1" type="noConversion"/>
  </si>
  <si>
    <t>iteration4</t>
    <phoneticPr fontId="1" type="noConversion"/>
  </si>
  <si>
    <t>iteration5</t>
    <phoneticPr fontId="1" type="noConversion"/>
  </si>
  <si>
    <t>iteration6</t>
    <phoneticPr fontId="1" type="noConversion"/>
  </si>
  <si>
    <t>iteration7</t>
    <phoneticPr fontId="1" type="noConversion"/>
  </si>
  <si>
    <t>iteration8</t>
    <phoneticPr fontId="1" type="noConversion"/>
  </si>
  <si>
    <t>iteration9</t>
    <phoneticPr fontId="1" type="noConversion"/>
  </si>
  <si>
    <t>iteration10</t>
    <phoneticPr fontId="1" type="noConversion"/>
  </si>
  <si>
    <t>0.2%(0.05%+0.1%+0.05%)</t>
    <phoneticPr fontId="1" type="noConversion"/>
  </si>
  <si>
    <t>0.5%(0.1%+0.3%+0.1%)</t>
    <phoneticPr fontId="1" type="noConversion"/>
  </si>
  <si>
    <t>1%(0.25%+0.5%+0.25%)</t>
    <phoneticPr fontId="1" type="noConversion"/>
  </si>
  <si>
    <t>mean</t>
    <phoneticPr fontId="1" type="noConversion"/>
  </si>
  <si>
    <t>SD</t>
    <phoneticPr fontId="1" type="noConversion"/>
  </si>
  <si>
    <t>SE</t>
    <phoneticPr fontId="1" type="noConversion"/>
  </si>
  <si>
    <t>1.5%(0.4%+0.7%+0.4%)</t>
    <phoneticPr fontId="1" type="noConversion"/>
  </si>
  <si>
    <t>2%(0.5%+1%+0.5%)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</si>
</sst>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2" fillId="0" borderId="0" xfId="0" applyNumberFormat="1" applyFont="1"/>
    <xf numFmtId="0" fontId="2" fillId="0" borderId="0" xfId="0" applyFont="1"/>
    <xf numFmtId="10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="70" zoomScaleNormal="70" workbookViewId="0">
      <selection activeCell="G7" sqref="G7"/>
    </sheetView>
  </sheetViews>
  <sheetFormatPr defaultRowHeight="14.25" x14ac:dyDescent="0.2"/>
  <cols>
    <col min="1" max="1" width="55.75" customWidth="1"/>
    <col min="2" max="2" width="18.125" customWidth="1"/>
    <col min="3" max="3" width="17.75" customWidth="1"/>
    <col min="4" max="4" width="16.5" customWidth="1"/>
    <col min="5" max="5" width="18.5" customWidth="1"/>
    <col min="6" max="6" width="16.25" customWidth="1"/>
    <col min="7" max="7" width="16.125" customWidth="1"/>
    <col min="8" max="8" width="16.25" customWidth="1"/>
    <col min="9" max="9" width="16" customWidth="1"/>
    <col min="10" max="10" width="18.125" customWidth="1"/>
    <col min="11" max="11" width="19.375" customWidth="1"/>
    <col min="12" max="12" width="20.875" customWidth="1"/>
    <col min="13" max="13" width="32.375" customWidth="1"/>
    <col min="14" max="14" width="45.625" customWidth="1"/>
  </cols>
  <sheetData>
    <row r="1" spans="1:14" ht="30.75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3" t="s">
        <v>17</v>
      </c>
      <c r="M1" s="1" t="s">
        <v>18</v>
      </c>
      <c r="N1" s="1" t="s">
        <v>19</v>
      </c>
    </row>
    <row r="2" spans="1:14" ht="30.75" x14ac:dyDescent="0.45">
      <c r="A2" s="2" t="s">
        <v>0</v>
      </c>
      <c r="B2" s="2">
        <v>1</v>
      </c>
      <c r="C2" s="2">
        <v>1</v>
      </c>
      <c r="D2" s="2">
        <v>0.86099999999999999</v>
      </c>
      <c r="E2" s="2">
        <v>0.46100000000000002</v>
      </c>
      <c r="F2" s="2">
        <v>1</v>
      </c>
      <c r="G2" s="2">
        <v>0.91200000000000003</v>
      </c>
      <c r="H2" s="2">
        <v>0.38700000000000001</v>
      </c>
      <c r="I2" s="2">
        <v>0.86399999999999999</v>
      </c>
      <c r="J2" s="2">
        <v>1</v>
      </c>
      <c r="K2" s="2">
        <v>0.88500000000000001</v>
      </c>
      <c r="L2" s="2">
        <v>0.83699999999999997</v>
      </c>
      <c r="M2" s="2">
        <f>STDEV(B2:K2)</f>
        <v>0.22592673345332337</v>
      </c>
      <c r="N2" s="2">
        <f xml:space="preserve"> STDEV(B2:K2)/SQRT(10)</f>
        <v>7.1444306203426053E-2</v>
      </c>
    </row>
    <row r="3" spans="1:14" ht="30.75" x14ac:dyDescent="0.45">
      <c r="A3" s="2" t="s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f>STDEVP(B3:K3)</f>
        <v>0</v>
      </c>
      <c r="N3" s="2">
        <f>STDEV(B3:K3)/SQRT(10)</f>
        <v>0</v>
      </c>
    </row>
    <row r="4" spans="1:14" ht="30.75" x14ac:dyDescent="0.45">
      <c r="A4" s="2" t="s">
        <v>2</v>
      </c>
      <c r="B4" s="2">
        <v>0.91700000000000004</v>
      </c>
      <c r="C4" s="2">
        <v>0.91700000000000004</v>
      </c>
      <c r="D4" s="2">
        <v>0.91700000000000004</v>
      </c>
      <c r="E4" s="2">
        <v>0.91700000000000004</v>
      </c>
      <c r="F4" s="2">
        <v>0.91700000000000004</v>
      </c>
      <c r="G4" s="2">
        <v>0.91700000000000004</v>
      </c>
      <c r="H4" s="2">
        <v>0.91700000000000004</v>
      </c>
      <c r="I4" s="2">
        <v>0.91700000000000004</v>
      </c>
      <c r="J4" s="2">
        <v>0.91700000000000004</v>
      </c>
      <c r="K4" s="2">
        <v>0.91700000000000004</v>
      </c>
      <c r="L4" s="2">
        <v>0.91700000000000004</v>
      </c>
      <c r="M4" s="2">
        <f>STDEVP(B4:K4)</f>
        <v>0</v>
      </c>
      <c r="N4" s="2">
        <v>0</v>
      </c>
    </row>
    <row r="5" spans="1:14" ht="30.75" x14ac:dyDescent="0.45">
      <c r="A5" s="1" t="s">
        <v>14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3" t="s">
        <v>17</v>
      </c>
      <c r="M5" s="1" t="s">
        <v>18</v>
      </c>
    </row>
    <row r="6" spans="1:14" ht="30.75" x14ac:dyDescent="0.45">
      <c r="A6" s="2" t="s">
        <v>0</v>
      </c>
      <c r="B6" s="2">
        <v>0.38500000000000001</v>
      </c>
      <c r="C6" s="2">
        <v>0.52700000000000002</v>
      </c>
      <c r="D6" s="2">
        <v>0.40799999999999997</v>
      </c>
      <c r="E6" s="2">
        <v>0.438</v>
      </c>
      <c r="F6" s="2">
        <v>0.39</v>
      </c>
      <c r="G6" s="2">
        <v>0.3</v>
      </c>
      <c r="H6" s="2">
        <v>0.52100000000000002</v>
      </c>
      <c r="I6" s="2">
        <v>0.436</v>
      </c>
      <c r="J6" s="2">
        <v>0.46100000000000002</v>
      </c>
      <c r="K6" s="2">
        <v>0.51200000000000001</v>
      </c>
      <c r="L6" s="2">
        <v>0.438</v>
      </c>
      <c r="M6" s="2">
        <f>+STDEV(B6:K6)</f>
        <v>7.1395300187679658E-2</v>
      </c>
      <c r="N6" s="2">
        <f>STDEV(B6:K6)/SQRT(10)</f>
        <v>2.2577176282451466E-2</v>
      </c>
    </row>
    <row r="7" spans="1:14" ht="30.75" x14ac:dyDescent="0.45">
      <c r="A7" s="2" t="s">
        <v>1</v>
      </c>
      <c r="B7" s="2">
        <v>0.31900000000000001</v>
      </c>
      <c r="C7" s="2">
        <v>0.13900000000000001</v>
      </c>
      <c r="D7" s="2">
        <v>0.34399999999999997</v>
      </c>
      <c r="E7" s="2">
        <v>0.52700000000000002</v>
      </c>
      <c r="F7" s="2">
        <v>0.86699999999999999</v>
      </c>
      <c r="G7" s="2">
        <v>0.57199999999999995</v>
      </c>
      <c r="H7" s="2">
        <v>0.378</v>
      </c>
      <c r="I7" s="2">
        <v>0.30099999999999999</v>
      </c>
      <c r="J7" s="2">
        <v>0.84099999999999997</v>
      </c>
      <c r="K7" s="2">
        <v>0.61499999999999999</v>
      </c>
      <c r="L7" s="2">
        <v>0.49</v>
      </c>
      <c r="M7" s="2">
        <f>STDEV(B7:K7)</f>
        <v>0.23829722337170983</v>
      </c>
      <c r="N7" s="2">
        <f>STDEV(B7:K7)/SQRT(10)</f>
        <v>7.5356198594851209E-2</v>
      </c>
    </row>
    <row r="8" spans="1:14" ht="30.75" x14ac:dyDescent="0.45">
      <c r="A8" s="2" t="s">
        <v>2</v>
      </c>
      <c r="B8" s="2">
        <v>0.91700000000000004</v>
      </c>
      <c r="C8" s="2">
        <v>0.91700000000000004</v>
      </c>
      <c r="D8" s="2">
        <v>0.91700000000000004</v>
      </c>
      <c r="E8" s="2">
        <v>0.91700000000000004</v>
      </c>
      <c r="F8" s="2">
        <v>0.91700000000000004</v>
      </c>
      <c r="G8" s="2">
        <v>0.91700000000000004</v>
      </c>
      <c r="H8" s="2">
        <v>0.91700000000000004</v>
      </c>
      <c r="I8" s="2">
        <v>0.91700000000000004</v>
      </c>
      <c r="J8" s="2">
        <v>0.91700000000000004</v>
      </c>
      <c r="K8" s="2">
        <v>0.91700000000000004</v>
      </c>
      <c r="L8" s="2">
        <v>0.91700000000000004</v>
      </c>
      <c r="M8" s="2">
        <v>0</v>
      </c>
      <c r="N8" s="2">
        <v>0</v>
      </c>
    </row>
    <row r="9" spans="1:14" ht="30.75" x14ac:dyDescent="0.45">
      <c r="A9" s="1" t="s">
        <v>15</v>
      </c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3" t="s">
        <v>17</v>
      </c>
      <c r="M9" s="1" t="s">
        <v>18</v>
      </c>
    </row>
    <row r="10" spans="1:14" ht="30.75" x14ac:dyDescent="0.45">
      <c r="A10" s="2" t="s">
        <v>0</v>
      </c>
      <c r="B10" s="2">
        <v>0.27200000000000002</v>
      </c>
      <c r="C10" s="2">
        <v>0.157</v>
      </c>
      <c r="D10" s="2">
        <v>0.184</v>
      </c>
      <c r="E10" s="2">
        <v>0.36</v>
      </c>
      <c r="F10" s="2">
        <v>0.39500000000000002</v>
      </c>
      <c r="G10" s="2">
        <v>0.192</v>
      </c>
      <c r="H10" s="2">
        <v>0.442</v>
      </c>
      <c r="I10" s="2">
        <v>0.218</v>
      </c>
      <c r="J10" s="2">
        <v>0.55700000000000005</v>
      </c>
      <c r="K10" s="2">
        <v>0.28000000000000003</v>
      </c>
      <c r="L10" s="2">
        <v>0.30599999999999999</v>
      </c>
      <c r="M10" s="2">
        <f>STDEV(B10:K10)</f>
        <v>0.12995302570116993</v>
      </c>
      <c r="N10" s="2">
        <f>STDEV(B10:K10)/SQRT(10)</f>
        <v>4.1094755004609684E-2</v>
      </c>
    </row>
    <row r="11" spans="1:14" ht="30.75" x14ac:dyDescent="0.45">
      <c r="A11" s="2" t="s">
        <v>1</v>
      </c>
      <c r="B11" s="2">
        <v>0.34599999999999997</v>
      </c>
      <c r="C11" s="2">
        <v>0.114</v>
      </c>
      <c r="D11" s="2">
        <v>0.33300000000000002</v>
      </c>
      <c r="E11" s="2">
        <v>0.189</v>
      </c>
      <c r="F11" s="2">
        <v>0.35299999999999998</v>
      </c>
      <c r="G11" s="2">
        <v>0.39200000000000002</v>
      </c>
      <c r="H11" s="2">
        <v>0.125</v>
      </c>
      <c r="I11" s="2">
        <v>0.186</v>
      </c>
      <c r="J11" s="2">
        <v>0.43</v>
      </c>
      <c r="K11" s="2">
        <v>0.106</v>
      </c>
      <c r="L11" s="2">
        <v>0.25700000000000001</v>
      </c>
      <c r="M11" s="2">
        <f>STDEV(B11:K11)</f>
        <v>0.12534592135366834</v>
      </c>
      <c r="N11" s="2">
        <f>STDEV(B11:K11)/SQRT(10)</f>
        <v>3.9637860688992797E-2</v>
      </c>
    </row>
    <row r="12" spans="1:14" ht="30.75" x14ac:dyDescent="0.45">
      <c r="A12" s="2" t="s">
        <v>2</v>
      </c>
      <c r="B12" s="2">
        <v>0.91700000000000004</v>
      </c>
      <c r="C12" s="2">
        <v>0.91700000000000004</v>
      </c>
      <c r="D12" s="2">
        <v>0.91700000000000004</v>
      </c>
      <c r="E12" s="2">
        <v>0.91700000000000004</v>
      </c>
      <c r="F12" s="2">
        <v>0.91700000000000004</v>
      </c>
      <c r="G12" s="2">
        <v>0.91700000000000004</v>
      </c>
      <c r="H12" s="2">
        <v>0.91700000000000004</v>
      </c>
      <c r="I12" s="2">
        <v>0.91700000000000004</v>
      </c>
      <c r="J12" s="2">
        <v>0.91700000000000004</v>
      </c>
      <c r="K12" s="2">
        <v>0.91700000000000004</v>
      </c>
      <c r="L12" s="2">
        <v>0.91700000000000004</v>
      </c>
      <c r="M12" s="2">
        <v>0</v>
      </c>
      <c r="N12" s="2">
        <v>0</v>
      </c>
    </row>
    <row r="13" spans="1:14" ht="30.75" x14ac:dyDescent="0.45">
      <c r="A13" s="1" t="s">
        <v>16</v>
      </c>
      <c r="B13" s="1" t="s">
        <v>4</v>
      </c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1" t="s">
        <v>10</v>
      </c>
      <c r="I13" s="1" t="s">
        <v>11</v>
      </c>
      <c r="J13" s="1" t="s">
        <v>12</v>
      </c>
      <c r="K13" s="1" t="s">
        <v>13</v>
      </c>
      <c r="L13" s="3" t="s">
        <v>17</v>
      </c>
      <c r="M13" s="1" t="s">
        <v>18</v>
      </c>
    </row>
    <row r="14" spans="1:14" ht="30.75" x14ac:dyDescent="0.45">
      <c r="A14" s="2" t="s">
        <v>0</v>
      </c>
      <c r="B14" s="2">
        <v>0.13300000000000001</v>
      </c>
      <c r="C14" s="2">
        <v>8.6999999999999994E-2</v>
      </c>
      <c r="D14" s="2">
        <v>0.10299999999999999</v>
      </c>
      <c r="E14" s="2">
        <v>0.29399999999999998</v>
      </c>
      <c r="F14" s="2">
        <v>0.22600000000000001</v>
      </c>
      <c r="G14" s="2">
        <v>0.23499999999999999</v>
      </c>
      <c r="H14" s="2">
        <v>0.432</v>
      </c>
      <c r="I14" s="2">
        <v>0.16700000000000001</v>
      </c>
      <c r="J14" s="2">
        <v>0.191</v>
      </c>
      <c r="K14" s="2">
        <v>0.33</v>
      </c>
      <c r="L14" s="2">
        <v>0.22</v>
      </c>
      <c r="M14" s="2">
        <f>STDEV(B14:K14)</f>
        <v>0.10820638716001114</v>
      </c>
      <c r="N14" s="2">
        <f>STDEV(B14:K14)/SQRT(10)</f>
        <v>3.4217864080363376E-2</v>
      </c>
    </row>
    <row r="15" spans="1:14" ht="30.75" x14ac:dyDescent="0.45">
      <c r="A15" s="2" t="s">
        <v>1</v>
      </c>
      <c r="B15" s="2">
        <v>0.26</v>
      </c>
      <c r="C15" s="2">
        <v>0.33800000000000002</v>
      </c>
      <c r="D15" s="2">
        <v>0.29199999999999998</v>
      </c>
      <c r="E15" s="2">
        <v>0.314</v>
      </c>
      <c r="F15" s="2">
        <v>0.27900000000000003</v>
      </c>
      <c r="G15" s="2">
        <v>0.10299999999999999</v>
      </c>
      <c r="H15" s="2">
        <v>0.20399999999999999</v>
      </c>
      <c r="I15" s="2">
        <v>0.20399999999999999</v>
      </c>
      <c r="J15" s="2">
        <v>0.17499999999999999</v>
      </c>
      <c r="K15" s="2">
        <v>0.21</v>
      </c>
      <c r="L15" s="2">
        <v>0.23799999999999999</v>
      </c>
      <c r="M15" s="2">
        <f>STDEV(B15:K15)</f>
        <v>7.16060984367487E-2</v>
      </c>
      <c r="N15" s="2">
        <f>STDEV(B15:K15)/SQRT(10)</f>
        <v>2.2643836541834831E-2</v>
      </c>
    </row>
    <row r="16" spans="1:14" ht="30.75" x14ac:dyDescent="0.45">
      <c r="A16" s="2" t="s">
        <v>2</v>
      </c>
      <c r="B16" s="2">
        <v>0.91700000000000004</v>
      </c>
      <c r="C16" s="2">
        <v>0.91700000000000004</v>
      </c>
      <c r="D16" s="2">
        <v>0.91700000000000004</v>
      </c>
      <c r="E16" s="2">
        <v>0.91700000000000004</v>
      </c>
      <c r="F16" s="2">
        <v>0.91700000000000004</v>
      </c>
      <c r="G16" s="2">
        <v>0.91700000000000004</v>
      </c>
      <c r="H16" s="2">
        <v>0.91700000000000004</v>
      </c>
      <c r="I16" s="2">
        <v>0.91700000000000004</v>
      </c>
      <c r="J16" s="2">
        <v>0.91700000000000004</v>
      </c>
      <c r="K16" s="2">
        <v>0.91700000000000004</v>
      </c>
      <c r="L16" s="2">
        <v>0.91700000000000004</v>
      </c>
      <c r="M16" s="2">
        <f t="shared" ref="M16:M24" si="0">STDEV(B16:K16)</f>
        <v>0</v>
      </c>
      <c r="N16" s="2">
        <v>0</v>
      </c>
    </row>
    <row r="17" spans="1:14" ht="30.75" x14ac:dyDescent="0.45">
      <c r="A17" s="1" t="s">
        <v>20</v>
      </c>
      <c r="B17" s="1" t="s">
        <v>4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9</v>
      </c>
      <c r="H17" s="1" t="s">
        <v>10</v>
      </c>
      <c r="I17" s="1" t="s">
        <v>11</v>
      </c>
      <c r="J17" s="1" t="s">
        <v>12</v>
      </c>
      <c r="K17" s="1" t="s">
        <v>13</v>
      </c>
      <c r="L17" s="3" t="s">
        <v>17</v>
      </c>
      <c r="M17" s="2" t="s">
        <v>18</v>
      </c>
    </row>
    <row r="18" spans="1:14" ht="30.75" x14ac:dyDescent="0.45">
      <c r="A18" s="2" t="s">
        <v>0</v>
      </c>
      <c r="B18" s="2">
        <v>0.16300000000000001</v>
      </c>
      <c r="C18" s="2">
        <v>0.127</v>
      </c>
      <c r="D18" s="2">
        <v>0.155</v>
      </c>
      <c r="E18" s="2">
        <v>0.30599999999999999</v>
      </c>
      <c r="F18" s="2">
        <v>0.246</v>
      </c>
      <c r="G18" s="2">
        <v>0.13800000000000001</v>
      </c>
      <c r="H18" s="2">
        <v>0.23799999999999999</v>
      </c>
      <c r="I18" s="2">
        <v>0.311</v>
      </c>
      <c r="J18" s="2">
        <v>0.27</v>
      </c>
      <c r="K18" s="2">
        <v>0.159</v>
      </c>
      <c r="L18" s="2">
        <v>0.21099999999999999</v>
      </c>
      <c r="M18" s="2">
        <f t="shared" si="0"/>
        <v>7.0701327977469988E-2</v>
      </c>
      <c r="N18" s="2">
        <f xml:space="preserve"> STDEV(B18:K18)/SQRT(10)</f>
        <v>2.2357723000739096E-2</v>
      </c>
    </row>
    <row r="19" spans="1:14" ht="30.75" x14ac:dyDescent="0.45">
      <c r="A19" s="2" t="s">
        <v>1</v>
      </c>
      <c r="B19" s="2">
        <v>0.254</v>
      </c>
      <c r="C19" s="2">
        <v>0.13900000000000001</v>
      </c>
      <c r="D19" s="2">
        <v>0.217</v>
      </c>
      <c r="E19" s="2">
        <v>0.31900000000000001</v>
      </c>
      <c r="F19" s="2">
        <v>0.191</v>
      </c>
      <c r="G19" s="2">
        <v>0.311</v>
      </c>
      <c r="H19" s="2">
        <v>0.318</v>
      </c>
      <c r="I19" s="2">
        <v>0.22800000000000001</v>
      </c>
      <c r="J19" s="2">
        <v>0.22800000000000001</v>
      </c>
      <c r="K19" s="2">
        <v>0.313</v>
      </c>
      <c r="L19" s="2">
        <v>0.252</v>
      </c>
      <c r="M19" s="2">
        <f t="shared" si="0"/>
        <v>6.2287505435145822E-2</v>
      </c>
      <c r="N19" s="2">
        <f t="shared" ref="N19:N24" si="1" xml:space="preserve"> STDEV(B19:K19)/SQRT(10)</f>
        <v>1.9697038694517811E-2</v>
      </c>
    </row>
    <row r="20" spans="1:14" ht="30.75" x14ac:dyDescent="0.45">
      <c r="A20" s="2" t="s">
        <v>2</v>
      </c>
      <c r="B20" s="2">
        <v>0.91700000000000004</v>
      </c>
      <c r="C20" s="2">
        <v>0.91700000000000004</v>
      </c>
      <c r="D20" s="2">
        <v>0.91700000000000004</v>
      </c>
      <c r="E20" s="2">
        <v>0.91700000000000004</v>
      </c>
      <c r="F20" s="2">
        <v>0.91700000000000004</v>
      </c>
      <c r="G20" s="2">
        <v>0.91700000000000004</v>
      </c>
      <c r="H20" s="2">
        <v>0.91700000000000004</v>
      </c>
      <c r="I20" s="2">
        <v>0.91700000000000004</v>
      </c>
      <c r="J20" s="2">
        <v>0.91700000000000004</v>
      </c>
      <c r="K20" s="2">
        <v>0.91700000000000004</v>
      </c>
      <c r="L20" s="2">
        <v>0.91700000000000004</v>
      </c>
      <c r="M20" s="2">
        <f t="shared" si="0"/>
        <v>0</v>
      </c>
      <c r="N20" s="2">
        <f t="shared" si="1"/>
        <v>0</v>
      </c>
    </row>
    <row r="21" spans="1:14" ht="30.75" x14ac:dyDescent="0.45">
      <c r="A21" s="1" t="s">
        <v>21</v>
      </c>
      <c r="B21" s="1" t="s">
        <v>4</v>
      </c>
      <c r="C21" s="1" t="s">
        <v>5</v>
      </c>
      <c r="D21" s="1" t="s">
        <v>6</v>
      </c>
      <c r="E21" s="1" t="s">
        <v>7</v>
      </c>
      <c r="F21" s="1" t="s">
        <v>8</v>
      </c>
      <c r="G21" s="1" t="s">
        <v>9</v>
      </c>
      <c r="H21" s="1" t="s">
        <v>10</v>
      </c>
      <c r="I21" s="1" t="s">
        <v>11</v>
      </c>
      <c r="J21" s="1" t="s">
        <v>12</v>
      </c>
      <c r="K21" s="1" t="s">
        <v>13</v>
      </c>
      <c r="L21" s="3" t="s">
        <v>17</v>
      </c>
      <c r="M21" s="2" t="s">
        <v>18</v>
      </c>
      <c r="N21" s="2"/>
    </row>
    <row r="22" spans="1:14" ht="30.75" x14ac:dyDescent="0.45">
      <c r="A22" s="2" t="s">
        <v>0</v>
      </c>
      <c r="B22" s="2">
        <v>0.2</v>
      </c>
      <c r="C22" s="2">
        <v>0.29599999999999999</v>
      </c>
      <c r="D22" s="2">
        <v>0.17100000000000001</v>
      </c>
      <c r="E22" s="2">
        <v>0.16900000000000001</v>
      </c>
      <c r="F22" s="2">
        <v>0.22</v>
      </c>
      <c r="G22" s="2">
        <v>8.8999999999999996E-2</v>
      </c>
      <c r="H22" s="2">
        <v>0.105</v>
      </c>
      <c r="I22" s="2">
        <v>0.25800000000000001</v>
      </c>
      <c r="J22" s="2">
        <v>0.223</v>
      </c>
      <c r="K22" s="2">
        <v>0.253</v>
      </c>
      <c r="L22" s="2">
        <v>0.19800000000000001</v>
      </c>
      <c r="M22" s="2">
        <f t="shared" si="0"/>
        <v>6.6198690822905845E-2</v>
      </c>
      <c r="N22" s="2">
        <f t="shared" si="1"/>
        <v>2.0933864112166866E-2</v>
      </c>
    </row>
    <row r="23" spans="1:14" ht="30.75" x14ac:dyDescent="0.45">
      <c r="A23" s="2" t="s">
        <v>1</v>
      </c>
      <c r="B23" s="2">
        <v>0.184</v>
      </c>
      <c r="C23" s="2">
        <v>0.192</v>
      </c>
      <c r="D23" s="2">
        <v>0.25</v>
      </c>
      <c r="E23" s="2">
        <v>0.17</v>
      </c>
      <c r="F23" s="2">
        <v>0.09</v>
      </c>
      <c r="G23" s="2">
        <v>0.13700000000000001</v>
      </c>
      <c r="H23" s="2">
        <v>0.20599999999999999</v>
      </c>
      <c r="I23" s="2">
        <v>0.123</v>
      </c>
      <c r="J23" s="2">
        <v>0.27800000000000002</v>
      </c>
      <c r="K23" s="2">
        <v>0.41399999999999998</v>
      </c>
      <c r="L23" s="2">
        <v>0.20399999999999999</v>
      </c>
      <c r="M23" s="2">
        <f t="shared" si="0"/>
        <v>9.2760384264452558E-2</v>
      </c>
      <c r="N23" s="2">
        <f t="shared" si="1"/>
        <v>2.9333409090811276E-2</v>
      </c>
    </row>
    <row r="24" spans="1:14" ht="30.75" x14ac:dyDescent="0.45">
      <c r="A24" s="2" t="s">
        <v>2</v>
      </c>
      <c r="B24" s="2">
        <v>0.91700000000000004</v>
      </c>
      <c r="C24" s="2">
        <v>0.91700000000000004</v>
      </c>
      <c r="D24" s="2">
        <v>0.91700000000000004</v>
      </c>
      <c r="E24" s="2">
        <v>0.91700000000000004</v>
      </c>
      <c r="F24" s="2">
        <v>0.91700000000000004</v>
      </c>
      <c r="G24" s="2">
        <v>0.91700000000000004</v>
      </c>
      <c r="H24" s="2">
        <v>0.91700000000000004</v>
      </c>
      <c r="I24" s="2">
        <v>0.91700000000000004</v>
      </c>
      <c r="J24" s="2">
        <v>0.91700000000000004</v>
      </c>
      <c r="K24" s="2">
        <v>0.91700000000000004</v>
      </c>
      <c r="L24" s="2">
        <v>0.91700000000000004</v>
      </c>
      <c r="M24" s="2">
        <f t="shared" si="0"/>
        <v>0</v>
      </c>
      <c r="N24" s="2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</dc:creator>
  <cp:lastModifiedBy>zyf</cp:lastModifiedBy>
  <dcterms:created xsi:type="dcterms:W3CDTF">2015-06-05T18:19:34Z</dcterms:created>
  <dcterms:modified xsi:type="dcterms:W3CDTF">2023-04-14T07:34:02Z</dcterms:modified>
</cp:coreProperties>
</file>