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aris\OneDrive\Documentos\MiniCursos\ExcelEduardo\Projetos\projects\EX_SE ALINHADO E FORMATAÇÃO CONDICIONAL\"/>
    </mc:Choice>
  </mc:AlternateContent>
  <xr:revisionPtr revIDLastSave="0" documentId="13_ncr:1_{4A479BC1-3E53-4180-B8A3-7EDCD23A69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ERCICIO" sheetId="2" r:id="rId1"/>
    <sheet name="PEDIDOS" sheetId="3" r:id="rId2"/>
    <sheet name="Planilha1" sheetId="4" r:id="rId3"/>
  </sheets>
  <definedNames>
    <definedName name="entrega" localSheetId="2">Planilha1!$A$1:$F$21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3" l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AA6C8-0D19-4161-A77B-A0C491504680}" name="entrega" type="6" refreshedVersion="8" background="1" saveData="1">
    <textPr codePage="65001" sourceFile="C:\Users\laris\OneDrive\Documentos\MiniCursos\ExcelEduardo\Projetos\tables\entrega.csv" decimal="," thousands="." tab="0" comma="1">
      <textFields count="6">
        <textField type="text"/>
        <textField type="text"/>
        <textField type="DMY"/>
        <textField type="DMY"/>
        <textField type="DMY"/>
        <textField/>
      </textFields>
    </textPr>
  </connection>
</connections>
</file>

<file path=xl/sharedStrings.xml><?xml version="1.0" encoding="utf-8"?>
<sst xmlns="http://schemas.openxmlformats.org/spreadsheetml/2006/main" count="97" uniqueCount="54">
  <si>
    <t>ID_PEDIDO</t>
  </si>
  <si>
    <t>PRODUTO</t>
  </si>
  <si>
    <t>DATA_ENVIO</t>
  </si>
  <si>
    <t>Laptop</t>
  </si>
  <si>
    <t>Smartphone</t>
  </si>
  <si>
    <t>Tablet</t>
  </si>
  <si>
    <t>Câmera</t>
  </si>
  <si>
    <t>Fones de Ouvido</t>
  </si>
  <si>
    <t>NX22</t>
  </si>
  <si>
    <t>DATA_PEDIDO</t>
  </si>
  <si>
    <t>NR27</t>
  </si>
  <si>
    <t>NF11</t>
  </si>
  <si>
    <t>ND12</t>
  </si>
  <si>
    <t>NZ13</t>
  </si>
  <si>
    <t>NY14</t>
  </si>
  <si>
    <t>ND15</t>
  </si>
  <si>
    <t>NQ16</t>
  </si>
  <si>
    <t>NN17</t>
  </si>
  <si>
    <t>NF18</t>
  </si>
  <si>
    <t>NF19</t>
  </si>
  <si>
    <t>NM20</t>
  </si>
  <si>
    <t>NJ21</t>
  </si>
  <si>
    <t>NW23</t>
  </si>
  <si>
    <t>NO24</t>
  </si>
  <si>
    <t>NO25</t>
  </si>
  <si>
    <t>NB26</t>
  </si>
  <si>
    <t>NX28</t>
  </si>
  <si>
    <t>NA29</t>
  </si>
  <si>
    <t>NL30</t>
  </si>
  <si>
    <t>STATUS DO PRODUTO</t>
  </si>
  <si>
    <t>ID DA VENDA</t>
  </si>
  <si>
    <t>STATUS DA ENTREGA</t>
  </si>
  <si>
    <t>Nota. Idealmente, usaríamos DATADIF() nesse exercício, mas não possuo essa função na minha versão atual.</t>
  </si>
  <si>
    <t>DATA_ENTREGA</t>
  </si>
  <si>
    <t>DIAS_OCORRIDOS</t>
  </si>
  <si>
    <t>NV11</t>
  </si>
  <si>
    <t>NO12</t>
  </si>
  <si>
    <t>NV13</t>
  </si>
  <si>
    <t>NU14</t>
  </si>
  <si>
    <t>NQ15</t>
  </si>
  <si>
    <t>ND16</t>
  </si>
  <si>
    <t>NB17</t>
  </si>
  <si>
    <t>NM18</t>
  </si>
  <si>
    <t>NN19</t>
  </si>
  <si>
    <t>NZ20</t>
  </si>
  <si>
    <t>NT21</t>
  </si>
  <si>
    <t>NS23</t>
  </si>
  <si>
    <t>NK24</t>
  </si>
  <si>
    <t>NL25</t>
  </si>
  <si>
    <t>NE26</t>
  </si>
  <si>
    <t>ND27</t>
  </si>
  <si>
    <t>NU28</t>
  </si>
  <si>
    <t>NE29</t>
  </si>
  <si>
    <t>NA30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</si>
</sst>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NumberForma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22"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7</xdr:row>
      <xdr:rowOff>45720</xdr:rowOff>
    </xdr:from>
    <xdr:to>
      <xdr:col>21</xdr:col>
      <xdr:colOff>487680</xdr:colOff>
      <xdr:row>23</xdr:row>
      <xdr:rowOff>99060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A65202C0-76A6-603D-D7D0-5B041B68CBC1}"/>
            </a:ext>
          </a:extLst>
        </xdr:cNvPr>
        <xdr:cNvSpPr/>
      </xdr:nvSpPr>
      <xdr:spPr>
        <a:xfrm>
          <a:off x="579120" y="1325880"/>
          <a:ext cx="12862560" cy="29794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480060</xdr:colOff>
      <xdr:row>9</xdr:row>
      <xdr:rowOff>0</xdr:rowOff>
    </xdr:from>
    <xdr:to>
      <xdr:col>21</xdr:col>
      <xdr:colOff>167640</xdr:colOff>
      <xdr:row>22</xdr:row>
      <xdr:rowOff>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AA22913-D99D-60C6-B2C3-1605729EF21E}"/>
            </a:ext>
          </a:extLst>
        </xdr:cNvPr>
        <xdr:cNvSpPr txBox="1"/>
      </xdr:nvSpPr>
      <xdr:spPr>
        <a:xfrm>
          <a:off x="1089660" y="1645920"/>
          <a:ext cx="12031980" cy="2377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 </a:t>
          </a:r>
          <a:r>
            <a:rPr lang="pt-BR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Criar coluna com </a:t>
          </a:r>
          <a:r>
            <a:rPr lang="pt-BR" sz="24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status da entrega </a:t>
          </a:r>
          <a:r>
            <a:rPr lang="pt-BR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(dentro no prazo; Atrasado; Duas</a:t>
          </a:r>
          <a:r>
            <a:rPr lang="pt-BR" sz="2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 mais</a:t>
          </a:r>
          <a:r>
            <a:rPr lang="pt-BR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semanas atrasado)</a:t>
          </a:r>
          <a:r>
            <a:rPr lang="pt-BR" sz="240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2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 </a:t>
          </a:r>
          <a:r>
            <a:rPr lang="pt-BR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Pintar de verde produtos "</a:t>
          </a:r>
          <a:r>
            <a:rPr lang="pt-BR" sz="2400" b="0" i="0" u="none" strike="noStrik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dentro no prazo</a:t>
          </a:r>
          <a:r>
            <a:rPr lang="pt-BR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(&lt;= 7), de amarelo "</a:t>
          </a:r>
          <a:r>
            <a:rPr lang="pt-BR" sz="2400" b="0" i="0" u="none" strike="noStrike">
              <a:solidFill>
                <a:schemeClr val="accent4"/>
              </a:solidFill>
              <a:effectLst/>
              <a:latin typeface="+mn-lt"/>
              <a:ea typeface="+mn-ea"/>
              <a:cs typeface="+mn-cs"/>
            </a:rPr>
            <a:t>Atrasado</a:t>
          </a:r>
          <a:r>
            <a:rPr lang="pt-BR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pt-BR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(&lt; 14) </a:t>
          </a:r>
          <a:endParaRPr lang="pt-BR" sz="2400" b="1">
            <a:effectLst/>
          </a:endParaRPr>
        </a:p>
        <a:p>
          <a:r>
            <a:rPr lang="pt-BR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de vermelho os "</a:t>
          </a:r>
          <a:r>
            <a:rPr lang="pt-BR" sz="2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Atrasado</a:t>
          </a:r>
          <a:r>
            <a:rPr lang="pt-BR" sz="2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2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 2 ou mais semanas" </a:t>
          </a:r>
        </a:p>
        <a:p>
          <a:r>
            <a:rPr lang="pt-BR" sz="2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Retornar o </a:t>
          </a:r>
          <a:r>
            <a:rPr lang="pt-BR" sz="24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status do produto </a:t>
          </a:r>
          <a:r>
            <a:rPr lang="pt-BR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partir do código da venda</a:t>
          </a:r>
          <a:r>
            <a:rPr lang="pt-BR" sz="2400"/>
            <a:t> </a:t>
          </a:r>
        </a:p>
      </xdr:txBody>
    </xdr:sp>
    <xdr:clientData/>
  </xdr:twoCellAnchor>
  <xdr:twoCellAnchor>
    <xdr:from>
      <xdr:col>4</xdr:col>
      <xdr:colOff>358140</xdr:colOff>
      <xdr:row>1</xdr:row>
      <xdr:rowOff>83820</xdr:rowOff>
    </xdr:from>
    <xdr:to>
      <xdr:col>18</xdr:col>
      <xdr:colOff>22860</xdr:colOff>
      <xdr:row>5</xdr:row>
      <xdr:rowOff>60960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A180AAC0-529A-440E-9BA4-2D07784E7E28}"/>
            </a:ext>
          </a:extLst>
        </xdr:cNvPr>
        <xdr:cNvSpPr/>
      </xdr:nvSpPr>
      <xdr:spPr>
        <a:xfrm>
          <a:off x="2948940" y="266700"/>
          <a:ext cx="8199120" cy="7086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 b="1"/>
            <a:t>Exercício: Status das entregas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ega" connectionId="1" xr16:uid="{45CB1B52-996A-43E2-8795-12D55F1E7DC2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BFFE9-1A85-46A1-A76F-4B07D6014B09}" name="Tabela1" displayName="Tabela1" ref="A1:F21" totalsRowShown="0">
  <autoFilter ref="A1:F21" xr:uid="{B1FBFFE9-1A85-46A1-A76F-4B07D6014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69CF79F-9E9B-48D8-8617-23000DF2324D}" name="ID_PEDIDO" dataDxfId="21"/>
    <tableColumn id="2" xr3:uid="{7637B00E-382E-471D-B174-7035749E3484}" name="PRODUTO" dataDxfId="20"/>
    <tableColumn id="3" xr3:uid="{DCE34BBF-0B25-4BAC-BCAB-AD3554232BFF}" name="DATA_PEDIDO" dataDxfId="19"/>
    <tableColumn id="4" xr3:uid="{263899FE-7858-43A7-ACCE-A06D623CE6A1}" name="DATA_ENVIO" dataDxfId="18"/>
    <tableColumn id="5" xr3:uid="{FB903F29-D179-4D49-B084-003C072ED09E}" name="DATA_ENTREGA" dataDxfId="17"/>
    <tableColumn id="6" xr3:uid="{C08CED69-23DC-43CC-BFD4-82D1194EF7DA}" name="STATUS DA ENTREGA" dataDxfId="16">
      <calculatedColumnFormula>IF(Tabela1[[#This Row],[DATA_ENTREGA]]-Tabela1[[#This Row],[DATA_ENVIO]]&lt;=7,"No prazo",
IF(Tabela1[[#This Row],[DATA_ENTREGA]]-Tabela1[[#This Row],[DATA_ENVIO]]&lt;14,"Atrasado",
"Atrasado com 2 ou mais semanas"))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3CB7-05B3-4A94-99C7-9C1C464CAEA7}">
  <dimension ref="A1"/>
  <sheetViews>
    <sheetView showGridLines="0" workbookViewId="0">
      <selection activeCell="P27" sqref="P27"/>
    </sheetView>
  </sheetViews>
  <sheetFormatPr defaultRowHeight="14.4" x14ac:dyDescent="0.3"/>
  <cols>
    <col min="2" max="2" width="11.109375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3F1D-E5A8-4B51-8DEB-586243B66CEA}">
  <dimension ref="A1:O24"/>
  <sheetViews>
    <sheetView tabSelected="1" workbookViewId="0">
      <selection activeCell="M6" sqref="M6:N6"/>
    </sheetView>
  </sheetViews>
  <sheetFormatPr defaultRowHeight="14.4" x14ac:dyDescent="0.3"/>
  <cols>
    <col min="1" max="1" width="11.6640625" customWidth="1"/>
    <col min="2" max="2" width="18.88671875" customWidth="1"/>
    <col min="3" max="3" width="19.21875" customWidth="1"/>
    <col min="4" max="4" width="16.6640625" customWidth="1"/>
    <col min="5" max="5" width="24" customWidth="1"/>
    <col min="6" max="6" width="28.44140625" customWidth="1"/>
    <col min="7" max="7" width="9.5546875" customWidth="1"/>
    <col min="8" max="8" width="3.5546875" customWidth="1"/>
    <col min="9" max="9" width="4.88671875" customWidth="1"/>
    <col min="10" max="10" width="1.77734375" customWidth="1"/>
    <col min="11" max="11" width="10.77734375" customWidth="1"/>
    <col min="12" max="12" width="13.109375" customWidth="1"/>
    <col min="13" max="13" width="12.77734375" customWidth="1"/>
    <col min="14" max="14" width="15.6640625" customWidth="1"/>
    <col min="15" max="15" width="14.21875" customWidth="1"/>
  </cols>
  <sheetData>
    <row r="1" spans="1:15" x14ac:dyDescent="0.3">
      <c r="A1" s="1" t="s">
        <v>0</v>
      </c>
      <c r="B1" s="1" t="s">
        <v>1</v>
      </c>
      <c r="C1" t="s">
        <v>9</v>
      </c>
      <c r="D1" t="s">
        <v>2</v>
      </c>
      <c r="E1" s="3" t="s">
        <v>33</v>
      </c>
      <c r="F1" s="3" t="s">
        <v>31</v>
      </c>
    </row>
    <row r="2" spans="1:15" x14ac:dyDescent="0.3">
      <c r="A2" s="1" t="s">
        <v>11</v>
      </c>
      <c r="B2" s="1" t="s">
        <v>4</v>
      </c>
      <c r="C2" s="2">
        <v>45445</v>
      </c>
      <c r="D2" s="2">
        <v>45450</v>
      </c>
      <c r="E2" s="2">
        <v>45462</v>
      </c>
      <c r="F2" s="8" t="str">
        <f>IF(Tabela1[[#This Row],[DATA_ENTREGA]]-Tabela1[[#This Row],[DATA_ENVIO]]&lt;=7,"No prazo",
IF(Tabela1[[#This Row],[DATA_ENTREGA]]-Tabela1[[#This Row],[DATA_ENVIO]]&lt;14,"Atrasado",
"Atrasado com 2 ou mais semanas"))</f>
        <v>Atrasado</v>
      </c>
    </row>
    <row r="3" spans="1:15" ht="15" thickBot="1" x14ac:dyDescent="0.35">
      <c r="A3" s="1" t="s">
        <v>12</v>
      </c>
      <c r="B3" s="1" t="s">
        <v>4</v>
      </c>
      <c r="C3" s="2">
        <v>45448</v>
      </c>
      <c r="D3" s="2">
        <v>45453</v>
      </c>
      <c r="E3" s="2">
        <v>45462</v>
      </c>
      <c r="F3" s="8" t="str">
        <f>IF(Tabela1[[#This Row],[DATA_ENTREGA]]-Tabela1[[#This Row],[DATA_ENVIO]]&lt;=7,"No prazo",
IF(Tabela1[[#This Row],[DATA_ENTREGA]]-Tabela1[[#This Row],[DATA_ENVIO]]&lt;14,"Atrasado",
"Atrasado com 2 ou mais semanas"))</f>
        <v>Atrasado</v>
      </c>
    </row>
    <row r="4" spans="1:15" ht="18.600000000000001" thickBot="1" x14ac:dyDescent="0.4">
      <c r="A4" s="1" t="s">
        <v>13</v>
      </c>
      <c r="B4" s="1" t="s">
        <v>6</v>
      </c>
      <c r="C4" s="2">
        <v>45445</v>
      </c>
      <c r="D4" s="2">
        <v>45447</v>
      </c>
      <c r="E4" s="2">
        <v>45461</v>
      </c>
      <c r="F4" s="8" t="str">
        <f>IF(Tabela1[[#This Row],[DATA_ENTREGA]]-Tabela1[[#This Row],[DATA_ENVIO]]&lt;=7,"No prazo",
IF(Tabela1[[#This Row],[DATA_ENTREGA]]-Tabela1[[#This Row],[DATA_ENVIO]]&lt;14,"Atrasado",
"Atrasado com 2 ou mais semanas"))</f>
        <v>Atrasado com 2 ou mais semanas</v>
      </c>
      <c r="K4" s="10" t="s">
        <v>29</v>
      </c>
      <c r="L4" s="11"/>
      <c r="M4" s="11"/>
      <c r="N4" s="11"/>
      <c r="O4" s="12"/>
    </row>
    <row r="5" spans="1:15" ht="15" thickBot="1" x14ac:dyDescent="0.35">
      <c r="A5" s="1" t="s">
        <v>14</v>
      </c>
      <c r="B5" s="1" t="s">
        <v>7</v>
      </c>
      <c r="C5" s="2">
        <v>45447</v>
      </c>
      <c r="D5" s="2">
        <v>45451</v>
      </c>
      <c r="E5" s="2">
        <v>45465</v>
      </c>
      <c r="F5" s="8" t="str">
        <f>IF(Tabela1[[#This Row],[DATA_ENTREGA]]-Tabela1[[#This Row],[DATA_ENVIO]]&lt;=7,"No prazo",
IF(Tabela1[[#This Row],[DATA_ENTREGA]]-Tabela1[[#This Row],[DATA_ENVIO]]&lt;14,"Atrasado",
"Atrasado com 2 ou mais semanas"))</f>
        <v>Atrasado com 2 ou mais semanas</v>
      </c>
    </row>
    <row r="6" spans="1:15" ht="16.2" thickBot="1" x14ac:dyDescent="0.35">
      <c r="A6" s="1" t="s">
        <v>15</v>
      </c>
      <c r="B6" s="1" t="s">
        <v>3</v>
      </c>
      <c r="C6" s="2">
        <v>45448</v>
      </c>
      <c r="D6" s="2">
        <v>45453</v>
      </c>
      <c r="E6" s="2">
        <v>45471</v>
      </c>
      <c r="F6" s="8" t="str">
        <f>IF(Tabela1[[#This Row],[DATA_ENTREGA]]-Tabela1[[#This Row],[DATA_ENVIO]]&lt;=7,"No prazo",
IF(Tabela1[[#This Row],[DATA_ENTREGA]]-Tabela1[[#This Row],[DATA_ENVIO]]&lt;14,"Atrasado",
"Atrasado com 2 ou mais semanas"))</f>
        <v>Atrasado com 2 ou mais semanas</v>
      </c>
      <c r="K6" s="4" t="s">
        <v>30</v>
      </c>
      <c r="L6" s="5"/>
      <c r="M6" s="6" t="s">
        <v>19</v>
      </c>
      <c r="N6" s="7"/>
    </row>
    <row r="7" spans="1:15" ht="16.2" thickBot="1" x14ac:dyDescent="0.35">
      <c r="A7" s="1" t="s">
        <v>16</v>
      </c>
      <c r="B7" s="1" t="s">
        <v>3</v>
      </c>
      <c r="C7" s="2">
        <v>45451</v>
      </c>
      <c r="D7" s="2">
        <v>45453</v>
      </c>
      <c r="E7" s="2">
        <v>45461</v>
      </c>
      <c r="F7" s="8" t="str">
        <f>IF(Tabela1[[#This Row],[DATA_ENTREGA]]-Tabela1[[#This Row],[DATA_ENVIO]]&lt;=7,"No prazo",
IF(Tabela1[[#This Row],[DATA_ENTREGA]]-Tabela1[[#This Row],[DATA_ENVIO]]&lt;14,"Atrasado",
"Atrasado com 2 ou mais semanas"))</f>
        <v>Atrasado</v>
      </c>
      <c r="K7" s="4" t="s">
        <v>31</v>
      </c>
      <c r="L7" s="5"/>
      <c r="M7" s="13" t="str">
        <f>VLOOKUP(M6,Tabela1[],6,0)</f>
        <v>No prazo</v>
      </c>
      <c r="N7" s="14"/>
    </row>
    <row r="8" spans="1:15" x14ac:dyDescent="0.3">
      <c r="A8" s="1" t="s">
        <v>17</v>
      </c>
      <c r="B8" s="1" t="s">
        <v>4</v>
      </c>
      <c r="C8" s="2">
        <v>45450</v>
      </c>
      <c r="D8" s="2">
        <v>45455</v>
      </c>
      <c r="E8" s="2">
        <v>45472</v>
      </c>
      <c r="F8" s="8" t="str">
        <f>IF(Tabela1[[#This Row],[DATA_ENTREGA]]-Tabela1[[#This Row],[DATA_ENVIO]]&lt;=7,"No prazo",
IF(Tabela1[[#This Row],[DATA_ENTREGA]]-Tabela1[[#This Row],[DATA_ENVIO]]&lt;14,"Atrasado",
"Atrasado com 2 ou mais semanas"))</f>
        <v>Atrasado com 2 ou mais semanas</v>
      </c>
    </row>
    <row r="9" spans="1:15" x14ac:dyDescent="0.3">
      <c r="A9" s="1" t="s">
        <v>18</v>
      </c>
      <c r="B9" s="1" t="s">
        <v>5</v>
      </c>
      <c r="C9" s="2">
        <v>45445</v>
      </c>
      <c r="D9" s="2">
        <v>45449</v>
      </c>
      <c r="E9" s="2">
        <v>45468</v>
      </c>
      <c r="F9" s="8" t="str">
        <f>IF(Tabela1[[#This Row],[DATA_ENTREGA]]-Tabela1[[#This Row],[DATA_ENVIO]]&lt;=7,"No prazo",
IF(Tabela1[[#This Row],[DATA_ENTREGA]]-Tabela1[[#This Row],[DATA_ENVIO]]&lt;14,"Atrasado",
"Atrasado com 2 ou mais semanas"))</f>
        <v>Atrasado com 2 ou mais semanas</v>
      </c>
    </row>
    <row r="10" spans="1:15" x14ac:dyDescent="0.3">
      <c r="A10" s="1" t="s">
        <v>19</v>
      </c>
      <c r="B10" s="1" t="s">
        <v>4</v>
      </c>
      <c r="C10" s="2">
        <v>45447</v>
      </c>
      <c r="D10" s="2">
        <v>45449</v>
      </c>
      <c r="E10" s="2">
        <v>45456</v>
      </c>
      <c r="F10" s="8" t="str">
        <f>IF(Tabela1[[#This Row],[DATA_ENTREGA]]-Tabela1[[#This Row],[DATA_ENVIO]]&lt;=7,"No prazo",
IF(Tabela1[[#This Row],[DATA_ENTREGA]]-Tabela1[[#This Row],[DATA_ENVIO]]&lt;14,"Atrasado",
"Atrasado com 2 ou mais semanas"))</f>
        <v>No prazo</v>
      </c>
    </row>
    <row r="11" spans="1:15" x14ac:dyDescent="0.3">
      <c r="A11" s="1" t="s">
        <v>20</v>
      </c>
      <c r="B11" s="1" t="s">
        <v>5</v>
      </c>
      <c r="C11" s="2">
        <v>45451</v>
      </c>
      <c r="D11" s="2">
        <v>45456</v>
      </c>
      <c r="E11" s="2">
        <v>45474</v>
      </c>
      <c r="F11" s="8" t="str">
        <f>IF(Tabela1[[#This Row],[DATA_ENTREGA]]-Tabela1[[#This Row],[DATA_ENVIO]]&lt;=7,"No prazo",
IF(Tabela1[[#This Row],[DATA_ENTREGA]]-Tabela1[[#This Row],[DATA_ENVIO]]&lt;14,"Atrasado",
"Atrasado com 2 ou mais semanas"))</f>
        <v>Atrasado com 2 ou mais semanas</v>
      </c>
    </row>
    <row r="12" spans="1:15" x14ac:dyDescent="0.3">
      <c r="A12" s="1" t="s">
        <v>21</v>
      </c>
      <c r="B12" s="1" t="s">
        <v>7</v>
      </c>
      <c r="C12" s="2">
        <v>45446</v>
      </c>
      <c r="D12" s="2">
        <v>45448</v>
      </c>
      <c r="E12" s="2">
        <v>45456</v>
      </c>
      <c r="F12" s="8" t="str">
        <f>IF(Tabela1[[#This Row],[DATA_ENTREGA]]-Tabela1[[#This Row],[DATA_ENVIO]]&lt;=7,"No prazo",
IF(Tabela1[[#This Row],[DATA_ENTREGA]]-Tabela1[[#This Row],[DATA_ENVIO]]&lt;14,"Atrasado",
"Atrasado com 2 ou mais semanas"))</f>
        <v>Atrasado</v>
      </c>
    </row>
    <row r="13" spans="1:15" x14ac:dyDescent="0.3">
      <c r="A13" s="1" t="s">
        <v>8</v>
      </c>
      <c r="B13" s="1" t="s">
        <v>4</v>
      </c>
      <c r="C13" s="2">
        <v>45449</v>
      </c>
      <c r="D13" s="2">
        <v>45451</v>
      </c>
      <c r="E13" s="2">
        <v>45460</v>
      </c>
      <c r="F13" s="8" t="str">
        <f>IF(Tabela1[[#This Row],[DATA_ENTREGA]]-Tabela1[[#This Row],[DATA_ENVIO]]&lt;=7,"No prazo",
IF(Tabela1[[#This Row],[DATA_ENTREGA]]-Tabela1[[#This Row],[DATA_ENVIO]]&lt;14,"Atrasado",
"Atrasado com 2 ou mais semanas"))</f>
        <v>Atrasado</v>
      </c>
    </row>
    <row r="14" spans="1:15" x14ac:dyDescent="0.3">
      <c r="A14" s="1" t="s">
        <v>22</v>
      </c>
      <c r="B14" s="1" t="s">
        <v>6</v>
      </c>
      <c r="C14" s="2">
        <v>45449</v>
      </c>
      <c r="D14" s="2">
        <v>45452</v>
      </c>
      <c r="E14" s="2">
        <v>45456</v>
      </c>
      <c r="F14" s="8" t="str">
        <f>IF(Tabela1[[#This Row],[DATA_ENTREGA]]-Tabela1[[#This Row],[DATA_ENVIO]]&lt;=7,"No prazo",
IF(Tabela1[[#This Row],[DATA_ENTREGA]]-Tabela1[[#This Row],[DATA_ENVIO]]&lt;14,"Atrasado",
"Atrasado com 2 ou mais semanas"))</f>
        <v>No prazo</v>
      </c>
    </row>
    <row r="15" spans="1:15" x14ac:dyDescent="0.3">
      <c r="A15" s="1" t="s">
        <v>23</v>
      </c>
      <c r="B15" s="1" t="s">
        <v>7</v>
      </c>
      <c r="C15" s="2">
        <v>45448</v>
      </c>
      <c r="D15" s="2">
        <v>45450</v>
      </c>
      <c r="E15" s="2">
        <v>45461</v>
      </c>
      <c r="F15" s="8" t="str">
        <f>IF(Tabela1[[#This Row],[DATA_ENTREGA]]-Tabela1[[#This Row],[DATA_ENVIO]]&lt;=7,"No prazo",
IF(Tabela1[[#This Row],[DATA_ENTREGA]]-Tabela1[[#This Row],[DATA_ENVIO]]&lt;14,"Atrasado",
"Atrasado com 2 ou mais semanas"))</f>
        <v>Atrasado</v>
      </c>
    </row>
    <row r="16" spans="1:15" x14ac:dyDescent="0.3">
      <c r="A16" s="1" t="s">
        <v>24</v>
      </c>
      <c r="B16" s="1" t="s">
        <v>4</v>
      </c>
      <c r="C16" s="2">
        <v>45447</v>
      </c>
      <c r="D16" s="2">
        <v>45450</v>
      </c>
      <c r="E16" s="2">
        <v>45462</v>
      </c>
      <c r="F16" s="8" t="str">
        <f>IF(Tabela1[[#This Row],[DATA_ENTREGA]]-Tabela1[[#This Row],[DATA_ENVIO]]&lt;=7,"No prazo",
IF(Tabela1[[#This Row],[DATA_ENTREGA]]-Tabela1[[#This Row],[DATA_ENVIO]]&lt;14,"Atrasado",
"Atrasado com 2 ou mais semanas"))</f>
        <v>Atrasado</v>
      </c>
    </row>
    <row r="17" spans="1:6" x14ac:dyDescent="0.3">
      <c r="A17" s="1" t="s">
        <v>25</v>
      </c>
      <c r="B17" s="1" t="s">
        <v>6</v>
      </c>
      <c r="C17" s="2">
        <v>45444</v>
      </c>
      <c r="D17" s="2">
        <v>45448</v>
      </c>
      <c r="E17" s="2">
        <v>45457</v>
      </c>
      <c r="F17" s="8" t="str">
        <f>IF(Tabela1[[#This Row],[DATA_ENTREGA]]-Tabela1[[#This Row],[DATA_ENVIO]]&lt;=7,"No prazo",
IF(Tabela1[[#This Row],[DATA_ENTREGA]]-Tabela1[[#This Row],[DATA_ENVIO]]&lt;14,"Atrasado",
"Atrasado com 2 ou mais semanas"))</f>
        <v>Atrasado</v>
      </c>
    </row>
    <row r="18" spans="1:6" x14ac:dyDescent="0.3">
      <c r="A18" s="1" t="s">
        <v>10</v>
      </c>
      <c r="B18" s="1" t="s">
        <v>5</v>
      </c>
      <c r="C18" s="2">
        <v>45444</v>
      </c>
      <c r="D18" s="2">
        <v>45449</v>
      </c>
      <c r="E18" s="2">
        <v>45465</v>
      </c>
      <c r="F18" s="8" t="str">
        <f>IF(Tabela1[[#This Row],[DATA_ENTREGA]]-Tabela1[[#This Row],[DATA_ENVIO]]&lt;=7,"No prazo",
IF(Tabela1[[#This Row],[DATA_ENTREGA]]-Tabela1[[#This Row],[DATA_ENVIO]]&lt;14,"Atrasado",
"Atrasado com 2 ou mais semanas"))</f>
        <v>Atrasado com 2 ou mais semanas</v>
      </c>
    </row>
    <row r="19" spans="1:6" x14ac:dyDescent="0.3">
      <c r="A19" s="1" t="s">
        <v>26</v>
      </c>
      <c r="B19" s="1" t="s">
        <v>5</v>
      </c>
      <c r="C19" s="2">
        <v>45448</v>
      </c>
      <c r="D19" s="2">
        <v>45451</v>
      </c>
      <c r="E19" s="2">
        <v>45466</v>
      </c>
      <c r="F19" s="8" t="str">
        <f>IF(Tabela1[[#This Row],[DATA_ENTREGA]]-Tabela1[[#This Row],[DATA_ENVIO]]&lt;=7,"No prazo",
IF(Tabela1[[#This Row],[DATA_ENTREGA]]-Tabela1[[#This Row],[DATA_ENVIO]]&lt;14,"Atrasado",
"Atrasado com 2 ou mais semanas"))</f>
        <v>Atrasado com 2 ou mais semanas</v>
      </c>
    </row>
    <row r="20" spans="1:6" x14ac:dyDescent="0.3">
      <c r="A20" s="1" t="s">
        <v>27</v>
      </c>
      <c r="B20" s="1" t="s">
        <v>7</v>
      </c>
      <c r="C20" s="2">
        <v>45444</v>
      </c>
      <c r="D20" s="2">
        <v>45446</v>
      </c>
      <c r="E20" s="2">
        <v>45473</v>
      </c>
      <c r="F20" s="8" t="str">
        <f>IF(Tabela1[[#This Row],[DATA_ENTREGA]]-Tabela1[[#This Row],[DATA_ENVIO]]&lt;=7,"No prazo",
IF(Tabela1[[#This Row],[DATA_ENTREGA]]-Tabela1[[#This Row],[DATA_ENVIO]]&lt;14,"Atrasado",
"Atrasado com 2 ou mais semanas"))</f>
        <v>Atrasado com 2 ou mais semanas</v>
      </c>
    </row>
    <row r="21" spans="1:6" x14ac:dyDescent="0.3">
      <c r="A21" s="1" t="s">
        <v>28</v>
      </c>
      <c r="B21" s="1" t="s">
        <v>3</v>
      </c>
      <c r="C21" s="2">
        <v>45448</v>
      </c>
      <c r="D21" s="2">
        <v>45453</v>
      </c>
      <c r="E21" s="2">
        <v>45458</v>
      </c>
      <c r="F21" s="8" t="str">
        <f>IF(Tabela1[[#This Row],[DATA_ENTREGA]]-Tabela1[[#This Row],[DATA_ENVIO]]&lt;=7,"No prazo",
IF(Tabela1[[#This Row],[DATA_ENTREGA]]-Tabela1[[#This Row],[DATA_ENVIO]]&lt;14,"Atrasado",
"Atrasado com 2 ou mais semanas"))</f>
        <v>No prazo</v>
      </c>
    </row>
    <row r="24" spans="1:6" ht="15.6" x14ac:dyDescent="0.3">
      <c r="B24" s="9" t="s">
        <v>32</v>
      </c>
      <c r="C24" s="9"/>
      <c r="D24" s="9"/>
      <c r="E24" s="9"/>
      <c r="F24" s="9"/>
    </row>
  </sheetData>
  <mergeCells count="6">
    <mergeCell ref="B24:F24"/>
    <mergeCell ref="K4:O4"/>
    <mergeCell ref="K6:L6"/>
    <mergeCell ref="M6:N6"/>
    <mergeCell ref="K7:L7"/>
    <mergeCell ref="M7:N7"/>
  </mergeCells>
  <conditionalFormatting sqref="F2:F21">
    <cfRule type="cellIs" dxfId="12" priority="7" operator="equal">
      <formula>"No Prazo"</formula>
    </cfRule>
    <cfRule type="cellIs" dxfId="11" priority="6" operator="equal">
      <formula>"Atrasado"</formula>
    </cfRule>
    <cfRule type="cellIs" dxfId="10" priority="5" operator="equal">
      <formula>"Atrasado com 2 ou mais semanas"</formula>
    </cfRule>
  </conditionalFormatting>
  <conditionalFormatting sqref="M7">
    <cfRule type="cellIs" dxfId="9" priority="2" operator="equal">
      <formula>"Atrasado com 2 ou mais semanas"</formula>
    </cfRule>
    <cfRule type="cellIs" dxfId="8" priority="3" operator="equal">
      <formula>"Atrasado"</formula>
    </cfRule>
    <cfRule type="cellIs" dxfId="7" priority="4" operator="equal">
      <formula>"No Prazo"</formula>
    </cfRule>
  </conditionalFormatting>
  <conditionalFormatting sqref="A2:A21">
    <cfRule type="cellIs" dxfId="0" priority="1" operator="equal">
      <formula>$M$6</formula>
    </cfRule>
  </conditionalFormatting>
  <dataValidations count="1">
    <dataValidation type="list" allowBlank="1" showInputMessage="1" showErrorMessage="1" sqref="M6:N6" xr:uid="{7D8B00A0-E0A9-48EF-8F53-F9E2C1A1D8B1}">
      <formula1>$A$2:$A$21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5480-E004-49D4-950E-FBA68B3603ED}">
  <dimension ref="A1:F21"/>
  <sheetViews>
    <sheetView workbookViewId="0">
      <selection sqref="A1:F21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2.77734375" bestFit="1" customWidth="1"/>
    <col min="4" max="4" width="11.77734375" bestFit="1" customWidth="1"/>
    <col min="5" max="5" width="14.33203125" bestFit="1" customWidth="1"/>
    <col min="6" max="6" width="15.88671875" bestFit="1" customWidth="1"/>
  </cols>
  <sheetData>
    <row r="1" spans="1:6" x14ac:dyDescent="0.3">
      <c r="A1" s="1" t="s">
        <v>0</v>
      </c>
      <c r="B1" s="1" t="s">
        <v>1</v>
      </c>
      <c r="C1" t="s">
        <v>9</v>
      </c>
      <c r="D1" t="s">
        <v>2</v>
      </c>
      <c r="E1" t="s">
        <v>33</v>
      </c>
      <c r="F1" t="s">
        <v>34</v>
      </c>
    </row>
    <row r="2" spans="1:6" x14ac:dyDescent="0.3">
      <c r="A2" s="1" t="s">
        <v>35</v>
      </c>
      <c r="B2" s="1" t="s">
        <v>6</v>
      </c>
      <c r="C2" s="2">
        <v>45451</v>
      </c>
      <c r="D2" s="2">
        <v>45453</v>
      </c>
      <c r="E2" s="2">
        <v>45455</v>
      </c>
      <c r="F2">
        <v>2</v>
      </c>
    </row>
    <row r="3" spans="1:6" x14ac:dyDescent="0.3">
      <c r="A3" s="1" t="s">
        <v>36</v>
      </c>
      <c r="B3" s="1" t="s">
        <v>4</v>
      </c>
      <c r="C3" s="2">
        <v>45449</v>
      </c>
      <c r="D3" s="2">
        <v>45454</v>
      </c>
      <c r="E3" s="2">
        <v>45469</v>
      </c>
      <c r="F3">
        <v>15</v>
      </c>
    </row>
    <row r="4" spans="1:6" x14ac:dyDescent="0.3">
      <c r="A4" s="1" t="s">
        <v>37</v>
      </c>
      <c r="B4" s="1" t="s">
        <v>5</v>
      </c>
      <c r="C4" s="2">
        <v>45450</v>
      </c>
      <c r="D4" s="2">
        <v>45454</v>
      </c>
      <c r="E4" s="2">
        <v>45466</v>
      </c>
      <c r="F4">
        <v>12</v>
      </c>
    </row>
    <row r="5" spans="1:6" x14ac:dyDescent="0.3">
      <c r="A5" s="1" t="s">
        <v>38</v>
      </c>
      <c r="B5" s="1" t="s">
        <v>4</v>
      </c>
      <c r="C5" s="2">
        <v>45450</v>
      </c>
      <c r="D5" s="2">
        <v>45452</v>
      </c>
      <c r="E5" s="2">
        <v>45468</v>
      </c>
      <c r="F5">
        <v>16</v>
      </c>
    </row>
    <row r="6" spans="1:6" x14ac:dyDescent="0.3">
      <c r="A6" s="1" t="s">
        <v>39</v>
      </c>
      <c r="B6" s="1" t="s">
        <v>4</v>
      </c>
      <c r="C6" s="2">
        <v>45451</v>
      </c>
      <c r="D6" s="2">
        <v>45453</v>
      </c>
      <c r="E6" s="2">
        <v>45460</v>
      </c>
      <c r="F6">
        <v>7</v>
      </c>
    </row>
    <row r="7" spans="1:6" x14ac:dyDescent="0.3">
      <c r="A7" s="1" t="s">
        <v>40</v>
      </c>
      <c r="B7" s="1" t="s">
        <v>4</v>
      </c>
      <c r="C7" s="2">
        <v>45448</v>
      </c>
      <c r="D7" s="2">
        <v>45451</v>
      </c>
      <c r="E7" s="2">
        <v>45465</v>
      </c>
      <c r="F7">
        <v>14</v>
      </c>
    </row>
    <row r="8" spans="1:6" x14ac:dyDescent="0.3">
      <c r="A8" s="1" t="s">
        <v>41</v>
      </c>
      <c r="B8" s="1" t="s">
        <v>3</v>
      </c>
      <c r="C8" s="2">
        <v>45446</v>
      </c>
      <c r="D8" s="2">
        <v>45449</v>
      </c>
      <c r="E8" s="2">
        <v>45464</v>
      </c>
      <c r="F8">
        <v>15</v>
      </c>
    </row>
    <row r="9" spans="1:6" x14ac:dyDescent="0.3">
      <c r="A9" s="1" t="s">
        <v>42</v>
      </c>
      <c r="B9" s="1" t="s">
        <v>4</v>
      </c>
      <c r="C9" s="2">
        <v>45444</v>
      </c>
      <c r="D9" s="2">
        <v>45448</v>
      </c>
      <c r="E9" s="2">
        <v>45465</v>
      </c>
      <c r="F9">
        <v>17</v>
      </c>
    </row>
    <row r="10" spans="1:6" x14ac:dyDescent="0.3">
      <c r="A10" s="1" t="s">
        <v>43</v>
      </c>
      <c r="B10" s="1" t="s">
        <v>3</v>
      </c>
      <c r="C10" s="2">
        <v>45446</v>
      </c>
      <c r="D10" s="2">
        <v>45450</v>
      </c>
      <c r="E10" s="2">
        <v>45470</v>
      </c>
      <c r="F10">
        <v>20</v>
      </c>
    </row>
    <row r="11" spans="1:6" x14ac:dyDescent="0.3">
      <c r="A11" s="1" t="s">
        <v>44</v>
      </c>
      <c r="B11" s="1" t="s">
        <v>3</v>
      </c>
      <c r="C11" s="2">
        <v>45448</v>
      </c>
      <c r="D11" s="2">
        <v>45453</v>
      </c>
      <c r="E11" s="2">
        <v>45471</v>
      </c>
      <c r="F11">
        <v>18</v>
      </c>
    </row>
    <row r="12" spans="1:6" x14ac:dyDescent="0.3">
      <c r="A12" s="1" t="s">
        <v>45</v>
      </c>
      <c r="B12" s="1" t="s">
        <v>5</v>
      </c>
      <c r="C12" s="2">
        <v>45451</v>
      </c>
      <c r="D12" s="2">
        <v>45454</v>
      </c>
      <c r="E12" s="2">
        <v>45473</v>
      </c>
      <c r="F12">
        <v>19</v>
      </c>
    </row>
    <row r="13" spans="1:6" x14ac:dyDescent="0.3">
      <c r="A13" s="1" t="s">
        <v>8</v>
      </c>
      <c r="B13" s="1" t="s">
        <v>3</v>
      </c>
      <c r="C13" s="2">
        <v>45444</v>
      </c>
      <c r="D13" s="2">
        <v>45449</v>
      </c>
      <c r="E13" s="2">
        <v>45459</v>
      </c>
      <c r="F13">
        <v>10</v>
      </c>
    </row>
    <row r="14" spans="1:6" x14ac:dyDescent="0.3">
      <c r="A14" s="1" t="s">
        <v>46</v>
      </c>
      <c r="B14" s="1" t="s">
        <v>6</v>
      </c>
      <c r="C14" s="2">
        <v>45446</v>
      </c>
      <c r="D14" s="2">
        <v>45451</v>
      </c>
      <c r="E14" s="2">
        <v>45471</v>
      </c>
      <c r="F14">
        <v>20</v>
      </c>
    </row>
    <row r="15" spans="1:6" x14ac:dyDescent="0.3">
      <c r="A15" s="1" t="s">
        <v>47</v>
      </c>
      <c r="B15" s="1" t="s">
        <v>6</v>
      </c>
      <c r="C15" s="2">
        <v>45451</v>
      </c>
      <c r="D15" s="2">
        <v>45454</v>
      </c>
      <c r="E15" s="2">
        <v>45475</v>
      </c>
      <c r="F15">
        <v>21</v>
      </c>
    </row>
    <row r="16" spans="1:6" x14ac:dyDescent="0.3">
      <c r="A16" s="1" t="s">
        <v>48</v>
      </c>
      <c r="B16" s="1" t="s">
        <v>6</v>
      </c>
      <c r="C16" s="2">
        <v>45448</v>
      </c>
      <c r="D16" s="2">
        <v>45450</v>
      </c>
      <c r="E16" s="2">
        <v>45463</v>
      </c>
      <c r="F16">
        <v>13</v>
      </c>
    </row>
    <row r="17" spans="1:6" x14ac:dyDescent="0.3">
      <c r="A17" s="1" t="s">
        <v>49</v>
      </c>
      <c r="B17" s="1" t="s">
        <v>6</v>
      </c>
      <c r="C17" s="2">
        <v>45451</v>
      </c>
      <c r="D17" s="2">
        <v>45453</v>
      </c>
      <c r="E17" s="2">
        <v>45458</v>
      </c>
      <c r="F17">
        <v>5</v>
      </c>
    </row>
    <row r="18" spans="1:6" x14ac:dyDescent="0.3">
      <c r="A18" s="1" t="s">
        <v>50</v>
      </c>
      <c r="B18" s="1" t="s">
        <v>4</v>
      </c>
      <c r="C18" s="2">
        <v>45447</v>
      </c>
      <c r="D18" s="2">
        <v>45450</v>
      </c>
      <c r="E18" s="2">
        <v>45465</v>
      </c>
      <c r="F18">
        <v>15</v>
      </c>
    </row>
    <row r="19" spans="1:6" x14ac:dyDescent="0.3">
      <c r="A19" s="1" t="s">
        <v>51</v>
      </c>
      <c r="B19" s="1" t="s">
        <v>6</v>
      </c>
      <c r="C19" s="2">
        <v>45446</v>
      </c>
      <c r="D19" s="2">
        <v>45449</v>
      </c>
      <c r="E19" s="2">
        <v>45460</v>
      </c>
      <c r="F19">
        <v>11</v>
      </c>
    </row>
    <row r="20" spans="1:6" x14ac:dyDescent="0.3">
      <c r="A20" s="1" t="s">
        <v>52</v>
      </c>
      <c r="B20" s="1" t="s">
        <v>3</v>
      </c>
      <c r="C20" s="2">
        <v>45448</v>
      </c>
      <c r="D20" s="2">
        <v>45451</v>
      </c>
      <c r="E20" s="2">
        <v>45457</v>
      </c>
      <c r="F20">
        <v>6</v>
      </c>
    </row>
    <row r="21" spans="1:6" x14ac:dyDescent="0.3">
      <c r="A21" s="1" t="s">
        <v>53</v>
      </c>
      <c r="B21" s="1" t="s">
        <v>5</v>
      </c>
      <c r="C21" s="2">
        <v>45451</v>
      </c>
      <c r="D21" s="2">
        <v>45456</v>
      </c>
      <c r="E21" s="2">
        <v>45462</v>
      </c>
      <c r="F2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EXERCICIO</vt:lpstr>
      <vt:lpstr>PEDIDOS</vt:lpstr>
      <vt:lpstr>Planilha1</vt:lpstr>
      <vt:lpstr>Planilha1!entrega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Cury</dc:creator>
  <cp:lastModifiedBy>Cury</cp:lastModifiedBy>
  <dcterms:created xsi:type="dcterms:W3CDTF">2015-06-05T18:19:34Z</dcterms:created>
  <dcterms:modified xsi:type="dcterms:W3CDTF">2024-09-09T20:58:23Z</dcterms:modified>
</cp:coreProperties>
</file>