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86695_corp_caixa_gov_br/Documents/Área de Trabalho/DIO/"/>
    </mc:Choice>
  </mc:AlternateContent>
  <xr:revisionPtr revIDLastSave="119" documentId="13_ncr:1_{EB55A25F-79B6-4411-B245-D9823DD13779}" xr6:coauthVersionLast="47" xr6:coauthVersionMax="47" xr10:uidLastSave="{74589447-D0ED-4217-A88D-74D715F0C71C}"/>
  <bookViews>
    <workbookView xWindow="-28920" yWindow="-120" windowWidth="29040" windowHeight="15720" activeTab="6" xr2:uid="{273CDADD-A861-43A4-9744-7A07432CB39B}"/>
  </bookViews>
  <sheets>
    <sheet name="Dados gerais" sheetId="1" r:id="rId1"/>
    <sheet name="Dados Empregados" sheetId="4" r:id="rId2"/>
    <sheet name="Mês" sheetId="3" r:id="rId3"/>
    <sheet name="Produto" sheetId="10" r:id="rId4"/>
    <sheet name="Empregados" sheetId="9" r:id="rId5"/>
    <sheet name="Demais atividades" sheetId="13" r:id="rId6"/>
    <sheet name="Dashboard" sheetId="14" r:id="rId7"/>
  </sheets>
  <definedNames>
    <definedName name="SegmentaçãodeDados_Mês">#N/A</definedName>
  </definedNames>
  <calcPr calcId="191029"/>
  <pivotCaches>
    <pivotCache cacheId="0" r:id="rId8"/>
    <pivotCache cacheId="1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3" l="1"/>
  <c r="G35" i="13"/>
  <c r="B34" i="13"/>
  <c r="G15" i="13"/>
  <c r="M14" i="4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10" i="1"/>
  <c r="L14" i="4" l="1"/>
  <c r="K14" i="4" l="1"/>
  <c r="L35" i="13" l="1"/>
  <c r="J35" i="13"/>
  <c r="I35" i="13"/>
  <c r="H35" i="13"/>
  <c r="K34" i="13"/>
  <c r="M34" i="13" s="1"/>
  <c r="K33" i="13"/>
  <c r="M33" i="13" s="1"/>
  <c r="K32" i="13"/>
  <c r="M32" i="13" s="1"/>
  <c r="K31" i="13"/>
  <c r="M31" i="13" s="1"/>
  <c r="K30" i="13"/>
  <c r="M30" i="13" s="1"/>
  <c r="K29" i="13"/>
  <c r="M29" i="13" s="1"/>
  <c r="M28" i="13"/>
  <c r="K28" i="13"/>
  <c r="K27" i="13"/>
  <c r="M27" i="13" s="1"/>
  <c r="K26" i="13"/>
  <c r="M26" i="13" s="1"/>
  <c r="K25" i="13"/>
  <c r="M25" i="13" s="1"/>
  <c r="K24" i="13"/>
  <c r="M24" i="13" s="1"/>
  <c r="K23" i="13"/>
  <c r="M23" i="13" s="1"/>
  <c r="D34" i="13"/>
  <c r="C34" i="13"/>
  <c r="K35" i="13" l="1"/>
  <c r="M35" i="13" s="1"/>
  <c r="J14" i="4"/>
  <c r="C15" i="13" l="1"/>
  <c r="D14" i="13"/>
  <c r="D13" i="13"/>
  <c r="D12" i="13"/>
  <c r="D11" i="13"/>
  <c r="D10" i="13"/>
  <c r="D9" i="13"/>
  <c r="D8" i="13"/>
  <c r="D7" i="13"/>
  <c r="D6" i="13"/>
  <c r="D5" i="13"/>
  <c r="D4" i="13"/>
  <c r="D3" i="13"/>
  <c r="D15" i="13" l="1"/>
  <c r="I14" i="4" l="1"/>
  <c r="H14" i="4"/>
  <c r="N13" i="4"/>
  <c r="G14" i="4"/>
  <c r="F14" i="4"/>
  <c r="E14" i="4"/>
  <c r="D14" i="4"/>
  <c r="C14" i="4"/>
  <c r="B14" i="4"/>
  <c r="E46" i="1" l="1"/>
  <c r="N4" i="4" l="1"/>
  <c r="N5" i="4"/>
  <c r="N6" i="4"/>
  <c r="N7" i="4"/>
  <c r="N8" i="4"/>
  <c r="N9" i="4"/>
  <c r="N10" i="4"/>
  <c r="N11" i="4"/>
  <c r="N12" i="4"/>
  <c r="N3" i="4"/>
  <c r="N14" i="4" l="1"/>
  <c r="E44" i="1"/>
  <c r="E45" i="1"/>
  <c r="E47" i="1"/>
  <c r="E48" i="1"/>
  <c r="E49" i="1"/>
  <c r="E50" i="1"/>
  <c r="E43" i="1"/>
</calcChain>
</file>

<file path=xl/sharedStrings.xml><?xml version="1.0" encoding="utf-8"?>
<sst xmlns="http://schemas.openxmlformats.org/spreadsheetml/2006/main" count="427" uniqueCount="83">
  <si>
    <t>Janeiro</t>
  </si>
  <si>
    <t>Extrato analítico coletivo</t>
  </si>
  <si>
    <t>PSCV - Empresas baixadas</t>
  </si>
  <si>
    <t>Fevereiro</t>
  </si>
  <si>
    <t>Março</t>
  </si>
  <si>
    <t>Extrato empresa</t>
  </si>
  <si>
    <t>Abril</t>
  </si>
  <si>
    <t>Extrato Empresa</t>
  </si>
  <si>
    <t>Por Acerto - Empregador</t>
  </si>
  <si>
    <t>Maio</t>
  </si>
  <si>
    <t>Nome do Produto</t>
  </si>
  <si>
    <t>Em dia</t>
  </si>
  <si>
    <t>Em atraso</t>
  </si>
  <si>
    <t>Total</t>
  </si>
  <si>
    <t>Mês</t>
  </si>
  <si>
    <t>Rótulos de Linha</t>
  </si>
  <si>
    <t>Total Geral</t>
  </si>
  <si>
    <t>Soma de Total</t>
  </si>
  <si>
    <t>Junho</t>
  </si>
  <si>
    <t>Produção por empregado</t>
  </si>
  <si>
    <t>Empregado</t>
  </si>
  <si>
    <t xml:space="preserve">TATIANA                  </t>
  </si>
  <si>
    <t>Julho</t>
  </si>
  <si>
    <t>Meses</t>
  </si>
  <si>
    <t>Quantidade</t>
  </si>
  <si>
    <t>Perecentual em relação à unidade</t>
  </si>
  <si>
    <t>Agosto</t>
  </si>
  <si>
    <t>Setembro</t>
  </si>
  <si>
    <t>Outubro</t>
  </si>
  <si>
    <t>Novembro</t>
  </si>
  <si>
    <t>Dezembro</t>
  </si>
  <si>
    <t>TOTAL</t>
  </si>
  <si>
    <t>Bruna</t>
  </si>
  <si>
    <t>Carol</t>
  </si>
  <si>
    <t>Larissa</t>
  </si>
  <si>
    <t>Luciana</t>
  </si>
  <si>
    <t>Quantidade por usuário</t>
  </si>
  <si>
    <t>Total Unidade</t>
  </si>
  <si>
    <t>Total Coordenação</t>
  </si>
  <si>
    <t>Percentual em relação à unidade</t>
  </si>
  <si>
    <t>Redutor*</t>
  </si>
  <si>
    <t>Redutor desconsidera e-mails encaminhados aos empregados e os que geraram Demanda GEDAM</t>
  </si>
  <si>
    <t>E-MAIL</t>
  </si>
  <si>
    <t>OUVIDORIA</t>
  </si>
  <si>
    <t>JURIDICO</t>
  </si>
  <si>
    <t>Responsável</t>
  </si>
  <si>
    <t>SIGSC</t>
  </si>
  <si>
    <t>Percentual em relação a Unidade</t>
  </si>
  <si>
    <t>Luciana/ Bruna</t>
  </si>
  <si>
    <t>Desbloqueio de Contas - Envio de Documentos</t>
  </si>
  <si>
    <t>Imagem conta PEF</t>
  </si>
  <si>
    <t>Cadastramento de Agente Público</t>
  </si>
  <si>
    <t>Alteração de Razão Social</t>
  </si>
  <si>
    <t>RDE - Demais Retificações</t>
  </si>
  <si>
    <t>Guia Recursal</t>
  </si>
  <si>
    <t>RRR</t>
  </si>
  <si>
    <t>Desbloqueio alteração de taxa</t>
  </si>
  <si>
    <t>Desbloqueio JURIR_REJUR</t>
  </si>
  <si>
    <t>Desbloqueio Pensão Alimentícia</t>
  </si>
  <si>
    <t>Extrato do Banco Depositário Anterior</t>
  </si>
  <si>
    <t>Carolina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</si>
  <si>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</si>
  <si>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</si>
  <si>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</si>
  <si>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</si>
  <si>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</si>
  <si>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</si>
  <si>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</si>
  <si>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</si>
  <si>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</si>
  <si>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</si>
  <si>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</si>
  <si>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</si>
  <si>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ANITA</t>
  </si>
  <si>
    <t>BARBARA</t>
  </si>
  <si>
    <t>CAMILA</t>
  </si>
  <si>
    <t>FABIANO</t>
  </si>
  <si>
    <t>JESSICA</t>
  </si>
  <si>
    <t>LUANA</t>
  </si>
  <si>
    <t>LIZ</t>
  </si>
  <si>
    <t>MARIO</t>
  </si>
  <si>
    <t>VANIA</t>
  </si>
  <si>
    <t>VANILSON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</si>
</sst>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</font>
    <font>
      <b/>
      <sz val="10"/>
      <name val="Verdana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5F5F5"/>
      </patternFill>
    </fill>
    <fill>
      <patternFill patternType="solid">
        <fgColor indexed="9"/>
      </patternFill>
    </fill>
    <fill>
      <patternFill patternType="solid">
        <fgColor rgb="FF002060"/>
        <bgColor indexed="64"/>
      </patternFill>
    </fill>
    <fill>
      <patternFill patternType="solid">
        <fgColor rgb="FFD3D3D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2" xfId="0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left" vertical="center"/>
    </xf>
    <xf numFmtId="3" fontId="1" fillId="0" borderId="2" xfId="0" applyNumberFormat="1" applyFont="1" applyFill="1" applyBorder="1" applyAlignment="1">
      <alignment horizontal="right" vertical="center"/>
    </xf>
    <xf numFmtId="3" fontId="2" fillId="0" borderId="2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/>
    </xf>
    <xf numFmtId="3" fontId="5" fillId="0" borderId="2" xfId="0" applyNumberFormat="1" applyFont="1" applyFill="1" applyBorder="1" applyAlignment="1">
      <alignment horizontal="right" vertical="center"/>
    </xf>
    <xf numFmtId="3" fontId="6" fillId="0" borderId="2" xfId="0" applyNumberFormat="1" applyFont="1" applyFill="1" applyBorder="1" applyAlignment="1">
      <alignment horizontal="right" vertical="center"/>
    </xf>
    <xf numFmtId="0" fontId="0" fillId="0" borderId="2" xfId="0" applyBorder="1"/>
    <xf numFmtId="0" fontId="5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left" vertical="center"/>
    </xf>
    <xf numFmtId="3" fontId="5" fillId="4" borderId="2" xfId="0" applyNumberFormat="1" applyFont="1" applyFill="1" applyBorder="1" applyAlignment="1">
      <alignment horizontal="right" vertical="center"/>
    </xf>
    <xf numFmtId="3" fontId="6" fillId="6" borderId="2" xfId="0" applyNumberFormat="1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0" fillId="0" borderId="6" xfId="0" applyFill="1" applyBorder="1"/>
    <xf numFmtId="0" fontId="0" fillId="0" borderId="3" xfId="0" applyFill="1" applyBorder="1"/>
    <xf numFmtId="0" fontId="0" fillId="0" borderId="5" xfId="0" applyFill="1" applyBorder="1"/>
    <xf numFmtId="0" fontId="5" fillId="0" borderId="3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0" fillId="7" borderId="2" xfId="0" applyFill="1" applyBorder="1"/>
    <xf numFmtId="0" fontId="0" fillId="0" borderId="2" xfId="0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9" fontId="0" fillId="7" borderId="2" xfId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 wrapText="1"/>
    </xf>
    <xf numFmtId="0" fontId="3" fillId="0" borderId="0" xfId="0" applyFont="1"/>
    <xf numFmtId="0" fontId="3" fillId="7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/>
    </xf>
    <xf numFmtId="3" fontId="9" fillId="4" borderId="2" xfId="0" applyNumberFormat="1" applyFont="1" applyFill="1" applyBorder="1" applyAlignment="1">
      <alignment horizontal="right" vertical="center"/>
    </xf>
    <xf numFmtId="3" fontId="10" fillId="6" borderId="2" xfId="0" applyNumberFormat="1" applyFont="1" applyFill="1" applyBorder="1" applyAlignment="1">
      <alignment horizontal="right" vertical="center"/>
    </xf>
    <xf numFmtId="0" fontId="7" fillId="7" borderId="2" xfId="0" applyFont="1" applyFill="1" applyBorder="1" applyAlignment="1">
      <alignment horizontal="left" vertical="top" wrapText="1"/>
    </xf>
    <xf numFmtId="0" fontId="7" fillId="7" borderId="2" xfId="0" applyFont="1" applyFill="1" applyBorder="1" applyAlignment="1">
      <alignment horizontal="center" vertical="top" wrapText="1"/>
    </xf>
    <xf numFmtId="0" fontId="7" fillId="7" borderId="2" xfId="0" applyFont="1" applyFill="1" applyBorder="1" applyAlignment="1">
      <alignment horizontal="left" vertical="center"/>
    </xf>
    <xf numFmtId="3" fontId="0" fillId="7" borderId="2" xfId="0" applyNumberFormat="1" applyFill="1" applyBorder="1"/>
    <xf numFmtId="0" fontId="12" fillId="0" borderId="0" xfId="0" applyFont="1" applyAlignment="1">
      <alignment vertical="center"/>
    </xf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11" fillId="8" borderId="0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left" vertical="center"/>
    </xf>
    <xf numFmtId="3" fontId="13" fillId="4" borderId="2" xfId="0" applyNumberFormat="1" applyFont="1" applyFill="1" applyBorder="1" applyAlignment="1">
      <alignment horizontal="right" vertical="center"/>
    </xf>
    <xf numFmtId="3" fontId="14" fillId="6" borderId="2" xfId="0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3" fontId="2" fillId="6" borderId="2" xfId="0" applyNumberFormat="1" applyFont="1" applyFill="1" applyBorder="1" applyAlignment="1">
      <alignment horizontal="right" vertical="center"/>
    </xf>
    <xf numFmtId="3" fontId="15" fillId="4" borderId="2" xfId="0" applyNumberFormat="1" applyFont="1" applyFill="1" applyBorder="1" applyAlignment="1">
      <alignment horizontal="right" vertical="center"/>
    </xf>
    <xf numFmtId="3" fontId="0" fillId="0" borderId="2" xfId="0" applyNumberFormat="1" applyFont="1" applyBorder="1"/>
    <xf numFmtId="3" fontId="0" fillId="0" borderId="2" xfId="0" applyNumberFormat="1" applyBorder="1"/>
    <xf numFmtId="0" fontId="0" fillId="7" borderId="0" xfId="0" applyFill="1"/>
    <xf numFmtId="0" fontId="4" fillId="5" borderId="0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[Produtividade.xlsx]Mês!Tabela dinâmica1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Mês!$B$7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Mês!$A$8:$A$20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Mês!$B$8:$B$20</c:f>
              <c:numCache>
                <c:formatCode>General</c:formatCode>
                <c:ptCount val="12"/>
                <c:pt idx="0">
                  <c:v>2037</c:v>
                </c:pt>
                <c:pt idx="1">
                  <c:v>2259</c:v>
                </c:pt>
                <c:pt idx="2">
                  <c:v>2024</c:v>
                </c:pt>
                <c:pt idx="3">
                  <c:v>2606</c:v>
                </c:pt>
                <c:pt idx="4">
                  <c:v>2713</c:v>
                </c:pt>
                <c:pt idx="5">
                  <c:v>2251</c:v>
                </c:pt>
                <c:pt idx="6">
                  <c:v>2291</c:v>
                </c:pt>
                <c:pt idx="7">
                  <c:v>2328</c:v>
                </c:pt>
                <c:pt idx="8">
                  <c:v>1850</c:v>
                </c:pt>
                <c:pt idx="9">
                  <c:v>2593</c:v>
                </c:pt>
                <c:pt idx="10">
                  <c:v>2076</c:v>
                </c:pt>
                <c:pt idx="11">
                  <c:v>1871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C-4438-A09E-BA86A565C0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3796936"/>
        <c:axId val="323799888"/>
      </c:barChart>
      <c:catAx>
        <c:axId val="32379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799888"/>
        <c:crosses val="autoZero"/>
        <c:auto val="1"/>
        <c:lblAlgn val="ctr"/>
        <c:lblOffset val="100"/>
        <c:noMultiLvlLbl val="0"/>
      </c:catAx>
      <c:valAx>
        <c:axId val="3237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79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[Produtividade.xlsx]Produto!Tabela dinâmica2</c:name>
    <c:fmtId val="11"/>
  </c:pivotSource>
  <c:chart>
    <c:autoTitleDeleted val="1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Produto!$A$4:$A$19</c:f>
              <c:strCache>
                <c:ptCount val="15"/>
                <c:pt idx="0">
                  <c:v>Extrato analítico coletivo</c:v>
                </c:pt>
                <c:pt idx="1">
                  <c:v>Extrato empresa</c:v>
                </c:pt>
                <c:pt idx="2">
                  <c:v>Por Acerto - Empregador</c:v>
                </c:pt>
                <c:pt idx="3">
                  <c:v>PSCV - Empresas baixadas</c:v>
                </c:pt>
                <c:pt idx="4">
                  <c:v>Desbloqueio de Contas - Envio de Documentos</c:v>
                </c:pt>
                <c:pt idx="5">
                  <c:v>Imagem conta PEF</c:v>
                </c:pt>
                <c:pt idx="6">
                  <c:v>Cadastramento de Agente Público</c:v>
                </c:pt>
                <c:pt idx="7">
                  <c:v>Alteração de Razão Social</c:v>
                </c:pt>
                <c:pt idx="8">
                  <c:v>RDE - Demais Retificações</c:v>
                </c:pt>
                <c:pt idx="9">
                  <c:v>Guia Recursal</c:v>
                </c:pt>
                <c:pt idx="10">
                  <c:v>RRR</c:v>
                </c:pt>
                <c:pt idx="11">
                  <c:v>Desbloqueio alteração de taxa</c:v>
                </c:pt>
                <c:pt idx="12">
                  <c:v>Desbloqueio JURIR_REJUR</c:v>
                </c:pt>
                <c:pt idx="13">
                  <c:v>Desbloqueio Pensão Alimentícia</c:v>
                </c:pt>
                <c:pt idx="14">
                  <c:v>Extrato do Banco Depositário Anterior</c:v>
                </c:pt>
              </c:strCache>
            </c:strRef>
          </c:cat>
          <c:val>
            <c:numRef>
              <c:f>Produto!$B$4:$B$19</c:f>
              <c:numCache>
                <c:formatCode>General</c:formatCode>
                <c:ptCount val="15"/>
                <c:pt idx="0">
                  <c:v>1105</c:v>
                </c:pt>
                <c:pt idx="1">
                  <c:v>488</c:v>
                </c:pt>
                <c:pt idx="2">
                  <c:v>251</c:v>
                </c:pt>
                <c:pt idx="3">
                  <c:v>197</c:v>
                </c:pt>
                <c:pt idx="4">
                  <c:v>524</c:v>
                </c:pt>
                <c:pt idx="5">
                  <c:v>3</c:v>
                </c:pt>
                <c:pt idx="6">
                  <c:v>233</c:v>
                </c:pt>
                <c:pt idx="7">
                  <c:v>15445</c:v>
                </c:pt>
                <c:pt idx="8">
                  <c:v>2845</c:v>
                </c:pt>
                <c:pt idx="9">
                  <c:v>999</c:v>
                </c:pt>
                <c:pt idx="10">
                  <c:v>3808</c:v>
                </c:pt>
                <c:pt idx="11">
                  <c:v>277</c:v>
                </c:pt>
                <c:pt idx="12">
                  <c:v>105</c:v>
                </c:pt>
                <c:pt idx="13">
                  <c:v>365</c:v>
                </c:pt>
                <c:pt idx="14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F-4584-9D46-49645A13BE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27952952"/>
        <c:axId val="627958856"/>
      </c:barChart>
      <c:catAx>
        <c:axId val="62795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7958856"/>
        <c:crosses val="autoZero"/>
        <c:auto val="1"/>
        <c:lblAlgn val="ctr"/>
        <c:lblOffset val="100"/>
        <c:noMultiLvlLbl val="0"/>
      </c:catAx>
      <c:valAx>
        <c:axId val="62795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795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[Produtividade.xlsx]Empregados!Tabela dinâmica9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Empregados!$B$3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Empregados!$A$4:$A$15</c:f>
              <c:strCache>
                <c:ptCount val="11"/>
                <c:pt idx="0">
                  <c:v>ANITA</c:v>
                </c:pt>
                <c:pt idx="1">
                  <c:v>BARBARA</c:v>
                </c:pt>
                <c:pt idx="2">
                  <c:v>CAMILA</c:v>
                </c:pt>
                <c:pt idx="3">
                  <c:v>FABIANO</c:v>
                </c:pt>
                <c:pt idx="4">
                  <c:v>JESSICA</c:v>
                </c:pt>
                <c:pt idx="5">
                  <c:v>LIZ</c:v>
                </c:pt>
                <c:pt idx="6">
                  <c:v>LUANA</c:v>
                </c:pt>
                <c:pt idx="7">
                  <c:v>MARIO</c:v>
                </c:pt>
                <c:pt idx="8">
                  <c:v>TATIANA                  </c:v>
                </c:pt>
                <c:pt idx="9">
                  <c:v>VANIA</c:v>
                </c:pt>
                <c:pt idx="10">
                  <c:v>VANILSON</c:v>
                </c:pt>
              </c:strCache>
            </c:strRef>
          </c:cat>
          <c:val>
            <c:numRef>
              <c:f>Empregados!$B$4:$B$15</c:f>
              <c:numCache>
                <c:formatCode>General</c:formatCode>
                <c:ptCount val="11"/>
                <c:pt idx="0">
                  <c:v>443</c:v>
                </c:pt>
                <c:pt idx="1">
                  <c:v>61</c:v>
                </c:pt>
                <c:pt idx="2">
                  <c:v>220</c:v>
                </c:pt>
                <c:pt idx="3">
                  <c:v>0</c:v>
                </c:pt>
                <c:pt idx="4">
                  <c:v>90</c:v>
                </c:pt>
                <c:pt idx="5">
                  <c:v>5</c:v>
                </c:pt>
                <c:pt idx="6">
                  <c:v>97</c:v>
                </c:pt>
                <c:pt idx="7">
                  <c:v>977</c:v>
                </c:pt>
                <c:pt idx="8">
                  <c:v>84</c:v>
                </c:pt>
                <c:pt idx="9">
                  <c:v>107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9-4140-907C-3304AAC9BDA3}"/>
            </c:ext>
          </c:extLst>
        </c:ser>
        <c:ser>
          <c:idx val="1"/>
          <c:order val="1"/>
          <c:tx>
            <c:strRef>
              <c:f>Empregados!$C$3</c:f>
              <c:strCache>
                <c:ptCount val="1"/>
                <c:pt idx="0">
                  <c:v>FEV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Empregados!$A$4:$A$15</c:f>
              <c:strCache>
                <c:ptCount val="11"/>
                <c:pt idx="0">
                  <c:v>ANITA</c:v>
                </c:pt>
                <c:pt idx="1">
                  <c:v>BARBARA</c:v>
                </c:pt>
                <c:pt idx="2">
                  <c:v>CAMILA</c:v>
                </c:pt>
                <c:pt idx="3">
                  <c:v>FABIANO</c:v>
                </c:pt>
                <c:pt idx="4">
                  <c:v>JESSICA</c:v>
                </c:pt>
                <c:pt idx="5">
                  <c:v>LIZ</c:v>
                </c:pt>
                <c:pt idx="6">
                  <c:v>LUANA</c:v>
                </c:pt>
                <c:pt idx="7">
                  <c:v>MARIO</c:v>
                </c:pt>
                <c:pt idx="8">
                  <c:v>TATIANA                  </c:v>
                </c:pt>
                <c:pt idx="9">
                  <c:v>VANIA</c:v>
                </c:pt>
                <c:pt idx="10">
                  <c:v>VANILSON</c:v>
                </c:pt>
              </c:strCache>
            </c:strRef>
          </c:cat>
          <c:val>
            <c:numRef>
              <c:f>Empregados!$C$4:$C$15</c:f>
              <c:numCache>
                <c:formatCode>General</c:formatCode>
                <c:ptCount val="11"/>
                <c:pt idx="0">
                  <c:v>616</c:v>
                </c:pt>
                <c:pt idx="1">
                  <c:v>104</c:v>
                </c:pt>
                <c:pt idx="2">
                  <c:v>186</c:v>
                </c:pt>
                <c:pt idx="3">
                  <c:v>0</c:v>
                </c:pt>
                <c:pt idx="4">
                  <c:v>39</c:v>
                </c:pt>
                <c:pt idx="5">
                  <c:v>2</c:v>
                </c:pt>
                <c:pt idx="6">
                  <c:v>71</c:v>
                </c:pt>
                <c:pt idx="7">
                  <c:v>937</c:v>
                </c:pt>
                <c:pt idx="8">
                  <c:v>237</c:v>
                </c:pt>
                <c:pt idx="9">
                  <c:v>68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9-4140-907C-3304AAC9BDA3}"/>
            </c:ext>
          </c:extLst>
        </c:ser>
        <c:ser>
          <c:idx val="2"/>
          <c:order val="2"/>
          <c:tx>
            <c:strRef>
              <c:f>Empregados!$D$3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Empregados!$A$4:$A$15</c:f>
              <c:strCache>
                <c:ptCount val="11"/>
                <c:pt idx="0">
                  <c:v>ANITA</c:v>
                </c:pt>
                <c:pt idx="1">
                  <c:v>BARBARA</c:v>
                </c:pt>
                <c:pt idx="2">
                  <c:v>CAMILA</c:v>
                </c:pt>
                <c:pt idx="3">
                  <c:v>FABIANO</c:v>
                </c:pt>
                <c:pt idx="4">
                  <c:v>JESSICA</c:v>
                </c:pt>
                <c:pt idx="5">
                  <c:v>LIZ</c:v>
                </c:pt>
                <c:pt idx="6">
                  <c:v>LUANA</c:v>
                </c:pt>
                <c:pt idx="7">
                  <c:v>MARIO</c:v>
                </c:pt>
                <c:pt idx="8">
                  <c:v>TATIANA                  </c:v>
                </c:pt>
                <c:pt idx="9">
                  <c:v>VANIA</c:v>
                </c:pt>
                <c:pt idx="10">
                  <c:v>VANILSON</c:v>
                </c:pt>
              </c:strCache>
            </c:strRef>
          </c:cat>
          <c:val>
            <c:numRef>
              <c:f>Empregados!$D$4:$D$15</c:f>
              <c:numCache>
                <c:formatCode>General</c:formatCode>
                <c:ptCount val="11"/>
                <c:pt idx="0">
                  <c:v>586</c:v>
                </c:pt>
                <c:pt idx="1">
                  <c:v>149</c:v>
                </c:pt>
                <c:pt idx="2">
                  <c:v>191</c:v>
                </c:pt>
                <c:pt idx="3">
                  <c:v>41</c:v>
                </c:pt>
                <c:pt idx="4">
                  <c:v>256</c:v>
                </c:pt>
                <c:pt idx="5">
                  <c:v>3</c:v>
                </c:pt>
                <c:pt idx="6">
                  <c:v>127</c:v>
                </c:pt>
                <c:pt idx="7">
                  <c:v>379</c:v>
                </c:pt>
                <c:pt idx="8">
                  <c:v>248</c:v>
                </c:pt>
                <c:pt idx="9">
                  <c:v>43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9-4140-907C-3304AAC9BDA3}"/>
            </c:ext>
          </c:extLst>
        </c:ser>
        <c:ser>
          <c:idx val="3"/>
          <c:order val="3"/>
          <c:tx>
            <c:strRef>
              <c:f>Empregados!$E$3</c:f>
              <c:strCache>
                <c:ptCount val="1"/>
                <c:pt idx="0">
                  <c:v>ABR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Empregados!$A$4:$A$15</c:f>
              <c:strCache>
                <c:ptCount val="11"/>
                <c:pt idx="0">
                  <c:v>ANITA</c:v>
                </c:pt>
                <c:pt idx="1">
                  <c:v>BARBARA</c:v>
                </c:pt>
                <c:pt idx="2">
                  <c:v>CAMILA</c:v>
                </c:pt>
                <c:pt idx="3">
                  <c:v>FABIANO</c:v>
                </c:pt>
                <c:pt idx="4">
                  <c:v>JESSICA</c:v>
                </c:pt>
                <c:pt idx="5">
                  <c:v>LIZ</c:v>
                </c:pt>
                <c:pt idx="6">
                  <c:v>LUANA</c:v>
                </c:pt>
                <c:pt idx="7">
                  <c:v>MARIO</c:v>
                </c:pt>
                <c:pt idx="8">
                  <c:v>TATIANA                  </c:v>
                </c:pt>
                <c:pt idx="9">
                  <c:v>VANIA</c:v>
                </c:pt>
                <c:pt idx="10">
                  <c:v>VANILSON</c:v>
                </c:pt>
              </c:strCache>
            </c:strRef>
          </c:cat>
          <c:val>
            <c:numRef>
              <c:f>Empregados!$E$4:$E$15</c:f>
              <c:numCache>
                <c:formatCode>General</c:formatCode>
                <c:ptCount val="11"/>
                <c:pt idx="0">
                  <c:v>266</c:v>
                </c:pt>
                <c:pt idx="1">
                  <c:v>60</c:v>
                </c:pt>
                <c:pt idx="2">
                  <c:v>207</c:v>
                </c:pt>
                <c:pt idx="3">
                  <c:v>355</c:v>
                </c:pt>
                <c:pt idx="4">
                  <c:v>148</c:v>
                </c:pt>
                <c:pt idx="5">
                  <c:v>49</c:v>
                </c:pt>
                <c:pt idx="6">
                  <c:v>102</c:v>
                </c:pt>
                <c:pt idx="7">
                  <c:v>1130</c:v>
                </c:pt>
                <c:pt idx="8">
                  <c:v>121</c:v>
                </c:pt>
                <c:pt idx="9">
                  <c:v>158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9-4140-907C-3304AAC9BDA3}"/>
            </c:ext>
          </c:extLst>
        </c:ser>
        <c:ser>
          <c:idx val="4"/>
          <c:order val="4"/>
          <c:tx>
            <c:strRef>
              <c:f>Empregados!$F$3</c:f>
              <c:strCache>
                <c:ptCount val="1"/>
                <c:pt idx="0">
                  <c:v>MAI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Empregados!$A$4:$A$15</c:f>
              <c:strCache>
                <c:ptCount val="11"/>
                <c:pt idx="0">
                  <c:v>ANITA</c:v>
                </c:pt>
                <c:pt idx="1">
                  <c:v>BARBARA</c:v>
                </c:pt>
                <c:pt idx="2">
                  <c:v>CAMILA</c:v>
                </c:pt>
                <c:pt idx="3">
                  <c:v>FABIANO</c:v>
                </c:pt>
                <c:pt idx="4">
                  <c:v>JESSICA</c:v>
                </c:pt>
                <c:pt idx="5">
                  <c:v>LIZ</c:v>
                </c:pt>
                <c:pt idx="6">
                  <c:v>LUANA</c:v>
                </c:pt>
                <c:pt idx="7">
                  <c:v>MARIO</c:v>
                </c:pt>
                <c:pt idx="8">
                  <c:v>TATIANA                  </c:v>
                </c:pt>
                <c:pt idx="9">
                  <c:v>VANIA</c:v>
                </c:pt>
                <c:pt idx="10">
                  <c:v>VANILSON</c:v>
                </c:pt>
              </c:strCache>
            </c:strRef>
          </c:cat>
          <c:val>
            <c:numRef>
              <c:f>Empregados!$F$4:$F$15</c:f>
              <c:numCache>
                <c:formatCode>General</c:formatCode>
                <c:ptCount val="11"/>
                <c:pt idx="0">
                  <c:v>152</c:v>
                </c:pt>
                <c:pt idx="1">
                  <c:v>53</c:v>
                </c:pt>
                <c:pt idx="2">
                  <c:v>176</c:v>
                </c:pt>
                <c:pt idx="3">
                  <c:v>622</c:v>
                </c:pt>
                <c:pt idx="4">
                  <c:v>184</c:v>
                </c:pt>
                <c:pt idx="5">
                  <c:v>11</c:v>
                </c:pt>
                <c:pt idx="6">
                  <c:v>18</c:v>
                </c:pt>
                <c:pt idx="7">
                  <c:v>1106</c:v>
                </c:pt>
                <c:pt idx="8">
                  <c:v>226</c:v>
                </c:pt>
                <c:pt idx="9">
                  <c:v>154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9-4140-907C-3304AAC9BDA3}"/>
            </c:ext>
          </c:extLst>
        </c:ser>
        <c:ser>
          <c:idx val="5"/>
          <c:order val="5"/>
          <c:tx>
            <c:strRef>
              <c:f>Empregados!$G$3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Empregados!$A$4:$A$15</c:f>
              <c:strCache>
                <c:ptCount val="11"/>
                <c:pt idx="0">
                  <c:v>ANITA</c:v>
                </c:pt>
                <c:pt idx="1">
                  <c:v>BARBARA</c:v>
                </c:pt>
                <c:pt idx="2">
                  <c:v>CAMILA</c:v>
                </c:pt>
                <c:pt idx="3">
                  <c:v>FABIANO</c:v>
                </c:pt>
                <c:pt idx="4">
                  <c:v>JESSICA</c:v>
                </c:pt>
                <c:pt idx="5">
                  <c:v>LIZ</c:v>
                </c:pt>
                <c:pt idx="6">
                  <c:v>LUANA</c:v>
                </c:pt>
                <c:pt idx="7">
                  <c:v>MARIO</c:v>
                </c:pt>
                <c:pt idx="8">
                  <c:v>TATIANA                  </c:v>
                </c:pt>
                <c:pt idx="9">
                  <c:v>VANIA</c:v>
                </c:pt>
                <c:pt idx="10">
                  <c:v>VANILSON</c:v>
                </c:pt>
              </c:strCache>
            </c:strRef>
          </c:cat>
          <c:val>
            <c:numRef>
              <c:f>Empregados!$G$4:$G$15</c:f>
              <c:numCache>
                <c:formatCode>General</c:formatCode>
                <c:ptCount val="11"/>
                <c:pt idx="0">
                  <c:v>80</c:v>
                </c:pt>
                <c:pt idx="1">
                  <c:v>0</c:v>
                </c:pt>
                <c:pt idx="2">
                  <c:v>211</c:v>
                </c:pt>
                <c:pt idx="3">
                  <c:v>520</c:v>
                </c:pt>
                <c:pt idx="4">
                  <c:v>240</c:v>
                </c:pt>
                <c:pt idx="5">
                  <c:v>69</c:v>
                </c:pt>
                <c:pt idx="6">
                  <c:v>105</c:v>
                </c:pt>
                <c:pt idx="7">
                  <c:v>759</c:v>
                </c:pt>
                <c:pt idx="8">
                  <c:v>0</c:v>
                </c:pt>
                <c:pt idx="9">
                  <c:v>223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09-4140-907C-3304AAC9BDA3}"/>
            </c:ext>
          </c:extLst>
        </c:ser>
        <c:ser>
          <c:idx val="6"/>
          <c:order val="6"/>
          <c:tx>
            <c:strRef>
              <c:f>Empregados!$H$3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Empregados!$A$4:$A$15</c:f>
              <c:strCache>
                <c:ptCount val="11"/>
                <c:pt idx="0">
                  <c:v>ANITA</c:v>
                </c:pt>
                <c:pt idx="1">
                  <c:v>BARBARA</c:v>
                </c:pt>
                <c:pt idx="2">
                  <c:v>CAMILA</c:v>
                </c:pt>
                <c:pt idx="3">
                  <c:v>FABIANO</c:v>
                </c:pt>
                <c:pt idx="4">
                  <c:v>JESSICA</c:v>
                </c:pt>
                <c:pt idx="5">
                  <c:v>LIZ</c:v>
                </c:pt>
                <c:pt idx="6">
                  <c:v>LUANA</c:v>
                </c:pt>
                <c:pt idx="7">
                  <c:v>MARIO</c:v>
                </c:pt>
                <c:pt idx="8">
                  <c:v>TATIANA                  </c:v>
                </c:pt>
                <c:pt idx="9">
                  <c:v>VANIA</c:v>
                </c:pt>
                <c:pt idx="10">
                  <c:v>VANILSON</c:v>
                </c:pt>
              </c:strCache>
            </c:strRef>
          </c:cat>
          <c:val>
            <c:numRef>
              <c:f>Empregados!$H$4:$H$15</c:f>
              <c:numCache>
                <c:formatCode>General</c:formatCode>
                <c:ptCount val="11"/>
                <c:pt idx="0">
                  <c:v>277</c:v>
                </c:pt>
                <c:pt idx="1">
                  <c:v>173</c:v>
                </c:pt>
                <c:pt idx="2">
                  <c:v>72</c:v>
                </c:pt>
                <c:pt idx="3">
                  <c:v>684</c:v>
                </c:pt>
                <c:pt idx="4">
                  <c:v>294</c:v>
                </c:pt>
                <c:pt idx="5">
                  <c:v>20</c:v>
                </c:pt>
                <c:pt idx="6">
                  <c:v>99</c:v>
                </c:pt>
                <c:pt idx="7">
                  <c:v>472</c:v>
                </c:pt>
                <c:pt idx="8">
                  <c:v>0</c:v>
                </c:pt>
                <c:pt idx="9">
                  <c:v>189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7-46C4-8B0E-CC8F256A91EC}"/>
            </c:ext>
          </c:extLst>
        </c:ser>
        <c:ser>
          <c:idx val="7"/>
          <c:order val="7"/>
          <c:tx>
            <c:strRef>
              <c:f>Empregados!$I$3</c:f>
              <c:strCache>
                <c:ptCount val="1"/>
                <c:pt idx="0">
                  <c:v>AGO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Empregados!$A$4:$A$15</c:f>
              <c:strCache>
                <c:ptCount val="11"/>
                <c:pt idx="0">
                  <c:v>ANITA</c:v>
                </c:pt>
                <c:pt idx="1">
                  <c:v>BARBARA</c:v>
                </c:pt>
                <c:pt idx="2">
                  <c:v>CAMILA</c:v>
                </c:pt>
                <c:pt idx="3">
                  <c:v>FABIANO</c:v>
                </c:pt>
                <c:pt idx="4">
                  <c:v>JESSICA</c:v>
                </c:pt>
                <c:pt idx="5">
                  <c:v>LIZ</c:v>
                </c:pt>
                <c:pt idx="6">
                  <c:v>LUANA</c:v>
                </c:pt>
                <c:pt idx="7">
                  <c:v>MARIO</c:v>
                </c:pt>
                <c:pt idx="8">
                  <c:v>TATIANA                  </c:v>
                </c:pt>
                <c:pt idx="9">
                  <c:v>VANIA</c:v>
                </c:pt>
                <c:pt idx="10">
                  <c:v>VANILSON</c:v>
                </c:pt>
              </c:strCache>
            </c:strRef>
          </c:cat>
          <c:val>
            <c:numRef>
              <c:f>Empregados!$I$4:$I$15</c:f>
              <c:numCache>
                <c:formatCode>General</c:formatCode>
                <c:ptCount val="11"/>
                <c:pt idx="0">
                  <c:v>165</c:v>
                </c:pt>
                <c:pt idx="1">
                  <c:v>145</c:v>
                </c:pt>
                <c:pt idx="2">
                  <c:v>170</c:v>
                </c:pt>
                <c:pt idx="3">
                  <c:v>677</c:v>
                </c:pt>
                <c:pt idx="4">
                  <c:v>176</c:v>
                </c:pt>
                <c:pt idx="5">
                  <c:v>1</c:v>
                </c:pt>
                <c:pt idx="6">
                  <c:v>79</c:v>
                </c:pt>
                <c:pt idx="7">
                  <c:v>738</c:v>
                </c:pt>
                <c:pt idx="8">
                  <c:v>0</c:v>
                </c:pt>
                <c:pt idx="9">
                  <c:v>54</c:v>
                </c:pt>
                <c:pt idx="1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7-4BA9-AEA6-AFB548DE1651}"/>
            </c:ext>
          </c:extLst>
        </c:ser>
        <c:ser>
          <c:idx val="8"/>
          <c:order val="8"/>
          <c:tx>
            <c:strRef>
              <c:f>Empregados!$J$3</c:f>
              <c:strCache>
                <c:ptCount val="1"/>
                <c:pt idx="0">
                  <c:v>SET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Empregados!$A$4:$A$15</c:f>
              <c:strCache>
                <c:ptCount val="11"/>
                <c:pt idx="0">
                  <c:v>ANITA</c:v>
                </c:pt>
                <c:pt idx="1">
                  <c:v>BARBARA</c:v>
                </c:pt>
                <c:pt idx="2">
                  <c:v>CAMILA</c:v>
                </c:pt>
                <c:pt idx="3">
                  <c:v>FABIANO</c:v>
                </c:pt>
                <c:pt idx="4">
                  <c:v>JESSICA</c:v>
                </c:pt>
                <c:pt idx="5">
                  <c:v>LIZ</c:v>
                </c:pt>
                <c:pt idx="6">
                  <c:v>LUANA</c:v>
                </c:pt>
                <c:pt idx="7">
                  <c:v>MARIO</c:v>
                </c:pt>
                <c:pt idx="8">
                  <c:v>TATIANA                  </c:v>
                </c:pt>
                <c:pt idx="9">
                  <c:v>VANIA</c:v>
                </c:pt>
                <c:pt idx="10">
                  <c:v>VANILSON</c:v>
                </c:pt>
              </c:strCache>
            </c:strRef>
          </c:cat>
          <c:val>
            <c:numRef>
              <c:f>Empregados!$J$4:$J$15</c:f>
              <c:numCache>
                <c:formatCode>General</c:formatCode>
                <c:ptCount val="11"/>
                <c:pt idx="0">
                  <c:v>74</c:v>
                </c:pt>
                <c:pt idx="1">
                  <c:v>169</c:v>
                </c:pt>
                <c:pt idx="2">
                  <c:v>99</c:v>
                </c:pt>
                <c:pt idx="3">
                  <c:v>105</c:v>
                </c:pt>
                <c:pt idx="4">
                  <c:v>218</c:v>
                </c:pt>
                <c:pt idx="5">
                  <c:v>6</c:v>
                </c:pt>
                <c:pt idx="6">
                  <c:v>65</c:v>
                </c:pt>
                <c:pt idx="7">
                  <c:v>709</c:v>
                </c:pt>
                <c:pt idx="8">
                  <c:v>0</c:v>
                </c:pt>
                <c:pt idx="9">
                  <c:v>196</c:v>
                </c:pt>
                <c:pt idx="1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F-422A-A97E-4EF81595B94F}"/>
            </c:ext>
          </c:extLst>
        </c:ser>
        <c:ser>
          <c:idx val="9"/>
          <c:order val="9"/>
          <c:tx>
            <c:strRef>
              <c:f>Empregados!$K$3</c:f>
              <c:strCache>
                <c:ptCount val="1"/>
                <c:pt idx="0">
                  <c:v>OUT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Empregados!$A$4:$A$15</c:f>
              <c:strCache>
                <c:ptCount val="11"/>
                <c:pt idx="0">
                  <c:v>ANITA</c:v>
                </c:pt>
                <c:pt idx="1">
                  <c:v>BARBARA</c:v>
                </c:pt>
                <c:pt idx="2">
                  <c:v>CAMILA</c:v>
                </c:pt>
                <c:pt idx="3">
                  <c:v>FABIANO</c:v>
                </c:pt>
                <c:pt idx="4">
                  <c:v>JESSICA</c:v>
                </c:pt>
                <c:pt idx="5">
                  <c:v>LIZ</c:v>
                </c:pt>
                <c:pt idx="6">
                  <c:v>LUANA</c:v>
                </c:pt>
                <c:pt idx="7">
                  <c:v>MARIO</c:v>
                </c:pt>
                <c:pt idx="8">
                  <c:v>TATIANA                  </c:v>
                </c:pt>
                <c:pt idx="9">
                  <c:v>VANIA</c:v>
                </c:pt>
                <c:pt idx="10">
                  <c:v>VANILSON</c:v>
                </c:pt>
              </c:strCache>
            </c:strRef>
          </c:cat>
          <c:val>
            <c:numRef>
              <c:f>Empregados!$K$4:$K$15</c:f>
              <c:numCache>
                <c:formatCode>General</c:formatCode>
                <c:ptCount val="11"/>
                <c:pt idx="0">
                  <c:v>142</c:v>
                </c:pt>
                <c:pt idx="1">
                  <c:v>242</c:v>
                </c:pt>
                <c:pt idx="2">
                  <c:v>193</c:v>
                </c:pt>
                <c:pt idx="3">
                  <c:v>35</c:v>
                </c:pt>
                <c:pt idx="4">
                  <c:v>240</c:v>
                </c:pt>
                <c:pt idx="5">
                  <c:v>17</c:v>
                </c:pt>
                <c:pt idx="6">
                  <c:v>20</c:v>
                </c:pt>
                <c:pt idx="7">
                  <c:v>152</c:v>
                </c:pt>
                <c:pt idx="8">
                  <c:v>0</c:v>
                </c:pt>
                <c:pt idx="9">
                  <c:v>236</c:v>
                </c:pt>
                <c:pt idx="10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F70-A753-5D77826FAD09}"/>
            </c:ext>
          </c:extLst>
        </c:ser>
        <c:ser>
          <c:idx val="10"/>
          <c:order val="10"/>
          <c:tx>
            <c:strRef>
              <c:f>Empregados!$L$3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Empregados!$A$4:$A$15</c:f>
              <c:strCache>
                <c:ptCount val="11"/>
                <c:pt idx="0">
                  <c:v>ANITA</c:v>
                </c:pt>
                <c:pt idx="1">
                  <c:v>BARBARA</c:v>
                </c:pt>
                <c:pt idx="2">
                  <c:v>CAMILA</c:v>
                </c:pt>
                <c:pt idx="3">
                  <c:v>FABIANO</c:v>
                </c:pt>
                <c:pt idx="4">
                  <c:v>JESSICA</c:v>
                </c:pt>
                <c:pt idx="5">
                  <c:v>LIZ</c:v>
                </c:pt>
                <c:pt idx="6">
                  <c:v>LUANA</c:v>
                </c:pt>
                <c:pt idx="7">
                  <c:v>MARIO</c:v>
                </c:pt>
                <c:pt idx="8">
                  <c:v>TATIANA                  </c:v>
                </c:pt>
                <c:pt idx="9">
                  <c:v>VANIA</c:v>
                </c:pt>
                <c:pt idx="10">
                  <c:v>VANILSON</c:v>
                </c:pt>
              </c:strCache>
            </c:strRef>
          </c:cat>
          <c:val>
            <c:numRef>
              <c:f>Empregados!$L$4:$L$15</c:f>
              <c:numCache>
                <c:formatCode>General</c:formatCode>
                <c:ptCount val="11"/>
                <c:pt idx="0">
                  <c:v>81</c:v>
                </c:pt>
                <c:pt idx="1">
                  <c:v>176</c:v>
                </c:pt>
                <c:pt idx="2">
                  <c:v>187</c:v>
                </c:pt>
                <c:pt idx="3">
                  <c:v>116</c:v>
                </c:pt>
                <c:pt idx="4">
                  <c:v>41</c:v>
                </c:pt>
                <c:pt idx="5">
                  <c:v>107</c:v>
                </c:pt>
                <c:pt idx="6">
                  <c:v>111</c:v>
                </c:pt>
                <c:pt idx="7">
                  <c:v>119</c:v>
                </c:pt>
                <c:pt idx="8">
                  <c:v>0</c:v>
                </c:pt>
                <c:pt idx="9">
                  <c:v>256</c:v>
                </c:pt>
                <c:pt idx="10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4-4D73-9D36-AF339AF5CAE7}"/>
            </c:ext>
          </c:extLst>
        </c:ser>
        <c:ser>
          <c:idx val="11"/>
          <c:order val="11"/>
          <c:tx>
            <c:strRef>
              <c:f>Empregados!$M$3</c:f>
              <c:strCache>
                <c:ptCount val="1"/>
                <c:pt idx="0">
                  <c:v>DEZ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Empregados!$A$4:$A$15</c:f>
              <c:strCache>
                <c:ptCount val="11"/>
                <c:pt idx="0">
                  <c:v>ANITA</c:v>
                </c:pt>
                <c:pt idx="1">
                  <c:v>BARBARA</c:v>
                </c:pt>
                <c:pt idx="2">
                  <c:v>CAMILA</c:v>
                </c:pt>
                <c:pt idx="3">
                  <c:v>FABIANO</c:v>
                </c:pt>
                <c:pt idx="4">
                  <c:v>JESSICA</c:v>
                </c:pt>
                <c:pt idx="5">
                  <c:v>LIZ</c:v>
                </c:pt>
                <c:pt idx="6">
                  <c:v>LUANA</c:v>
                </c:pt>
                <c:pt idx="7">
                  <c:v>MARIO</c:v>
                </c:pt>
                <c:pt idx="8">
                  <c:v>TATIANA                  </c:v>
                </c:pt>
                <c:pt idx="9">
                  <c:v>VANIA</c:v>
                </c:pt>
                <c:pt idx="10">
                  <c:v>VANILSON</c:v>
                </c:pt>
              </c:strCache>
            </c:strRef>
          </c:cat>
          <c:val>
            <c:numRef>
              <c:f>Empregados!$M$4:$M$15</c:f>
              <c:numCache>
                <c:formatCode>General</c:formatCode>
                <c:ptCount val="11"/>
                <c:pt idx="0">
                  <c:v>66</c:v>
                </c:pt>
                <c:pt idx="1">
                  <c:v>84</c:v>
                </c:pt>
                <c:pt idx="2">
                  <c:v>6</c:v>
                </c:pt>
                <c:pt idx="3">
                  <c:v>12</c:v>
                </c:pt>
                <c:pt idx="4">
                  <c:v>160</c:v>
                </c:pt>
                <c:pt idx="5">
                  <c:v>53</c:v>
                </c:pt>
                <c:pt idx="6">
                  <c:v>99</c:v>
                </c:pt>
                <c:pt idx="7">
                  <c:v>82</c:v>
                </c:pt>
                <c:pt idx="8">
                  <c:v>0</c:v>
                </c:pt>
                <c:pt idx="9">
                  <c:v>125</c:v>
                </c:pt>
                <c:pt idx="10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E4-4D73-9D36-AF339AF5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  <c:axId val="697368088"/>
        <c:axId val="697371696"/>
      </c:barChart>
      <c:catAx>
        <c:axId val="69736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371696"/>
        <c:crosses val="autoZero"/>
        <c:auto val="1"/>
        <c:lblAlgn val="ctr"/>
        <c:lblOffset val="100"/>
        <c:noMultiLvlLbl val="0"/>
      </c:catAx>
      <c:valAx>
        <c:axId val="6973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36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[Produtividade.xlsx]Empregados!Tabela dinâmica9</c:name>
    <c:fmtId val="9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Empregados!$B$3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Empregados!$A$4:$A$15</c:f>
              <c:strCache>
                <c:ptCount val="11"/>
                <c:pt idx="0">
                  <c:v>ANITA</c:v>
                </c:pt>
                <c:pt idx="1">
                  <c:v>BARBARA</c:v>
                </c:pt>
                <c:pt idx="2">
                  <c:v>CAMILA</c:v>
                </c:pt>
                <c:pt idx="3">
                  <c:v>FABIANO</c:v>
                </c:pt>
                <c:pt idx="4">
                  <c:v>JESSICA</c:v>
                </c:pt>
                <c:pt idx="5">
                  <c:v>LIZ</c:v>
                </c:pt>
                <c:pt idx="6">
                  <c:v>LUANA</c:v>
                </c:pt>
                <c:pt idx="7">
                  <c:v>MARIO</c:v>
                </c:pt>
                <c:pt idx="8">
                  <c:v>TATIANA                  </c:v>
                </c:pt>
                <c:pt idx="9">
                  <c:v>VANIA</c:v>
                </c:pt>
                <c:pt idx="10">
                  <c:v>VANILSON</c:v>
                </c:pt>
              </c:strCache>
            </c:strRef>
          </c:cat>
          <c:val>
            <c:numRef>
              <c:f>Empregados!$B$4:$B$15</c:f>
              <c:numCache>
                <c:formatCode>General</c:formatCode>
                <c:ptCount val="11"/>
                <c:pt idx="0">
                  <c:v>443</c:v>
                </c:pt>
                <c:pt idx="1">
                  <c:v>61</c:v>
                </c:pt>
                <c:pt idx="2">
                  <c:v>220</c:v>
                </c:pt>
                <c:pt idx="3">
                  <c:v>0</c:v>
                </c:pt>
                <c:pt idx="4">
                  <c:v>90</c:v>
                </c:pt>
                <c:pt idx="5">
                  <c:v>5</c:v>
                </c:pt>
                <c:pt idx="6">
                  <c:v>97</c:v>
                </c:pt>
                <c:pt idx="7">
                  <c:v>977</c:v>
                </c:pt>
                <c:pt idx="8">
                  <c:v>84</c:v>
                </c:pt>
                <c:pt idx="9">
                  <c:v>107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5-475D-BC80-B673E07D5E30}"/>
            </c:ext>
          </c:extLst>
        </c:ser>
        <c:ser>
          <c:idx val="1"/>
          <c:order val="1"/>
          <c:tx>
            <c:strRef>
              <c:f>Empregados!$C$3</c:f>
              <c:strCache>
                <c:ptCount val="1"/>
                <c:pt idx="0">
                  <c:v>FEV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Empregados!$A$4:$A$15</c:f>
              <c:strCache>
                <c:ptCount val="11"/>
                <c:pt idx="0">
                  <c:v>ANITA</c:v>
                </c:pt>
                <c:pt idx="1">
                  <c:v>BARBARA</c:v>
                </c:pt>
                <c:pt idx="2">
                  <c:v>CAMILA</c:v>
                </c:pt>
                <c:pt idx="3">
                  <c:v>FABIANO</c:v>
                </c:pt>
                <c:pt idx="4">
                  <c:v>JESSICA</c:v>
                </c:pt>
                <c:pt idx="5">
                  <c:v>LIZ</c:v>
                </c:pt>
                <c:pt idx="6">
                  <c:v>LUANA</c:v>
                </c:pt>
                <c:pt idx="7">
                  <c:v>MARIO</c:v>
                </c:pt>
                <c:pt idx="8">
                  <c:v>TATIANA                  </c:v>
                </c:pt>
                <c:pt idx="9">
                  <c:v>VANIA</c:v>
                </c:pt>
                <c:pt idx="10">
                  <c:v>VANILSON</c:v>
                </c:pt>
              </c:strCache>
            </c:strRef>
          </c:cat>
          <c:val>
            <c:numRef>
              <c:f>Empregados!$C$4:$C$15</c:f>
              <c:numCache>
                <c:formatCode>General</c:formatCode>
                <c:ptCount val="11"/>
                <c:pt idx="0">
                  <c:v>616</c:v>
                </c:pt>
                <c:pt idx="1">
                  <c:v>104</c:v>
                </c:pt>
                <c:pt idx="2">
                  <c:v>186</c:v>
                </c:pt>
                <c:pt idx="3">
                  <c:v>0</c:v>
                </c:pt>
                <c:pt idx="4">
                  <c:v>39</c:v>
                </c:pt>
                <c:pt idx="5">
                  <c:v>2</c:v>
                </c:pt>
                <c:pt idx="6">
                  <c:v>71</c:v>
                </c:pt>
                <c:pt idx="7">
                  <c:v>937</c:v>
                </c:pt>
                <c:pt idx="8">
                  <c:v>237</c:v>
                </c:pt>
                <c:pt idx="9">
                  <c:v>68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5-475D-BC80-B673E07D5E30}"/>
            </c:ext>
          </c:extLst>
        </c:ser>
        <c:ser>
          <c:idx val="2"/>
          <c:order val="2"/>
          <c:tx>
            <c:strRef>
              <c:f>Empregados!$D$3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Empregados!$A$4:$A$15</c:f>
              <c:strCache>
                <c:ptCount val="11"/>
                <c:pt idx="0">
                  <c:v>ANITA</c:v>
                </c:pt>
                <c:pt idx="1">
                  <c:v>BARBARA</c:v>
                </c:pt>
                <c:pt idx="2">
                  <c:v>CAMILA</c:v>
                </c:pt>
                <c:pt idx="3">
                  <c:v>FABIANO</c:v>
                </c:pt>
                <c:pt idx="4">
                  <c:v>JESSICA</c:v>
                </c:pt>
                <c:pt idx="5">
                  <c:v>LIZ</c:v>
                </c:pt>
                <c:pt idx="6">
                  <c:v>LUANA</c:v>
                </c:pt>
                <c:pt idx="7">
                  <c:v>MARIO</c:v>
                </c:pt>
                <c:pt idx="8">
                  <c:v>TATIANA                  </c:v>
                </c:pt>
                <c:pt idx="9">
                  <c:v>VANIA</c:v>
                </c:pt>
                <c:pt idx="10">
                  <c:v>VANILSON</c:v>
                </c:pt>
              </c:strCache>
            </c:strRef>
          </c:cat>
          <c:val>
            <c:numRef>
              <c:f>Empregados!$D$4:$D$15</c:f>
              <c:numCache>
                <c:formatCode>General</c:formatCode>
                <c:ptCount val="11"/>
                <c:pt idx="0">
                  <c:v>586</c:v>
                </c:pt>
                <c:pt idx="1">
                  <c:v>149</c:v>
                </c:pt>
                <c:pt idx="2">
                  <c:v>191</c:v>
                </c:pt>
                <c:pt idx="3">
                  <c:v>41</c:v>
                </c:pt>
                <c:pt idx="4">
                  <c:v>256</c:v>
                </c:pt>
                <c:pt idx="5">
                  <c:v>3</c:v>
                </c:pt>
                <c:pt idx="6">
                  <c:v>127</c:v>
                </c:pt>
                <c:pt idx="7">
                  <c:v>379</c:v>
                </c:pt>
                <c:pt idx="8">
                  <c:v>248</c:v>
                </c:pt>
                <c:pt idx="9">
                  <c:v>43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5-475D-BC80-B673E07D5E30}"/>
            </c:ext>
          </c:extLst>
        </c:ser>
        <c:ser>
          <c:idx val="3"/>
          <c:order val="3"/>
          <c:tx>
            <c:strRef>
              <c:f>Empregados!$E$3</c:f>
              <c:strCache>
                <c:ptCount val="1"/>
                <c:pt idx="0">
                  <c:v>ABR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Empregados!$A$4:$A$15</c:f>
              <c:strCache>
                <c:ptCount val="11"/>
                <c:pt idx="0">
                  <c:v>ANITA</c:v>
                </c:pt>
                <c:pt idx="1">
                  <c:v>BARBARA</c:v>
                </c:pt>
                <c:pt idx="2">
                  <c:v>CAMILA</c:v>
                </c:pt>
                <c:pt idx="3">
                  <c:v>FABIANO</c:v>
                </c:pt>
                <c:pt idx="4">
                  <c:v>JESSICA</c:v>
                </c:pt>
                <c:pt idx="5">
                  <c:v>LIZ</c:v>
                </c:pt>
                <c:pt idx="6">
                  <c:v>LUANA</c:v>
                </c:pt>
                <c:pt idx="7">
                  <c:v>MARIO</c:v>
                </c:pt>
                <c:pt idx="8">
                  <c:v>TATIANA                  </c:v>
                </c:pt>
                <c:pt idx="9">
                  <c:v>VANIA</c:v>
                </c:pt>
                <c:pt idx="10">
                  <c:v>VANILSON</c:v>
                </c:pt>
              </c:strCache>
            </c:strRef>
          </c:cat>
          <c:val>
            <c:numRef>
              <c:f>Empregados!$E$4:$E$15</c:f>
              <c:numCache>
                <c:formatCode>General</c:formatCode>
                <c:ptCount val="11"/>
                <c:pt idx="0">
                  <c:v>266</c:v>
                </c:pt>
                <c:pt idx="1">
                  <c:v>60</c:v>
                </c:pt>
                <c:pt idx="2">
                  <c:v>207</c:v>
                </c:pt>
                <c:pt idx="3">
                  <c:v>355</c:v>
                </c:pt>
                <c:pt idx="4">
                  <c:v>148</c:v>
                </c:pt>
                <c:pt idx="5">
                  <c:v>49</c:v>
                </c:pt>
                <c:pt idx="6">
                  <c:v>102</c:v>
                </c:pt>
                <c:pt idx="7">
                  <c:v>1130</c:v>
                </c:pt>
                <c:pt idx="8">
                  <c:v>121</c:v>
                </c:pt>
                <c:pt idx="9">
                  <c:v>158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5-475D-BC80-B673E07D5E30}"/>
            </c:ext>
          </c:extLst>
        </c:ser>
        <c:ser>
          <c:idx val="4"/>
          <c:order val="4"/>
          <c:tx>
            <c:strRef>
              <c:f>Empregados!$F$3</c:f>
              <c:strCache>
                <c:ptCount val="1"/>
                <c:pt idx="0">
                  <c:v>MAI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Empregados!$A$4:$A$15</c:f>
              <c:strCache>
                <c:ptCount val="11"/>
                <c:pt idx="0">
                  <c:v>ANITA</c:v>
                </c:pt>
                <c:pt idx="1">
                  <c:v>BARBARA</c:v>
                </c:pt>
                <c:pt idx="2">
                  <c:v>CAMILA</c:v>
                </c:pt>
                <c:pt idx="3">
                  <c:v>FABIANO</c:v>
                </c:pt>
                <c:pt idx="4">
                  <c:v>JESSICA</c:v>
                </c:pt>
                <c:pt idx="5">
                  <c:v>LIZ</c:v>
                </c:pt>
                <c:pt idx="6">
                  <c:v>LUANA</c:v>
                </c:pt>
                <c:pt idx="7">
                  <c:v>MARIO</c:v>
                </c:pt>
                <c:pt idx="8">
                  <c:v>TATIANA                  </c:v>
                </c:pt>
                <c:pt idx="9">
                  <c:v>VANIA</c:v>
                </c:pt>
                <c:pt idx="10">
                  <c:v>VANILSON</c:v>
                </c:pt>
              </c:strCache>
            </c:strRef>
          </c:cat>
          <c:val>
            <c:numRef>
              <c:f>Empregados!$F$4:$F$15</c:f>
              <c:numCache>
                <c:formatCode>General</c:formatCode>
                <c:ptCount val="11"/>
                <c:pt idx="0">
                  <c:v>152</c:v>
                </c:pt>
                <c:pt idx="1">
                  <c:v>53</c:v>
                </c:pt>
                <c:pt idx="2">
                  <c:v>176</c:v>
                </c:pt>
                <c:pt idx="3">
                  <c:v>622</c:v>
                </c:pt>
                <c:pt idx="4">
                  <c:v>184</c:v>
                </c:pt>
                <c:pt idx="5">
                  <c:v>11</c:v>
                </c:pt>
                <c:pt idx="6">
                  <c:v>18</c:v>
                </c:pt>
                <c:pt idx="7">
                  <c:v>1106</c:v>
                </c:pt>
                <c:pt idx="8">
                  <c:v>226</c:v>
                </c:pt>
                <c:pt idx="9">
                  <c:v>154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5-475D-BC80-B673E07D5E30}"/>
            </c:ext>
          </c:extLst>
        </c:ser>
        <c:ser>
          <c:idx val="5"/>
          <c:order val="5"/>
          <c:tx>
            <c:strRef>
              <c:f>Empregados!$G$3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Empregados!$A$4:$A$15</c:f>
              <c:strCache>
                <c:ptCount val="11"/>
                <c:pt idx="0">
                  <c:v>ANITA</c:v>
                </c:pt>
                <c:pt idx="1">
                  <c:v>BARBARA</c:v>
                </c:pt>
                <c:pt idx="2">
                  <c:v>CAMILA</c:v>
                </c:pt>
                <c:pt idx="3">
                  <c:v>FABIANO</c:v>
                </c:pt>
                <c:pt idx="4">
                  <c:v>JESSICA</c:v>
                </c:pt>
                <c:pt idx="5">
                  <c:v>LIZ</c:v>
                </c:pt>
                <c:pt idx="6">
                  <c:v>LUANA</c:v>
                </c:pt>
                <c:pt idx="7">
                  <c:v>MARIO</c:v>
                </c:pt>
                <c:pt idx="8">
                  <c:v>TATIANA                  </c:v>
                </c:pt>
                <c:pt idx="9">
                  <c:v>VANIA</c:v>
                </c:pt>
                <c:pt idx="10">
                  <c:v>VANILSON</c:v>
                </c:pt>
              </c:strCache>
            </c:strRef>
          </c:cat>
          <c:val>
            <c:numRef>
              <c:f>Empregados!$G$4:$G$15</c:f>
              <c:numCache>
                <c:formatCode>General</c:formatCode>
                <c:ptCount val="11"/>
                <c:pt idx="0">
                  <c:v>80</c:v>
                </c:pt>
                <c:pt idx="1">
                  <c:v>0</c:v>
                </c:pt>
                <c:pt idx="2">
                  <c:v>211</c:v>
                </c:pt>
                <c:pt idx="3">
                  <c:v>520</c:v>
                </c:pt>
                <c:pt idx="4">
                  <c:v>240</c:v>
                </c:pt>
                <c:pt idx="5">
                  <c:v>69</c:v>
                </c:pt>
                <c:pt idx="6">
                  <c:v>105</c:v>
                </c:pt>
                <c:pt idx="7">
                  <c:v>759</c:v>
                </c:pt>
                <c:pt idx="8">
                  <c:v>0</c:v>
                </c:pt>
                <c:pt idx="9">
                  <c:v>223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5-475D-BC80-B673E07D5E30}"/>
            </c:ext>
          </c:extLst>
        </c:ser>
        <c:ser>
          <c:idx val="6"/>
          <c:order val="6"/>
          <c:tx>
            <c:strRef>
              <c:f>Empregados!$H$3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Empregados!$A$4:$A$15</c:f>
              <c:strCache>
                <c:ptCount val="11"/>
                <c:pt idx="0">
                  <c:v>ANITA</c:v>
                </c:pt>
                <c:pt idx="1">
                  <c:v>BARBARA</c:v>
                </c:pt>
                <c:pt idx="2">
                  <c:v>CAMILA</c:v>
                </c:pt>
                <c:pt idx="3">
                  <c:v>FABIANO</c:v>
                </c:pt>
                <c:pt idx="4">
                  <c:v>JESSICA</c:v>
                </c:pt>
                <c:pt idx="5">
                  <c:v>LIZ</c:v>
                </c:pt>
                <c:pt idx="6">
                  <c:v>LUANA</c:v>
                </c:pt>
                <c:pt idx="7">
                  <c:v>MARIO</c:v>
                </c:pt>
                <c:pt idx="8">
                  <c:v>TATIANA                  </c:v>
                </c:pt>
                <c:pt idx="9">
                  <c:v>VANIA</c:v>
                </c:pt>
                <c:pt idx="10">
                  <c:v>VANILSON</c:v>
                </c:pt>
              </c:strCache>
            </c:strRef>
          </c:cat>
          <c:val>
            <c:numRef>
              <c:f>Empregados!$H$4:$H$15</c:f>
              <c:numCache>
                <c:formatCode>General</c:formatCode>
                <c:ptCount val="11"/>
                <c:pt idx="0">
                  <c:v>277</c:v>
                </c:pt>
                <c:pt idx="1">
                  <c:v>173</c:v>
                </c:pt>
                <c:pt idx="2">
                  <c:v>72</c:v>
                </c:pt>
                <c:pt idx="3">
                  <c:v>684</c:v>
                </c:pt>
                <c:pt idx="4">
                  <c:v>294</c:v>
                </c:pt>
                <c:pt idx="5">
                  <c:v>20</c:v>
                </c:pt>
                <c:pt idx="6">
                  <c:v>99</c:v>
                </c:pt>
                <c:pt idx="7">
                  <c:v>472</c:v>
                </c:pt>
                <c:pt idx="8">
                  <c:v>0</c:v>
                </c:pt>
                <c:pt idx="9">
                  <c:v>189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5-475D-BC80-B673E07D5E30}"/>
            </c:ext>
          </c:extLst>
        </c:ser>
        <c:ser>
          <c:idx val="7"/>
          <c:order val="7"/>
          <c:tx>
            <c:strRef>
              <c:f>Empregados!$I$3</c:f>
              <c:strCache>
                <c:ptCount val="1"/>
                <c:pt idx="0">
                  <c:v>AGO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Empregados!$A$4:$A$15</c:f>
              <c:strCache>
                <c:ptCount val="11"/>
                <c:pt idx="0">
                  <c:v>ANITA</c:v>
                </c:pt>
                <c:pt idx="1">
                  <c:v>BARBARA</c:v>
                </c:pt>
                <c:pt idx="2">
                  <c:v>CAMILA</c:v>
                </c:pt>
                <c:pt idx="3">
                  <c:v>FABIANO</c:v>
                </c:pt>
                <c:pt idx="4">
                  <c:v>JESSICA</c:v>
                </c:pt>
                <c:pt idx="5">
                  <c:v>LIZ</c:v>
                </c:pt>
                <c:pt idx="6">
                  <c:v>LUANA</c:v>
                </c:pt>
                <c:pt idx="7">
                  <c:v>MARIO</c:v>
                </c:pt>
                <c:pt idx="8">
                  <c:v>TATIANA                  </c:v>
                </c:pt>
                <c:pt idx="9">
                  <c:v>VANIA</c:v>
                </c:pt>
                <c:pt idx="10">
                  <c:v>VANILSON</c:v>
                </c:pt>
              </c:strCache>
            </c:strRef>
          </c:cat>
          <c:val>
            <c:numRef>
              <c:f>Empregados!$I$4:$I$15</c:f>
              <c:numCache>
                <c:formatCode>General</c:formatCode>
                <c:ptCount val="11"/>
                <c:pt idx="0">
                  <c:v>165</c:v>
                </c:pt>
                <c:pt idx="1">
                  <c:v>145</c:v>
                </c:pt>
                <c:pt idx="2">
                  <c:v>170</c:v>
                </c:pt>
                <c:pt idx="3">
                  <c:v>677</c:v>
                </c:pt>
                <c:pt idx="4">
                  <c:v>176</c:v>
                </c:pt>
                <c:pt idx="5">
                  <c:v>1</c:v>
                </c:pt>
                <c:pt idx="6">
                  <c:v>79</c:v>
                </c:pt>
                <c:pt idx="7">
                  <c:v>738</c:v>
                </c:pt>
                <c:pt idx="8">
                  <c:v>0</c:v>
                </c:pt>
                <c:pt idx="9">
                  <c:v>54</c:v>
                </c:pt>
                <c:pt idx="1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5-475D-BC80-B673E07D5E30}"/>
            </c:ext>
          </c:extLst>
        </c:ser>
        <c:ser>
          <c:idx val="8"/>
          <c:order val="8"/>
          <c:tx>
            <c:strRef>
              <c:f>Empregados!$J$3</c:f>
              <c:strCache>
                <c:ptCount val="1"/>
                <c:pt idx="0">
                  <c:v>SET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Empregados!$A$4:$A$15</c:f>
              <c:strCache>
                <c:ptCount val="11"/>
                <c:pt idx="0">
                  <c:v>ANITA</c:v>
                </c:pt>
                <c:pt idx="1">
                  <c:v>BARBARA</c:v>
                </c:pt>
                <c:pt idx="2">
                  <c:v>CAMILA</c:v>
                </c:pt>
                <c:pt idx="3">
                  <c:v>FABIANO</c:v>
                </c:pt>
                <c:pt idx="4">
                  <c:v>JESSICA</c:v>
                </c:pt>
                <c:pt idx="5">
                  <c:v>LIZ</c:v>
                </c:pt>
                <c:pt idx="6">
                  <c:v>LUANA</c:v>
                </c:pt>
                <c:pt idx="7">
                  <c:v>MARIO</c:v>
                </c:pt>
                <c:pt idx="8">
                  <c:v>TATIANA                  </c:v>
                </c:pt>
                <c:pt idx="9">
                  <c:v>VANIA</c:v>
                </c:pt>
                <c:pt idx="10">
                  <c:v>VANILSON</c:v>
                </c:pt>
              </c:strCache>
            </c:strRef>
          </c:cat>
          <c:val>
            <c:numRef>
              <c:f>Empregados!$J$4:$J$15</c:f>
              <c:numCache>
                <c:formatCode>General</c:formatCode>
                <c:ptCount val="11"/>
                <c:pt idx="0">
                  <c:v>74</c:v>
                </c:pt>
                <c:pt idx="1">
                  <c:v>169</c:v>
                </c:pt>
                <c:pt idx="2">
                  <c:v>99</c:v>
                </c:pt>
                <c:pt idx="3">
                  <c:v>105</c:v>
                </c:pt>
                <c:pt idx="4">
                  <c:v>218</c:v>
                </c:pt>
                <c:pt idx="5">
                  <c:v>6</c:v>
                </c:pt>
                <c:pt idx="6">
                  <c:v>65</c:v>
                </c:pt>
                <c:pt idx="7">
                  <c:v>709</c:v>
                </c:pt>
                <c:pt idx="8">
                  <c:v>0</c:v>
                </c:pt>
                <c:pt idx="9">
                  <c:v>196</c:v>
                </c:pt>
                <c:pt idx="1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5-475D-BC80-B673E07D5E30}"/>
            </c:ext>
          </c:extLst>
        </c:ser>
        <c:ser>
          <c:idx val="9"/>
          <c:order val="9"/>
          <c:tx>
            <c:strRef>
              <c:f>Empregados!$K$3</c:f>
              <c:strCache>
                <c:ptCount val="1"/>
                <c:pt idx="0">
                  <c:v>OUT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Empregados!$A$4:$A$15</c:f>
              <c:strCache>
                <c:ptCount val="11"/>
                <c:pt idx="0">
                  <c:v>ANITA</c:v>
                </c:pt>
                <c:pt idx="1">
                  <c:v>BARBARA</c:v>
                </c:pt>
                <c:pt idx="2">
                  <c:v>CAMILA</c:v>
                </c:pt>
                <c:pt idx="3">
                  <c:v>FABIANO</c:v>
                </c:pt>
                <c:pt idx="4">
                  <c:v>JESSICA</c:v>
                </c:pt>
                <c:pt idx="5">
                  <c:v>LIZ</c:v>
                </c:pt>
                <c:pt idx="6">
                  <c:v>LUANA</c:v>
                </c:pt>
                <c:pt idx="7">
                  <c:v>MARIO</c:v>
                </c:pt>
                <c:pt idx="8">
                  <c:v>TATIANA                  </c:v>
                </c:pt>
                <c:pt idx="9">
                  <c:v>VANIA</c:v>
                </c:pt>
                <c:pt idx="10">
                  <c:v>VANILSON</c:v>
                </c:pt>
              </c:strCache>
            </c:strRef>
          </c:cat>
          <c:val>
            <c:numRef>
              <c:f>Empregados!$K$4:$K$15</c:f>
              <c:numCache>
                <c:formatCode>General</c:formatCode>
                <c:ptCount val="11"/>
                <c:pt idx="0">
                  <c:v>142</c:v>
                </c:pt>
                <c:pt idx="1">
                  <c:v>242</c:v>
                </c:pt>
                <c:pt idx="2">
                  <c:v>193</c:v>
                </c:pt>
                <c:pt idx="3">
                  <c:v>35</c:v>
                </c:pt>
                <c:pt idx="4">
                  <c:v>240</c:v>
                </c:pt>
                <c:pt idx="5">
                  <c:v>17</c:v>
                </c:pt>
                <c:pt idx="6">
                  <c:v>20</c:v>
                </c:pt>
                <c:pt idx="7">
                  <c:v>152</c:v>
                </c:pt>
                <c:pt idx="8">
                  <c:v>0</c:v>
                </c:pt>
                <c:pt idx="9">
                  <c:v>236</c:v>
                </c:pt>
                <c:pt idx="10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5-475D-BC80-B673E07D5E30}"/>
            </c:ext>
          </c:extLst>
        </c:ser>
        <c:ser>
          <c:idx val="10"/>
          <c:order val="10"/>
          <c:tx>
            <c:strRef>
              <c:f>Empregados!$L$3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Empregados!$A$4:$A$15</c:f>
              <c:strCache>
                <c:ptCount val="11"/>
                <c:pt idx="0">
                  <c:v>ANITA</c:v>
                </c:pt>
                <c:pt idx="1">
                  <c:v>BARBARA</c:v>
                </c:pt>
                <c:pt idx="2">
                  <c:v>CAMILA</c:v>
                </c:pt>
                <c:pt idx="3">
                  <c:v>FABIANO</c:v>
                </c:pt>
                <c:pt idx="4">
                  <c:v>JESSICA</c:v>
                </c:pt>
                <c:pt idx="5">
                  <c:v>LIZ</c:v>
                </c:pt>
                <c:pt idx="6">
                  <c:v>LUANA</c:v>
                </c:pt>
                <c:pt idx="7">
                  <c:v>MARIO</c:v>
                </c:pt>
                <c:pt idx="8">
                  <c:v>TATIANA                  </c:v>
                </c:pt>
                <c:pt idx="9">
                  <c:v>VANIA</c:v>
                </c:pt>
                <c:pt idx="10">
                  <c:v>VANILSON</c:v>
                </c:pt>
              </c:strCache>
            </c:strRef>
          </c:cat>
          <c:val>
            <c:numRef>
              <c:f>Empregados!$L$4:$L$15</c:f>
              <c:numCache>
                <c:formatCode>General</c:formatCode>
                <c:ptCount val="11"/>
                <c:pt idx="0">
                  <c:v>81</c:v>
                </c:pt>
                <c:pt idx="1">
                  <c:v>176</c:v>
                </c:pt>
                <c:pt idx="2">
                  <c:v>187</c:v>
                </c:pt>
                <c:pt idx="3">
                  <c:v>116</c:v>
                </c:pt>
                <c:pt idx="4">
                  <c:v>41</c:v>
                </c:pt>
                <c:pt idx="5">
                  <c:v>107</c:v>
                </c:pt>
                <c:pt idx="6">
                  <c:v>111</c:v>
                </c:pt>
                <c:pt idx="7">
                  <c:v>119</c:v>
                </c:pt>
                <c:pt idx="8">
                  <c:v>0</c:v>
                </c:pt>
                <c:pt idx="9">
                  <c:v>256</c:v>
                </c:pt>
                <c:pt idx="10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5-475D-BC80-B673E07D5E30}"/>
            </c:ext>
          </c:extLst>
        </c:ser>
        <c:ser>
          <c:idx val="11"/>
          <c:order val="11"/>
          <c:tx>
            <c:strRef>
              <c:f>Empregados!$M$3</c:f>
              <c:strCache>
                <c:ptCount val="1"/>
                <c:pt idx="0">
                  <c:v>DEZ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Empregados!$A$4:$A$15</c:f>
              <c:strCache>
                <c:ptCount val="11"/>
                <c:pt idx="0">
                  <c:v>ANITA</c:v>
                </c:pt>
                <c:pt idx="1">
                  <c:v>BARBARA</c:v>
                </c:pt>
                <c:pt idx="2">
                  <c:v>CAMILA</c:v>
                </c:pt>
                <c:pt idx="3">
                  <c:v>FABIANO</c:v>
                </c:pt>
                <c:pt idx="4">
                  <c:v>JESSICA</c:v>
                </c:pt>
                <c:pt idx="5">
                  <c:v>LIZ</c:v>
                </c:pt>
                <c:pt idx="6">
                  <c:v>LUANA</c:v>
                </c:pt>
                <c:pt idx="7">
                  <c:v>MARIO</c:v>
                </c:pt>
                <c:pt idx="8">
                  <c:v>TATIANA                  </c:v>
                </c:pt>
                <c:pt idx="9">
                  <c:v>VANIA</c:v>
                </c:pt>
                <c:pt idx="10">
                  <c:v>VANILSON</c:v>
                </c:pt>
              </c:strCache>
            </c:strRef>
          </c:cat>
          <c:val>
            <c:numRef>
              <c:f>Empregados!$M$4:$M$15</c:f>
              <c:numCache>
                <c:formatCode>General</c:formatCode>
                <c:ptCount val="11"/>
                <c:pt idx="0">
                  <c:v>66</c:v>
                </c:pt>
                <c:pt idx="1">
                  <c:v>84</c:v>
                </c:pt>
                <c:pt idx="2">
                  <c:v>6</c:v>
                </c:pt>
                <c:pt idx="3">
                  <c:v>12</c:v>
                </c:pt>
                <c:pt idx="4">
                  <c:v>160</c:v>
                </c:pt>
                <c:pt idx="5">
                  <c:v>53</c:v>
                </c:pt>
                <c:pt idx="6">
                  <c:v>99</c:v>
                </c:pt>
                <c:pt idx="7">
                  <c:v>82</c:v>
                </c:pt>
                <c:pt idx="8">
                  <c:v>0</c:v>
                </c:pt>
                <c:pt idx="9">
                  <c:v>125</c:v>
                </c:pt>
                <c:pt idx="10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5-475D-BC80-B673E07D5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  <c:axId val="697368088"/>
        <c:axId val="697371696"/>
      </c:barChart>
      <c:catAx>
        <c:axId val="69736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371696"/>
        <c:crosses val="autoZero"/>
        <c:auto val="1"/>
        <c:lblAlgn val="ctr"/>
        <c:lblOffset val="100"/>
        <c:noMultiLvlLbl val="0"/>
      </c:catAx>
      <c:valAx>
        <c:axId val="6973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36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[Produtividade.xlsx]Mês!Tabela dinâmica1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Mês!$B$7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Mês!$A$8:$A$20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Mês!$B$8:$B$20</c:f>
              <c:numCache>
                <c:formatCode>General</c:formatCode>
                <c:ptCount val="12"/>
                <c:pt idx="0">
                  <c:v>2037</c:v>
                </c:pt>
                <c:pt idx="1">
                  <c:v>2259</c:v>
                </c:pt>
                <c:pt idx="2">
                  <c:v>2024</c:v>
                </c:pt>
                <c:pt idx="3">
                  <c:v>2606</c:v>
                </c:pt>
                <c:pt idx="4">
                  <c:v>2713</c:v>
                </c:pt>
                <c:pt idx="5">
                  <c:v>2251</c:v>
                </c:pt>
                <c:pt idx="6">
                  <c:v>2291</c:v>
                </c:pt>
                <c:pt idx="7">
                  <c:v>2328</c:v>
                </c:pt>
                <c:pt idx="8">
                  <c:v>1850</c:v>
                </c:pt>
                <c:pt idx="9">
                  <c:v>2593</c:v>
                </c:pt>
                <c:pt idx="10">
                  <c:v>2076</c:v>
                </c:pt>
                <c:pt idx="11">
                  <c:v>1871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0-4B0F-9B1D-84A260519F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3796936"/>
        <c:axId val="323799888"/>
      </c:barChart>
      <c:catAx>
        <c:axId val="32379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799888"/>
        <c:crosses val="autoZero"/>
        <c:auto val="1"/>
        <c:lblAlgn val="ctr"/>
        <c:lblOffset val="100"/>
        <c:noMultiLvlLbl val="0"/>
      </c:catAx>
      <c:valAx>
        <c:axId val="3237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79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[Produtividade.xlsx]Produto!Tabela dinâmica2</c:name>
    <c:fmtId val="17"/>
  </c:pivotSource>
  <c:chart>
    <c:autoTitleDeleted val="1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Produto!$A$4:$A$19</c:f>
              <c:strCache>
                <c:ptCount val="15"/>
                <c:pt idx="0">
                  <c:v>Extrato analítico coletivo</c:v>
                </c:pt>
                <c:pt idx="1">
                  <c:v>Extrato empresa</c:v>
                </c:pt>
                <c:pt idx="2">
                  <c:v>Por Acerto - Empregador</c:v>
                </c:pt>
                <c:pt idx="3">
                  <c:v>PSCV - Empresas baixadas</c:v>
                </c:pt>
                <c:pt idx="4">
                  <c:v>Desbloqueio de Contas - Envio de Documentos</c:v>
                </c:pt>
                <c:pt idx="5">
                  <c:v>Imagem conta PEF</c:v>
                </c:pt>
                <c:pt idx="6">
                  <c:v>Cadastramento de Agente Público</c:v>
                </c:pt>
                <c:pt idx="7">
                  <c:v>Alteração de Razão Social</c:v>
                </c:pt>
                <c:pt idx="8">
                  <c:v>RDE - Demais Retificações</c:v>
                </c:pt>
                <c:pt idx="9">
                  <c:v>Guia Recursal</c:v>
                </c:pt>
                <c:pt idx="10">
                  <c:v>RRR</c:v>
                </c:pt>
                <c:pt idx="11">
                  <c:v>Desbloqueio alteração de taxa</c:v>
                </c:pt>
                <c:pt idx="12">
                  <c:v>Desbloqueio JURIR_REJUR</c:v>
                </c:pt>
                <c:pt idx="13">
                  <c:v>Desbloqueio Pensão Alimentícia</c:v>
                </c:pt>
                <c:pt idx="14">
                  <c:v>Extrato do Banco Depositário Anterior</c:v>
                </c:pt>
              </c:strCache>
            </c:strRef>
          </c:cat>
          <c:val>
            <c:numRef>
              <c:f>Produto!$B$4:$B$19</c:f>
              <c:numCache>
                <c:formatCode>General</c:formatCode>
                <c:ptCount val="15"/>
                <c:pt idx="0">
                  <c:v>1105</c:v>
                </c:pt>
                <c:pt idx="1">
                  <c:v>488</c:v>
                </c:pt>
                <c:pt idx="2">
                  <c:v>251</c:v>
                </c:pt>
                <c:pt idx="3">
                  <c:v>197</c:v>
                </c:pt>
                <c:pt idx="4">
                  <c:v>524</c:v>
                </c:pt>
                <c:pt idx="5">
                  <c:v>3</c:v>
                </c:pt>
                <c:pt idx="6">
                  <c:v>233</c:v>
                </c:pt>
                <c:pt idx="7">
                  <c:v>15445</c:v>
                </c:pt>
                <c:pt idx="8">
                  <c:v>2845</c:v>
                </c:pt>
                <c:pt idx="9">
                  <c:v>999</c:v>
                </c:pt>
                <c:pt idx="10">
                  <c:v>3808</c:v>
                </c:pt>
                <c:pt idx="11">
                  <c:v>277</c:v>
                </c:pt>
                <c:pt idx="12">
                  <c:v>105</c:v>
                </c:pt>
                <c:pt idx="13">
                  <c:v>365</c:v>
                </c:pt>
                <c:pt idx="14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1-405D-8CED-4794A74682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27952952"/>
        <c:axId val="627958856"/>
      </c:barChart>
      <c:catAx>
        <c:axId val="62795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7958856"/>
        <c:crosses val="autoZero"/>
        <c:auto val="1"/>
        <c:lblAlgn val="ctr"/>
        <c:lblOffset val="100"/>
        <c:noMultiLvlLbl val="0"/>
      </c:catAx>
      <c:valAx>
        <c:axId val="62795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795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161925</xdr:colOff>
      <xdr:row>5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4CD3D3C2-69E0-48B1-9E94-AA3974771F4F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9911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19050</xdr:colOff>
      <xdr:row>6</xdr:row>
      <xdr:rowOff>28575</xdr:rowOff>
    </xdr:from>
    <xdr:to>
      <xdr:col>14</xdr:col>
      <xdr:colOff>419100</xdr:colOff>
      <xdr:row>31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64B488-ACB9-4DB7-B690-ACBD48D80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1</xdr:row>
      <xdr:rowOff>147635</xdr:rowOff>
    </xdr:from>
    <xdr:to>
      <xdr:col>15</xdr:col>
      <xdr:colOff>38099</xdr:colOff>
      <xdr:row>23</xdr:row>
      <xdr:rowOff>85724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8EC106A-543E-408E-9498-2760AC272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76196</xdr:rowOff>
    </xdr:from>
    <xdr:to>
      <xdr:col>6</xdr:col>
      <xdr:colOff>952500</xdr:colOff>
      <xdr:row>41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BB0FDE-1CE7-4BBF-9519-32499B8CD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5</xdr:row>
      <xdr:rowOff>85725</xdr:rowOff>
    </xdr:from>
    <xdr:to>
      <xdr:col>22</xdr:col>
      <xdr:colOff>400049</xdr:colOff>
      <xdr:row>30</xdr:row>
      <xdr:rowOff>171453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A6BC4C5-F2F0-48F2-94C6-34C891ACE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276225</xdr:colOff>
      <xdr:row>5</xdr:row>
      <xdr:rowOff>76201</xdr:rowOff>
    </xdr:from>
    <xdr:to>
      <xdr:col>10</xdr:col>
      <xdr:colOff>66675</xdr:colOff>
      <xdr:row>21</xdr:row>
      <xdr:rowOff>34926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31F1CC6-9900-4365-97BC-6D33E01EE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361950</xdr:colOff>
      <xdr:row>1</xdr:row>
      <xdr:rowOff>95250</xdr:rowOff>
    </xdr:from>
    <xdr:to>
      <xdr:col>9</xdr:col>
      <xdr:colOff>533400</xdr:colOff>
      <xdr:row>4</xdr:row>
      <xdr:rowOff>76200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AFC7075A-FF59-6D9D-F797-6F194FA13241}"/>
            </a:ext>
          </a:extLst>
        </xdr:cNvPr>
        <xdr:cNvSpPr txBox="1"/>
      </xdr:nvSpPr>
      <xdr:spPr>
        <a:xfrm>
          <a:off x="1657350" y="276225"/>
          <a:ext cx="5048250" cy="523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400" b="1"/>
            <a:t>Produtividade 2024</a:t>
          </a:r>
        </a:p>
      </xdr:txBody>
    </xdr:sp>
    <xdr:clientData/>
  </xdr:twoCellAnchor>
  <xdr:twoCellAnchor>
    <xdr:from>
      <xdr:col>12</xdr:col>
      <xdr:colOff>561975</xdr:colOff>
      <xdr:row>1</xdr:row>
      <xdr:rowOff>120650</xdr:rowOff>
    </xdr:from>
    <xdr:to>
      <xdr:col>21</xdr:col>
      <xdr:colOff>123825</xdr:colOff>
      <xdr:row>4</xdr:row>
      <xdr:rowOff>101600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92CF8B7-9D60-4A72-B80D-17680A8573ED}"/>
            </a:ext>
          </a:extLst>
        </xdr:cNvPr>
        <xdr:cNvSpPr txBox="1"/>
      </xdr:nvSpPr>
      <xdr:spPr>
        <a:xfrm>
          <a:off x="8562975" y="301625"/>
          <a:ext cx="5048250" cy="523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400" b="1"/>
            <a:t>Produtividade por empregado - 2024</a:t>
          </a:r>
        </a:p>
      </xdr:txBody>
    </xdr:sp>
    <xdr:clientData/>
  </xdr:twoCellAnchor>
  <xdr:twoCellAnchor>
    <xdr:from>
      <xdr:col>1</xdr:col>
      <xdr:colOff>219075</xdr:colOff>
      <xdr:row>25</xdr:row>
      <xdr:rowOff>57150</xdr:rowOff>
    </xdr:from>
    <xdr:to>
      <xdr:col>10</xdr:col>
      <xdr:colOff>19050</xdr:colOff>
      <xdr:row>43</xdr:row>
      <xdr:rowOff>47625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2C62184-89BD-4AFA-954E-D643BEFA0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425823</xdr:colOff>
      <xdr:row>22</xdr:row>
      <xdr:rowOff>11206</xdr:rowOff>
    </xdr:from>
    <xdr:to>
      <xdr:col>9</xdr:col>
      <xdr:colOff>597273</xdr:colOff>
      <xdr:row>24</xdr:row>
      <xdr:rowOff>174625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B1F0EEA6-95A2-4ECA-8B29-6B45FD8B9565}"/>
            </a:ext>
          </a:extLst>
        </xdr:cNvPr>
        <xdr:cNvSpPr txBox="1"/>
      </xdr:nvSpPr>
      <xdr:spPr>
        <a:xfrm>
          <a:off x="1725705" y="3955677"/>
          <a:ext cx="5012392" cy="5220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400" b="1"/>
            <a:t>Produtividade por produto 2024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rissa Assoli Silva" refreshedDate="43868.539550347225" createdVersion="6" refreshedVersion="6" minRefreshableVersion="3" recordCount="11" xr:uid="{B4D28785-BACE-4679-A547-CB956A7C1518}">
  <cacheSource type="worksheet">
    <worksheetSource ref="A2:M13" sheet="Dados Empregados"/>
  </cacheSource>
  <cacheFields count="13">
    <cacheField name="Empregado" numFmtId="0">
      <sharedItems count="11">
        <s v="ANGELA"/>
        <s v="BRUNA"/>
        <s v="CAROLINA"/>
        <s v="FLAVIO               "/>
        <s v="JULIANA                     "/>
        <s v="LARISSA     "/>
        <s v="LUCIANA            "/>
        <s v="MARCIO "/>
        <s v="TATIANA                  "/>
        <s v="VERA        "/>
        <s v="WALQUIRIA"/>
      </sharedItems>
    </cacheField>
    <cacheField name="Janeiro" numFmtId="3">
      <sharedItems containsSemiMixedTypes="0" containsString="0" containsNumber="1" containsInteger="1" minValue="0" maxValue="977"/>
    </cacheField>
    <cacheField name="Fevereiro" numFmtId="3">
      <sharedItems containsSemiMixedTypes="0" containsString="0" containsNumber="1" containsInteger="1" minValue="0" maxValue="937"/>
    </cacheField>
    <cacheField name="Março" numFmtId="3">
      <sharedItems containsSemiMixedTypes="0" containsString="0" containsNumber="1" containsInteger="1" minValue="0" maxValue="586"/>
    </cacheField>
    <cacheField name="Abril" numFmtId="3">
      <sharedItems containsSemiMixedTypes="0" containsString="0" containsNumber="1" containsInteger="1" minValue="0" maxValue="1130"/>
    </cacheField>
    <cacheField name="Maio" numFmtId="3">
      <sharedItems containsSemiMixedTypes="0" containsString="0" containsNumber="1" containsInteger="1" minValue="0" maxValue="1106"/>
    </cacheField>
    <cacheField name="Junho" numFmtId="3">
      <sharedItems containsSemiMixedTypes="0" containsString="0" containsNumber="1" containsInteger="1" minValue="0" maxValue="759"/>
    </cacheField>
    <cacheField name="Julho" numFmtId="0">
      <sharedItems containsSemiMixedTypes="0" containsString="0" containsNumber="1" containsInteger="1" minValue="0" maxValue="684"/>
    </cacheField>
    <cacheField name="Agosto" numFmtId="0">
      <sharedItems containsSemiMixedTypes="0" containsString="0" containsNumber="1" containsInteger="1" minValue="0" maxValue="738"/>
    </cacheField>
    <cacheField name="Setembro" numFmtId="0">
      <sharedItems containsSemiMixedTypes="0" containsString="0" containsNumber="1" containsInteger="1" minValue="0" maxValue="709"/>
    </cacheField>
    <cacheField name="Outubro" numFmtId="0">
      <sharedItems containsSemiMixedTypes="0" containsString="0" containsNumber="1" containsInteger="1" minValue="0" maxValue="268"/>
    </cacheField>
    <cacheField name="Novembro" numFmtId="0">
      <sharedItems containsSemiMixedTypes="0" containsString="0" containsNumber="1" containsInteger="1" minValue="0" maxValue="256"/>
    </cacheField>
    <cacheField name="Dezembro" numFmtId="0">
      <sharedItems containsSemiMixedTypes="0" containsString="0" containsNumber="1" containsInteger="1" minValue="0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rissa Assoli Silva" refreshedDate="43868.539846874999" createdVersion="6" refreshedVersion="6" minRefreshableVersion="3" recordCount="123" xr:uid="{6A8477D3-B6AD-4251-BB84-D53CB06B9181}">
  <cacheSource type="worksheet">
    <worksheetSource ref="A1:E124" sheet="Dados gerais"/>
  </cacheSource>
  <cacheFields count="5">
    <cacheField name="Mês" numFmtId="0">
      <sharedItems containsBlank="1" count="13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  <m u="1"/>
      </sharedItems>
    </cacheField>
    <cacheField name="Nome do Produto" numFmtId="0">
      <sharedItems containsBlank="1" count="17">
        <s v="Cadastramento de Agente Público"/>
        <s v="Alteração de Razão Social"/>
        <s v="RDE - Demais Retificações"/>
        <s v="Extrato analítico coletivo"/>
        <s v="PSCV - Empresas baixadas"/>
        <s v="RRR"/>
        <s v="Guia Recursal"/>
        <s v="Extrato empresa"/>
        <s v="Por Acerto - Empregador"/>
        <s v="Desbloqueio alteração de taxa"/>
        <s v="Desbloqueio JURIR_REJUR"/>
        <s v="Desbloqueio de Contas - Envio de Documentos"/>
        <s v="Imagem conta PEF"/>
        <s v="Desbloqueio Pensão Alimentícia"/>
        <s v="Extrato do Banco Depositário Anterior"/>
        <m u="1"/>
        <s v="RRR " u="1"/>
      </sharedItems>
    </cacheField>
    <cacheField name="Em dia" numFmtId="3">
      <sharedItems containsSemiMixedTypes="0" containsString="0" containsNumber="1" containsInteger="1" minValue="1" maxValue="1758"/>
    </cacheField>
    <cacheField name="Em atraso" numFmtId="3">
      <sharedItems containsSemiMixedTypes="0" containsString="0" containsNumber="1" containsInteger="1" minValue="0" maxValue="56"/>
    </cacheField>
    <cacheField name="Total" numFmtId="3">
      <sharedItems containsSemiMixedTypes="0" containsString="0" containsNumber="1" containsInteger="1" minValue="1" maxValue="1810"/>
    </cacheField>
  </cacheFields>
  <extLst>
    <ext xmlns:x14="http://schemas.microsoft.com/office/spreadsheetml/2009/9/main" uri="{725AE2AE-9491-48be-B2B4-4EB974FC3084}">
      <x14:pivotCacheDefinition pivotCacheId="7625431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443"/>
    <n v="616"/>
    <n v="586"/>
    <n v="266"/>
    <n v="152"/>
    <n v="80"/>
    <n v="277"/>
    <n v="165"/>
    <n v="74"/>
    <n v="142"/>
    <n v="81"/>
    <n v="66"/>
  </r>
  <r>
    <x v="1"/>
    <n v="61"/>
    <n v="104"/>
    <n v="149"/>
    <n v="60"/>
    <n v="53"/>
    <n v="0"/>
    <n v="173"/>
    <n v="145"/>
    <n v="169"/>
    <n v="242"/>
    <n v="176"/>
    <n v="84"/>
  </r>
  <r>
    <x v="2"/>
    <n v="220"/>
    <n v="186"/>
    <n v="191"/>
    <n v="207"/>
    <n v="176"/>
    <n v="211"/>
    <n v="72"/>
    <n v="170"/>
    <n v="99"/>
    <n v="193"/>
    <n v="187"/>
    <n v="6"/>
  </r>
  <r>
    <x v="3"/>
    <n v="0"/>
    <n v="0"/>
    <n v="41"/>
    <n v="355"/>
    <n v="622"/>
    <n v="520"/>
    <n v="684"/>
    <n v="677"/>
    <n v="105"/>
    <n v="35"/>
    <n v="116"/>
    <n v="12"/>
  </r>
  <r>
    <x v="4"/>
    <n v="90"/>
    <n v="39"/>
    <n v="256"/>
    <n v="148"/>
    <n v="184"/>
    <n v="240"/>
    <n v="294"/>
    <n v="176"/>
    <n v="218"/>
    <n v="240"/>
    <n v="41"/>
    <n v="160"/>
  </r>
  <r>
    <x v="5"/>
    <n v="5"/>
    <n v="2"/>
    <n v="3"/>
    <n v="49"/>
    <n v="11"/>
    <n v="69"/>
    <n v="20"/>
    <n v="1"/>
    <n v="6"/>
    <n v="17"/>
    <n v="107"/>
    <n v="53"/>
  </r>
  <r>
    <x v="6"/>
    <n v="97"/>
    <n v="71"/>
    <n v="127"/>
    <n v="102"/>
    <n v="18"/>
    <n v="105"/>
    <n v="99"/>
    <n v="79"/>
    <n v="65"/>
    <n v="20"/>
    <n v="111"/>
    <n v="99"/>
  </r>
  <r>
    <x v="7"/>
    <n v="977"/>
    <n v="937"/>
    <n v="379"/>
    <n v="1130"/>
    <n v="1106"/>
    <n v="759"/>
    <n v="472"/>
    <n v="738"/>
    <n v="709"/>
    <n v="152"/>
    <n v="119"/>
    <n v="82"/>
  </r>
  <r>
    <x v="8"/>
    <n v="84"/>
    <n v="237"/>
    <n v="248"/>
    <n v="121"/>
    <n v="226"/>
    <n v="0"/>
    <n v="0"/>
    <n v="0"/>
    <n v="0"/>
    <n v="0"/>
    <n v="0"/>
    <n v="0"/>
  </r>
  <r>
    <x v="9"/>
    <n v="107"/>
    <n v="68"/>
    <n v="43"/>
    <n v="158"/>
    <n v="154"/>
    <n v="223"/>
    <n v="189"/>
    <n v="54"/>
    <n v="196"/>
    <n v="236"/>
    <n v="256"/>
    <n v="125"/>
  </r>
  <r>
    <x v="10"/>
    <n v="0"/>
    <n v="0"/>
    <n v="0"/>
    <n v="0"/>
    <n v="0"/>
    <n v="0"/>
    <n v="0"/>
    <n v="74"/>
    <n v="200"/>
    <n v="268"/>
    <n v="156"/>
    <n v="1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x v="0"/>
    <x v="0"/>
    <n v="34"/>
    <n v="0"/>
    <n v="34"/>
  </r>
  <r>
    <x v="0"/>
    <x v="1"/>
    <n v="1443"/>
    <n v="0"/>
    <n v="1443"/>
  </r>
  <r>
    <x v="0"/>
    <x v="2"/>
    <n v="192"/>
    <n v="0"/>
    <n v="192"/>
  </r>
  <r>
    <x v="0"/>
    <x v="3"/>
    <n v="64"/>
    <n v="0"/>
    <n v="64"/>
  </r>
  <r>
    <x v="0"/>
    <x v="4"/>
    <n v="11"/>
    <n v="0"/>
    <n v="11"/>
  </r>
  <r>
    <x v="0"/>
    <x v="5"/>
    <n v="224"/>
    <n v="0"/>
    <n v="224"/>
  </r>
  <r>
    <x v="0"/>
    <x v="6"/>
    <n v="69"/>
    <n v="0"/>
    <n v="69"/>
  </r>
  <r>
    <x v="1"/>
    <x v="0"/>
    <n v="35"/>
    <n v="0"/>
    <n v="35"/>
  </r>
  <r>
    <x v="1"/>
    <x v="1"/>
    <n v="1518"/>
    <n v="0"/>
    <n v="1518"/>
  </r>
  <r>
    <x v="1"/>
    <x v="2"/>
    <n v="199"/>
    <n v="0"/>
    <n v="199"/>
  </r>
  <r>
    <x v="1"/>
    <x v="3"/>
    <n v="79"/>
    <n v="0"/>
    <n v="79"/>
  </r>
  <r>
    <x v="1"/>
    <x v="4"/>
    <n v="29"/>
    <n v="0"/>
    <n v="29"/>
  </r>
  <r>
    <x v="1"/>
    <x v="5"/>
    <n v="326"/>
    <n v="0"/>
    <n v="326"/>
  </r>
  <r>
    <x v="1"/>
    <x v="6"/>
    <n v="73"/>
    <n v="0"/>
    <n v="73"/>
  </r>
  <r>
    <x v="2"/>
    <x v="0"/>
    <n v="33"/>
    <n v="0"/>
    <n v="33"/>
  </r>
  <r>
    <x v="2"/>
    <x v="1"/>
    <n v="1282"/>
    <n v="1"/>
    <n v="1283"/>
  </r>
  <r>
    <x v="2"/>
    <x v="2"/>
    <n v="193"/>
    <n v="1"/>
    <n v="194"/>
  </r>
  <r>
    <x v="2"/>
    <x v="3"/>
    <n v="83"/>
    <n v="0"/>
    <n v="83"/>
  </r>
  <r>
    <x v="2"/>
    <x v="4"/>
    <n v="20"/>
    <n v="0"/>
    <n v="20"/>
  </r>
  <r>
    <x v="2"/>
    <x v="5"/>
    <n v="318"/>
    <n v="0"/>
    <n v="318"/>
  </r>
  <r>
    <x v="2"/>
    <x v="6"/>
    <n v="75"/>
    <n v="1"/>
    <n v="76"/>
  </r>
  <r>
    <x v="2"/>
    <x v="7"/>
    <n v="17"/>
    <n v="0"/>
    <n v="17"/>
  </r>
  <r>
    <x v="3"/>
    <x v="0"/>
    <n v="17"/>
    <n v="0"/>
    <n v="17"/>
  </r>
  <r>
    <x v="3"/>
    <x v="1"/>
    <n v="1745"/>
    <n v="2"/>
    <n v="1747"/>
  </r>
  <r>
    <x v="3"/>
    <x v="2"/>
    <n v="179"/>
    <n v="1"/>
    <n v="180"/>
  </r>
  <r>
    <x v="3"/>
    <x v="7"/>
    <n v="41"/>
    <n v="1"/>
    <n v="42"/>
  </r>
  <r>
    <x v="3"/>
    <x v="3"/>
    <n v="97"/>
    <n v="6"/>
    <n v="103"/>
  </r>
  <r>
    <x v="3"/>
    <x v="4"/>
    <n v="15"/>
    <n v="0"/>
    <n v="15"/>
  </r>
  <r>
    <x v="3"/>
    <x v="8"/>
    <n v="35"/>
    <n v="0"/>
    <n v="35"/>
  </r>
  <r>
    <x v="3"/>
    <x v="5"/>
    <n v="335"/>
    <n v="29"/>
    <n v="364"/>
  </r>
  <r>
    <x v="3"/>
    <x v="6"/>
    <n v="103"/>
    <n v="0"/>
    <n v="103"/>
  </r>
  <r>
    <x v="4"/>
    <x v="0"/>
    <n v="13"/>
    <n v="0"/>
    <n v="13"/>
  </r>
  <r>
    <x v="4"/>
    <x v="1"/>
    <n v="1758"/>
    <n v="52"/>
    <n v="1810"/>
  </r>
  <r>
    <x v="4"/>
    <x v="2"/>
    <n v="233"/>
    <n v="3"/>
    <n v="236"/>
  </r>
  <r>
    <x v="4"/>
    <x v="7"/>
    <n v="47"/>
    <n v="1"/>
    <n v="48"/>
  </r>
  <r>
    <x v="4"/>
    <x v="3"/>
    <n v="80"/>
    <n v="9"/>
    <n v="89"/>
  </r>
  <r>
    <x v="4"/>
    <x v="4"/>
    <n v="12"/>
    <n v="0"/>
    <n v="12"/>
  </r>
  <r>
    <x v="4"/>
    <x v="8"/>
    <n v="23"/>
    <n v="0"/>
    <n v="23"/>
  </r>
  <r>
    <x v="4"/>
    <x v="5"/>
    <n v="360"/>
    <n v="15"/>
    <n v="375"/>
  </r>
  <r>
    <x v="4"/>
    <x v="6"/>
    <n v="104"/>
    <n v="3"/>
    <n v="107"/>
  </r>
  <r>
    <x v="5"/>
    <x v="0"/>
    <n v="19"/>
    <n v="0"/>
    <n v="19"/>
  </r>
  <r>
    <x v="5"/>
    <x v="1"/>
    <n v="1236"/>
    <n v="2"/>
    <n v="1238"/>
  </r>
  <r>
    <x v="5"/>
    <x v="2"/>
    <n v="345"/>
    <n v="12"/>
    <n v="357"/>
  </r>
  <r>
    <x v="5"/>
    <x v="3"/>
    <n v="109"/>
    <n v="2"/>
    <n v="111"/>
  </r>
  <r>
    <x v="5"/>
    <x v="7"/>
    <n v="63"/>
    <n v="0"/>
    <n v="63"/>
  </r>
  <r>
    <x v="5"/>
    <x v="4"/>
    <n v="13"/>
    <n v="2"/>
    <n v="15"/>
  </r>
  <r>
    <x v="5"/>
    <x v="8"/>
    <n v="38"/>
    <n v="1"/>
    <n v="39"/>
  </r>
  <r>
    <x v="5"/>
    <x v="5"/>
    <n v="281"/>
    <n v="56"/>
    <n v="337"/>
  </r>
  <r>
    <x v="5"/>
    <x v="6"/>
    <n v="70"/>
    <n v="2"/>
    <n v="72"/>
  </r>
  <r>
    <x v="6"/>
    <x v="0"/>
    <n v="5"/>
    <n v="0"/>
    <n v="5"/>
  </r>
  <r>
    <x v="6"/>
    <x v="1"/>
    <n v="1395"/>
    <n v="8"/>
    <n v="1404"/>
  </r>
  <r>
    <x v="6"/>
    <x v="2"/>
    <n v="269"/>
    <n v="11"/>
    <n v="280"/>
  </r>
  <r>
    <x v="6"/>
    <x v="3"/>
    <n v="44"/>
    <n v="0"/>
    <n v="44"/>
  </r>
  <r>
    <x v="6"/>
    <x v="7"/>
    <n v="44"/>
    <n v="0"/>
    <n v="44"/>
  </r>
  <r>
    <x v="6"/>
    <x v="4"/>
    <n v="13"/>
    <n v="0"/>
    <n v="13"/>
  </r>
  <r>
    <x v="6"/>
    <x v="8"/>
    <n v="3"/>
    <n v="2"/>
    <n v="5"/>
  </r>
  <r>
    <x v="6"/>
    <x v="5"/>
    <n v="362"/>
    <n v="43"/>
    <n v="405"/>
  </r>
  <r>
    <x v="6"/>
    <x v="6"/>
    <n v="73"/>
    <n v="18"/>
    <n v="91"/>
  </r>
  <r>
    <x v="7"/>
    <x v="9"/>
    <n v="21"/>
    <n v="0"/>
    <n v="21"/>
  </r>
  <r>
    <x v="7"/>
    <x v="10"/>
    <n v="4"/>
    <n v="0"/>
    <n v="4"/>
  </r>
  <r>
    <x v="7"/>
    <x v="1"/>
    <n v="1449"/>
    <n v="4"/>
    <n v="1453"/>
  </r>
  <r>
    <x v="7"/>
    <x v="2"/>
    <n v="267"/>
    <n v="1"/>
    <n v="268"/>
  </r>
  <r>
    <x v="7"/>
    <x v="7"/>
    <n v="55"/>
    <n v="0"/>
    <n v="55"/>
  </r>
  <r>
    <x v="7"/>
    <x v="3"/>
    <n v="121"/>
    <n v="1"/>
    <n v="122"/>
  </r>
  <r>
    <x v="7"/>
    <x v="4"/>
    <n v="11"/>
    <n v="0"/>
    <n v="11"/>
  </r>
  <r>
    <x v="7"/>
    <x v="5"/>
    <n v="292"/>
    <n v="4"/>
    <n v="296"/>
  </r>
  <r>
    <x v="7"/>
    <x v="6"/>
    <n v="98"/>
    <n v="0"/>
    <n v="98"/>
  </r>
  <r>
    <x v="8"/>
    <x v="0"/>
    <n v="19"/>
    <n v="0"/>
    <n v="19"/>
  </r>
  <r>
    <x v="8"/>
    <x v="9"/>
    <n v="58"/>
    <n v="0"/>
    <n v="58"/>
  </r>
  <r>
    <x v="8"/>
    <x v="10"/>
    <n v="18"/>
    <n v="0"/>
    <n v="18"/>
  </r>
  <r>
    <x v="8"/>
    <x v="1"/>
    <n v="1056"/>
    <n v="3"/>
    <n v="1059"/>
  </r>
  <r>
    <x v="8"/>
    <x v="2"/>
    <n v="187"/>
    <n v="4"/>
    <n v="191"/>
  </r>
  <r>
    <x v="8"/>
    <x v="7"/>
    <n v="41"/>
    <n v="1"/>
    <n v="42"/>
  </r>
  <r>
    <x v="8"/>
    <x v="3"/>
    <n v="86"/>
    <n v="0"/>
    <n v="86"/>
  </r>
  <r>
    <x v="8"/>
    <x v="4"/>
    <n v="15"/>
    <n v="0"/>
    <n v="15"/>
  </r>
  <r>
    <x v="8"/>
    <x v="8"/>
    <n v="25"/>
    <n v="0"/>
    <n v="25"/>
  </r>
  <r>
    <x v="8"/>
    <x v="5"/>
    <n v="253"/>
    <n v="0"/>
    <n v="253"/>
  </r>
  <r>
    <x v="8"/>
    <x v="6"/>
    <n v="83"/>
    <n v="1"/>
    <n v="84"/>
  </r>
  <r>
    <x v="9"/>
    <x v="0"/>
    <n v="23"/>
    <n v="0"/>
    <n v="23"/>
  </r>
  <r>
    <x v="9"/>
    <x v="9"/>
    <n v="77"/>
    <n v="0"/>
    <n v="77"/>
  </r>
  <r>
    <x v="9"/>
    <x v="11"/>
    <n v="160"/>
    <n v="0"/>
    <n v="160"/>
  </r>
  <r>
    <x v="9"/>
    <x v="10"/>
    <n v="34"/>
    <n v="0"/>
    <n v="34"/>
  </r>
  <r>
    <x v="9"/>
    <x v="1"/>
    <n v="1167"/>
    <n v="2"/>
    <n v="1169"/>
  </r>
  <r>
    <x v="9"/>
    <x v="2"/>
    <n v="263"/>
    <n v="0"/>
    <n v="263"/>
  </r>
  <r>
    <x v="9"/>
    <x v="7"/>
    <n v="59"/>
    <n v="1"/>
    <n v="60"/>
  </r>
  <r>
    <x v="9"/>
    <x v="3"/>
    <n v="107"/>
    <n v="2"/>
    <n v="109"/>
  </r>
  <r>
    <x v="9"/>
    <x v="12"/>
    <n v="1"/>
    <n v="0"/>
    <n v="1"/>
  </r>
  <r>
    <x v="9"/>
    <x v="4"/>
    <n v="14"/>
    <n v="2"/>
    <n v="16"/>
  </r>
  <r>
    <x v="9"/>
    <x v="8"/>
    <n v="35"/>
    <n v="0"/>
    <n v="35"/>
  </r>
  <r>
    <x v="9"/>
    <x v="13"/>
    <n v="102"/>
    <n v="0"/>
    <n v="102"/>
  </r>
  <r>
    <x v="9"/>
    <x v="5"/>
    <n v="395"/>
    <n v="0"/>
    <n v="395"/>
  </r>
  <r>
    <x v="9"/>
    <x v="6"/>
    <n v="86"/>
    <n v="0"/>
    <n v="86"/>
  </r>
  <r>
    <x v="9"/>
    <x v="14"/>
    <n v="63"/>
    <n v="0"/>
    <n v="63"/>
  </r>
  <r>
    <x v="10"/>
    <x v="0"/>
    <n v="25"/>
    <n v="0"/>
    <n v="25"/>
  </r>
  <r>
    <x v="10"/>
    <x v="9"/>
    <n v="64"/>
    <n v="2"/>
    <n v="66"/>
  </r>
  <r>
    <x v="10"/>
    <x v="11"/>
    <n v="212"/>
    <n v="2"/>
    <n v="214"/>
  </r>
  <r>
    <x v="10"/>
    <x v="10"/>
    <n v="25"/>
    <n v="2"/>
    <n v="26"/>
  </r>
  <r>
    <x v="10"/>
    <x v="1"/>
    <n v="682"/>
    <n v="31"/>
    <n v="713"/>
  </r>
  <r>
    <x v="10"/>
    <x v="2"/>
    <n v="250"/>
    <n v="5"/>
    <n v="255"/>
  </r>
  <r>
    <x v="10"/>
    <x v="7"/>
    <n v="48"/>
    <n v="1"/>
    <n v="49"/>
  </r>
  <r>
    <x v="10"/>
    <x v="3"/>
    <n v="122"/>
    <n v="0"/>
    <n v="122"/>
  </r>
  <r>
    <x v="10"/>
    <x v="12"/>
    <n v="1"/>
    <n v="0"/>
    <n v="1"/>
  </r>
  <r>
    <x v="10"/>
    <x v="4"/>
    <n v="25"/>
    <n v="0"/>
    <n v="25"/>
  </r>
  <r>
    <x v="10"/>
    <x v="8"/>
    <n v="37"/>
    <n v="0"/>
    <n v="37"/>
  </r>
  <r>
    <x v="10"/>
    <x v="13"/>
    <n v="127"/>
    <n v="4"/>
    <n v="131"/>
  </r>
  <r>
    <x v="10"/>
    <x v="5"/>
    <n v="234"/>
    <n v="2"/>
    <n v="236"/>
  </r>
  <r>
    <x v="10"/>
    <x v="6"/>
    <n v="68"/>
    <n v="9"/>
    <n v="77"/>
  </r>
  <r>
    <x v="10"/>
    <x v="14"/>
    <n v="93"/>
    <n v="6"/>
    <n v="99"/>
  </r>
  <r>
    <x v="11"/>
    <x v="0"/>
    <n v="10"/>
    <n v="0"/>
    <n v="10"/>
  </r>
  <r>
    <x v="11"/>
    <x v="9"/>
    <n v="54"/>
    <n v="1"/>
    <n v="55"/>
  </r>
  <r>
    <x v="11"/>
    <x v="11"/>
    <n v="147"/>
    <n v="3"/>
    <n v="150"/>
  </r>
  <r>
    <x v="11"/>
    <x v="10"/>
    <n v="22"/>
    <n v="1"/>
    <n v="23"/>
  </r>
  <r>
    <x v="11"/>
    <x v="1"/>
    <n v="606"/>
    <n v="2"/>
    <n v="608"/>
  </r>
  <r>
    <x v="11"/>
    <x v="2"/>
    <n v="229"/>
    <n v="1"/>
    <n v="230"/>
  </r>
  <r>
    <x v="11"/>
    <x v="7"/>
    <n v="68"/>
    <n v="0"/>
    <n v="68"/>
  </r>
  <r>
    <x v="11"/>
    <x v="3"/>
    <n v="92"/>
    <n v="1"/>
    <n v="93"/>
  </r>
  <r>
    <x v="11"/>
    <x v="12"/>
    <n v="1"/>
    <n v="0"/>
    <n v="1"/>
  </r>
  <r>
    <x v="11"/>
    <x v="4"/>
    <n v="15"/>
    <n v="0"/>
    <n v="15"/>
  </r>
  <r>
    <x v="11"/>
    <x v="8"/>
    <n v="52"/>
    <n v="0"/>
    <n v="52"/>
  </r>
  <r>
    <x v="11"/>
    <x v="13"/>
    <n v="132"/>
    <n v="0"/>
    <n v="132"/>
  </r>
  <r>
    <x v="11"/>
    <x v="5"/>
    <n v="278"/>
    <n v="1"/>
    <n v="279"/>
  </r>
  <r>
    <x v="11"/>
    <x v="6"/>
    <n v="63"/>
    <n v="0"/>
    <n v="63"/>
  </r>
  <r>
    <x v="11"/>
    <x v="14"/>
    <n v="91"/>
    <n v="1"/>
    <n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BCBF6-F4B8-4C7F-8B00-2491A01BF038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3">
  <location ref="A7:B20" firstHeaderRow="1" firstDataRow="1" firstDataCol="1"/>
  <pivotFields count="5">
    <pivotField axis="axisRow" showAll="0">
      <items count="14">
        <item sd="0" x="0"/>
        <item sd="0" x="1"/>
        <item sd="0" x="2"/>
        <item sd="0" x="3"/>
        <item sd="0" x="4"/>
        <item sd="0" m="1" x="12"/>
        <item sd="0" x="5"/>
        <item sd="0" x="6"/>
        <item sd="0" x="7"/>
        <item sd="0" x="8"/>
        <item sd="0" x="9"/>
        <item sd="0" x="10"/>
        <item sd="0" x="11"/>
        <item t="default" sd="0"/>
      </items>
    </pivotField>
    <pivotField axis="axisRow" showAll="0">
      <items count="18">
        <item x="3"/>
        <item x="7"/>
        <item x="8"/>
        <item x="4"/>
        <item m="1" x="15"/>
        <item x="11"/>
        <item x="12"/>
        <item x="0"/>
        <item x="1"/>
        <item x="2"/>
        <item m="1" x="16"/>
        <item x="6"/>
        <item x="5"/>
        <item x="9"/>
        <item x="10"/>
        <item x="13"/>
        <item x="14"/>
        <item t="default"/>
      </items>
    </pivotField>
    <pivotField numFmtId="3" showAll="0"/>
    <pivotField showAll="0"/>
    <pivotField dataField="1" numFmtId="3" showAll="0"/>
  </pivotFields>
  <rowFields count="2">
    <field x="0"/>
    <field x="1"/>
  </rowFields>
  <rowItems count="1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Total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D3E68A-EB50-401E-8322-CC81BAE720B6}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8">
  <location ref="A3:B19" firstHeaderRow="1" firstDataRow="1" firstDataCol="1"/>
  <pivotFields count="5">
    <pivotField axis="axisRow" showAll="0">
      <items count="14">
        <item sd="0" x="0"/>
        <item sd="0" x="1"/>
        <item sd="0" x="2"/>
        <item sd="0" x="3"/>
        <item sd="0" x="4"/>
        <item sd="0" x="5"/>
        <item sd="0" m="1" x="12"/>
        <item sd="0" x="6"/>
        <item sd="0" x="7"/>
        <item sd="0" x="8"/>
        <item sd="0" x="9"/>
        <item sd="0" x="10"/>
        <item sd="0" x="11"/>
        <item t="default" sd="0"/>
      </items>
    </pivotField>
    <pivotField axis="axisRow" showAll="0">
      <items count="18">
        <item sd="0" x="3"/>
        <item sd="0" x="7"/>
        <item sd="0" x="8"/>
        <item sd="0" x="4"/>
        <item sd="0" m="1" x="15"/>
        <item sd="0" x="11"/>
        <item sd="0" x="12"/>
        <item sd="0" x="0"/>
        <item sd="0" x="1"/>
        <item sd="0" x="2"/>
        <item m="1" x="16"/>
        <item sd="0" x="6"/>
        <item sd="0" x="5"/>
        <item sd="0" x="9"/>
        <item sd="0" x="10"/>
        <item sd="0" x="13"/>
        <item sd="0" x="14"/>
        <item t="default" sd="0"/>
      </items>
    </pivotField>
    <pivotField showAll="0"/>
    <pivotField showAll="0"/>
    <pivotField dataField="1" showAll="0"/>
  </pivotFields>
  <rowFields count="2">
    <field x="1"/>
    <field x="0"/>
  </rowFields>
  <rowItems count="16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oma de Total" fld="4" baseField="0" baseItem="0"/>
  </dataFields>
  <chartFormats count="2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401A3-7C8B-4006-B026-D76B4140888D}" name="Tabela dinâmica9" cacheId="0" dataPosition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A3:M15" firstHeaderRow="0" firstDataRow="1" firstDataCol="1"/>
  <pivotFields count="13">
    <pivotField axis="axisRow" showAll="0">
      <items count="12">
        <item n="ANITA" x="0"/>
        <item n="BARBARA" x="1"/>
        <item n="CAMILA" x="2"/>
        <item n="FABIANO" x="3"/>
        <item n="JESSICA" x="4"/>
        <item n="LIZ" x="5"/>
        <item n="LUANA" x="6"/>
        <item n="MARIO" x="7"/>
        <item x="8"/>
        <item n="VANIA" x="9"/>
        <item n="VANILSON" x="10"/>
        <item t="default"/>
      </items>
    </pivotField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JAN" fld="1" baseField="0" baseItem="0"/>
    <dataField name="FEV" fld="2" baseField="0" baseItem="0"/>
    <dataField name="MAR" fld="3" baseField="0" baseItem="0"/>
    <dataField name="ABR" fld="4" baseField="0" baseItem="0"/>
    <dataField name="MAI" fld="5" baseField="0" baseItem="0"/>
    <dataField name="JUN" fld="6" baseField="0" baseItem="0"/>
    <dataField name="JUL" fld="7" baseField="0" baseItem="0"/>
    <dataField name="AGO" fld="8" baseField="0" baseItem="0"/>
    <dataField name="SET" fld="9" baseField="0" baseItem="0"/>
    <dataField name="OUT" fld="10" baseField="0" baseItem="0"/>
    <dataField name="NOV" fld="11" baseField="0" baseItem="0"/>
    <dataField name="DEZ" fld="12" baseField="0" baseItem="0"/>
  </dataFields>
  <chartFormats count="5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3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4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4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4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43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44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45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46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7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3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4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4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7" format="4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7" format="43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7" format="44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7" format="45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7" format="46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9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3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4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" format="4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9" format="4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9" format="43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9" format="44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9" format="45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9" format="46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BE67DBE-53A3-4CAD-8A8A-AD30C778E46F}" sourceName="Mês">
  <pivotTables>
    <pivotTable tabId="3" name="Tabela dinâmica1"/>
  </pivotTables>
  <data>
    <tabular pivotCacheId="762543176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9CCDA51-2526-4EC2-A614-A167B6BEEC8C}" cache="SegmentaçãodeDados_Mês" caption="Mês" startItem="6" columnCount="3" style="SlicerStyleLight2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2F927-046F-4493-9763-B2CB0F5BBE80}">
  <dimension ref="A1:I124"/>
  <sheetViews>
    <sheetView topLeftCell="A7" workbookViewId="0">
      <selection activeCell="B7" sqref="B7"/>
    </sheetView>
  </sheetViews>
  <sheetFormatPr defaultRowHeight="14.5" x14ac:dyDescent="0.35"/>
  <cols>
    <col min="1" max="1" width="13.7265625" customWidth="1"/>
    <col min="2" max="2" width="46.453125" bestFit="1" customWidth="1"/>
    <col min="4" max="4" width="12.54296875" customWidth="1"/>
    <col min="5" max="5" width="11.81640625" customWidth="1"/>
  </cols>
  <sheetData>
    <row r="1" spans="1:5" x14ac:dyDescent="0.35">
      <c r="A1" s="8" t="s">
        <v>14</v>
      </c>
      <c r="B1" s="9" t="s">
        <v>10</v>
      </c>
      <c r="C1" s="10" t="s">
        <v>11</v>
      </c>
      <c r="D1" s="10" t="s">
        <v>12</v>
      </c>
      <c r="E1" s="10" t="s">
        <v>13</v>
      </c>
    </row>
    <row r="2" spans="1:5" x14ac:dyDescent="0.35">
      <c r="A2" s="4" t="s">
        <v>0</v>
      </c>
      <c r="B2" s="5" t="s">
        <v>51</v>
      </c>
      <c r="C2" s="6">
        <v>34</v>
      </c>
      <c r="D2" s="6">
        <v>0</v>
      </c>
      <c r="E2" s="7">
        <v>34</v>
      </c>
    </row>
    <row r="3" spans="1:5" x14ac:dyDescent="0.35">
      <c r="A3" s="4" t="s">
        <v>0</v>
      </c>
      <c r="B3" s="5" t="s">
        <v>52</v>
      </c>
      <c r="C3" s="6">
        <v>1443</v>
      </c>
      <c r="D3" s="6">
        <v>0</v>
      </c>
      <c r="E3" s="7">
        <v>1443</v>
      </c>
    </row>
    <row r="4" spans="1:5" x14ac:dyDescent="0.35">
      <c r="A4" s="4" t="s">
        <v>0</v>
      </c>
      <c r="B4" s="5" t="s">
        <v>53</v>
      </c>
      <c r="C4" s="6">
        <v>192</v>
      </c>
      <c r="D4" s="6">
        <v>0</v>
      </c>
      <c r="E4" s="7">
        <v>192</v>
      </c>
    </row>
    <row r="5" spans="1:5" x14ac:dyDescent="0.35">
      <c r="A5" s="22" t="s">
        <v>0</v>
      </c>
      <c r="B5" s="5" t="s">
        <v>1</v>
      </c>
      <c r="C5" s="6">
        <v>64</v>
      </c>
      <c r="D5" s="6">
        <v>0</v>
      </c>
      <c r="E5" s="7">
        <v>64</v>
      </c>
    </row>
    <row r="6" spans="1:5" x14ac:dyDescent="0.35">
      <c r="A6" s="22" t="s">
        <v>0</v>
      </c>
      <c r="B6" s="5" t="s">
        <v>2</v>
      </c>
      <c r="C6" s="6">
        <v>11</v>
      </c>
      <c r="D6" s="6">
        <v>0</v>
      </c>
      <c r="E6" s="7">
        <v>11</v>
      </c>
    </row>
    <row r="7" spans="1:5" x14ac:dyDescent="0.35">
      <c r="A7" s="22" t="s">
        <v>0</v>
      </c>
      <c r="B7" s="5" t="s">
        <v>55</v>
      </c>
      <c r="C7" s="6">
        <v>224</v>
      </c>
      <c r="D7" s="6">
        <v>0</v>
      </c>
      <c r="E7" s="7">
        <v>224</v>
      </c>
    </row>
    <row r="8" spans="1:5" x14ac:dyDescent="0.35">
      <c r="A8" s="23" t="s">
        <v>0</v>
      </c>
      <c r="B8" s="5" t="s">
        <v>54</v>
      </c>
      <c r="C8" s="6">
        <v>69</v>
      </c>
      <c r="D8" s="6">
        <v>0</v>
      </c>
      <c r="E8" s="7">
        <v>69</v>
      </c>
    </row>
    <row r="9" spans="1:5" x14ac:dyDescent="0.35">
      <c r="A9" s="24" t="s">
        <v>3</v>
      </c>
      <c r="B9" s="5" t="s">
        <v>51</v>
      </c>
      <c r="C9" s="6">
        <v>35</v>
      </c>
      <c r="D9" s="6">
        <v>0</v>
      </c>
      <c r="E9" s="7">
        <v>35</v>
      </c>
    </row>
    <row r="10" spans="1:5" x14ac:dyDescent="0.35">
      <c r="A10" s="22" t="s">
        <v>3</v>
      </c>
      <c r="B10" s="5" t="s">
        <v>52</v>
      </c>
      <c r="C10" s="6">
        <v>1518</v>
      </c>
      <c r="D10" s="6">
        <v>0</v>
      </c>
      <c r="E10" s="7">
        <v>1518</v>
      </c>
    </row>
    <row r="11" spans="1:5" x14ac:dyDescent="0.35">
      <c r="A11" s="22" t="s">
        <v>3</v>
      </c>
      <c r="B11" s="5" t="s">
        <v>53</v>
      </c>
      <c r="C11" s="6">
        <v>199</v>
      </c>
      <c r="D11" s="6">
        <v>0</v>
      </c>
      <c r="E11" s="7">
        <v>199</v>
      </c>
    </row>
    <row r="12" spans="1:5" x14ac:dyDescent="0.35">
      <c r="A12" s="22" t="s">
        <v>3</v>
      </c>
      <c r="B12" s="5" t="s">
        <v>1</v>
      </c>
      <c r="C12" s="6">
        <v>79</v>
      </c>
      <c r="D12" s="6">
        <v>0</v>
      </c>
      <c r="E12" s="7">
        <v>79</v>
      </c>
    </row>
    <row r="13" spans="1:5" x14ac:dyDescent="0.35">
      <c r="A13" s="22" t="s">
        <v>3</v>
      </c>
      <c r="B13" s="5" t="s">
        <v>2</v>
      </c>
      <c r="C13" s="6">
        <v>29</v>
      </c>
      <c r="D13" s="6">
        <v>0</v>
      </c>
      <c r="E13" s="7">
        <v>29</v>
      </c>
    </row>
    <row r="14" spans="1:5" x14ac:dyDescent="0.35">
      <c r="A14" s="22" t="s">
        <v>3</v>
      </c>
      <c r="B14" s="5" t="s">
        <v>55</v>
      </c>
      <c r="C14" s="6">
        <v>326</v>
      </c>
      <c r="D14" s="6">
        <v>0</v>
      </c>
      <c r="E14" s="7">
        <v>326</v>
      </c>
    </row>
    <row r="15" spans="1:5" x14ac:dyDescent="0.35">
      <c r="A15" s="23" t="s">
        <v>3</v>
      </c>
      <c r="B15" s="5" t="s">
        <v>54</v>
      </c>
      <c r="C15" s="6">
        <v>73</v>
      </c>
      <c r="D15" s="6">
        <v>0</v>
      </c>
      <c r="E15" s="7">
        <v>73</v>
      </c>
    </row>
    <row r="16" spans="1:5" x14ac:dyDescent="0.35">
      <c r="A16" s="24" t="s">
        <v>4</v>
      </c>
      <c r="B16" s="5" t="s">
        <v>51</v>
      </c>
      <c r="C16" s="6">
        <v>33</v>
      </c>
      <c r="D16" s="6">
        <v>0</v>
      </c>
      <c r="E16" s="7">
        <v>33</v>
      </c>
    </row>
    <row r="17" spans="1:5" x14ac:dyDescent="0.35">
      <c r="A17" s="22" t="s">
        <v>4</v>
      </c>
      <c r="B17" s="5" t="s">
        <v>52</v>
      </c>
      <c r="C17" s="6">
        <v>1282</v>
      </c>
      <c r="D17" s="6">
        <v>1</v>
      </c>
      <c r="E17" s="7">
        <v>1283</v>
      </c>
    </row>
    <row r="18" spans="1:5" x14ac:dyDescent="0.35">
      <c r="A18" s="22" t="s">
        <v>4</v>
      </c>
      <c r="B18" s="5" t="s">
        <v>53</v>
      </c>
      <c r="C18" s="6">
        <v>193</v>
      </c>
      <c r="D18" s="6">
        <v>1</v>
      </c>
      <c r="E18" s="7">
        <v>194</v>
      </c>
    </row>
    <row r="19" spans="1:5" x14ac:dyDescent="0.35">
      <c r="A19" s="22" t="s">
        <v>4</v>
      </c>
      <c r="B19" s="5" t="s">
        <v>1</v>
      </c>
      <c r="C19" s="6">
        <v>83</v>
      </c>
      <c r="D19" s="6">
        <v>0</v>
      </c>
      <c r="E19" s="7">
        <v>83</v>
      </c>
    </row>
    <row r="20" spans="1:5" x14ac:dyDescent="0.35">
      <c r="A20" s="22" t="s">
        <v>4</v>
      </c>
      <c r="B20" s="5" t="s">
        <v>2</v>
      </c>
      <c r="C20" s="6">
        <v>20</v>
      </c>
      <c r="D20" s="6">
        <v>0</v>
      </c>
      <c r="E20" s="7">
        <v>20</v>
      </c>
    </row>
    <row r="21" spans="1:5" x14ac:dyDescent="0.35">
      <c r="A21" s="22" t="s">
        <v>4</v>
      </c>
      <c r="B21" s="5" t="s">
        <v>55</v>
      </c>
      <c r="C21" s="6">
        <v>318</v>
      </c>
      <c r="D21" s="6">
        <v>0</v>
      </c>
      <c r="E21" s="7">
        <v>318</v>
      </c>
    </row>
    <row r="22" spans="1:5" x14ac:dyDescent="0.35">
      <c r="A22" s="22" t="s">
        <v>4</v>
      </c>
      <c r="B22" s="5" t="s">
        <v>54</v>
      </c>
      <c r="C22" s="6">
        <v>75</v>
      </c>
      <c r="D22" s="6">
        <v>1</v>
      </c>
      <c r="E22" s="7">
        <v>76</v>
      </c>
    </row>
    <row r="23" spans="1:5" x14ac:dyDescent="0.35">
      <c r="A23" s="23" t="s">
        <v>4</v>
      </c>
      <c r="B23" s="5" t="s">
        <v>5</v>
      </c>
      <c r="C23" s="6">
        <v>17</v>
      </c>
      <c r="D23" s="6">
        <v>0</v>
      </c>
      <c r="E23" s="7">
        <v>17</v>
      </c>
    </row>
    <row r="24" spans="1:5" x14ac:dyDescent="0.35">
      <c r="A24" s="25" t="s">
        <v>6</v>
      </c>
      <c r="B24" s="5" t="s">
        <v>51</v>
      </c>
      <c r="C24" s="6">
        <v>17</v>
      </c>
      <c r="D24" s="6">
        <v>0</v>
      </c>
      <c r="E24" s="7">
        <v>17</v>
      </c>
    </row>
    <row r="25" spans="1:5" x14ac:dyDescent="0.35">
      <c r="A25" s="26" t="s">
        <v>6</v>
      </c>
      <c r="B25" s="5" t="s">
        <v>52</v>
      </c>
      <c r="C25" s="6">
        <v>1745</v>
      </c>
      <c r="D25" s="6">
        <v>2</v>
      </c>
      <c r="E25" s="7">
        <v>1747</v>
      </c>
    </row>
    <row r="26" spans="1:5" x14ac:dyDescent="0.35">
      <c r="A26" s="26" t="s">
        <v>6</v>
      </c>
      <c r="B26" s="5" t="s">
        <v>53</v>
      </c>
      <c r="C26" s="6">
        <v>179</v>
      </c>
      <c r="D26" s="6">
        <v>1</v>
      </c>
      <c r="E26" s="7">
        <v>180</v>
      </c>
    </row>
    <row r="27" spans="1:5" x14ac:dyDescent="0.35">
      <c r="A27" s="26" t="s">
        <v>6</v>
      </c>
      <c r="B27" s="5" t="s">
        <v>7</v>
      </c>
      <c r="C27" s="6">
        <v>41</v>
      </c>
      <c r="D27" s="6">
        <v>1</v>
      </c>
      <c r="E27" s="7">
        <v>42</v>
      </c>
    </row>
    <row r="28" spans="1:5" x14ac:dyDescent="0.35">
      <c r="A28" s="26" t="s">
        <v>6</v>
      </c>
      <c r="B28" s="5" t="s">
        <v>1</v>
      </c>
      <c r="C28" s="6">
        <v>97</v>
      </c>
      <c r="D28" s="6">
        <v>6</v>
      </c>
      <c r="E28" s="7">
        <v>103</v>
      </c>
    </row>
    <row r="29" spans="1:5" x14ac:dyDescent="0.35">
      <c r="A29" s="26" t="s">
        <v>6</v>
      </c>
      <c r="B29" s="5" t="s">
        <v>2</v>
      </c>
      <c r="C29" s="6">
        <v>15</v>
      </c>
      <c r="D29" s="6">
        <v>0</v>
      </c>
      <c r="E29" s="7">
        <v>15</v>
      </c>
    </row>
    <row r="30" spans="1:5" x14ac:dyDescent="0.35">
      <c r="A30" s="26" t="s">
        <v>6</v>
      </c>
      <c r="B30" s="5" t="s">
        <v>8</v>
      </c>
      <c r="C30" s="6">
        <v>35</v>
      </c>
      <c r="D30" s="6">
        <v>0</v>
      </c>
      <c r="E30" s="7">
        <v>35</v>
      </c>
    </row>
    <row r="31" spans="1:5" x14ac:dyDescent="0.35">
      <c r="A31" s="26" t="s">
        <v>6</v>
      </c>
      <c r="B31" s="5" t="s">
        <v>55</v>
      </c>
      <c r="C31" s="6">
        <v>335</v>
      </c>
      <c r="D31" s="6">
        <v>29</v>
      </c>
      <c r="E31" s="7">
        <v>364</v>
      </c>
    </row>
    <row r="32" spans="1:5" x14ac:dyDescent="0.35">
      <c r="A32" s="27" t="s">
        <v>6</v>
      </c>
      <c r="B32" s="5" t="s">
        <v>54</v>
      </c>
      <c r="C32" s="6">
        <v>103</v>
      </c>
      <c r="D32" s="6">
        <v>0</v>
      </c>
      <c r="E32" s="7">
        <v>103</v>
      </c>
    </row>
    <row r="33" spans="1:5" x14ac:dyDescent="0.35">
      <c r="A33" s="25" t="s">
        <v>9</v>
      </c>
      <c r="B33" s="5" t="s">
        <v>51</v>
      </c>
      <c r="C33" s="6">
        <v>13</v>
      </c>
      <c r="D33" s="6">
        <v>0</v>
      </c>
      <c r="E33" s="7">
        <v>13</v>
      </c>
    </row>
    <row r="34" spans="1:5" x14ac:dyDescent="0.35">
      <c r="A34" s="26" t="s">
        <v>9</v>
      </c>
      <c r="B34" s="5" t="s">
        <v>52</v>
      </c>
      <c r="C34" s="6">
        <v>1758</v>
      </c>
      <c r="D34" s="6">
        <v>52</v>
      </c>
      <c r="E34" s="7">
        <v>1810</v>
      </c>
    </row>
    <row r="35" spans="1:5" x14ac:dyDescent="0.35">
      <c r="A35" s="26" t="s">
        <v>9</v>
      </c>
      <c r="B35" s="5" t="s">
        <v>53</v>
      </c>
      <c r="C35" s="6">
        <v>233</v>
      </c>
      <c r="D35" s="6">
        <v>3</v>
      </c>
      <c r="E35" s="7">
        <v>236</v>
      </c>
    </row>
    <row r="36" spans="1:5" x14ac:dyDescent="0.35">
      <c r="A36" s="26" t="s">
        <v>9</v>
      </c>
      <c r="B36" s="5" t="s">
        <v>7</v>
      </c>
      <c r="C36" s="6">
        <v>47</v>
      </c>
      <c r="D36" s="6">
        <v>1</v>
      </c>
      <c r="E36" s="7">
        <v>48</v>
      </c>
    </row>
    <row r="37" spans="1:5" x14ac:dyDescent="0.35">
      <c r="A37" s="26" t="s">
        <v>9</v>
      </c>
      <c r="B37" s="5" t="s">
        <v>1</v>
      </c>
      <c r="C37" s="6">
        <v>80</v>
      </c>
      <c r="D37" s="6">
        <v>9</v>
      </c>
      <c r="E37" s="7">
        <v>89</v>
      </c>
    </row>
    <row r="38" spans="1:5" x14ac:dyDescent="0.35">
      <c r="A38" s="26" t="s">
        <v>9</v>
      </c>
      <c r="B38" s="5" t="s">
        <v>2</v>
      </c>
      <c r="C38" s="6">
        <v>12</v>
      </c>
      <c r="D38" s="6">
        <v>0</v>
      </c>
      <c r="E38" s="7">
        <v>12</v>
      </c>
    </row>
    <row r="39" spans="1:5" x14ac:dyDescent="0.35">
      <c r="A39" s="26" t="s">
        <v>9</v>
      </c>
      <c r="B39" s="5" t="s">
        <v>8</v>
      </c>
      <c r="C39" s="6">
        <v>23</v>
      </c>
      <c r="D39" s="6">
        <v>0</v>
      </c>
      <c r="E39" s="7">
        <v>23</v>
      </c>
    </row>
    <row r="40" spans="1:5" x14ac:dyDescent="0.35">
      <c r="A40" s="26" t="s">
        <v>9</v>
      </c>
      <c r="B40" s="5" t="s">
        <v>55</v>
      </c>
      <c r="C40" s="6">
        <v>360</v>
      </c>
      <c r="D40" s="6">
        <v>15</v>
      </c>
      <c r="E40" s="7">
        <v>375</v>
      </c>
    </row>
    <row r="41" spans="1:5" x14ac:dyDescent="0.35">
      <c r="A41" s="27" t="s">
        <v>9</v>
      </c>
      <c r="B41" s="5" t="s">
        <v>54</v>
      </c>
      <c r="C41" s="6">
        <v>104</v>
      </c>
      <c r="D41" s="6">
        <v>3</v>
      </c>
      <c r="E41" s="7">
        <v>107</v>
      </c>
    </row>
    <row r="42" spans="1:5" x14ac:dyDescent="0.35">
      <c r="A42" s="28" t="s">
        <v>18</v>
      </c>
      <c r="B42" s="11" t="s">
        <v>51</v>
      </c>
      <c r="C42" s="12">
        <v>19</v>
      </c>
      <c r="D42" s="12">
        <v>0</v>
      </c>
      <c r="E42" s="13">
        <v>19</v>
      </c>
    </row>
    <row r="43" spans="1:5" x14ac:dyDescent="0.35">
      <c r="A43" s="28" t="s">
        <v>18</v>
      </c>
      <c r="B43" s="11" t="s">
        <v>52</v>
      </c>
      <c r="C43" s="12">
        <v>1236</v>
      </c>
      <c r="D43" s="12">
        <v>2</v>
      </c>
      <c r="E43" s="13">
        <f>C43+D43</f>
        <v>1238</v>
      </c>
    </row>
    <row r="44" spans="1:5" x14ac:dyDescent="0.35">
      <c r="A44" s="28" t="s">
        <v>18</v>
      </c>
      <c r="B44" s="11" t="s">
        <v>53</v>
      </c>
      <c r="C44" s="12">
        <v>345</v>
      </c>
      <c r="D44" s="12">
        <v>12</v>
      </c>
      <c r="E44" s="13">
        <f t="shared" ref="E44:E50" si="0">C44+D44</f>
        <v>357</v>
      </c>
    </row>
    <row r="45" spans="1:5" x14ac:dyDescent="0.35">
      <c r="A45" s="28" t="s">
        <v>18</v>
      </c>
      <c r="B45" s="11" t="s">
        <v>1</v>
      </c>
      <c r="C45" s="12">
        <v>109</v>
      </c>
      <c r="D45" s="12">
        <v>2</v>
      </c>
      <c r="E45" s="13">
        <f t="shared" si="0"/>
        <v>111</v>
      </c>
    </row>
    <row r="46" spans="1:5" x14ac:dyDescent="0.35">
      <c r="A46" s="22" t="s">
        <v>18</v>
      </c>
      <c r="B46" s="21" t="s">
        <v>5</v>
      </c>
      <c r="C46" s="12">
        <v>63</v>
      </c>
      <c r="D46" s="12">
        <v>0</v>
      </c>
      <c r="E46" s="13">
        <f t="shared" si="0"/>
        <v>63</v>
      </c>
    </row>
    <row r="47" spans="1:5" x14ac:dyDescent="0.35">
      <c r="A47" s="28" t="s">
        <v>18</v>
      </c>
      <c r="B47" s="11" t="s">
        <v>2</v>
      </c>
      <c r="C47" s="12">
        <v>13</v>
      </c>
      <c r="D47" s="12">
        <v>2</v>
      </c>
      <c r="E47" s="13">
        <f t="shared" si="0"/>
        <v>15</v>
      </c>
    </row>
    <row r="48" spans="1:5" x14ac:dyDescent="0.35">
      <c r="A48" s="28" t="s">
        <v>18</v>
      </c>
      <c r="B48" s="11" t="s">
        <v>8</v>
      </c>
      <c r="C48" s="12">
        <v>38</v>
      </c>
      <c r="D48" s="12">
        <v>1</v>
      </c>
      <c r="E48" s="13">
        <f t="shared" si="0"/>
        <v>39</v>
      </c>
    </row>
    <row r="49" spans="1:9" x14ac:dyDescent="0.35">
      <c r="A49" s="28" t="s">
        <v>18</v>
      </c>
      <c r="B49" s="11" t="s">
        <v>55</v>
      </c>
      <c r="C49" s="12">
        <v>281</v>
      </c>
      <c r="D49" s="12">
        <v>56</v>
      </c>
      <c r="E49" s="13">
        <f t="shared" si="0"/>
        <v>337</v>
      </c>
    </row>
    <row r="50" spans="1:9" x14ac:dyDescent="0.35">
      <c r="A50" s="28" t="s">
        <v>18</v>
      </c>
      <c r="B50" s="11" t="s">
        <v>54</v>
      </c>
      <c r="C50" s="12">
        <v>70</v>
      </c>
      <c r="D50" s="12">
        <v>2</v>
      </c>
      <c r="E50" s="13">
        <f t="shared" si="0"/>
        <v>72</v>
      </c>
    </row>
    <row r="51" spans="1:9" x14ac:dyDescent="0.35">
      <c r="A51" s="29" t="s">
        <v>22</v>
      </c>
      <c r="B51" s="16" t="s">
        <v>51</v>
      </c>
      <c r="C51" s="17">
        <v>5</v>
      </c>
      <c r="D51" s="17">
        <v>0</v>
      </c>
      <c r="E51" s="18">
        <v>5</v>
      </c>
    </row>
    <row r="52" spans="1:9" x14ac:dyDescent="0.35">
      <c r="A52" s="29" t="s">
        <v>22</v>
      </c>
      <c r="B52" s="16" t="s">
        <v>52</v>
      </c>
      <c r="C52" s="17">
        <v>1395</v>
      </c>
      <c r="D52" s="17">
        <v>8</v>
      </c>
      <c r="E52" s="18">
        <v>1404</v>
      </c>
    </row>
    <row r="53" spans="1:9" x14ac:dyDescent="0.35">
      <c r="A53" s="29" t="s">
        <v>22</v>
      </c>
      <c r="B53" s="16" t="s">
        <v>53</v>
      </c>
      <c r="C53" s="17">
        <v>269</v>
      </c>
      <c r="D53" s="17">
        <v>11</v>
      </c>
      <c r="E53" s="18">
        <v>280</v>
      </c>
    </row>
    <row r="54" spans="1:9" x14ac:dyDescent="0.35">
      <c r="A54" s="15" t="s">
        <v>22</v>
      </c>
      <c r="B54" s="16" t="s">
        <v>1</v>
      </c>
      <c r="C54" s="17">
        <v>44</v>
      </c>
      <c r="D54" s="17">
        <v>0</v>
      </c>
      <c r="E54" s="18">
        <v>44</v>
      </c>
    </row>
    <row r="55" spans="1:9" x14ac:dyDescent="0.35">
      <c r="A55" s="20" t="s">
        <v>22</v>
      </c>
      <c r="B55" s="19" t="s">
        <v>5</v>
      </c>
      <c r="C55" s="17">
        <v>44</v>
      </c>
      <c r="D55" s="17">
        <v>0</v>
      </c>
      <c r="E55" s="18">
        <v>44</v>
      </c>
    </row>
    <row r="56" spans="1:9" x14ac:dyDescent="0.35">
      <c r="A56" s="15" t="s">
        <v>22</v>
      </c>
      <c r="B56" s="16" t="s">
        <v>2</v>
      </c>
      <c r="C56" s="17">
        <v>13</v>
      </c>
      <c r="D56" s="17">
        <v>0</v>
      </c>
      <c r="E56" s="18">
        <v>13</v>
      </c>
    </row>
    <row r="57" spans="1:9" x14ac:dyDescent="0.35">
      <c r="A57" s="15" t="s">
        <v>22</v>
      </c>
      <c r="B57" s="16" t="s">
        <v>8</v>
      </c>
      <c r="C57" s="17">
        <v>3</v>
      </c>
      <c r="D57" s="17">
        <v>2</v>
      </c>
      <c r="E57" s="18">
        <v>5</v>
      </c>
    </row>
    <row r="58" spans="1:9" x14ac:dyDescent="0.35">
      <c r="A58" s="15" t="s">
        <v>22</v>
      </c>
      <c r="B58" s="16" t="s">
        <v>55</v>
      </c>
      <c r="C58" s="17">
        <v>362</v>
      </c>
      <c r="D58" s="17">
        <v>43</v>
      </c>
      <c r="E58" s="18">
        <v>405</v>
      </c>
    </row>
    <row r="59" spans="1:9" x14ac:dyDescent="0.35">
      <c r="A59" s="15" t="s">
        <v>22</v>
      </c>
      <c r="B59" s="16" t="s">
        <v>54</v>
      </c>
      <c r="C59" s="17">
        <v>73</v>
      </c>
      <c r="D59" s="17">
        <v>18</v>
      </c>
      <c r="E59" s="18">
        <v>91</v>
      </c>
    </row>
    <row r="60" spans="1:9" x14ac:dyDescent="0.35">
      <c r="A60" s="20" t="s">
        <v>26</v>
      </c>
      <c r="B60" s="19" t="s">
        <v>56</v>
      </c>
      <c r="C60" s="41">
        <v>21</v>
      </c>
      <c r="D60" s="41">
        <v>0</v>
      </c>
      <c r="E60" s="42">
        <v>21</v>
      </c>
      <c r="I60" s="40" t="s">
        <v>57</v>
      </c>
    </row>
    <row r="61" spans="1:9" x14ac:dyDescent="0.35">
      <c r="A61" s="20" t="s">
        <v>26</v>
      </c>
      <c r="B61" s="19" t="s">
        <v>57</v>
      </c>
      <c r="C61" s="41">
        <v>4</v>
      </c>
      <c r="D61" s="41">
        <v>0</v>
      </c>
      <c r="E61" s="42">
        <v>4</v>
      </c>
    </row>
    <row r="62" spans="1:9" x14ac:dyDescent="0.35">
      <c r="A62" s="20" t="s">
        <v>26</v>
      </c>
      <c r="B62" s="40" t="s">
        <v>52</v>
      </c>
      <c r="C62" s="41">
        <v>1449</v>
      </c>
      <c r="D62" s="41">
        <v>4</v>
      </c>
      <c r="E62" s="42">
        <v>1453</v>
      </c>
    </row>
    <row r="63" spans="1:9" x14ac:dyDescent="0.35">
      <c r="A63" s="20" t="s">
        <v>26</v>
      </c>
      <c r="B63" s="40" t="s">
        <v>53</v>
      </c>
      <c r="C63" s="41">
        <v>267</v>
      </c>
      <c r="D63" s="41">
        <v>1</v>
      </c>
      <c r="E63" s="42">
        <v>268</v>
      </c>
    </row>
    <row r="64" spans="1:9" x14ac:dyDescent="0.35">
      <c r="A64" s="20" t="s">
        <v>26</v>
      </c>
      <c r="B64" s="40" t="s">
        <v>7</v>
      </c>
      <c r="C64" s="41">
        <v>55</v>
      </c>
      <c r="D64" s="41">
        <v>0</v>
      </c>
      <c r="E64" s="42">
        <v>55</v>
      </c>
    </row>
    <row r="65" spans="1:5" x14ac:dyDescent="0.35">
      <c r="A65" s="20" t="s">
        <v>26</v>
      </c>
      <c r="B65" s="40" t="s">
        <v>1</v>
      </c>
      <c r="C65" s="41">
        <v>121</v>
      </c>
      <c r="D65" s="41">
        <v>1</v>
      </c>
      <c r="E65" s="42">
        <v>122</v>
      </c>
    </row>
    <row r="66" spans="1:5" x14ac:dyDescent="0.35">
      <c r="A66" s="20" t="s">
        <v>26</v>
      </c>
      <c r="B66" s="40" t="s">
        <v>2</v>
      </c>
      <c r="C66" s="41">
        <v>11</v>
      </c>
      <c r="D66" s="41">
        <v>0</v>
      </c>
      <c r="E66" s="42">
        <v>11</v>
      </c>
    </row>
    <row r="67" spans="1:5" x14ac:dyDescent="0.35">
      <c r="A67" s="20" t="s">
        <v>26</v>
      </c>
      <c r="B67" s="40" t="s">
        <v>55</v>
      </c>
      <c r="C67" s="41">
        <v>292</v>
      </c>
      <c r="D67" s="41">
        <v>4</v>
      </c>
      <c r="E67" s="42">
        <v>296</v>
      </c>
    </row>
    <row r="68" spans="1:5" x14ac:dyDescent="0.35">
      <c r="A68" s="20" t="s">
        <v>26</v>
      </c>
      <c r="B68" s="40" t="s">
        <v>54</v>
      </c>
      <c r="C68" s="41">
        <v>98</v>
      </c>
      <c r="D68" s="41">
        <v>0</v>
      </c>
      <c r="E68" s="42">
        <v>98</v>
      </c>
    </row>
    <row r="69" spans="1:5" x14ac:dyDescent="0.35">
      <c r="A69" s="20" t="s">
        <v>27</v>
      </c>
      <c r="B69" s="40" t="s">
        <v>51</v>
      </c>
      <c r="C69" s="41">
        <v>19</v>
      </c>
      <c r="D69" s="41">
        <v>0</v>
      </c>
      <c r="E69" s="42">
        <v>19</v>
      </c>
    </row>
    <row r="70" spans="1:5" x14ac:dyDescent="0.35">
      <c r="A70" s="20" t="s">
        <v>27</v>
      </c>
      <c r="B70" s="40" t="s">
        <v>56</v>
      </c>
      <c r="C70" s="41">
        <v>58</v>
      </c>
      <c r="D70" s="41">
        <v>0</v>
      </c>
      <c r="E70" s="42">
        <v>58</v>
      </c>
    </row>
    <row r="71" spans="1:5" x14ac:dyDescent="0.35">
      <c r="A71" s="20" t="s">
        <v>27</v>
      </c>
      <c r="B71" s="40" t="s">
        <v>57</v>
      </c>
      <c r="C71" s="41">
        <v>18</v>
      </c>
      <c r="D71" s="41">
        <v>0</v>
      </c>
      <c r="E71" s="42">
        <v>18</v>
      </c>
    </row>
    <row r="72" spans="1:5" x14ac:dyDescent="0.35">
      <c r="A72" s="20" t="s">
        <v>27</v>
      </c>
      <c r="B72" s="40" t="s">
        <v>52</v>
      </c>
      <c r="C72" s="41">
        <v>1056</v>
      </c>
      <c r="D72" s="41">
        <v>3</v>
      </c>
      <c r="E72" s="42">
        <v>1059</v>
      </c>
    </row>
    <row r="73" spans="1:5" x14ac:dyDescent="0.35">
      <c r="A73" s="20" t="s">
        <v>27</v>
      </c>
      <c r="B73" s="40" t="s">
        <v>53</v>
      </c>
      <c r="C73" s="41">
        <v>187</v>
      </c>
      <c r="D73" s="41">
        <v>4</v>
      </c>
      <c r="E73" s="42">
        <v>191</v>
      </c>
    </row>
    <row r="74" spans="1:5" x14ac:dyDescent="0.35">
      <c r="A74" s="20" t="s">
        <v>27</v>
      </c>
      <c r="B74" s="40" t="s">
        <v>7</v>
      </c>
      <c r="C74" s="41">
        <v>41</v>
      </c>
      <c r="D74" s="41">
        <v>1</v>
      </c>
      <c r="E74" s="42">
        <v>42</v>
      </c>
    </row>
    <row r="75" spans="1:5" x14ac:dyDescent="0.35">
      <c r="A75" s="20" t="s">
        <v>27</v>
      </c>
      <c r="B75" s="40" t="s">
        <v>1</v>
      </c>
      <c r="C75" s="41">
        <v>86</v>
      </c>
      <c r="D75" s="41">
        <v>0</v>
      </c>
      <c r="E75" s="42">
        <v>86</v>
      </c>
    </row>
    <row r="76" spans="1:5" x14ac:dyDescent="0.35">
      <c r="A76" s="20" t="s">
        <v>27</v>
      </c>
      <c r="B76" s="40" t="s">
        <v>2</v>
      </c>
      <c r="C76" s="41">
        <v>15</v>
      </c>
      <c r="D76" s="41">
        <v>0</v>
      </c>
      <c r="E76" s="42">
        <v>15</v>
      </c>
    </row>
    <row r="77" spans="1:5" x14ac:dyDescent="0.35">
      <c r="A77" s="20" t="s">
        <v>27</v>
      </c>
      <c r="B77" s="40" t="s">
        <v>8</v>
      </c>
      <c r="C77" s="41">
        <v>25</v>
      </c>
      <c r="D77" s="41">
        <v>0</v>
      </c>
      <c r="E77" s="42">
        <v>25</v>
      </c>
    </row>
    <row r="78" spans="1:5" x14ac:dyDescent="0.35">
      <c r="A78" s="20" t="s">
        <v>27</v>
      </c>
      <c r="B78" s="40" t="s">
        <v>55</v>
      </c>
      <c r="C78" s="41">
        <v>253</v>
      </c>
      <c r="D78" s="41">
        <v>0</v>
      </c>
      <c r="E78" s="42">
        <v>253</v>
      </c>
    </row>
    <row r="79" spans="1:5" x14ac:dyDescent="0.35">
      <c r="A79" s="20" t="s">
        <v>27</v>
      </c>
      <c r="B79" s="40" t="s">
        <v>54</v>
      </c>
      <c r="C79" s="41">
        <v>83</v>
      </c>
      <c r="D79" s="41">
        <v>1</v>
      </c>
      <c r="E79" s="42">
        <v>84</v>
      </c>
    </row>
    <row r="80" spans="1:5" x14ac:dyDescent="0.35">
      <c r="A80" s="59" t="s">
        <v>28</v>
      </c>
      <c r="B80" s="60" t="s">
        <v>51</v>
      </c>
      <c r="C80" s="61">
        <v>23</v>
      </c>
      <c r="D80" s="61">
        <v>0</v>
      </c>
      <c r="E80" s="62">
        <v>23</v>
      </c>
    </row>
    <row r="81" spans="1:5" x14ac:dyDescent="0.35">
      <c r="A81" s="59" t="s">
        <v>28</v>
      </c>
      <c r="B81" s="60" t="s">
        <v>56</v>
      </c>
      <c r="C81" s="61">
        <v>77</v>
      </c>
      <c r="D81" s="61">
        <v>0</v>
      </c>
      <c r="E81" s="62">
        <v>77</v>
      </c>
    </row>
    <row r="82" spans="1:5" x14ac:dyDescent="0.35">
      <c r="A82" s="59" t="s">
        <v>28</v>
      </c>
      <c r="B82" s="60" t="s">
        <v>49</v>
      </c>
      <c r="C82" s="61">
        <v>160</v>
      </c>
      <c r="D82" s="61">
        <v>0</v>
      </c>
      <c r="E82" s="62">
        <v>160</v>
      </c>
    </row>
    <row r="83" spans="1:5" x14ac:dyDescent="0.35">
      <c r="A83" s="59" t="s">
        <v>28</v>
      </c>
      <c r="B83" s="60" t="s">
        <v>57</v>
      </c>
      <c r="C83" s="61">
        <v>34</v>
      </c>
      <c r="D83" s="61">
        <v>0</v>
      </c>
      <c r="E83" s="62">
        <v>34</v>
      </c>
    </row>
    <row r="84" spans="1:5" x14ac:dyDescent="0.35">
      <c r="A84" s="59" t="s">
        <v>28</v>
      </c>
      <c r="B84" s="60" t="s">
        <v>52</v>
      </c>
      <c r="C84" s="61">
        <v>1167</v>
      </c>
      <c r="D84" s="61">
        <v>2</v>
      </c>
      <c r="E84" s="62">
        <v>1169</v>
      </c>
    </row>
    <row r="85" spans="1:5" x14ac:dyDescent="0.35">
      <c r="A85" s="59" t="s">
        <v>28</v>
      </c>
      <c r="B85" s="60" t="s">
        <v>53</v>
      </c>
      <c r="C85" s="61">
        <v>263</v>
      </c>
      <c r="D85" s="61">
        <v>0</v>
      </c>
      <c r="E85" s="62">
        <v>263</v>
      </c>
    </row>
    <row r="86" spans="1:5" x14ac:dyDescent="0.35">
      <c r="A86" s="59" t="s">
        <v>28</v>
      </c>
      <c r="B86" s="60" t="s">
        <v>7</v>
      </c>
      <c r="C86" s="61">
        <v>59</v>
      </c>
      <c r="D86" s="61">
        <v>1</v>
      </c>
      <c r="E86" s="62">
        <v>60</v>
      </c>
    </row>
    <row r="87" spans="1:5" x14ac:dyDescent="0.35">
      <c r="A87" s="59" t="s">
        <v>28</v>
      </c>
      <c r="B87" s="60" t="s">
        <v>1</v>
      </c>
      <c r="C87" s="61">
        <v>107</v>
      </c>
      <c r="D87" s="61">
        <v>2</v>
      </c>
      <c r="E87" s="62">
        <v>109</v>
      </c>
    </row>
    <row r="88" spans="1:5" x14ac:dyDescent="0.35">
      <c r="A88" s="59" t="s">
        <v>28</v>
      </c>
      <c r="B88" s="60" t="s">
        <v>50</v>
      </c>
      <c r="C88" s="61">
        <v>1</v>
      </c>
      <c r="D88" s="61">
        <v>0</v>
      </c>
      <c r="E88" s="62">
        <v>1</v>
      </c>
    </row>
    <row r="89" spans="1:5" x14ac:dyDescent="0.35">
      <c r="A89" s="59" t="s">
        <v>28</v>
      </c>
      <c r="B89" s="60" t="s">
        <v>2</v>
      </c>
      <c r="C89" s="61">
        <v>14</v>
      </c>
      <c r="D89" s="61">
        <v>2</v>
      </c>
      <c r="E89" s="62">
        <v>16</v>
      </c>
    </row>
    <row r="90" spans="1:5" x14ac:dyDescent="0.35">
      <c r="A90" s="59" t="s">
        <v>28</v>
      </c>
      <c r="B90" s="60" t="s">
        <v>8</v>
      </c>
      <c r="C90" s="61">
        <v>35</v>
      </c>
      <c r="D90" s="61">
        <v>0</v>
      </c>
      <c r="E90" s="62">
        <v>35</v>
      </c>
    </row>
    <row r="91" spans="1:5" x14ac:dyDescent="0.35">
      <c r="A91" s="59" t="s">
        <v>28</v>
      </c>
      <c r="B91" s="60" t="s">
        <v>58</v>
      </c>
      <c r="C91" s="61">
        <v>102</v>
      </c>
      <c r="D91" s="61">
        <v>0</v>
      </c>
      <c r="E91" s="62">
        <v>102</v>
      </c>
    </row>
    <row r="92" spans="1:5" x14ac:dyDescent="0.35">
      <c r="A92" s="59" t="s">
        <v>28</v>
      </c>
      <c r="B92" s="60" t="s">
        <v>55</v>
      </c>
      <c r="C92" s="61">
        <v>395</v>
      </c>
      <c r="D92" s="61">
        <v>0</v>
      </c>
      <c r="E92" s="62">
        <v>395</v>
      </c>
    </row>
    <row r="93" spans="1:5" x14ac:dyDescent="0.35">
      <c r="A93" s="59" t="s">
        <v>28</v>
      </c>
      <c r="B93" s="60" t="s">
        <v>54</v>
      </c>
      <c r="C93" s="61">
        <v>86</v>
      </c>
      <c r="D93" s="61">
        <v>0</v>
      </c>
      <c r="E93" s="62">
        <v>86</v>
      </c>
    </row>
    <row r="94" spans="1:5" x14ac:dyDescent="0.35">
      <c r="A94" s="59" t="s">
        <v>28</v>
      </c>
      <c r="B94" s="60" t="s">
        <v>59</v>
      </c>
      <c r="C94" s="61">
        <v>63</v>
      </c>
      <c r="D94" s="61">
        <v>0</v>
      </c>
      <c r="E94" s="62">
        <v>63</v>
      </c>
    </row>
    <row r="95" spans="1:5" x14ac:dyDescent="0.35">
      <c r="A95" s="20" t="s">
        <v>29</v>
      </c>
      <c r="B95" s="19" t="s">
        <v>51</v>
      </c>
      <c r="C95" s="63">
        <v>25</v>
      </c>
      <c r="D95" s="63">
        <v>0</v>
      </c>
      <c r="E95" s="64">
        <v>25</v>
      </c>
    </row>
    <row r="96" spans="1:5" x14ac:dyDescent="0.35">
      <c r="A96" s="20" t="s">
        <v>29</v>
      </c>
      <c r="B96" s="19" t="s">
        <v>56</v>
      </c>
      <c r="C96" s="63">
        <v>64</v>
      </c>
      <c r="D96" s="63">
        <v>2</v>
      </c>
      <c r="E96" s="64">
        <v>66</v>
      </c>
    </row>
    <row r="97" spans="1:5" x14ac:dyDescent="0.35">
      <c r="A97" s="20" t="s">
        <v>29</v>
      </c>
      <c r="B97" s="19" t="s">
        <v>49</v>
      </c>
      <c r="C97" s="63">
        <v>212</v>
      </c>
      <c r="D97" s="63">
        <v>2</v>
      </c>
      <c r="E97" s="64">
        <v>214</v>
      </c>
    </row>
    <row r="98" spans="1:5" x14ac:dyDescent="0.35">
      <c r="A98" s="20" t="s">
        <v>29</v>
      </c>
      <c r="B98" s="19" t="s">
        <v>57</v>
      </c>
      <c r="C98" s="63">
        <v>25</v>
      </c>
      <c r="D98" s="63">
        <v>2</v>
      </c>
      <c r="E98" s="64">
        <v>26</v>
      </c>
    </row>
    <row r="99" spans="1:5" x14ac:dyDescent="0.35">
      <c r="A99" s="20" t="s">
        <v>29</v>
      </c>
      <c r="B99" s="19" t="s">
        <v>52</v>
      </c>
      <c r="C99" s="63">
        <v>682</v>
      </c>
      <c r="D99" s="63">
        <v>31</v>
      </c>
      <c r="E99" s="64">
        <v>713</v>
      </c>
    </row>
    <row r="100" spans="1:5" x14ac:dyDescent="0.35">
      <c r="A100" s="20" t="s">
        <v>29</v>
      </c>
      <c r="B100" s="19" t="s">
        <v>53</v>
      </c>
      <c r="C100" s="63">
        <v>250</v>
      </c>
      <c r="D100" s="63">
        <v>5</v>
      </c>
      <c r="E100" s="64">
        <v>255</v>
      </c>
    </row>
    <row r="101" spans="1:5" x14ac:dyDescent="0.35">
      <c r="A101" s="20" t="s">
        <v>29</v>
      </c>
      <c r="B101" s="19" t="s">
        <v>7</v>
      </c>
      <c r="C101" s="63">
        <v>48</v>
      </c>
      <c r="D101" s="63">
        <v>1</v>
      </c>
      <c r="E101" s="64">
        <v>49</v>
      </c>
    </row>
    <row r="102" spans="1:5" x14ac:dyDescent="0.35">
      <c r="A102" s="20" t="s">
        <v>29</v>
      </c>
      <c r="B102" s="19" t="s">
        <v>1</v>
      </c>
      <c r="C102" s="63">
        <v>122</v>
      </c>
      <c r="D102" s="63">
        <v>0</v>
      </c>
      <c r="E102" s="64">
        <v>122</v>
      </c>
    </row>
    <row r="103" spans="1:5" x14ac:dyDescent="0.35">
      <c r="A103" s="20" t="s">
        <v>29</v>
      </c>
      <c r="B103" s="19" t="s">
        <v>50</v>
      </c>
      <c r="C103" s="63">
        <v>1</v>
      </c>
      <c r="D103" s="63">
        <v>0</v>
      </c>
      <c r="E103" s="64">
        <v>1</v>
      </c>
    </row>
    <row r="104" spans="1:5" x14ac:dyDescent="0.35">
      <c r="A104" s="20" t="s">
        <v>29</v>
      </c>
      <c r="B104" s="19" t="s">
        <v>2</v>
      </c>
      <c r="C104" s="63">
        <v>25</v>
      </c>
      <c r="D104" s="63">
        <v>0</v>
      </c>
      <c r="E104" s="64">
        <v>25</v>
      </c>
    </row>
    <row r="105" spans="1:5" x14ac:dyDescent="0.35">
      <c r="A105" s="20" t="s">
        <v>29</v>
      </c>
      <c r="B105" s="19" t="s">
        <v>8</v>
      </c>
      <c r="C105" s="63">
        <v>37</v>
      </c>
      <c r="D105" s="63">
        <v>0</v>
      </c>
      <c r="E105" s="64">
        <v>37</v>
      </c>
    </row>
    <row r="106" spans="1:5" x14ac:dyDescent="0.35">
      <c r="A106" s="20" t="s">
        <v>29</v>
      </c>
      <c r="B106" s="19" t="s">
        <v>58</v>
      </c>
      <c r="C106" s="63">
        <v>127</v>
      </c>
      <c r="D106" s="63">
        <v>4</v>
      </c>
      <c r="E106" s="64">
        <v>131</v>
      </c>
    </row>
    <row r="107" spans="1:5" x14ac:dyDescent="0.35">
      <c r="A107" s="20" t="s">
        <v>29</v>
      </c>
      <c r="B107" s="19" t="s">
        <v>55</v>
      </c>
      <c r="C107" s="63">
        <v>234</v>
      </c>
      <c r="D107" s="63">
        <v>2</v>
      </c>
      <c r="E107" s="64">
        <v>236</v>
      </c>
    </row>
    <row r="108" spans="1:5" x14ac:dyDescent="0.35">
      <c r="A108" s="20" t="s">
        <v>29</v>
      </c>
      <c r="B108" s="19" t="s">
        <v>54</v>
      </c>
      <c r="C108" s="63">
        <v>68</v>
      </c>
      <c r="D108" s="63">
        <v>9</v>
      </c>
      <c r="E108" s="64">
        <v>77</v>
      </c>
    </row>
    <row r="109" spans="1:5" x14ac:dyDescent="0.35">
      <c r="A109" s="20" t="s">
        <v>29</v>
      </c>
      <c r="B109" s="19" t="s">
        <v>59</v>
      </c>
      <c r="C109" s="63">
        <v>93</v>
      </c>
      <c r="D109" s="63">
        <v>6</v>
      </c>
      <c r="E109" s="64">
        <v>99</v>
      </c>
    </row>
    <row r="110" spans="1:5" x14ac:dyDescent="0.35">
      <c r="A110" s="20" t="s">
        <v>30</v>
      </c>
      <c r="B110" s="19" t="s">
        <v>51</v>
      </c>
      <c r="C110" s="61">
        <v>10</v>
      </c>
      <c r="D110" s="61">
        <v>0</v>
      </c>
      <c r="E110" s="67">
        <f>D110+C110</f>
        <v>10</v>
      </c>
    </row>
    <row r="111" spans="1:5" x14ac:dyDescent="0.35">
      <c r="A111" s="20" t="s">
        <v>30</v>
      </c>
      <c r="B111" s="19" t="s">
        <v>56</v>
      </c>
      <c r="C111" s="61">
        <v>54</v>
      </c>
      <c r="D111" s="61">
        <v>1</v>
      </c>
      <c r="E111" s="67">
        <f t="shared" ref="E111:E124" si="1">D111+C111</f>
        <v>55</v>
      </c>
    </row>
    <row r="112" spans="1:5" x14ac:dyDescent="0.35">
      <c r="A112" s="20" t="s">
        <v>30</v>
      </c>
      <c r="B112" s="19" t="s">
        <v>49</v>
      </c>
      <c r="C112" s="61">
        <v>147</v>
      </c>
      <c r="D112" s="61">
        <v>3</v>
      </c>
      <c r="E112" s="67">
        <f t="shared" si="1"/>
        <v>150</v>
      </c>
    </row>
    <row r="113" spans="1:5" x14ac:dyDescent="0.35">
      <c r="A113" s="20" t="s">
        <v>30</v>
      </c>
      <c r="B113" s="19" t="s">
        <v>57</v>
      </c>
      <c r="C113" s="61">
        <v>22</v>
      </c>
      <c r="D113" s="61">
        <v>1</v>
      </c>
      <c r="E113" s="67">
        <f t="shared" si="1"/>
        <v>23</v>
      </c>
    </row>
    <row r="114" spans="1:5" x14ac:dyDescent="0.35">
      <c r="A114" s="20" t="s">
        <v>30</v>
      </c>
      <c r="B114" s="19" t="s">
        <v>52</v>
      </c>
      <c r="C114" s="61">
        <v>606</v>
      </c>
      <c r="D114" s="61">
        <v>2</v>
      </c>
      <c r="E114" s="67">
        <f t="shared" si="1"/>
        <v>608</v>
      </c>
    </row>
    <row r="115" spans="1:5" x14ac:dyDescent="0.35">
      <c r="A115" s="20" t="s">
        <v>30</v>
      </c>
      <c r="B115" s="19" t="s">
        <v>53</v>
      </c>
      <c r="C115" s="61">
        <v>229</v>
      </c>
      <c r="D115" s="61">
        <v>1</v>
      </c>
      <c r="E115" s="67">
        <f t="shared" si="1"/>
        <v>230</v>
      </c>
    </row>
    <row r="116" spans="1:5" x14ac:dyDescent="0.35">
      <c r="A116" s="20" t="s">
        <v>30</v>
      </c>
      <c r="B116" s="19" t="s">
        <v>7</v>
      </c>
      <c r="C116" s="61">
        <v>68</v>
      </c>
      <c r="D116" s="61">
        <v>0</v>
      </c>
      <c r="E116" s="67">
        <f t="shared" si="1"/>
        <v>68</v>
      </c>
    </row>
    <row r="117" spans="1:5" x14ac:dyDescent="0.35">
      <c r="A117" s="20" t="s">
        <v>30</v>
      </c>
      <c r="B117" s="19" t="s">
        <v>1</v>
      </c>
      <c r="C117" s="61">
        <v>92</v>
      </c>
      <c r="D117" s="61">
        <v>1</v>
      </c>
      <c r="E117" s="67">
        <f t="shared" si="1"/>
        <v>93</v>
      </c>
    </row>
    <row r="118" spans="1:5" x14ac:dyDescent="0.35">
      <c r="A118" s="20" t="s">
        <v>30</v>
      </c>
      <c r="B118" s="19" t="s">
        <v>50</v>
      </c>
      <c r="C118" s="61">
        <v>1</v>
      </c>
      <c r="D118" s="61">
        <v>0</v>
      </c>
      <c r="E118" s="67">
        <f t="shared" si="1"/>
        <v>1</v>
      </c>
    </row>
    <row r="119" spans="1:5" x14ac:dyDescent="0.35">
      <c r="A119" s="20" t="s">
        <v>30</v>
      </c>
      <c r="B119" s="19" t="s">
        <v>2</v>
      </c>
      <c r="C119" s="61">
        <v>15</v>
      </c>
      <c r="D119" s="61">
        <v>0</v>
      </c>
      <c r="E119" s="67">
        <f t="shared" si="1"/>
        <v>15</v>
      </c>
    </row>
    <row r="120" spans="1:5" x14ac:dyDescent="0.35">
      <c r="A120" s="20" t="s">
        <v>30</v>
      </c>
      <c r="B120" s="19" t="s">
        <v>8</v>
      </c>
      <c r="C120" s="61">
        <v>52</v>
      </c>
      <c r="D120" s="61">
        <v>0</v>
      </c>
      <c r="E120" s="67">
        <f t="shared" si="1"/>
        <v>52</v>
      </c>
    </row>
    <row r="121" spans="1:5" x14ac:dyDescent="0.35">
      <c r="A121" s="20" t="s">
        <v>30</v>
      </c>
      <c r="B121" s="19" t="s">
        <v>58</v>
      </c>
      <c r="C121" s="61">
        <v>132</v>
      </c>
      <c r="D121" s="61">
        <v>0</v>
      </c>
      <c r="E121" s="67">
        <f t="shared" si="1"/>
        <v>132</v>
      </c>
    </row>
    <row r="122" spans="1:5" x14ac:dyDescent="0.35">
      <c r="A122" s="20" t="s">
        <v>30</v>
      </c>
      <c r="B122" s="19" t="s">
        <v>55</v>
      </c>
      <c r="C122" s="61">
        <v>278</v>
      </c>
      <c r="D122" s="61">
        <v>1</v>
      </c>
      <c r="E122" s="67">
        <f t="shared" si="1"/>
        <v>279</v>
      </c>
    </row>
    <row r="123" spans="1:5" x14ac:dyDescent="0.35">
      <c r="A123" s="20" t="s">
        <v>30</v>
      </c>
      <c r="B123" s="19" t="s">
        <v>54</v>
      </c>
      <c r="C123" s="61">
        <v>63</v>
      </c>
      <c r="D123" s="61">
        <v>0</v>
      </c>
      <c r="E123" s="67">
        <f t="shared" si="1"/>
        <v>63</v>
      </c>
    </row>
    <row r="124" spans="1:5" x14ac:dyDescent="0.35">
      <c r="A124" s="20" t="s">
        <v>30</v>
      </c>
      <c r="B124" s="19" t="s">
        <v>59</v>
      </c>
      <c r="C124" s="61">
        <v>91</v>
      </c>
      <c r="D124" s="61">
        <v>1</v>
      </c>
      <c r="E124" s="67">
        <f t="shared" si="1"/>
        <v>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BA91-84BC-4A17-8070-95E7891BF56A}">
  <dimension ref="A1:N14"/>
  <sheetViews>
    <sheetView workbookViewId="0">
      <selection activeCell="A16" sqref="A16:XFD31"/>
    </sheetView>
  </sheetViews>
  <sheetFormatPr defaultRowHeight="14.5" x14ac:dyDescent="0.35"/>
  <cols>
    <col min="1" max="1" width="22.81640625" bestFit="1" customWidth="1"/>
    <col min="2" max="2" width="10.7265625" customWidth="1"/>
    <col min="3" max="3" width="11.26953125" customWidth="1"/>
    <col min="4" max="4" width="10.453125" customWidth="1"/>
    <col min="5" max="5" width="11" customWidth="1"/>
    <col min="6" max="6" width="10.26953125" bestFit="1" customWidth="1"/>
    <col min="7" max="7" width="12.453125" customWidth="1"/>
    <col min="10" max="10" width="10.7265625" customWidth="1"/>
    <col min="12" max="12" width="11.54296875" customWidth="1"/>
    <col min="13" max="13" width="10.7265625" customWidth="1"/>
    <col min="18" max="18" width="11.81640625" customWidth="1"/>
    <col min="19" max="19" width="12.54296875" customWidth="1"/>
  </cols>
  <sheetData>
    <row r="1" spans="1:14" ht="15.5" x14ac:dyDescent="0.35">
      <c r="A1" s="69" t="s">
        <v>19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ht="15.5" x14ac:dyDescent="0.35">
      <c r="A2" s="43" t="s">
        <v>20</v>
      </c>
      <c r="B2" s="44" t="s">
        <v>0</v>
      </c>
      <c r="C2" s="44" t="s">
        <v>3</v>
      </c>
      <c r="D2" s="44" t="s">
        <v>4</v>
      </c>
      <c r="E2" s="44" t="s">
        <v>6</v>
      </c>
      <c r="F2" s="44" t="s">
        <v>9</v>
      </c>
      <c r="G2" s="44" t="s">
        <v>18</v>
      </c>
      <c r="H2" s="44" t="s">
        <v>22</v>
      </c>
      <c r="I2" s="44" t="s">
        <v>26</v>
      </c>
      <c r="J2" s="44" t="s">
        <v>27</v>
      </c>
      <c r="K2" s="44" t="s">
        <v>28</v>
      </c>
      <c r="L2" s="44" t="s">
        <v>29</v>
      </c>
      <c r="M2" s="44" t="s">
        <v>30</v>
      </c>
      <c r="N2" s="44" t="s">
        <v>31</v>
      </c>
    </row>
    <row r="3" spans="1:14" x14ac:dyDescent="0.35">
      <c r="A3" s="3" t="s">
        <v>73</v>
      </c>
      <c r="B3" s="65">
        <v>443</v>
      </c>
      <c r="C3" s="65">
        <v>616</v>
      </c>
      <c r="D3" s="65">
        <v>586</v>
      </c>
      <c r="E3" s="65">
        <v>266</v>
      </c>
      <c r="F3" s="65">
        <v>152</v>
      </c>
      <c r="G3" s="65">
        <v>80</v>
      </c>
      <c r="H3" s="48">
        <v>277</v>
      </c>
      <c r="I3" s="48">
        <v>165</v>
      </c>
      <c r="J3" s="48">
        <v>74</v>
      </c>
      <c r="K3" s="48">
        <v>142</v>
      </c>
      <c r="L3" s="48">
        <v>81</v>
      </c>
      <c r="M3" s="48">
        <v>66</v>
      </c>
      <c r="N3" s="66">
        <f>SUM(B3:M3)</f>
        <v>2948</v>
      </c>
    </row>
    <row r="4" spans="1:14" x14ac:dyDescent="0.35">
      <c r="A4" s="3" t="s">
        <v>74</v>
      </c>
      <c r="B4" s="65">
        <v>61</v>
      </c>
      <c r="C4" s="65">
        <v>104</v>
      </c>
      <c r="D4" s="65">
        <v>149</v>
      </c>
      <c r="E4" s="65">
        <v>60</v>
      </c>
      <c r="F4" s="65">
        <v>53</v>
      </c>
      <c r="G4" s="65">
        <v>0</v>
      </c>
      <c r="H4" s="48">
        <v>173</v>
      </c>
      <c r="I4" s="48">
        <v>145</v>
      </c>
      <c r="J4" s="48">
        <v>169</v>
      </c>
      <c r="K4" s="48">
        <v>242</v>
      </c>
      <c r="L4" s="48">
        <v>176</v>
      </c>
      <c r="M4" s="48">
        <v>84</v>
      </c>
      <c r="N4" s="66">
        <f t="shared" ref="N4:N13" si="0">SUM(B4:M4)</f>
        <v>1416</v>
      </c>
    </row>
    <row r="5" spans="1:14" x14ac:dyDescent="0.35">
      <c r="A5" s="3" t="s">
        <v>75</v>
      </c>
      <c r="B5" s="65">
        <v>220</v>
      </c>
      <c r="C5" s="65">
        <v>186</v>
      </c>
      <c r="D5" s="65">
        <v>191</v>
      </c>
      <c r="E5" s="65">
        <v>207</v>
      </c>
      <c r="F5" s="65">
        <v>176</v>
      </c>
      <c r="G5" s="65">
        <v>211</v>
      </c>
      <c r="H5" s="48">
        <v>72</v>
      </c>
      <c r="I5" s="48">
        <v>170</v>
      </c>
      <c r="J5" s="48">
        <v>99</v>
      </c>
      <c r="K5" s="48">
        <v>193</v>
      </c>
      <c r="L5" s="48">
        <v>187</v>
      </c>
      <c r="M5" s="48">
        <v>6</v>
      </c>
      <c r="N5" s="66">
        <f t="shared" si="0"/>
        <v>1918</v>
      </c>
    </row>
    <row r="6" spans="1:14" x14ac:dyDescent="0.35">
      <c r="A6" s="3" t="s">
        <v>76</v>
      </c>
      <c r="B6" s="65">
        <v>0</v>
      </c>
      <c r="C6" s="65">
        <v>0</v>
      </c>
      <c r="D6" s="65">
        <v>41</v>
      </c>
      <c r="E6" s="65">
        <v>355</v>
      </c>
      <c r="F6" s="65">
        <v>622</v>
      </c>
      <c r="G6" s="65">
        <v>520</v>
      </c>
      <c r="H6" s="48">
        <v>684</v>
      </c>
      <c r="I6" s="48">
        <v>677</v>
      </c>
      <c r="J6" s="48">
        <v>105</v>
      </c>
      <c r="K6" s="48">
        <v>35</v>
      </c>
      <c r="L6" s="48">
        <v>116</v>
      </c>
      <c r="M6" s="48">
        <v>12</v>
      </c>
      <c r="N6" s="66">
        <f t="shared" si="0"/>
        <v>3167</v>
      </c>
    </row>
    <row r="7" spans="1:14" x14ac:dyDescent="0.35">
      <c r="A7" s="3" t="s">
        <v>77</v>
      </c>
      <c r="B7" s="65">
        <v>90</v>
      </c>
      <c r="C7" s="65">
        <v>39</v>
      </c>
      <c r="D7" s="65">
        <v>256</v>
      </c>
      <c r="E7" s="65">
        <v>148</v>
      </c>
      <c r="F7" s="65">
        <v>184</v>
      </c>
      <c r="G7" s="65">
        <v>240</v>
      </c>
      <c r="H7" s="48">
        <v>294</v>
      </c>
      <c r="I7" s="48">
        <v>176</v>
      </c>
      <c r="J7" s="48">
        <v>218</v>
      </c>
      <c r="K7" s="48">
        <v>240</v>
      </c>
      <c r="L7" s="48">
        <v>41</v>
      </c>
      <c r="M7" s="48">
        <v>160</v>
      </c>
      <c r="N7" s="66">
        <f t="shared" si="0"/>
        <v>2086</v>
      </c>
    </row>
    <row r="8" spans="1:14" x14ac:dyDescent="0.35">
      <c r="A8" s="3" t="s">
        <v>79</v>
      </c>
      <c r="B8" s="65">
        <v>5</v>
      </c>
      <c r="C8" s="65">
        <v>2</v>
      </c>
      <c r="D8" s="65">
        <v>3</v>
      </c>
      <c r="E8" s="65">
        <v>49</v>
      </c>
      <c r="F8" s="65">
        <v>11</v>
      </c>
      <c r="G8" s="65">
        <v>69</v>
      </c>
      <c r="H8" s="48">
        <v>20</v>
      </c>
      <c r="I8" s="48">
        <v>1</v>
      </c>
      <c r="J8" s="48">
        <v>6</v>
      </c>
      <c r="K8" s="48">
        <v>17</v>
      </c>
      <c r="L8" s="48">
        <v>107</v>
      </c>
      <c r="M8" s="48">
        <v>53</v>
      </c>
      <c r="N8" s="66">
        <f t="shared" si="0"/>
        <v>343</v>
      </c>
    </row>
    <row r="9" spans="1:14" x14ac:dyDescent="0.35">
      <c r="A9" s="3" t="s">
        <v>78</v>
      </c>
      <c r="B9" s="65">
        <v>97</v>
      </c>
      <c r="C9" s="65">
        <v>71</v>
      </c>
      <c r="D9" s="65">
        <v>127</v>
      </c>
      <c r="E9" s="65">
        <v>102</v>
      </c>
      <c r="F9" s="65">
        <v>18</v>
      </c>
      <c r="G9" s="65">
        <v>105</v>
      </c>
      <c r="H9" s="48">
        <v>99</v>
      </c>
      <c r="I9" s="48">
        <v>79</v>
      </c>
      <c r="J9" s="48">
        <v>65</v>
      </c>
      <c r="K9" s="48">
        <v>20</v>
      </c>
      <c r="L9" s="48">
        <v>111</v>
      </c>
      <c r="M9" s="48">
        <v>99</v>
      </c>
      <c r="N9" s="66">
        <f t="shared" si="0"/>
        <v>993</v>
      </c>
    </row>
    <row r="10" spans="1:14" x14ac:dyDescent="0.35">
      <c r="A10" s="3" t="s">
        <v>80</v>
      </c>
      <c r="B10" s="65">
        <v>977</v>
      </c>
      <c r="C10" s="65">
        <v>937</v>
      </c>
      <c r="D10" s="65">
        <v>379</v>
      </c>
      <c r="E10" s="65">
        <v>1130</v>
      </c>
      <c r="F10" s="65">
        <v>1106</v>
      </c>
      <c r="G10" s="65">
        <v>759</v>
      </c>
      <c r="H10" s="48">
        <v>472</v>
      </c>
      <c r="I10" s="48">
        <v>738</v>
      </c>
      <c r="J10" s="48">
        <v>709</v>
      </c>
      <c r="K10" s="48">
        <v>152</v>
      </c>
      <c r="L10" s="48">
        <v>119</v>
      </c>
      <c r="M10" s="48">
        <v>82</v>
      </c>
      <c r="N10" s="66">
        <f t="shared" si="0"/>
        <v>7560</v>
      </c>
    </row>
    <row r="11" spans="1:14" x14ac:dyDescent="0.35">
      <c r="A11" s="3" t="s">
        <v>21</v>
      </c>
      <c r="B11" s="65">
        <v>84</v>
      </c>
      <c r="C11" s="65">
        <v>237</v>
      </c>
      <c r="D11" s="65">
        <v>248</v>
      </c>
      <c r="E11" s="65">
        <v>121</v>
      </c>
      <c r="F11" s="65">
        <v>226</v>
      </c>
      <c r="G11" s="65">
        <v>0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66">
        <f t="shared" si="0"/>
        <v>916</v>
      </c>
    </row>
    <row r="12" spans="1:14" x14ac:dyDescent="0.35">
      <c r="A12" s="3" t="s">
        <v>81</v>
      </c>
      <c r="B12" s="65">
        <v>107</v>
      </c>
      <c r="C12" s="65">
        <v>68</v>
      </c>
      <c r="D12" s="65">
        <v>43</v>
      </c>
      <c r="E12" s="65">
        <v>158</v>
      </c>
      <c r="F12" s="65">
        <v>154</v>
      </c>
      <c r="G12" s="65">
        <v>223</v>
      </c>
      <c r="H12" s="48">
        <v>189</v>
      </c>
      <c r="I12" s="48">
        <v>54</v>
      </c>
      <c r="J12" s="48">
        <v>196</v>
      </c>
      <c r="K12" s="48">
        <v>236</v>
      </c>
      <c r="L12" s="48">
        <v>256</v>
      </c>
      <c r="M12" s="48">
        <v>125</v>
      </c>
      <c r="N12" s="66">
        <f t="shared" si="0"/>
        <v>1809</v>
      </c>
    </row>
    <row r="13" spans="1:14" x14ac:dyDescent="0.35">
      <c r="A13" s="3" t="s">
        <v>82</v>
      </c>
      <c r="B13" s="65">
        <v>0</v>
      </c>
      <c r="C13" s="65">
        <v>0</v>
      </c>
      <c r="D13" s="65">
        <v>0</v>
      </c>
      <c r="E13" s="65">
        <v>0</v>
      </c>
      <c r="F13" s="65">
        <v>0</v>
      </c>
      <c r="G13" s="65">
        <v>0</v>
      </c>
      <c r="H13" s="48">
        <v>0</v>
      </c>
      <c r="I13" s="48">
        <v>74</v>
      </c>
      <c r="J13" s="48">
        <v>200</v>
      </c>
      <c r="K13" s="48">
        <v>268</v>
      </c>
      <c r="L13" s="48">
        <v>156</v>
      </c>
      <c r="M13" s="48">
        <v>151</v>
      </c>
      <c r="N13" s="66">
        <f t="shared" si="0"/>
        <v>849</v>
      </c>
    </row>
    <row r="14" spans="1:14" ht="15.5" x14ac:dyDescent="0.35">
      <c r="A14" s="45" t="s">
        <v>31</v>
      </c>
      <c r="B14" s="46">
        <f t="shared" ref="B14:I14" si="1">SUM(B3:B13)</f>
        <v>2084</v>
      </c>
      <c r="C14" s="46">
        <f t="shared" si="1"/>
        <v>2260</v>
      </c>
      <c r="D14" s="46">
        <f t="shared" si="1"/>
        <v>2023</v>
      </c>
      <c r="E14" s="46">
        <f t="shared" si="1"/>
        <v>2596</v>
      </c>
      <c r="F14" s="46">
        <f t="shared" si="1"/>
        <v>2702</v>
      </c>
      <c r="G14" s="46">
        <f t="shared" si="1"/>
        <v>2207</v>
      </c>
      <c r="H14" s="46">
        <f t="shared" si="1"/>
        <v>2280</v>
      </c>
      <c r="I14" s="46">
        <f t="shared" si="1"/>
        <v>2279</v>
      </c>
      <c r="J14" s="46">
        <f>SUM(J3:J13)</f>
        <v>1841</v>
      </c>
      <c r="K14" s="46">
        <f>SUM(K3:K13)</f>
        <v>1545</v>
      </c>
      <c r="L14" s="46">
        <f>SUM(L3:L13)</f>
        <v>1350</v>
      </c>
      <c r="M14" s="46">
        <f>SUM(M3:M13)</f>
        <v>838</v>
      </c>
      <c r="N14" s="46">
        <f>SUM(N3:N13)</f>
        <v>24005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7C32-1DB8-4B93-9161-D234731F0AC2}">
  <dimension ref="A7:B20"/>
  <sheetViews>
    <sheetView showGridLines="0" workbookViewId="0">
      <selection activeCell="A8" sqref="A8"/>
    </sheetView>
  </sheetViews>
  <sheetFormatPr defaultRowHeight="14.5" x14ac:dyDescent="0.35"/>
  <cols>
    <col min="1" max="1" width="17.26953125" bestFit="1" customWidth="1"/>
    <col min="2" max="2" width="12.90625" bestFit="1" customWidth="1"/>
    <col min="3" max="3" width="15" bestFit="1" customWidth="1"/>
  </cols>
  <sheetData>
    <row r="7" spans="1:2" x14ac:dyDescent="0.35">
      <c r="A7" s="2" t="s">
        <v>15</v>
      </c>
      <c r="B7" t="s">
        <v>17</v>
      </c>
    </row>
    <row r="8" spans="1:2" x14ac:dyDescent="0.35">
      <c r="A8" s="3" t="s">
        <v>0</v>
      </c>
      <c r="B8" s="1">
        <v>2037</v>
      </c>
    </row>
    <row r="9" spans="1:2" x14ac:dyDescent="0.35">
      <c r="A9" s="3" t="s">
        <v>3</v>
      </c>
      <c r="B9" s="1">
        <v>2259</v>
      </c>
    </row>
    <row r="10" spans="1:2" x14ac:dyDescent="0.35">
      <c r="A10" s="3" t="s">
        <v>4</v>
      </c>
      <c r="B10" s="1">
        <v>2024</v>
      </c>
    </row>
    <row r="11" spans="1:2" x14ac:dyDescent="0.35">
      <c r="A11" s="3" t="s">
        <v>6</v>
      </c>
      <c r="B11" s="1">
        <v>2606</v>
      </c>
    </row>
    <row r="12" spans="1:2" x14ac:dyDescent="0.35">
      <c r="A12" s="3" t="s">
        <v>9</v>
      </c>
      <c r="B12" s="1">
        <v>2713</v>
      </c>
    </row>
    <row r="13" spans="1:2" x14ac:dyDescent="0.35">
      <c r="A13" s="3" t="s">
        <v>18</v>
      </c>
      <c r="B13" s="1">
        <v>2251</v>
      </c>
    </row>
    <row r="14" spans="1:2" x14ac:dyDescent="0.35">
      <c r="A14" s="3" t="s">
        <v>22</v>
      </c>
      <c r="B14" s="1">
        <v>2291</v>
      </c>
    </row>
    <row r="15" spans="1:2" x14ac:dyDescent="0.35">
      <c r="A15" s="3" t="s">
        <v>26</v>
      </c>
      <c r="B15" s="1">
        <v>2328</v>
      </c>
    </row>
    <row r="16" spans="1:2" x14ac:dyDescent="0.35">
      <c r="A16" s="3" t="s">
        <v>27</v>
      </c>
      <c r="B16" s="1">
        <v>1850</v>
      </c>
    </row>
    <row r="17" spans="1:2" x14ac:dyDescent="0.35">
      <c r="A17" s="3" t="s">
        <v>28</v>
      </c>
      <c r="B17" s="1">
        <v>2593</v>
      </c>
    </row>
    <row r="18" spans="1:2" x14ac:dyDescent="0.35">
      <c r="A18" s="3" t="s">
        <v>29</v>
      </c>
      <c r="B18" s="1">
        <v>2076</v>
      </c>
    </row>
    <row r="19" spans="1:2" x14ac:dyDescent="0.35">
      <c r="A19" s="3" t="s">
        <v>30</v>
      </c>
      <c r="B19" s="1">
        <v>1871</v>
      </c>
    </row>
    <row r="20" spans="1:2" x14ac:dyDescent="0.35">
      <c r="A20" s="3" t="s">
        <v>16</v>
      </c>
      <c r="B20" s="1">
        <v>26899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2F4E-2A29-424F-A0A7-9420FBF79118}">
  <dimension ref="A3:B19"/>
  <sheetViews>
    <sheetView showGridLines="0" workbookViewId="0">
      <selection activeCell="F24" sqref="F24"/>
    </sheetView>
  </sheetViews>
  <sheetFormatPr defaultRowHeight="14.5" x14ac:dyDescent="0.35"/>
  <cols>
    <col min="1" max="1" width="45.1796875" bestFit="1" customWidth="1"/>
    <col min="2" max="2" width="13.54296875" bestFit="1" customWidth="1"/>
    <col min="3" max="3" width="23.7265625" bestFit="1" customWidth="1"/>
    <col min="4" max="4" width="6.54296875" bestFit="1" customWidth="1"/>
    <col min="5" max="5" width="5.26953125" bestFit="1" customWidth="1"/>
    <col min="6" max="6" width="5.54296875" bestFit="1" customWidth="1"/>
    <col min="7" max="7" width="6.26953125" bestFit="1" customWidth="1"/>
    <col min="8" max="9" width="10.7265625" bestFit="1" customWidth="1"/>
  </cols>
  <sheetData>
    <row r="3" spans="1:2" x14ac:dyDescent="0.35">
      <c r="A3" s="2" t="s">
        <v>15</v>
      </c>
      <c r="B3" t="s">
        <v>17</v>
      </c>
    </row>
    <row r="4" spans="1:2" x14ac:dyDescent="0.35">
      <c r="A4" s="3" t="s">
        <v>1</v>
      </c>
      <c r="B4" s="1">
        <v>1105</v>
      </c>
    </row>
    <row r="5" spans="1:2" x14ac:dyDescent="0.35">
      <c r="A5" s="3" t="s">
        <v>5</v>
      </c>
      <c r="B5" s="1">
        <v>488</v>
      </c>
    </row>
    <row r="6" spans="1:2" x14ac:dyDescent="0.35">
      <c r="A6" s="3" t="s">
        <v>8</v>
      </c>
      <c r="B6" s="1">
        <v>251</v>
      </c>
    </row>
    <row r="7" spans="1:2" x14ac:dyDescent="0.35">
      <c r="A7" s="3" t="s">
        <v>2</v>
      </c>
      <c r="B7" s="1">
        <v>197</v>
      </c>
    </row>
    <row r="8" spans="1:2" x14ac:dyDescent="0.35">
      <c r="A8" s="3" t="s">
        <v>49</v>
      </c>
      <c r="B8" s="1">
        <v>524</v>
      </c>
    </row>
    <row r="9" spans="1:2" x14ac:dyDescent="0.35">
      <c r="A9" s="3" t="s">
        <v>50</v>
      </c>
      <c r="B9" s="1">
        <v>3</v>
      </c>
    </row>
    <row r="10" spans="1:2" x14ac:dyDescent="0.35">
      <c r="A10" s="3" t="s">
        <v>51</v>
      </c>
      <c r="B10" s="1">
        <v>233</v>
      </c>
    </row>
    <row r="11" spans="1:2" x14ac:dyDescent="0.35">
      <c r="A11" s="3" t="s">
        <v>52</v>
      </c>
      <c r="B11" s="1">
        <v>15445</v>
      </c>
    </row>
    <row r="12" spans="1:2" x14ac:dyDescent="0.35">
      <c r="A12" s="3" t="s">
        <v>53</v>
      </c>
      <c r="B12" s="1">
        <v>2845</v>
      </c>
    </row>
    <row r="13" spans="1:2" x14ac:dyDescent="0.35">
      <c r="A13" s="3" t="s">
        <v>54</v>
      </c>
      <c r="B13" s="1">
        <v>999</v>
      </c>
    </row>
    <row r="14" spans="1:2" x14ac:dyDescent="0.35">
      <c r="A14" s="3" t="s">
        <v>55</v>
      </c>
      <c r="B14" s="1">
        <v>3808</v>
      </c>
    </row>
    <row r="15" spans="1:2" x14ac:dyDescent="0.35">
      <c r="A15" s="3" t="s">
        <v>56</v>
      </c>
      <c r="B15" s="1">
        <v>277</v>
      </c>
    </row>
    <row r="16" spans="1:2" x14ac:dyDescent="0.35">
      <c r="A16" s="3" t="s">
        <v>57</v>
      </c>
      <c r="B16" s="1">
        <v>105</v>
      </c>
    </row>
    <row r="17" spans="1:2" x14ac:dyDescent="0.35">
      <c r="A17" s="3" t="s">
        <v>58</v>
      </c>
      <c r="B17" s="1">
        <v>365</v>
      </c>
    </row>
    <row r="18" spans="1:2" x14ac:dyDescent="0.35">
      <c r="A18" s="3" t="s">
        <v>59</v>
      </c>
      <c r="B18" s="1">
        <v>254</v>
      </c>
    </row>
    <row r="19" spans="1:2" x14ac:dyDescent="0.35">
      <c r="A19" s="3" t="s">
        <v>16</v>
      </c>
      <c r="B19" s="1">
        <v>26899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5B09-1A80-470B-A1CA-B3AA8DD4CA02}">
  <dimension ref="A3:M15"/>
  <sheetViews>
    <sheetView workbookViewId="0">
      <selection activeCell="A4" sqref="A4:A14"/>
    </sheetView>
  </sheetViews>
  <sheetFormatPr defaultRowHeight="14.5" x14ac:dyDescent="0.35"/>
  <cols>
    <col min="1" max="1" width="18" bestFit="1" customWidth="1"/>
    <col min="2" max="2" width="15.54296875" bestFit="1" customWidth="1"/>
    <col min="3" max="3" width="17.81640625" bestFit="1" customWidth="1"/>
    <col min="4" max="4" width="14.7265625" bestFit="1" customWidth="1"/>
    <col min="5" max="5" width="13.453125" bestFit="1" customWidth="1"/>
    <col min="6" max="6" width="13.7265625" bestFit="1" customWidth="1"/>
    <col min="7" max="7" width="14.453125" bestFit="1" customWidth="1"/>
    <col min="8" max="8" width="13.81640625" bestFit="1" customWidth="1"/>
    <col min="9" max="9" width="15.26953125" bestFit="1" customWidth="1"/>
    <col min="10" max="10" width="18" bestFit="1" customWidth="1"/>
    <col min="11" max="11" width="16.54296875" bestFit="1" customWidth="1"/>
    <col min="12" max="12" width="18.7265625" bestFit="1" customWidth="1"/>
    <col min="13" max="13" width="18.453125" bestFit="1" customWidth="1"/>
  </cols>
  <sheetData>
    <row r="3" spans="1:13" x14ac:dyDescent="0.35">
      <c r="A3" s="2" t="s">
        <v>15</v>
      </c>
      <c r="B3" t="s">
        <v>61</v>
      </c>
      <c r="C3" t="s">
        <v>62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  <c r="I3" t="s">
        <v>68</v>
      </c>
      <c r="J3" t="s">
        <v>69</v>
      </c>
      <c r="K3" t="s">
        <v>70</v>
      </c>
      <c r="L3" t="s">
        <v>71</v>
      </c>
      <c r="M3" t="s">
        <v>72</v>
      </c>
    </row>
    <row r="4" spans="1:13" x14ac:dyDescent="0.35">
      <c r="A4" s="3" t="s">
        <v>73</v>
      </c>
      <c r="B4" s="1">
        <v>443</v>
      </c>
      <c r="C4" s="1">
        <v>616</v>
      </c>
      <c r="D4" s="1">
        <v>586</v>
      </c>
      <c r="E4" s="1">
        <v>266</v>
      </c>
      <c r="F4" s="1">
        <v>152</v>
      </c>
      <c r="G4" s="1">
        <v>80</v>
      </c>
      <c r="H4" s="1">
        <v>277</v>
      </c>
      <c r="I4" s="1">
        <v>165</v>
      </c>
      <c r="J4" s="1">
        <v>74</v>
      </c>
      <c r="K4" s="1">
        <v>142</v>
      </c>
      <c r="L4" s="1">
        <v>81</v>
      </c>
      <c r="M4" s="1">
        <v>66</v>
      </c>
    </row>
    <row r="5" spans="1:13" x14ac:dyDescent="0.35">
      <c r="A5" s="3" t="s">
        <v>74</v>
      </c>
      <c r="B5" s="1">
        <v>61</v>
      </c>
      <c r="C5" s="1">
        <v>104</v>
      </c>
      <c r="D5" s="1">
        <v>149</v>
      </c>
      <c r="E5" s="1">
        <v>60</v>
      </c>
      <c r="F5" s="1">
        <v>53</v>
      </c>
      <c r="G5" s="1">
        <v>0</v>
      </c>
      <c r="H5" s="1">
        <v>173</v>
      </c>
      <c r="I5" s="1">
        <v>145</v>
      </c>
      <c r="J5" s="1">
        <v>169</v>
      </c>
      <c r="K5" s="1">
        <v>242</v>
      </c>
      <c r="L5" s="1">
        <v>176</v>
      </c>
      <c r="M5" s="1">
        <v>84</v>
      </c>
    </row>
    <row r="6" spans="1:13" x14ac:dyDescent="0.35">
      <c r="A6" s="3" t="s">
        <v>75</v>
      </c>
      <c r="B6" s="1">
        <v>220</v>
      </c>
      <c r="C6" s="1">
        <v>186</v>
      </c>
      <c r="D6" s="1">
        <v>191</v>
      </c>
      <c r="E6" s="1">
        <v>207</v>
      </c>
      <c r="F6" s="1">
        <v>176</v>
      </c>
      <c r="G6" s="1">
        <v>211</v>
      </c>
      <c r="H6" s="1">
        <v>72</v>
      </c>
      <c r="I6" s="1">
        <v>170</v>
      </c>
      <c r="J6" s="1">
        <v>99</v>
      </c>
      <c r="K6" s="1">
        <v>193</v>
      </c>
      <c r="L6" s="1">
        <v>187</v>
      </c>
      <c r="M6" s="1">
        <v>6</v>
      </c>
    </row>
    <row r="7" spans="1:13" x14ac:dyDescent="0.35">
      <c r="A7" s="3" t="s">
        <v>76</v>
      </c>
      <c r="B7" s="1">
        <v>0</v>
      </c>
      <c r="C7" s="1">
        <v>0</v>
      </c>
      <c r="D7" s="1">
        <v>41</v>
      </c>
      <c r="E7" s="1">
        <v>355</v>
      </c>
      <c r="F7" s="1">
        <v>622</v>
      </c>
      <c r="G7" s="1">
        <v>520</v>
      </c>
      <c r="H7" s="1">
        <v>684</v>
      </c>
      <c r="I7" s="1">
        <v>677</v>
      </c>
      <c r="J7" s="1">
        <v>105</v>
      </c>
      <c r="K7" s="1">
        <v>35</v>
      </c>
      <c r="L7" s="1">
        <v>116</v>
      </c>
      <c r="M7" s="1">
        <v>12</v>
      </c>
    </row>
    <row r="8" spans="1:13" x14ac:dyDescent="0.35">
      <c r="A8" s="3" t="s">
        <v>77</v>
      </c>
      <c r="B8" s="1">
        <v>90</v>
      </c>
      <c r="C8" s="1">
        <v>39</v>
      </c>
      <c r="D8" s="1">
        <v>256</v>
      </c>
      <c r="E8" s="1">
        <v>148</v>
      </c>
      <c r="F8" s="1">
        <v>184</v>
      </c>
      <c r="G8" s="1">
        <v>240</v>
      </c>
      <c r="H8" s="1">
        <v>294</v>
      </c>
      <c r="I8" s="1">
        <v>176</v>
      </c>
      <c r="J8" s="1">
        <v>218</v>
      </c>
      <c r="K8" s="1">
        <v>240</v>
      </c>
      <c r="L8" s="1">
        <v>41</v>
      </c>
      <c r="M8" s="1">
        <v>160</v>
      </c>
    </row>
    <row r="9" spans="1:13" x14ac:dyDescent="0.35">
      <c r="A9" s="3" t="s">
        <v>79</v>
      </c>
      <c r="B9" s="1">
        <v>5</v>
      </c>
      <c r="C9" s="1">
        <v>2</v>
      </c>
      <c r="D9" s="1">
        <v>3</v>
      </c>
      <c r="E9" s="1">
        <v>49</v>
      </c>
      <c r="F9" s="1">
        <v>11</v>
      </c>
      <c r="G9" s="1">
        <v>69</v>
      </c>
      <c r="H9" s="1">
        <v>20</v>
      </c>
      <c r="I9" s="1">
        <v>1</v>
      </c>
      <c r="J9" s="1">
        <v>6</v>
      </c>
      <c r="K9" s="1">
        <v>17</v>
      </c>
      <c r="L9" s="1">
        <v>107</v>
      </c>
      <c r="M9" s="1">
        <v>53</v>
      </c>
    </row>
    <row r="10" spans="1:13" x14ac:dyDescent="0.35">
      <c r="A10" s="3" t="s">
        <v>78</v>
      </c>
      <c r="B10" s="1">
        <v>97</v>
      </c>
      <c r="C10" s="1">
        <v>71</v>
      </c>
      <c r="D10" s="1">
        <v>127</v>
      </c>
      <c r="E10" s="1">
        <v>102</v>
      </c>
      <c r="F10" s="1">
        <v>18</v>
      </c>
      <c r="G10" s="1">
        <v>105</v>
      </c>
      <c r="H10" s="1">
        <v>99</v>
      </c>
      <c r="I10" s="1">
        <v>79</v>
      </c>
      <c r="J10" s="1">
        <v>65</v>
      </c>
      <c r="K10" s="1">
        <v>20</v>
      </c>
      <c r="L10" s="1">
        <v>111</v>
      </c>
      <c r="M10" s="1">
        <v>99</v>
      </c>
    </row>
    <row r="11" spans="1:13" x14ac:dyDescent="0.35">
      <c r="A11" s="3" t="s">
        <v>80</v>
      </c>
      <c r="B11" s="1">
        <v>977</v>
      </c>
      <c r="C11" s="1">
        <v>937</v>
      </c>
      <c r="D11" s="1">
        <v>379</v>
      </c>
      <c r="E11" s="1">
        <v>1130</v>
      </c>
      <c r="F11" s="1">
        <v>1106</v>
      </c>
      <c r="G11" s="1">
        <v>759</v>
      </c>
      <c r="H11" s="1">
        <v>472</v>
      </c>
      <c r="I11" s="1">
        <v>738</v>
      </c>
      <c r="J11" s="1">
        <v>709</v>
      </c>
      <c r="K11" s="1">
        <v>152</v>
      </c>
      <c r="L11" s="1">
        <v>119</v>
      </c>
      <c r="M11" s="1">
        <v>82</v>
      </c>
    </row>
    <row r="12" spans="1:13" x14ac:dyDescent="0.35">
      <c r="A12" s="3" t="s">
        <v>21</v>
      </c>
      <c r="B12" s="1">
        <v>84</v>
      </c>
      <c r="C12" s="1">
        <v>237</v>
      </c>
      <c r="D12" s="1">
        <v>248</v>
      </c>
      <c r="E12" s="1">
        <v>121</v>
      </c>
      <c r="F12" s="1">
        <v>226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35">
      <c r="A13" s="3" t="s">
        <v>81</v>
      </c>
      <c r="B13" s="1">
        <v>107</v>
      </c>
      <c r="C13" s="1">
        <v>68</v>
      </c>
      <c r="D13" s="1">
        <v>43</v>
      </c>
      <c r="E13" s="1">
        <v>158</v>
      </c>
      <c r="F13" s="1">
        <v>154</v>
      </c>
      <c r="G13" s="1">
        <v>223</v>
      </c>
      <c r="H13" s="1">
        <v>189</v>
      </c>
      <c r="I13" s="1">
        <v>54</v>
      </c>
      <c r="J13" s="1">
        <v>196</v>
      </c>
      <c r="K13" s="1">
        <v>236</v>
      </c>
      <c r="L13" s="1">
        <v>256</v>
      </c>
      <c r="M13" s="1">
        <v>125</v>
      </c>
    </row>
    <row r="14" spans="1:13" x14ac:dyDescent="0.35">
      <c r="A14" s="3" t="s">
        <v>82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74</v>
      </c>
      <c r="J14" s="1">
        <v>200</v>
      </c>
      <c r="K14" s="1">
        <v>268</v>
      </c>
      <c r="L14" s="1">
        <v>156</v>
      </c>
      <c r="M14" s="1">
        <v>151</v>
      </c>
    </row>
    <row r="15" spans="1:13" x14ac:dyDescent="0.35">
      <c r="A15" s="3" t="s">
        <v>16</v>
      </c>
      <c r="B15" s="1">
        <v>2084</v>
      </c>
      <c r="C15" s="1">
        <v>2260</v>
      </c>
      <c r="D15" s="1">
        <v>2023</v>
      </c>
      <c r="E15" s="1">
        <v>2596</v>
      </c>
      <c r="F15" s="1">
        <v>2702</v>
      </c>
      <c r="G15" s="1">
        <v>2207</v>
      </c>
      <c r="H15" s="1">
        <v>2280</v>
      </c>
      <c r="I15" s="1">
        <v>2279</v>
      </c>
      <c r="J15" s="1">
        <v>1841</v>
      </c>
      <c r="K15" s="1">
        <v>1545</v>
      </c>
      <c r="L15" s="1">
        <v>1350</v>
      </c>
      <c r="M15" s="1">
        <v>838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3D26-79A7-45C5-AA2B-DA2AD75F34EA}">
  <dimension ref="A1:R35"/>
  <sheetViews>
    <sheetView workbookViewId="0">
      <selection activeCell="K9" sqref="K9"/>
    </sheetView>
  </sheetViews>
  <sheetFormatPr defaultColWidth="16.81640625" defaultRowHeight="14.5" x14ac:dyDescent="0.35"/>
  <cols>
    <col min="11" max="11" width="12.453125" customWidth="1"/>
    <col min="12" max="15" width="10.7265625" customWidth="1"/>
    <col min="16" max="16" width="12.54296875" bestFit="1" customWidth="1"/>
    <col min="17" max="17" width="13.453125" bestFit="1" customWidth="1"/>
  </cols>
  <sheetData>
    <row r="1" spans="1:18" ht="26.25" customHeight="1" x14ac:dyDescent="0.35">
      <c r="A1" s="77" t="s">
        <v>42</v>
      </c>
      <c r="B1" s="77"/>
      <c r="C1" s="77"/>
      <c r="D1" s="77"/>
      <c r="E1" s="47"/>
      <c r="F1" s="77" t="s">
        <v>43</v>
      </c>
      <c r="G1" s="77"/>
      <c r="H1" s="77"/>
      <c r="I1" s="50"/>
      <c r="J1" s="47"/>
      <c r="K1" s="56"/>
      <c r="L1" s="56"/>
      <c r="M1" s="56"/>
      <c r="N1" s="56"/>
      <c r="O1" s="56"/>
      <c r="P1" s="56"/>
      <c r="Q1" s="56"/>
      <c r="R1" s="56"/>
    </row>
    <row r="2" spans="1:18" ht="29" x14ac:dyDescent="0.35">
      <c r="A2" s="36" t="s">
        <v>23</v>
      </c>
      <c r="B2" s="36" t="s">
        <v>24</v>
      </c>
      <c r="C2" s="36" t="s">
        <v>40</v>
      </c>
      <c r="D2" s="37" t="s">
        <v>38</v>
      </c>
      <c r="E2" s="38"/>
      <c r="F2" s="39" t="s">
        <v>23</v>
      </c>
      <c r="G2" s="39" t="s">
        <v>24</v>
      </c>
      <c r="H2" s="39" t="s">
        <v>25</v>
      </c>
      <c r="I2" s="39" t="s">
        <v>45</v>
      </c>
      <c r="J2" s="38"/>
      <c r="K2" s="78"/>
      <c r="L2" s="57"/>
      <c r="M2" s="57"/>
      <c r="N2" s="57"/>
      <c r="O2" s="57"/>
      <c r="P2" s="58"/>
      <c r="Q2" s="58"/>
      <c r="R2" s="58"/>
    </row>
    <row r="3" spans="1:18" x14ac:dyDescent="0.35">
      <c r="A3" s="48" t="s">
        <v>0</v>
      </c>
      <c r="B3" s="49">
        <v>161</v>
      </c>
      <c r="C3" s="49">
        <v>54</v>
      </c>
      <c r="D3" s="49">
        <f t="shared" ref="D3:D14" si="0">SUM(B3:C3)</f>
        <v>215</v>
      </c>
      <c r="E3" s="38"/>
      <c r="F3" s="48" t="s">
        <v>0</v>
      </c>
      <c r="G3" s="49">
        <v>7</v>
      </c>
      <c r="H3" s="49">
        <v>2.19</v>
      </c>
      <c r="I3" s="49"/>
      <c r="J3" s="38"/>
      <c r="K3" s="78"/>
      <c r="L3" s="52"/>
      <c r="M3" s="52"/>
      <c r="N3" s="52"/>
      <c r="O3" s="52"/>
      <c r="P3" s="58"/>
      <c r="Q3" s="58"/>
      <c r="R3" s="58"/>
    </row>
    <row r="4" spans="1:18" x14ac:dyDescent="0.35">
      <c r="A4" s="48" t="s">
        <v>3</v>
      </c>
      <c r="B4" s="49">
        <v>106</v>
      </c>
      <c r="C4" s="49">
        <v>53</v>
      </c>
      <c r="D4" s="49">
        <f t="shared" si="0"/>
        <v>159</v>
      </c>
      <c r="F4" s="14" t="s">
        <v>3</v>
      </c>
      <c r="G4" s="31">
        <v>6</v>
      </c>
      <c r="H4" s="31">
        <v>2.2799999999999998</v>
      </c>
      <c r="I4" s="31"/>
      <c r="K4" s="53"/>
      <c r="L4" s="54"/>
      <c r="M4" s="54"/>
      <c r="N4" s="54"/>
      <c r="O4" s="54"/>
      <c r="P4" s="54"/>
      <c r="Q4" s="54"/>
      <c r="R4" s="55"/>
    </row>
    <row r="5" spans="1:18" x14ac:dyDescent="0.35">
      <c r="A5" s="14" t="s">
        <v>4</v>
      </c>
      <c r="B5" s="31">
        <v>162</v>
      </c>
      <c r="C5" s="31">
        <v>81</v>
      </c>
      <c r="D5" s="31">
        <f t="shared" si="0"/>
        <v>243</v>
      </c>
      <c r="F5" s="14" t="s">
        <v>4</v>
      </c>
      <c r="G5" s="31">
        <v>6</v>
      </c>
      <c r="H5" s="31">
        <v>3.28</v>
      </c>
      <c r="I5" s="31"/>
      <c r="K5" s="53"/>
      <c r="L5" s="54"/>
      <c r="M5" s="54"/>
      <c r="N5" s="54"/>
      <c r="O5" s="54"/>
      <c r="P5" s="54"/>
      <c r="Q5" s="54"/>
      <c r="R5" s="55"/>
    </row>
    <row r="6" spans="1:18" x14ac:dyDescent="0.35">
      <c r="A6" s="14" t="s">
        <v>6</v>
      </c>
      <c r="B6" s="31">
        <v>138</v>
      </c>
      <c r="C6" s="31">
        <v>69</v>
      </c>
      <c r="D6" s="31">
        <f t="shared" si="0"/>
        <v>207</v>
      </c>
      <c r="F6" s="14" t="s">
        <v>6</v>
      </c>
      <c r="G6" s="31">
        <v>7</v>
      </c>
      <c r="H6" s="31">
        <v>3.2</v>
      </c>
      <c r="I6" s="31"/>
      <c r="K6" s="53"/>
      <c r="L6" s="54"/>
      <c r="M6" s="54"/>
      <c r="N6" s="54"/>
      <c r="O6" s="54"/>
      <c r="P6" s="54"/>
      <c r="Q6" s="54"/>
      <c r="R6" s="55"/>
    </row>
    <row r="7" spans="1:18" x14ac:dyDescent="0.35">
      <c r="A7" s="14" t="s">
        <v>9</v>
      </c>
      <c r="B7" s="31">
        <v>205</v>
      </c>
      <c r="C7" s="31">
        <v>103</v>
      </c>
      <c r="D7" s="31">
        <f t="shared" si="0"/>
        <v>308</v>
      </c>
      <c r="F7" s="14" t="s">
        <v>9</v>
      </c>
      <c r="G7" s="31">
        <v>23</v>
      </c>
      <c r="H7" s="31">
        <v>8.2100000000000009</v>
      </c>
      <c r="I7" s="31"/>
      <c r="K7" s="53"/>
      <c r="L7" s="54"/>
      <c r="M7" s="54"/>
      <c r="N7" s="54"/>
      <c r="O7" s="54"/>
      <c r="P7" s="54"/>
      <c r="Q7" s="54"/>
      <c r="R7" s="55"/>
    </row>
    <row r="8" spans="1:18" x14ac:dyDescent="0.35">
      <c r="A8" s="14" t="s">
        <v>18</v>
      </c>
      <c r="B8" s="31">
        <v>169</v>
      </c>
      <c r="C8" s="31">
        <v>85</v>
      </c>
      <c r="D8" s="31">
        <f t="shared" si="0"/>
        <v>254</v>
      </c>
      <c r="F8" s="14" t="s">
        <v>18</v>
      </c>
      <c r="G8" s="31">
        <v>23</v>
      </c>
      <c r="H8" s="31">
        <v>10.220000000000001</v>
      </c>
      <c r="I8" s="31"/>
      <c r="K8" s="53"/>
      <c r="L8" s="54"/>
      <c r="M8" s="54"/>
      <c r="N8" s="54"/>
      <c r="O8" s="54"/>
      <c r="P8" s="54"/>
      <c r="Q8" s="54"/>
      <c r="R8" s="55"/>
    </row>
    <row r="9" spans="1:18" x14ac:dyDescent="0.35">
      <c r="A9" s="14" t="s">
        <v>22</v>
      </c>
      <c r="B9" s="31">
        <v>212</v>
      </c>
      <c r="C9" s="31">
        <v>106</v>
      </c>
      <c r="D9" s="31">
        <f t="shared" si="0"/>
        <v>318</v>
      </c>
      <c r="F9" s="14" t="s">
        <v>22</v>
      </c>
      <c r="G9" s="31">
        <v>15</v>
      </c>
      <c r="H9" s="31">
        <v>5.66</v>
      </c>
      <c r="I9" s="31"/>
      <c r="K9" s="53"/>
      <c r="L9" s="54"/>
      <c r="M9" s="54"/>
      <c r="N9" s="54"/>
      <c r="O9" s="54"/>
      <c r="P9" s="54"/>
      <c r="Q9" s="54"/>
      <c r="R9" s="55"/>
    </row>
    <row r="10" spans="1:18" x14ac:dyDescent="0.35">
      <c r="A10" s="14" t="s">
        <v>26</v>
      </c>
      <c r="B10" s="31">
        <v>219</v>
      </c>
      <c r="C10" s="31">
        <v>110</v>
      </c>
      <c r="D10" s="31">
        <f t="shared" si="0"/>
        <v>329</v>
      </c>
      <c r="F10" s="14" t="s">
        <v>26</v>
      </c>
      <c r="G10" s="31">
        <v>19</v>
      </c>
      <c r="H10" s="31">
        <v>7.82</v>
      </c>
      <c r="I10" s="31" t="s">
        <v>35</v>
      </c>
      <c r="K10" s="53"/>
      <c r="L10" s="54"/>
      <c r="M10" s="54"/>
      <c r="N10" s="54"/>
      <c r="O10" s="54"/>
      <c r="P10" s="54"/>
      <c r="Q10" s="54"/>
      <c r="R10" s="55"/>
    </row>
    <row r="11" spans="1:18" x14ac:dyDescent="0.35">
      <c r="A11" s="14" t="s">
        <v>27</v>
      </c>
      <c r="B11" s="31">
        <v>145</v>
      </c>
      <c r="C11" s="31">
        <v>73</v>
      </c>
      <c r="D11" s="31">
        <f t="shared" si="0"/>
        <v>218</v>
      </c>
      <c r="F11" s="14" t="s">
        <v>27</v>
      </c>
      <c r="G11" s="31">
        <v>23</v>
      </c>
      <c r="H11" s="31">
        <v>8.85</v>
      </c>
      <c r="I11" s="31" t="s">
        <v>35</v>
      </c>
      <c r="K11" s="53"/>
      <c r="L11" s="54"/>
      <c r="M11" s="54"/>
      <c r="N11" s="54"/>
      <c r="O11" s="54"/>
      <c r="P11" s="54"/>
      <c r="Q11" s="54"/>
      <c r="R11" s="55"/>
    </row>
    <row r="12" spans="1:18" x14ac:dyDescent="0.35">
      <c r="A12" s="14" t="s">
        <v>28</v>
      </c>
      <c r="B12" s="31">
        <v>330</v>
      </c>
      <c r="C12" s="31">
        <v>0</v>
      </c>
      <c r="D12" s="31">
        <f t="shared" si="0"/>
        <v>330</v>
      </c>
      <c r="F12" s="14" t="s">
        <v>28</v>
      </c>
      <c r="G12" s="31">
        <v>23</v>
      </c>
      <c r="H12" s="31">
        <v>5.78</v>
      </c>
      <c r="I12" s="31" t="s">
        <v>60</v>
      </c>
      <c r="K12" s="53"/>
      <c r="L12" s="54"/>
      <c r="M12" s="54"/>
      <c r="N12" s="54"/>
      <c r="O12" s="54"/>
      <c r="P12" s="54"/>
      <c r="Q12" s="54"/>
      <c r="R12" s="55"/>
    </row>
    <row r="13" spans="1:18" x14ac:dyDescent="0.35">
      <c r="A13" s="14" t="s">
        <v>29</v>
      </c>
      <c r="B13" s="31">
        <v>256</v>
      </c>
      <c r="C13" s="31">
        <v>0</v>
      </c>
      <c r="D13" s="31">
        <f t="shared" si="0"/>
        <v>256</v>
      </c>
      <c r="F13" s="14" t="s">
        <v>29</v>
      </c>
      <c r="G13" s="31">
        <v>9</v>
      </c>
      <c r="H13" s="31">
        <v>3.5</v>
      </c>
      <c r="I13" s="31" t="s">
        <v>60</v>
      </c>
      <c r="K13" s="53"/>
      <c r="L13" s="54"/>
      <c r="M13" s="54"/>
      <c r="N13" s="54"/>
      <c r="O13" s="54"/>
      <c r="P13" s="54"/>
      <c r="Q13" s="54"/>
      <c r="R13" s="55"/>
    </row>
    <row r="14" spans="1:18" x14ac:dyDescent="0.35">
      <c r="A14" s="14" t="s">
        <v>30</v>
      </c>
      <c r="B14" s="31">
        <v>289</v>
      </c>
      <c r="C14" s="31"/>
      <c r="D14" s="31">
        <f t="shared" si="0"/>
        <v>289</v>
      </c>
      <c r="F14" s="14" t="s">
        <v>30</v>
      </c>
      <c r="G14" s="31">
        <v>9</v>
      </c>
      <c r="H14" s="31">
        <v>4.0199999999999996</v>
      </c>
      <c r="I14" s="31" t="s">
        <v>34</v>
      </c>
      <c r="K14" s="53"/>
      <c r="L14" s="54"/>
      <c r="M14" s="54"/>
      <c r="N14" s="54"/>
      <c r="O14" s="54"/>
      <c r="P14" s="54"/>
      <c r="Q14" s="54"/>
      <c r="R14" s="55"/>
    </row>
    <row r="15" spans="1:18" x14ac:dyDescent="0.35">
      <c r="A15" s="30" t="s">
        <v>13</v>
      </c>
      <c r="B15" s="33">
        <f>SUM(B3:B14)</f>
        <v>2392</v>
      </c>
      <c r="C15" s="33">
        <f>SUM(C3:C14)</f>
        <v>734</v>
      </c>
      <c r="D15" s="33">
        <f>SUM(D3:D14)</f>
        <v>3126</v>
      </c>
      <c r="F15" s="35" t="s">
        <v>13</v>
      </c>
      <c r="G15" s="35">
        <f>SUM(G3:G14)</f>
        <v>170</v>
      </c>
      <c r="H15" s="35"/>
      <c r="I15" s="35"/>
      <c r="K15" s="53"/>
      <c r="L15" s="54"/>
      <c r="M15" s="54"/>
      <c r="N15" s="54"/>
      <c r="O15" s="54"/>
      <c r="P15" s="54"/>
      <c r="Q15" s="54"/>
      <c r="R15" s="55"/>
    </row>
    <row r="16" spans="1:18" x14ac:dyDescent="0.35">
      <c r="K16" s="53"/>
      <c r="L16" s="54"/>
      <c r="M16" s="54"/>
      <c r="N16" s="54"/>
      <c r="O16" s="54"/>
      <c r="P16" s="54"/>
      <c r="Q16" s="54"/>
      <c r="R16" s="55"/>
    </row>
    <row r="17" spans="1:13" x14ac:dyDescent="0.35">
      <c r="A17" t="s">
        <v>41</v>
      </c>
    </row>
    <row r="20" spans="1:13" ht="15.5" x14ac:dyDescent="0.35">
      <c r="A20" s="77" t="s">
        <v>46</v>
      </c>
      <c r="B20" s="77"/>
      <c r="C20" s="77"/>
      <c r="D20" s="77"/>
      <c r="F20" s="77" t="s">
        <v>44</v>
      </c>
      <c r="G20" s="77"/>
      <c r="H20" s="77"/>
      <c r="I20" s="77"/>
      <c r="J20" s="77"/>
      <c r="K20" s="77"/>
      <c r="L20" s="77"/>
      <c r="M20" s="77"/>
    </row>
    <row r="21" spans="1:13" ht="29" x14ac:dyDescent="0.35">
      <c r="A21" s="36" t="s">
        <v>23</v>
      </c>
      <c r="B21" s="36" t="s">
        <v>24</v>
      </c>
      <c r="C21" s="51" t="s">
        <v>47</v>
      </c>
      <c r="D21" s="51" t="s">
        <v>45</v>
      </c>
      <c r="F21" s="70" t="s">
        <v>23</v>
      </c>
      <c r="G21" s="72" t="s">
        <v>36</v>
      </c>
      <c r="H21" s="73"/>
      <c r="I21" s="73"/>
      <c r="J21" s="74"/>
      <c r="K21" s="75" t="s">
        <v>38</v>
      </c>
      <c r="L21" s="75" t="s">
        <v>37</v>
      </c>
      <c r="M21" s="75" t="s">
        <v>39</v>
      </c>
    </row>
    <row r="22" spans="1:13" x14ac:dyDescent="0.35">
      <c r="A22" s="48" t="s">
        <v>0</v>
      </c>
      <c r="B22" s="49">
        <v>3</v>
      </c>
      <c r="C22" s="49">
        <v>2.1</v>
      </c>
      <c r="D22" s="49" t="s">
        <v>32</v>
      </c>
      <c r="F22" s="71"/>
      <c r="G22" s="36" t="s">
        <v>32</v>
      </c>
      <c r="H22" s="36" t="s">
        <v>33</v>
      </c>
      <c r="I22" s="36" t="s">
        <v>34</v>
      </c>
      <c r="J22" s="36" t="s">
        <v>35</v>
      </c>
      <c r="K22" s="76"/>
      <c r="L22" s="76"/>
      <c r="M22" s="76"/>
    </row>
    <row r="23" spans="1:13" x14ac:dyDescent="0.35">
      <c r="A23" s="48" t="s">
        <v>3</v>
      </c>
      <c r="B23" s="49">
        <v>7</v>
      </c>
      <c r="C23" s="49">
        <v>4</v>
      </c>
      <c r="D23" s="49"/>
      <c r="F23" s="14" t="s">
        <v>0</v>
      </c>
      <c r="G23" s="31">
        <v>1</v>
      </c>
      <c r="H23" s="31">
        <v>0</v>
      </c>
      <c r="I23" s="31">
        <v>0</v>
      </c>
      <c r="J23" s="31">
        <v>0</v>
      </c>
      <c r="K23" s="31">
        <f>SUM(G23:J23)</f>
        <v>1</v>
      </c>
      <c r="L23" s="31">
        <v>109</v>
      </c>
      <c r="M23" s="32">
        <f>K23/L23</f>
        <v>9.1743119266055051E-3</v>
      </c>
    </row>
    <row r="24" spans="1:13" x14ac:dyDescent="0.35">
      <c r="A24" s="14" t="s">
        <v>4</v>
      </c>
      <c r="B24" s="31">
        <v>6</v>
      </c>
      <c r="C24" s="31">
        <v>4.8</v>
      </c>
      <c r="D24" s="31"/>
      <c r="F24" s="14" t="s">
        <v>3</v>
      </c>
      <c r="G24" s="31">
        <v>2</v>
      </c>
      <c r="H24" s="31">
        <v>0</v>
      </c>
      <c r="I24" s="31">
        <v>0</v>
      </c>
      <c r="J24" s="31">
        <v>0</v>
      </c>
      <c r="K24" s="31">
        <f t="shared" ref="K24:K34" si="1">SUM(G24:J24)</f>
        <v>2</v>
      </c>
      <c r="L24" s="31">
        <v>112</v>
      </c>
      <c r="M24" s="32">
        <f t="shared" ref="M24:M34" si="2">K24/L24</f>
        <v>1.7857142857142856E-2</v>
      </c>
    </row>
    <row r="25" spans="1:13" x14ac:dyDescent="0.35">
      <c r="A25" s="14" t="s">
        <v>6</v>
      </c>
      <c r="B25" s="31">
        <v>6</v>
      </c>
      <c r="C25" s="31">
        <v>4.5999999999999996</v>
      </c>
      <c r="D25" s="31"/>
      <c r="F25" s="14" t="s">
        <v>4</v>
      </c>
      <c r="G25" s="31">
        <v>6</v>
      </c>
      <c r="H25" s="31">
        <v>0</v>
      </c>
      <c r="I25" s="31">
        <v>0</v>
      </c>
      <c r="J25" s="31">
        <v>0</v>
      </c>
      <c r="K25" s="31">
        <f t="shared" si="1"/>
        <v>6</v>
      </c>
      <c r="L25" s="31">
        <v>101</v>
      </c>
      <c r="M25" s="32">
        <f t="shared" si="2"/>
        <v>5.9405940594059403E-2</v>
      </c>
    </row>
    <row r="26" spans="1:13" x14ac:dyDescent="0.35">
      <c r="A26" s="14" t="s">
        <v>9</v>
      </c>
      <c r="B26" s="31">
        <v>9</v>
      </c>
      <c r="C26" s="31">
        <v>6.7</v>
      </c>
      <c r="D26" s="31"/>
      <c r="F26" s="14" t="s">
        <v>6</v>
      </c>
      <c r="G26" s="31">
        <v>0</v>
      </c>
      <c r="H26" s="31">
        <v>3</v>
      </c>
      <c r="I26" s="31">
        <v>0</v>
      </c>
      <c r="J26" s="31">
        <v>0</v>
      </c>
      <c r="K26" s="31">
        <f t="shared" si="1"/>
        <v>3</v>
      </c>
      <c r="L26" s="31">
        <v>91</v>
      </c>
      <c r="M26" s="32">
        <f t="shared" si="2"/>
        <v>3.2967032967032968E-2</v>
      </c>
    </row>
    <row r="27" spans="1:13" x14ac:dyDescent="0.35">
      <c r="A27" s="14" t="s">
        <v>18</v>
      </c>
      <c r="B27" s="31">
        <v>4</v>
      </c>
      <c r="C27" s="31">
        <v>3.6</v>
      </c>
      <c r="D27" s="31"/>
      <c r="F27" s="14" t="s">
        <v>9</v>
      </c>
      <c r="G27" s="31">
        <v>10</v>
      </c>
      <c r="H27" s="31">
        <v>0</v>
      </c>
      <c r="I27" s="31">
        <v>0</v>
      </c>
      <c r="J27" s="31">
        <v>0</v>
      </c>
      <c r="K27" s="31">
        <f t="shared" si="1"/>
        <v>10</v>
      </c>
      <c r="L27" s="31">
        <v>137</v>
      </c>
      <c r="M27" s="32">
        <f t="shared" si="2"/>
        <v>7.2992700729927001E-2</v>
      </c>
    </row>
    <row r="28" spans="1:13" x14ac:dyDescent="0.35">
      <c r="A28" s="14" t="s">
        <v>22</v>
      </c>
      <c r="B28" s="31">
        <v>6</v>
      </c>
      <c r="C28" s="31">
        <v>4.9000000000000004</v>
      </c>
      <c r="D28" s="31" t="s">
        <v>35</v>
      </c>
      <c r="F28" s="14" t="s">
        <v>18</v>
      </c>
      <c r="G28" s="31">
        <v>0</v>
      </c>
      <c r="H28" s="31">
        <v>6</v>
      </c>
      <c r="I28" s="31">
        <v>2</v>
      </c>
      <c r="J28" s="31">
        <v>0</v>
      </c>
      <c r="K28" s="31">
        <f t="shared" si="1"/>
        <v>8</v>
      </c>
      <c r="L28" s="31">
        <v>172</v>
      </c>
      <c r="M28" s="32">
        <f t="shared" si="2"/>
        <v>4.6511627906976744E-2</v>
      </c>
    </row>
    <row r="29" spans="1:13" x14ac:dyDescent="0.35">
      <c r="A29" s="14" t="s">
        <v>26</v>
      </c>
      <c r="B29" s="31">
        <v>5</v>
      </c>
      <c r="C29" s="31">
        <v>3.4</v>
      </c>
      <c r="D29" s="31" t="s">
        <v>35</v>
      </c>
      <c r="F29" s="14" t="s">
        <v>22</v>
      </c>
      <c r="G29" s="31">
        <v>4</v>
      </c>
      <c r="H29" s="31">
        <v>0</v>
      </c>
      <c r="I29" s="31">
        <v>0</v>
      </c>
      <c r="J29" s="31">
        <v>1</v>
      </c>
      <c r="K29" s="31">
        <f t="shared" si="1"/>
        <v>5</v>
      </c>
      <c r="L29" s="31">
        <v>154</v>
      </c>
      <c r="M29" s="32">
        <f t="shared" si="2"/>
        <v>3.2467532467532464E-2</v>
      </c>
    </row>
    <row r="30" spans="1:13" x14ac:dyDescent="0.35">
      <c r="A30" s="14" t="s">
        <v>27</v>
      </c>
      <c r="B30" s="31">
        <v>4</v>
      </c>
      <c r="C30" s="31">
        <v>3.9</v>
      </c>
      <c r="D30" s="31" t="s">
        <v>48</v>
      </c>
      <c r="F30" s="14" t="s">
        <v>26</v>
      </c>
      <c r="G30" s="31">
        <v>0</v>
      </c>
      <c r="H30" s="31">
        <v>0</v>
      </c>
      <c r="I30" s="31">
        <v>0</v>
      </c>
      <c r="J30" s="31">
        <v>0</v>
      </c>
      <c r="K30" s="31">
        <f t="shared" si="1"/>
        <v>0</v>
      </c>
      <c r="L30" s="31">
        <v>149</v>
      </c>
      <c r="M30" s="32">
        <f t="shared" si="2"/>
        <v>0</v>
      </c>
    </row>
    <row r="31" spans="1:13" x14ac:dyDescent="0.35">
      <c r="A31" s="14" t="s">
        <v>28</v>
      </c>
      <c r="B31" s="31">
        <v>7</v>
      </c>
      <c r="C31" s="31">
        <v>8.4</v>
      </c>
      <c r="D31" s="31" t="s">
        <v>32</v>
      </c>
      <c r="F31" s="14" t="s">
        <v>27</v>
      </c>
      <c r="G31" s="31">
        <v>2</v>
      </c>
      <c r="H31" s="31">
        <v>0</v>
      </c>
      <c r="I31" s="31">
        <v>0</v>
      </c>
      <c r="J31" s="31">
        <v>0</v>
      </c>
      <c r="K31" s="31">
        <f t="shared" si="1"/>
        <v>2</v>
      </c>
      <c r="L31" s="31">
        <v>160</v>
      </c>
      <c r="M31" s="32">
        <f t="shared" si="2"/>
        <v>1.2500000000000001E-2</v>
      </c>
    </row>
    <row r="32" spans="1:13" x14ac:dyDescent="0.35">
      <c r="A32" s="14" t="s">
        <v>29</v>
      </c>
      <c r="B32" s="31">
        <v>14</v>
      </c>
      <c r="C32" s="31">
        <v>9</v>
      </c>
      <c r="D32" s="31" t="s">
        <v>32</v>
      </c>
      <c r="F32" s="14" t="s">
        <v>28</v>
      </c>
      <c r="G32" s="31">
        <v>3</v>
      </c>
      <c r="H32" s="31">
        <v>0</v>
      </c>
      <c r="I32" s="31">
        <v>0</v>
      </c>
      <c r="J32" s="31">
        <v>0</v>
      </c>
      <c r="K32" s="31">
        <f t="shared" si="1"/>
        <v>3</v>
      </c>
      <c r="L32" s="31">
        <v>140</v>
      </c>
      <c r="M32" s="32">
        <f t="shared" si="2"/>
        <v>2.1428571428571429E-2</v>
      </c>
    </row>
    <row r="33" spans="1:13" x14ac:dyDescent="0.35">
      <c r="A33" s="14" t="s">
        <v>30</v>
      </c>
      <c r="B33" s="31">
        <v>12</v>
      </c>
      <c r="C33" s="31">
        <v>15.6</v>
      </c>
      <c r="D33" s="31" t="s">
        <v>32</v>
      </c>
      <c r="F33" s="14" t="s">
        <v>29</v>
      </c>
      <c r="G33" s="31">
        <v>1</v>
      </c>
      <c r="H33" s="31">
        <v>0</v>
      </c>
      <c r="I33" s="31">
        <v>2</v>
      </c>
      <c r="J33" s="31">
        <v>0</v>
      </c>
      <c r="K33" s="31">
        <f t="shared" si="1"/>
        <v>3</v>
      </c>
      <c r="L33" s="31">
        <v>119</v>
      </c>
      <c r="M33" s="32">
        <f t="shared" si="2"/>
        <v>2.5210084033613446E-2</v>
      </c>
    </row>
    <row r="34" spans="1:13" x14ac:dyDescent="0.35">
      <c r="A34" s="30" t="s">
        <v>13</v>
      </c>
      <c r="B34" s="33">
        <f>SUM(B22:B33)</f>
        <v>83</v>
      </c>
      <c r="C34" s="33">
        <f>SUM(C22:C33)</f>
        <v>71</v>
      </c>
      <c r="D34" s="33">
        <f>SUM(D22:D33)</f>
        <v>0</v>
      </c>
      <c r="F34" s="14" t="s">
        <v>30</v>
      </c>
      <c r="G34" s="31">
        <v>1</v>
      </c>
      <c r="H34" s="31">
        <v>0</v>
      </c>
      <c r="I34" s="31">
        <v>0</v>
      </c>
      <c r="J34" s="31">
        <v>0</v>
      </c>
      <c r="K34" s="31">
        <f t="shared" si="1"/>
        <v>1</v>
      </c>
      <c r="L34" s="31">
        <v>128</v>
      </c>
      <c r="M34" s="32">
        <f t="shared" si="2"/>
        <v>7.8125E-3</v>
      </c>
    </row>
    <row r="35" spans="1:13" x14ac:dyDescent="0.35">
      <c r="F35" s="30" t="s">
        <v>13</v>
      </c>
      <c r="G35" s="33">
        <f t="shared" ref="G35:L35" si="3">SUM(G23:G34)</f>
        <v>30</v>
      </c>
      <c r="H35" s="33">
        <f t="shared" si="3"/>
        <v>9</v>
      </c>
      <c r="I35" s="33">
        <f t="shared" si="3"/>
        <v>4</v>
      </c>
      <c r="J35" s="33">
        <f t="shared" si="3"/>
        <v>1</v>
      </c>
      <c r="K35" s="33">
        <f t="shared" si="3"/>
        <v>44</v>
      </c>
      <c r="L35" s="33">
        <f t="shared" si="3"/>
        <v>1572</v>
      </c>
      <c r="M35" s="34">
        <f>K35/L35</f>
        <v>2.7989821882951654E-2</v>
      </c>
    </row>
  </sheetData>
  <mergeCells count="10">
    <mergeCell ref="A1:D1"/>
    <mergeCell ref="F1:H1"/>
    <mergeCell ref="K2:K3"/>
    <mergeCell ref="A20:D20"/>
    <mergeCell ref="F20:M20"/>
    <mergeCell ref="F21:F22"/>
    <mergeCell ref="G21:J21"/>
    <mergeCell ref="K21:K22"/>
    <mergeCell ref="L21:L22"/>
    <mergeCell ref="M21:M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2CF5-D8C9-4408-BE6B-359D6FEA669B}">
  <dimension ref="A1:A48"/>
  <sheetViews>
    <sheetView showGridLines="0" tabSelected="1" zoomScale="85" zoomScaleNormal="85" workbookViewId="0">
      <selection activeCell="W39" sqref="W39"/>
    </sheetView>
  </sheetViews>
  <sheetFormatPr defaultRowHeight="14.5" x14ac:dyDescent="0.35"/>
  <cols>
    <col min="1" max="1" width="18.54296875" customWidth="1"/>
  </cols>
  <sheetData>
    <row r="1" spans="1:1" x14ac:dyDescent="0.35">
      <c r="A1" s="68"/>
    </row>
    <row r="2" spans="1:1" x14ac:dyDescent="0.35">
      <c r="A2" s="68"/>
    </row>
    <row r="3" spans="1:1" x14ac:dyDescent="0.35">
      <c r="A3" s="68"/>
    </row>
    <row r="4" spans="1:1" x14ac:dyDescent="0.35">
      <c r="A4" s="68"/>
    </row>
    <row r="5" spans="1:1" x14ac:dyDescent="0.35">
      <c r="A5" s="68"/>
    </row>
    <row r="6" spans="1:1" x14ac:dyDescent="0.35">
      <c r="A6" s="68"/>
    </row>
    <row r="7" spans="1:1" x14ac:dyDescent="0.35">
      <c r="A7" s="68"/>
    </row>
    <row r="8" spans="1:1" x14ac:dyDescent="0.35">
      <c r="A8" s="68"/>
    </row>
    <row r="9" spans="1:1" x14ac:dyDescent="0.35">
      <c r="A9" s="68"/>
    </row>
    <row r="10" spans="1:1" x14ac:dyDescent="0.35">
      <c r="A10" s="68"/>
    </row>
    <row r="11" spans="1:1" x14ac:dyDescent="0.35">
      <c r="A11" s="68"/>
    </row>
    <row r="12" spans="1:1" x14ac:dyDescent="0.35">
      <c r="A12" s="68"/>
    </row>
    <row r="13" spans="1:1" x14ac:dyDescent="0.35">
      <c r="A13" s="68"/>
    </row>
    <row r="14" spans="1:1" x14ac:dyDescent="0.35">
      <c r="A14" s="68"/>
    </row>
    <row r="15" spans="1:1" x14ac:dyDescent="0.35">
      <c r="A15" s="68"/>
    </row>
    <row r="16" spans="1:1" x14ac:dyDescent="0.35">
      <c r="A16" s="68"/>
    </row>
    <row r="17" spans="1:1" x14ac:dyDescent="0.35">
      <c r="A17" s="68"/>
    </row>
    <row r="18" spans="1:1" x14ac:dyDescent="0.35">
      <c r="A18" s="68"/>
    </row>
    <row r="19" spans="1:1" x14ac:dyDescent="0.35">
      <c r="A19" s="68"/>
    </row>
    <row r="20" spans="1:1" x14ac:dyDescent="0.35">
      <c r="A20" s="68"/>
    </row>
    <row r="21" spans="1:1" x14ac:dyDescent="0.35">
      <c r="A21" s="68"/>
    </row>
    <row r="22" spans="1:1" x14ac:dyDescent="0.35">
      <c r="A22" s="68"/>
    </row>
    <row r="23" spans="1:1" x14ac:dyDescent="0.35">
      <c r="A23" s="68"/>
    </row>
    <row r="24" spans="1:1" x14ac:dyDescent="0.35">
      <c r="A24" s="68"/>
    </row>
    <row r="25" spans="1:1" x14ac:dyDescent="0.35">
      <c r="A25" s="68"/>
    </row>
    <row r="26" spans="1:1" x14ac:dyDescent="0.35">
      <c r="A26" s="68"/>
    </row>
    <row r="27" spans="1:1" x14ac:dyDescent="0.35">
      <c r="A27" s="68"/>
    </row>
    <row r="28" spans="1:1" x14ac:dyDescent="0.35">
      <c r="A28" s="68"/>
    </row>
    <row r="29" spans="1:1" x14ac:dyDescent="0.35">
      <c r="A29" s="68"/>
    </row>
    <row r="30" spans="1:1" x14ac:dyDescent="0.35">
      <c r="A30" s="68"/>
    </row>
    <row r="31" spans="1:1" x14ac:dyDescent="0.35">
      <c r="A31" s="68"/>
    </row>
    <row r="32" spans="1:1" x14ac:dyDescent="0.35">
      <c r="A32" s="68"/>
    </row>
    <row r="33" spans="1:1" x14ac:dyDescent="0.35">
      <c r="A33" s="68"/>
    </row>
    <row r="34" spans="1:1" x14ac:dyDescent="0.35">
      <c r="A34" s="68"/>
    </row>
    <row r="35" spans="1:1" x14ac:dyDescent="0.35">
      <c r="A35" s="68"/>
    </row>
    <row r="36" spans="1:1" x14ac:dyDescent="0.35">
      <c r="A36" s="68"/>
    </row>
    <row r="37" spans="1:1" x14ac:dyDescent="0.35">
      <c r="A37" s="68"/>
    </row>
    <row r="38" spans="1:1" x14ac:dyDescent="0.35">
      <c r="A38" s="68"/>
    </row>
    <row r="39" spans="1:1" x14ac:dyDescent="0.35">
      <c r="A39" s="68"/>
    </row>
    <row r="40" spans="1:1" x14ac:dyDescent="0.35">
      <c r="A40" s="68"/>
    </row>
    <row r="41" spans="1:1" x14ac:dyDescent="0.35">
      <c r="A41" s="68"/>
    </row>
    <row r="42" spans="1:1" x14ac:dyDescent="0.35">
      <c r="A42" s="68"/>
    </row>
    <row r="43" spans="1:1" x14ac:dyDescent="0.35">
      <c r="A43" s="68"/>
    </row>
    <row r="44" spans="1:1" x14ac:dyDescent="0.35">
      <c r="A44" s="68"/>
    </row>
    <row r="45" spans="1:1" x14ac:dyDescent="0.35">
      <c r="A45" s="68"/>
    </row>
    <row r="46" spans="1:1" x14ac:dyDescent="0.35">
      <c r="A46" s="68"/>
    </row>
    <row r="47" spans="1:1" x14ac:dyDescent="0.35">
      <c r="A47" s="68"/>
    </row>
    <row r="48" spans="1:1" x14ac:dyDescent="0.35">
      <c r="A48" s="68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pessoa xmlns="cb0a6435-04e4-4259-832c-a1c26d56a498">
      <UserInfo>
        <DisplayName/>
        <AccountId xsi:nil="true"/>
        <AccountType/>
      </UserInfo>
    </pessoa>
    <lcf76f155ced4ddcb4097134ff3c332f xmlns="cb0a6435-04e4-4259-832c-a1c26d56a498">
      <Terms xmlns="http://schemas.microsoft.com/office/infopath/2007/PartnerControls"/>
    </lcf76f155ced4ddcb4097134ff3c332f>
    <TaxCatchAll xmlns="c2b8a033-405a-44a3-9987-d3613a021783" xsi:nil="true"/>
    <Endere_x00e7_o xmlns="cb0a6435-04e4-4259-832c-a1c26d56a498" xsi:nil="true"/>
    <Data xmlns="cb0a6435-04e4-4259-832c-a1c26d56a49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4EE67CAD84CE42BC6008520CE19ACC" ma:contentTypeVersion="24" ma:contentTypeDescription="Crie um novo documento." ma:contentTypeScope="" ma:versionID="731dfef3588cf307f8fa373cdb072abc">
  <xsd:schema xmlns:xsd="http://www.w3.org/2001/XMLSchema" xmlns:xs="http://www.w3.org/2001/XMLSchema" xmlns:p="http://schemas.microsoft.com/office/2006/metadata/properties" xmlns:ns1="http://schemas.microsoft.com/sharepoint/v3" xmlns:ns2="cb0a6435-04e4-4259-832c-a1c26d56a498" xmlns:ns3="c2b8a033-405a-44a3-9987-d3613a021783" targetNamespace="http://schemas.microsoft.com/office/2006/metadata/properties" ma:root="true" ma:fieldsID="c054a7c9c4d3deb317c4e49fdcc469d2" ns1:_="" ns2:_="" ns3:_="">
    <xsd:import namespace="http://schemas.microsoft.com/sharepoint/v3"/>
    <xsd:import namespace="cb0a6435-04e4-4259-832c-a1c26d56a498"/>
    <xsd:import namespace="c2b8a033-405a-44a3-9987-d3613a0217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Endere_x00e7_o" minOccurs="0"/>
                <xsd:element ref="ns2:MediaServiceObjectDetectorVersions" minOccurs="0"/>
                <xsd:element ref="ns2:pessoa" minOccurs="0"/>
                <xsd:element ref="ns2:MediaServiceSearchProperties" minOccurs="0"/>
                <xsd:element ref="ns2: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Propriedades da Política de Conformidade Unificada" ma:hidden="true" ma:internalName="_ip_UnifiedCompliancePolicyProperties" ma:readOnly="false">
      <xsd:simpleType>
        <xsd:restriction base="dms:Note"/>
      </xsd:simpleType>
    </xsd:element>
    <xsd:element name="_ip_UnifiedCompliancePolicyUIAction" ma:index="11" nillable="true" ma:displayName="Ação de Interface do Usuário da Política de Conformidade Unificada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0a6435-04e4-4259-832c-a1c26d56a4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hidden="true" ma:internalName="MediaServiceAutoTags" ma:readOnly="true">
      <xsd:simpleType>
        <xsd:restriction base="dms:Text"/>
      </xsd:simpleType>
    </xsd:element>
    <xsd:element name="MediaServiceOCR" ma:index="17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hidden="true" ma:internalName="MediaServiceKeyPoints" ma:readOnly="true">
      <xsd:simpleType>
        <xsd:restriction base="dms:Note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4faff722-0fb5-4c44-9338-8716c187939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  <xsd:element name="Endere_x00e7_o" ma:index="26" nillable="true" ma:displayName="Endereço" ma:description="Pasta onde está localizado o arquivo" ma:list="{1b416661-9f2e-4c83-8003-0b8df300a377}" ma:internalName="Endere_x00e7_o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pessoa" ma:index="28" nillable="true" ma:displayName="pessoa" ma:format="Dropdown" ma:list="UserInfo" ma:SharePointGroup="0" ma:internalName="pessoa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ata" ma:index="30" nillable="true" ma:displayName="Data" ma:format="DateOnly" ma:internalName="Data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8a033-405a-44a3-9987-d3613a02178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hidden="true" ma:internalName="SharedWithDetails" ma:readOnly="true">
      <xsd:simpleType>
        <xsd:restriction base="dms:Note"/>
      </xsd:simpleType>
    </xsd:element>
    <xsd:element name="TaxCatchAll" ma:index="24" nillable="true" ma:displayName="Taxonomy Catch All Column" ma:hidden="true" ma:list="{082a441a-b0c0-4eef-83db-6a3bc509e34e}" ma:internalName="TaxCatchAll" ma:showField="CatchAllData" ma:web="c2b8a033-405a-44a3-9987-d3613a0217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36D813-75D8-4465-B291-C29E5EDE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0DBD72-97A4-4D66-8549-B7DBB6F764A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cb0a6435-04e4-4259-832c-a1c26d56a498"/>
    <ds:schemaRef ds:uri="c2b8a033-405a-44a3-9987-d3613a021783"/>
  </ds:schemaRefs>
</ds:datastoreItem>
</file>

<file path=customXml/itemProps3.xml><?xml version="1.0" encoding="utf-8"?>
<ds:datastoreItem xmlns:ds="http://schemas.openxmlformats.org/officeDocument/2006/customXml" ds:itemID="{67614FA5-C9EB-42FA-B3E1-9752D4A98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b0a6435-04e4-4259-832c-a1c26d56a498"/>
    <ds:schemaRef ds:uri="c2b8a033-405a-44a3-9987-d3613a0217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gerais</vt:lpstr>
      <vt:lpstr>Dados Empregados</vt:lpstr>
      <vt:lpstr>Mês</vt:lpstr>
      <vt:lpstr>Produto</vt:lpstr>
      <vt:lpstr>Empregados</vt:lpstr>
      <vt:lpstr>Demais atividades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Assoli Silva</dc:creator>
  <cp:lastModifiedBy>Larissa Assoli Silva</cp:lastModifiedBy>
  <dcterms:created xsi:type="dcterms:W3CDTF">2019-06-10T14:58:11Z</dcterms:created>
  <dcterms:modified xsi:type="dcterms:W3CDTF">2025-01-14T20:23:07Z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0x0101001D4EE67CAD84CE42BC6008520CE19ACC</vt:lpwstr>
  </property>
  <property fmtid="{D5CDD505-2E9C-101B-9397-08002B2CF9AE}" pid="3" name="Order">
    <vt:r8>104860600</vt:r8>
  </property>
  <property fmtid="{D5CDD505-2E9C-101B-9397-08002B2CF9AE}" pid="4" name="MediaServiceImageTags">
    <vt:lpwstr/>
  </property>
  <property fmtid="{D5CDD505-2E9C-101B-9397-08002B2CF9AE}" pid="5" name="MSIP_Label_fde7aacd-7cc4-4c31-9e6f-7ef306428f09_Enabled">
    <vt:lpwstr>true</vt:lpwstr>
  </property>
  <property fmtid="{D5CDD505-2E9C-101B-9397-08002B2CF9AE}" pid="6" name="MSIP_Label_fde7aacd-7cc4-4c31-9e6f-7ef306428f09_SetDate">
    <vt:lpwstr>2025-01-14T20:23:06Z</vt:lpwstr>
  </property>
  <property fmtid="{D5CDD505-2E9C-101B-9397-08002B2CF9AE}" pid="7" name="MSIP_Label_fde7aacd-7cc4-4c31-9e6f-7ef306428f09_Method">
    <vt:lpwstr>Privileged</vt:lpwstr>
  </property>
  <property fmtid="{D5CDD505-2E9C-101B-9397-08002B2CF9AE}" pid="8" name="MSIP_Label_fde7aacd-7cc4-4c31-9e6f-7ef306428f09_Name">
    <vt:lpwstr>_PUBLICO</vt:lpwstr>
  </property>
  <property fmtid="{D5CDD505-2E9C-101B-9397-08002B2CF9AE}" pid="9" name="MSIP_Label_fde7aacd-7cc4-4c31-9e6f-7ef306428f09_SiteId">
    <vt:lpwstr>ab9bba98-684a-43fb-add8-9c2bebede229</vt:lpwstr>
  </property>
  <property fmtid="{D5CDD505-2E9C-101B-9397-08002B2CF9AE}" pid="10" name="MSIP_Label_fde7aacd-7cc4-4c31-9e6f-7ef306428f09_ActionId">
    <vt:lpwstr>5c49c2f9-15df-4f30-96e7-a444aa0c0656</vt:lpwstr>
  </property>
  <property fmtid="{D5CDD505-2E9C-101B-9397-08002B2CF9AE}" pid="11" name="MSIP_Label_fde7aacd-7cc4-4c31-9e6f-7ef306428f09_ContentBits">
    <vt:lpwstr>1</vt:lpwstr>
  </property>
</Properties>
</file>