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NAI\1des\fpoo\Java\"/>
    </mc:Choice>
  </mc:AlternateContent>
  <xr:revisionPtr revIDLastSave="0" documentId="13_ncr:1_{8F1DC4AA-D55A-4C96-B3FB-5A85516A766D}" xr6:coauthVersionLast="47" xr6:coauthVersionMax="47" xr10:uidLastSave="{00000000-0000-0000-0000-000000000000}"/>
  <bookViews>
    <workbookView xWindow="-120" yWindow="-120" windowWidth="29040" windowHeight="15840" activeTab="1" xr2:uid="{140B8517-8C92-492E-A387-E77252C2C9DA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G4" i="2"/>
  <c r="H4" i="2" s="1"/>
  <c r="I4" i="2" s="1"/>
  <c r="H13" i="2"/>
  <c r="I13" i="2" s="1"/>
  <c r="G12" i="2"/>
  <c r="G5" i="2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I10" i="2" s="1"/>
  <c r="G11" i="2"/>
  <c r="H11" i="2" s="1"/>
  <c r="I11" i="2" s="1"/>
  <c r="G13" i="2"/>
  <c r="F13" i="2"/>
  <c r="F12" i="2"/>
  <c r="F11" i="2"/>
  <c r="F10" i="2"/>
  <c r="F9" i="2"/>
  <c r="F8" i="2"/>
  <c r="F7" i="2"/>
  <c r="F6" i="2"/>
  <c r="F5" i="2"/>
  <c r="E15" i="2"/>
  <c r="D15" i="2"/>
  <c r="E4" i="1"/>
  <c r="F4" i="1"/>
  <c r="G4" i="1"/>
  <c r="H4" i="1" s="1"/>
  <c r="I4" i="1"/>
  <c r="J4" i="1" s="1"/>
  <c r="D5" i="1"/>
  <c r="D6" i="1"/>
  <c r="D7" i="1"/>
  <c r="D8" i="1"/>
  <c r="D9" i="1"/>
  <c r="D10" i="1"/>
  <c r="D11" i="1"/>
  <c r="D12" i="1"/>
  <c r="D13" i="1"/>
  <c r="D4" i="1"/>
  <c r="F15" i="2" l="1"/>
  <c r="H12" i="2"/>
  <c r="I12" i="2" s="1"/>
</calcChain>
</file>

<file path=xl/sharedStrings.xml><?xml version="1.0" encoding="utf-8"?>
<sst xmlns="http://schemas.openxmlformats.org/spreadsheetml/2006/main" count="38" uniqueCount="28">
  <si>
    <t>chave</t>
  </si>
  <si>
    <t>fenda</t>
  </si>
  <si>
    <t>boca</t>
  </si>
  <si>
    <t>philips</t>
  </si>
  <si>
    <t>catraca</t>
  </si>
  <si>
    <t>martelo</t>
  </si>
  <si>
    <t>sacapino</t>
  </si>
  <si>
    <t>parafuso</t>
  </si>
  <si>
    <t>lima</t>
  </si>
  <si>
    <t>lixa</t>
  </si>
  <si>
    <t>subtotal</t>
  </si>
  <si>
    <t>p.barato</t>
  </si>
  <si>
    <t>p.caro</t>
  </si>
  <si>
    <t>p.+ vendido</t>
  </si>
  <si>
    <t>total</t>
  </si>
  <si>
    <t>media dos precos</t>
  </si>
  <si>
    <t>qtd</t>
  </si>
  <si>
    <t>preço</t>
  </si>
  <si>
    <t>ferram.</t>
  </si>
  <si>
    <t>produto</t>
  </si>
  <si>
    <t>qtdcompr</t>
  </si>
  <si>
    <t>qtdvend</t>
  </si>
  <si>
    <t>precoCom</t>
  </si>
  <si>
    <t>precoVen</t>
  </si>
  <si>
    <t>investim</t>
  </si>
  <si>
    <t>faturame</t>
  </si>
  <si>
    <t>lucro R$</t>
  </si>
  <si>
    <t>lucro%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</si>
</sst>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4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1" fillId="2" borderId="1" xfId="1" applyBorder="1"/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4" borderId="1" xfId="2" applyBorder="1"/>
    <xf numFmtId="0" fontId="2" fillId="4" borderId="1" xfId="2" applyBorder="1" applyAlignment="1">
      <alignment horizontal="center"/>
    </xf>
    <xf numFmtId="44" fontId="2" fillId="4" borderId="1" xfId="2" applyNumberFormat="1" applyBorder="1"/>
    <xf numFmtId="9" fontId="2" fillId="4" borderId="1" xfId="2" applyNumberFormat="1" applyBorder="1"/>
    <xf numFmtId="0" fontId="2" fillId="6" borderId="0" xfId="4"/>
    <xf numFmtId="44" fontId="3" fillId="5" borderId="0" xfId="3" applyNumberFormat="1" applyFont="1"/>
  </cellXfs>
  <cellStyles count="5">
    <cellStyle name="20% - Ênfase3" xfId="2" builtinId="38"/>
    <cellStyle name="20% - Ênfase5" xfId="3" builtinId="46"/>
    <cellStyle name="60% - Ênfase5" xfId="4" builtinId="48"/>
    <cellStyle name="Ênfase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F94C-A6D9-45EF-90D5-BC92E754C09E}">
  <dimension ref="A3:K13"/>
  <sheetViews>
    <sheetView workbookViewId="0">
      <selection activeCell="C8" sqref="C8"/>
    </sheetView>
  </sheetViews>
  <sheetFormatPr defaultRowHeight="15" x14ac:dyDescent="0.25"/>
  <sheetData>
    <row r="3" spans="1:11" x14ac:dyDescent="0.25">
      <c r="A3" s="4" t="s">
        <v>18</v>
      </c>
      <c r="B3" s="4" t="s">
        <v>16</v>
      </c>
      <c r="C3" s="4" t="s">
        <v>17</v>
      </c>
      <c r="D3" s="4" t="s">
        <v>10</v>
      </c>
      <c r="E3" s="4" t="s">
        <v>11</v>
      </c>
      <c r="F3" s="5" t="s">
        <v>12</v>
      </c>
      <c r="G3" s="6" t="s">
        <v>13</v>
      </c>
      <c r="H3" s="6"/>
      <c r="I3" s="5" t="s">
        <v>14</v>
      </c>
      <c r="J3" s="6" t="s">
        <v>15</v>
      </c>
      <c r="K3" s="6"/>
    </row>
    <row r="4" spans="1:11" x14ac:dyDescent="0.25">
      <c r="A4" s="2" t="s">
        <v>0</v>
      </c>
      <c r="B4" s="3">
        <v>10</v>
      </c>
      <c r="C4" s="3">
        <v>30</v>
      </c>
      <c r="D4" s="3">
        <f>B4*C4</f>
        <v>300</v>
      </c>
      <c r="E4" s="3">
        <f>MIN(C4:C13)</f>
        <v>1.4</v>
      </c>
      <c r="F4" s="3">
        <f>MAX(C4:C13)</f>
        <v>100</v>
      </c>
      <c r="G4" s="3">
        <f>MAX(B4:B13)</f>
        <v>50</v>
      </c>
      <c r="H4" s="2" t="str">
        <f>LOOKUP(G4,B4:B13,A4:A13)</f>
        <v>parafuso</v>
      </c>
      <c r="I4" s="3">
        <f>SUM(C4:C13)</f>
        <v>451.4</v>
      </c>
      <c r="J4" s="7">
        <f>I4/10</f>
        <v>45.14</v>
      </c>
      <c r="K4" s="7"/>
    </row>
    <row r="5" spans="1:11" x14ac:dyDescent="0.25">
      <c r="A5" s="2" t="s">
        <v>1</v>
      </c>
      <c r="B5" s="3">
        <v>15</v>
      </c>
      <c r="C5" s="3">
        <v>40</v>
      </c>
      <c r="D5" s="3">
        <f t="shared" ref="D5:D13" si="0">B5*C5</f>
        <v>600</v>
      </c>
      <c r="E5" s="1"/>
      <c r="F5" s="1"/>
      <c r="G5" s="1"/>
      <c r="H5" s="1"/>
      <c r="I5" s="1"/>
      <c r="J5" s="1"/>
      <c r="K5" s="1"/>
    </row>
    <row r="6" spans="1:11" x14ac:dyDescent="0.25">
      <c r="A6" s="2" t="s">
        <v>2</v>
      </c>
      <c r="B6" s="3">
        <v>20</v>
      </c>
      <c r="C6" s="3">
        <v>20</v>
      </c>
      <c r="D6" s="3">
        <f t="shared" si="0"/>
        <v>400</v>
      </c>
      <c r="E6" s="1"/>
      <c r="F6" s="1"/>
      <c r="G6" s="1"/>
      <c r="H6" s="1"/>
      <c r="I6" s="1"/>
      <c r="J6" s="1"/>
      <c r="K6" s="1"/>
    </row>
    <row r="7" spans="1:11" x14ac:dyDescent="0.25">
      <c r="A7" s="2" t="s">
        <v>3</v>
      </c>
      <c r="B7" s="3">
        <v>14</v>
      </c>
      <c r="C7" s="3">
        <v>60</v>
      </c>
      <c r="D7" s="3">
        <f t="shared" si="0"/>
        <v>840</v>
      </c>
      <c r="E7" s="1"/>
      <c r="F7" s="1"/>
      <c r="G7" s="1"/>
      <c r="H7" s="1"/>
      <c r="I7" s="1"/>
      <c r="J7" s="1"/>
      <c r="K7" s="1"/>
    </row>
    <row r="8" spans="1:11" x14ac:dyDescent="0.25">
      <c r="A8" s="2" t="s">
        <v>4</v>
      </c>
      <c r="B8" s="3">
        <v>1</v>
      </c>
      <c r="C8" s="3">
        <v>55</v>
      </c>
      <c r="D8" s="3">
        <f t="shared" si="0"/>
        <v>55</v>
      </c>
      <c r="E8" s="1"/>
      <c r="F8" s="1"/>
      <c r="G8" s="1"/>
      <c r="H8" s="1"/>
      <c r="I8" s="1"/>
      <c r="J8" s="1"/>
      <c r="K8" s="1"/>
    </row>
    <row r="9" spans="1:11" x14ac:dyDescent="0.25">
      <c r="A9" s="2" t="s">
        <v>5</v>
      </c>
      <c r="B9" s="3">
        <v>3</v>
      </c>
      <c r="C9" s="3">
        <v>20</v>
      </c>
      <c r="D9" s="3">
        <f t="shared" si="0"/>
        <v>60</v>
      </c>
      <c r="E9" s="1"/>
      <c r="F9" s="1"/>
      <c r="G9" s="1"/>
      <c r="H9" s="1"/>
      <c r="I9" s="1"/>
      <c r="J9" s="1"/>
      <c r="K9" s="1"/>
    </row>
    <row r="10" spans="1:11" x14ac:dyDescent="0.25">
      <c r="A10" s="2" t="s">
        <v>6</v>
      </c>
      <c r="B10" s="3">
        <v>3</v>
      </c>
      <c r="C10" s="3">
        <v>90</v>
      </c>
      <c r="D10" s="3">
        <f t="shared" si="0"/>
        <v>270</v>
      </c>
      <c r="E10" s="1"/>
      <c r="F10" s="1"/>
      <c r="G10" s="1"/>
      <c r="H10" s="1"/>
      <c r="I10" s="1"/>
      <c r="J10" s="1"/>
      <c r="K10" s="1"/>
    </row>
    <row r="11" spans="1:11" x14ac:dyDescent="0.25">
      <c r="A11" s="2" t="s">
        <v>7</v>
      </c>
      <c r="B11" s="3">
        <v>50</v>
      </c>
      <c r="C11" s="3">
        <v>1.4</v>
      </c>
      <c r="D11" s="3">
        <f t="shared" si="0"/>
        <v>70</v>
      </c>
      <c r="E11" s="1"/>
      <c r="F11" s="1"/>
      <c r="G11" s="1"/>
      <c r="H11" s="1"/>
      <c r="I11" s="1"/>
      <c r="J11" s="1"/>
      <c r="K11" s="1"/>
    </row>
    <row r="12" spans="1:11" x14ac:dyDescent="0.25">
      <c r="A12" s="2" t="s">
        <v>8</v>
      </c>
      <c r="B12" s="3">
        <v>6</v>
      </c>
      <c r="C12" s="3">
        <v>100</v>
      </c>
      <c r="D12" s="3">
        <f t="shared" si="0"/>
        <v>600</v>
      </c>
      <c r="E12" s="1"/>
      <c r="F12" s="1"/>
      <c r="G12" s="1"/>
      <c r="H12" s="1"/>
      <c r="I12" s="1"/>
      <c r="J12" s="1"/>
      <c r="K12" s="1"/>
    </row>
    <row r="13" spans="1:11" x14ac:dyDescent="0.25">
      <c r="A13" s="2" t="s">
        <v>9</v>
      </c>
      <c r="B13" s="3">
        <v>20</v>
      </c>
      <c r="C13" s="3">
        <v>35</v>
      </c>
      <c r="D13" s="3">
        <f t="shared" si="0"/>
        <v>700</v>
      </c>
      <c r="E13" s="1"/>
      <c r="F13" s="1"/>
      <c r="G13" s="1"/>
      <c r="H13" s="1"/>
      <c r="I13" s="1"/>
      <c r="J13" s="1"/>
      <c r="K13" s="1"/>
    </row>
  </sheetData>
  <mergeCells count="3">
    <mergeCell ref="G3:H3"/>
    <mergeCell ref="J3:K3"/>
    <mergeCell ref="J4:K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1BC4-00C6-4AC6-B6DD-798E42A78157}">
  <dimension ref="A3:I15"/>
  <sheetViews>
    <sheetView tabSelected="1" workbookViewId="0">
      <selection activeCell="D15" sqref="D15:F15"/>
    </sheetView>
  </sheetViews>
  <sheetFormatPr defaultRowHeight="15" x14ac:dyDescent="0.25"/>
  <cols>
    <col min="4" max="4" width="10.5703125" bestFit="1" customWidth="1"/>
    <col min="5" max="6" width="12.140625" bestFit="1" customWidth="1"/>
    <col min="7" max="8" width="13.28515625" bestFit="1" customWidth="1"/>
  </cols>
  <sheetData>
    <row r="3" spans="1:9" x14ac:dyDescent="0.25">
      <c r="A3" s="12" t="s">
        <v>19</v>
      </c>
      <c r="B3" s="12" t="s">
        <v>20</v>
      </c>
      <c r="C3" s="12" t="s">
        <v>21</v>
      </c>
      <c r="D3" s="12" t="s">
        <v>22</v>
      </c>
      <c r="E3" s="12" t="s">
        <v>23</v>
      </c>
      <c r="F3" s="12" t="s">
        <v>24</v>
      </c>
      <c r="G3" s="12" t="s">
        <v>25</v>
      </c>
      <c r="H3" s="12" t="s">
        <v>26</v>
      </c>
      <c r="I3" s="12" t="s">
        <v>27</v>
      </c>
    </row>
    <row r="4" spans="1:9" x14ac:dyDescent="0.25">
      <c r="A4" s="8" t="s">
        <v>0</v>
      </c>
      <c r="B4" s="9">
        <v>10</v>
      </c>
      <c r="C4" s="9">
        <v>30</v>
      </c>
      <c r="D4" s="10">
        <v>11.16</v>
      </c>
      <c r="E4" s="10">
        <v>15.5</v>
      </c>
      <c r="F4" s="10">
        <f>D4*B4</f>
        <v>111.6</v>
      </c>
      <c r="G4" s="10">
        <f>E4*C4</f>
        <v>465</v>
      </c>
      <c r="H4" s="10">
        <f>G4-F4</f>
        <v>353.4</v>
      </c>
      <c r="I4" s="11">
        <f>H4/G4</f>
        <v>0.7599999999999999</v>
      </c>
    </row>
    <row r="5" spans="1:9" x14ac:dyDescent="0.25">
      <c r="A5" s="8" t="s">
        <v>1</v>
      </c>
      <c r="B5" s="9">
        <v>15</v>
      </c>
      <c r="C5" s="9">
        <v>40</v>
      </c>
      <c r="D5" s="10">
        <v>13.77</v>
      </c>
      <c r="E5" s="10">
        <v>25.5</v>
      </c>
      <c r="F5" s="10">
        <f>D5*B5</f>
        <v>206.54999999999998</v>
      </c>
      <c r="G5" s="10">
        <f>E5*C5</f>
        <v>1020</v>
      </c>
      <c r="H5" s="10">
        <f t="shared" ref="H5:H13" si="0">G5-F5</f>
        <v>813.45</v>
      </c>
      <c r="I5" s="11">
        <f t="shared" ref="I5:I13" si="1">H5/G5</f>
        <v>0.7975000000000001</v>
      </c>
    </row>
    <row r="6" spans="1:9" x14ac:dyDescent="0.25">
      <c r="A6" s="8" t="s">
        <v>2</v>
      </c>
      <c r="B6" s="9">
        <v>20</v>
      </c>
      <c r="C6" s="9">
        <v>20</v>
      </c>
      <c r="D6" s="10">
        <v>14.2</v>
      </c>
      <c r="E6" s="10">
        <v>35.5</v>
      </c>
      <c r="F6" s="10">
        <f>D6*B6</f>
        <v>284</v>
      </c>
      <c r="G6" s="10">
        <f t="shared" ref="G5:G13" si="2">E6*C6</f>
        <v>710</v>
      </c>
      <c r="H6" s="10">
        <f t="shared" si="0"/>
        <v>426</v>
      </c>
      <c r="I6" s="11">
        <f t="shared" si="1"/>
        <v>0.6</v>
      </c>
    </row>
    <row r="7" spans="1:9" x14ac:dyDescent="0.25">
      <c r="A7" s="8" t="s">
        <v>3</v>
      </c>
      <c r="B7" s="9">
        <v>14</v>
      </c>
      <c r="C7" s="9">
        <v>60</v>
      </c>
      <c r="D7" s="10">
        <v>12.78</v>
      </c>
      <c r="E7" s="10">
        <v>18</v>
      </c>
      <c r="F7" s="10">
        <f>D7*B7</f>
        <v>178.92</v>
      </c>
      <c r="G7" s="10">
        <f t="shared" si="2"/>
        <v>1080</v>
      </c>
      <c r="H7" s="10">
        <f t="shared" si="0"/>
        <v>901.08</v>
      </c>
      <c r="I7" s="11">
        <f t="shared" si="1"/>
        <v>0.83433333333333337</v>
      </c>
    </row>
    <row r="8" spans="1:9" x14ac:dyDescent="0.25">
      <c r="A8" s="8" t="s">
        <v>4</v>
      </c>
      <c r="B8" s="9">
        <v>1</v>
      </c>
      <c r="C8" s="9">
        <v>55</v>
      </c>
      <c r="D8" s="10">
        <v>4.9400000000000004</v>
      </c>
      <c r="E8" s="10">
        <v>8.99</v>
      </c>
      <c r="F8" s="10">
        <f>D8*B8</f>
        <v>4.9400000000000004</v>
      </c>
      <c r="G8" s="10">
        <f t="shared" si="2"/>
        <v>494.45</v>
      </c>
      <c r="H8" s="10">
        <f t="shared" si="0"/>
        <v>489.51</v>
      </c>
      <c r="I8" s="11">
        <f t="shared" si="1"/>
        <v>0.99000910102133688</v>
      </c>
    </row>
    <row r="9" spans="1:9" x14ac:dyDescent="0.25">
      <c r="A9" s="8" t="s">
        <v>5</v>
      </c>
      <c r="B9" s="9">
        <v>3</v>
      </c>
      <c r="C9" s="9">
        <v>20</v>
      </c>
      <c r="D9" s="10">
        <v>4.41</v>
      </c>
      <c r="E9" s="10">
        <v>8.9</v>
      </c>
      <c r="F9" s="10">
        <f>D9*B9</f>
        <v>13.23</v>
      </c>
      <c r="G9" s="10">
        <f t="shared" si="2"/>
        <v>178</v>
      </c>
      <c r="H9" s="10">
        <f t="shared" si="0"/>
        <v>164.77</v>
      </c>
      <c r="I9" s="11">
        <f t="shared" si="1"/>
        <v>0.92567415730337088</v>
      </c>
    </row>
    <row r="10" spans="1:9" x14ac:dyDescent="0.25">
      <c r="A10" s="8" t="s">
        <v>6</v>
      </c>
      <c r="B10" s="9">
        <v>3</v>
      </c>
      <c r="C10" s="9">
        <v>90</v>
      </c>
      <c r="D10" s="10">
        <v>5.03</v>
      </c>
      <c r="E10" s="10">
        <v>8.99</v>
      </c>
      <c r="F10" s="10">
        <f>D10*B10</f>
        <v>15.09</v>
      </c>
      <c r="G10" s="10">
        <f t="shared" si="2"/>
        <v>809.1</v>
      </c>
      <c r="H10" s="10">
        <f t="shared" si="0"/>
        <v>794.01</v>
      </c>
      <c r="I10" s="11">
        <f t="shared" si="1"/>
        <v>0.9813496477567667</v>
      </c>
    </row>
    <row r="11" spans="1:9" x14ac:dyDescent="0.25">
      <c r="A11" s="8" t="s">
        <v>7</v>
      </c>
      <c r="B11" s="9">
        <v>50</v>
      </c>
      <c r="C11" s="9">
        <v>1.4</v>
      </c>
      <c r="D11" s="10">
        <v>80.62</v>
      </c>
      <c r="E11" s="10">
        <v>350.5</v>
      </c>
      <c r="F11" s="10">
        <f>D11*B11</f>
        <v>4031</v>
      </c>
      <c r="G11" s="10">
        <f t="shared" si="2"/>
        <v>490.7</v>
      </c>
      <c r="H11" s="10">
        <f>G11-F11</f>
        <v>-3540.3</v>
      </c>
      <c r="I11" s="11">
        <f t="shared" si="1"/>
        <v>-7.2147951905441214</v>
      </c>
    </row>
    <row r="12" spans="1:9" x14ac:dyDescent="0.25">
      <c r="A12" s="8" t="s">
        <v>8</v>
      </c>
      <c r="B12" s="9">
        <v>6</v>
      </c>
      <c r="C12" s="9">
        <v>100</v>
      </c>
      <c r="D12" s="10">
        <v>102.36</v>
      </c>
      <c r="E12" s="10">
        <v>255.9</v>
      </c>
      <c r="F12" s="10">
        <f>D12*B12</f>
        <v>614.16</v>
      </c>
      <c r="G12" s="10">
        <f>E12*C12</f>
        <v>25590</v>
      </c>
      <c r="H12" s="10">
        <f>G12-F12</f>
        <v>24975.84</v>
      </c>
      <c r="I12" s="11">
        <f t="shared" si="1"/>
        <v>0.97599999999999998</v>
      </c>
    </row>
    <row r="13" spans="1:9" x14ac:dyDescent="0.25">
      <c r="A13" s="8" t="s">
        <v>9</v>
      </c>
      <c r="B13" s="9">
        <v>20</v>
      </c>
      <c r="C13" s="9">
        <v>35</v>
      </c>
      <c r="D13" s="10">
        <v>191.62</v>
      </c>
      <c r="E13" s="10">
        <v>435.5</v>
      </c>
      <c r="F13" s="10">
        <f>D13*B13</f>
        <v>3832.4</v>
      </c>
      <c r="G13" s="10">
        <f t="shared" si="2"/>
        <v>15242.5</v>
      </c>
      <c r="H13" s="10">
        <f t="shared" si="0"/>
        <v>11410.1</v>
      </c>
      <c r="I13" s="11">
        <f t="shared" si="1"/>
        <v>0.74857142857142855</v>
      </c>
    </row>
    <row r="15" spans="1:9" ht="17.25" x14ac:dyDescent="0.4">
      <c r="D15" s="13">
        <f>SUM(D4:D13)</f>
        <v>440.89</v>
      </c>
      <c r="E15" s="13">
        <f>SUM(E4:E13)</f>
        <v>1163.28</v>
      </c>
      <c r="F15" s="13">
        <f>SUM(F4:F13)</f>
        <v>9291.89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2022-10-19T10:38:19Z</dcterms:created>
  <dcterms:modified xsi:type="dcterms:W3CDTF">2022-10-25T14:20:47Z</dcterms:modified>
</cp:coreProperties>
</file>