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0" yWindow="140" windowWidth="25040" windowHeight="16980" tabRatio="500"/>
  </bookViews>
  <sheets>
    <sheet name="Total" sheetId="1" r:id="rId1"/>
    <sheet name="G2_Jockey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1" i="1" l="1"/>
  <c r="O311" i="1"/>
  <c r="K311" i="1"/>
  <c r="G311" i="1"/>
  <c r="T139" i="1"/>
  <c r="T167" i="1"/>
  <c r="T132" i="1"/>
  <c r="T147" i="1"/>
  <c r="T163" i="1"/>
  <c r="T203" i="1"/>
  <c r="T243" i="1"/>
  <c r="T198" i="1"/>
  <c r="T219" i="1"/>
  <c r="T207" i="1"/>
  <c r="T222" i="1"/>
  <c r="T253" i="1"/>
  <c r="T261" i="1"/>
  <c r="T282" i="1"/>
  <c r="T221" i="1"/>
  <c r="T245" i="1"/>
  <c r="T217" i="1"/>
  <c r="T291" i="1"/>
  <c r="T302" i="1"/>
  <c r="T287" i="1"/>
  <c r="T306" i="1"/>
  <c r="T2" i="1"/>
  <c r="T4" i="1"/>
  <c r="T3" i="1"/>
  <c r="T57" i="1"/>
  <c r="T5" i="1"/>
  <c r="T6" i="1"/>
  <c r="T7" i="1"/>
  <c r="T21" i="1"/>
  <c r="T18" i="1"/>
  <c r="T59" i="1"/>
  <c r="T8" i="1"/>
  <c r="T20" i="1"/>
  <c r="T34" i="1"/>
  <c r="T50" i="1"/>
  <c r="T19" i="1"/>
  <c r="T10" i="1"/>
  <c r="T11" i="1"/>
  <c r="T9" i="1"/>
  <c r="T36" i="1"/>
  <c r="T17" i="1"/>
  <c r="T27" i="1"/>
  <c r="T26" i="1"/>
  <c r="T22" i="1"/>
  <c r="T89" i="1"/>
  <c r="T30" i="1"/>
  <c r="T29" i="1"/>
  <c r="T12" i="1"/>
  <c r="T42" i="1"/>
  <c r="T24" i="1"/>
  <c r="T23" i="1"/>
  <c r="T14" i="1"/>
  <c r="T44" i="1"/>
  <c r="T32" i="1"/>
  <c r="T33" i="1"/>
  <c r="T13" i="1"/>
  <c r="T37" i="1"/>
  <c r="T25" i="1"/>
  <c r="T43" i="1"/>
  <c r="T65" i="1"/>
  <c r="T31" i="1"/>
  <c r="T35" i="1"/>
  <c r="T47" i="1"/>
  <c r="T38" i="1"/>
  <c r="T61" i="1"/>
  <c r="T75" i="1"/>
  <c r="T16" i="1"/>
  <c r="T15" i="1"/>
  <c r="T199" i="1"/>
  <c r="T49" i="1"/>
  <c r="T48" i="1"/>
  <c r="T74" i="1"/>
  <c r="T82" i="1"/>
  <c r="T40" i="1"/>
  <c r="T101" i="1"/>
  <c r="T46" i="1"/>
  <c r="T39" i="1"/>
  <c r="T70" i="1"/>
  <c r="T81" i="1"/>
  <c r="T28" i="1"/>
  <c r="T56" i="1"/>
  <c r="T55" i="1"/>
  <c r="T66" i="1"/>
  <c r="T58" i="1"/>
  <c r="T93" i="1"/>
  <c r="T51" i="1"/>
  <c r="T41" i="1"/>
  <c r="T62" i="1"/>
  <c r="T54" i="1"/>
  <c r="T53" i="1"/>
  <c r="T71" i="1"/>
  <c r="T80" i="1"/>
  <c r="T64" i="1"/>
  <c r="T52" i="1"/>
  <c r="T107" i="1"/>
  <c r="T77" i="1"/>
  <c r="T63" i="1"/>
  <c r="T83" i="1"/>
  <c r="T96" i="1"/>
  <c r="T138" i="1"/>
  <c r="T69" i="1"/>
  <c r="T121" i="1"/>
  <c r="T78" i="1"/>
  <c r="T86" i="1"/>
  <c r="T123" i="1"/>
  <c r="T76" i="1"/>
  <c r="T45" i="1"/>
  <c r="T60" i="1"/>
  <c r="T109" i="1"/>
  <c r="T108" i="1"/>
  <c r="T68" i="1"/>
  <c r="T67" i="1"/>
  <c r="T84" i="1"/>
  <c r="T131" i="1"/>
  <c r="T155" i="1"/>
  <c r="T103" i="1"/>
  <c r="T126" i="1"/>
  <c r="T102" i="1"/>
  <c r="T94" i="1"/>
  <c r="T87" i="1"/>
  <c r="T99" i="1"/>
  <c r="T85" i="1"/>
  <c r="T95" i="1"/>
  <c r="T149" i="1"/>
  <c r="T97" i="1"/>
  <c r="T88" i="1"/>
  <c r="T79" i="1"/>
  <c r="T100" i="1"/>
  <c r="T137" i="1"/>
  <c r="T92" i="1"/>
  <c r="T176" i="1"/>
  <c r="T73" i="1"/>
  <c r="T150" i="1"/>
  <c r="T112" i="1"/>
  <c r="T91" i="1"/>
  <c r="T153" i="1"/>
  <c r="T90" i="1"/>
  <c r="T122" i="1"/>
  <c r="T185" i="1"/>
  <c r="T104" i="1"/>
  <c r="T98" i="1"/>
  <c r="T135" i="1"/>
  <c r="T140" i="1"/>
  <c r="T72" i="1"/>
  <c r="T194" i="1"/>
  <c r="T143" i="1"/>
  <c r="T124" i="1"/>
  <c r="T129" i="1"/>
  <c r="T254" i="1"/>
  <c r="T161" i="1"/>
  <c r="T105" i="1"/>
  <c r="T113" i="1"/>
  <c r="T125" i="1"/>
  <c r="T127" i="1"/>
  <c r="T152" i="1"/>
  <c r="T164" i="1"/>
  <c r="T115" i="1"/>
  <c r="T146" i="1"/>
  <c r="T106" i="1"/>
  <c r="T128" i="1"/>
  <c r="T136" i="1"/>
  <c r="T216" i="1"/>
  <c r="T197" i="1"/>
  <c r="T156" i="1"/>
  <c r="T119" i="1"/>
  <c r="T118" i="1"/>
  <c r="T141" i="1"/>
  <c r="T110" i="1"/>
  <c r="T114" i="1"/>
  <c r="T154" i="1"/>
  <c r="T151" i="1"/>
  <c r="T177" i="1"/>
  <c r="T144" i="1"/>
  <c r="T172" i="1"/>
  <c r="T116" i="1"/>
  <c r="T224" i="1"/>
  <c r="T148" i="1"/>
  <c r="T158" i="1"/>
  <c r="T159" i="1"/>
  <c r="T111" i="1"/>
  <c r="T170" i="1"/>
  <c r="T225" i="1"/>
  <c r="T191" i="1"/>
  <c r="T133" i="1"/>
  <c r="T179" i="1"/>
  <c r="T242" i="1"/>
  <c r="T157" i="1"/>
  <c r="T229" i="1"/>
  <c r="T236" i="1"/>
  <c r="T299" i="1"/>
  <c r="T190" i="1"/>
  <c r="T162" i="1"/>
  <c r="T188" i="1"/>
  <c r="T260" i="1"/>
  <c r="T180" i="1"/>
  <c r="T183" i="1"/>
  <c r="T280" i="1"/>
  <c r="T178" i="1"/>
  <c r="T227" i="1"/>
  <c r="T169" i="1"/>
  <c r="T268" i="1"/>
  <c r="T174" i="1"/>
  <c r="T200" i="1"/>
  <c r="T166" i="1"/>
  <c r="T134" i="1"/>
  <c r="T173" i="1"/>
  <c r="T204" i="1"/>
  <c r="T233" i="1"/>
  <c r="T189" i="1"/>
  <c r="T202" i="1"/>
  <c r="T210" i="1"/>
  <c r="T273" i="1"/>
  <c r="T181" i="1"/>
  <c r="T234" i="1"/>
  <c r="T201" i="1"/>
  <c r="T130" i="1"/>
  <c r="T211" i="1"/>
  <c r="T192" i="1"/>
  <c r="T218" i="1"/>
  <c r="T175" i="1"/>
  <c r="T165" i="1"/>
  <c r="T213" i="1"/>
  <c r="T196" i="1"/>
  <c r="T220" i="1"/>
  <c r="T208" i="1"/>
  <c r="T205" i="1"/>
  <c r="T239" i="1"/>
  <c r="T237" i="1"/>
  <c r="T223" i="1"/>
  <c r="T168" i="1"/>
  <c r="T206" i="1"/>
  <c r="T275" i="1"/>
  <c r="T269" i="1"/>
  <c r="T274" i="1"/>
  <c r="T186" i="1"/>
  <c r="T255" i="1"/>
  <c r="T295" i="1"/>
  <c r="T244" i="1"/>
  <c r="T270" i="1"/>
  <c r="T272" i="1"/>
  <c r="T297" i="1"/>
  <c r="T296" i="1"/>
  <c r="T257" i="1"/>
  <c r="T241" i="1"/>
  <c r="T265" i="1"/>
  <c r="T232" i="1"/>
  <c r="T212" i="1"/>
  <c r="T251" i="1"/>
  <c r="T195" i="1"/>
  <c r="T246" i="1"/>
  <c r="T193" i="1"/>
  <c r="T238" i="1"/>
  <c r="T258" i="1"/>
  <c r="T117" i="1"/>
  <c r="T264" i="1"/>
  <c r="T214" i="1"/>
  <c r="T250" i="1"/>
  <c r="T279" i="1"/>
  <c r="T240" i="1"/>
  <c r="T276" i="1"/>
  <c r="T284" i="1"/>
  <c r="T249" i="1"/>
  <c r="T278" i="1"/>
  <c r="T301" i="1"/>
  <c r="T304" i="1"/>
  <c r="T294" i="1"/>
  <c r="T256" i="1"/>
  <c r="T277" i="1"/>
  <c r="T228" i="1"/>
  <c r="T252" i="1"/>
  <c r="T145" i="1"/>
  <c r="T263" i="1"/>
  <c r="T160" i="1"/>
  <c r="T289" i="1"/>
  <c r="T231" i="1"/>
  <c r="T248" i="1"/>
  <c r="T281" i="1"/>
  <c r="T184" i="1"/>
  <c r="T283" i="1"/>
  <c r="T171" i="1"/>
  <c r="T290" i="1"/>
  <c r="T259" i="1"/>
  <c r="T267" i="1"/>
  <c r="T300" i="1"/>
  <c r="T310" i="1"/>
  <c r="T187" i="1"/>
  <c r="T305" i="1"/>
  <c r="T247" i="1"/>
  <c r="T209" i="1"/>
  <c r="T182" i="1"/>
  <c r="T215" i="1"/>
  <c r="T235" i="1"/>
  <c r="T271" i="1"/>
  <c r="T298" i="1"/>
  <c r="T292" i="1"/>
  <c r="T307" i="1"/>
  <c r="T226" i="1"/>
  <c r="T262" i="1"/>
  <c r="T286" i="1"/>
  <c r="T308" i="1"/>
  <c r="T266" i="1"/>
  <c r="T303" i="1"/>
  <c r="T288" i="1"/>
  <c r="T285" i="1"/>
  <c r="T309" i="1"/>
  <c r="T293" i="1"/>
  <c r="T230" i="1"/>
  <c r="T142" i="1"/>
  <c r="T120" i="1"/>
  <c r="Q4" i="2"/>
  <c r="R4" i="2"/>
  <c r="O4" i="2"/>
  <c r="L4" i="2"/>
  <c r="I4" i="2"/>
  <c r="F4" i="2"/>
  <c r="E4" i="2"/>
  <c r="G4" i="2"/>
  <c r="H4" i="2"/>
  <c r="J4" i="2"/>
  <c r="K4" i="2"/>
  <c r="M4" i="2"/>
  <c r="N4" i="2"/>
  <c r="D4" i="2"/>
  <c r="F3" i="2"/>
  <c r="I3" i="2"/>
  <c r="L3" i="2"/>
  <c r="O3" i="2"/>
  <c r="R3" i="2"/>
  <c r="Q3" i="2"/>
  <c r="P3" i="2"/>
  <c r="F2" i="2"/>
  <c r="I2" i="2"/>
  <c r="L2" i="2"/>
  <c r="O2" i="2"/>
  <c r="R2" i="2"/>
  <c r="Q2" i="2"/>
  <c r="P2" i="2"/>
  <c r="R3" i="1"/>
  <c r="R4" i="1"/>
  <c r="R7" i="1"/>
  <c r="R8" i="1"/>
  <c r="R6" i="1"/>
  <c r="R5" i="1"/>
  <c r="R9" i="1"/>
  <c r="R24" i="1"/>
  <c r="R11" i="1"/>
  <c r="R12" i="1"/>
  <c r="R13" i="1"/>
  <c r="R14" i="1"/>
  <c r="R10" i="1"/>
  <c r="R34" i="1"/>
  <c r="R33" i="1"/>
  <c r="R35" i="1"/>
  <c r="R15" i="1"/>
  <c r="R89" i="1"/>
  <c r="R16" i="1"/>
  <c r="R75" i="1"/>
  <c r="R48" i="1"/>
  <c r="R41" i="1"/>
  <c r="R59" i="1"/>
  <c r="R52" i="1"/>
  <c r="R54" i="1"/>
  <c r="R45" i="1"/>
  <c r="R101" i="1"/>
  <c r="R64" i="1"/>
  <c r="R81" i="1"/>
  <c r="R83" i="1"/>
  <c r="R107" i="1"/>
  <c r="R77" i="1"/>
  <c r="R74" i="1"/>
  <c r="R93" i="1"/>
  <c r="R109" i="1"/>
  <c r="R102" i="1"/>
  <c r="R103" i="1"/>
  <c r="R79" i="1"/>
  <c r="R87" i="1"/>
  <c r="R91" i="1"/>
  <c r="R126" i="1"/>
  <c r="R155" i="1"/>
  <c r="R119" i="1"/>
  <c r="R150" i="1"/>
  <c r="R136" i="1"/>
  <c r="R111" i="1"/>
  <c r="R151" i="1"/>
  <c r="R133" i="1"/>
  <c r="R148" i="1"/>
  <c r="R153" i="1"/>
  <c r="R161" i="1"/>
  <c r="R17" i="1"/>
  <c r="R18" i="1"/>
  <c r="R20" i="1"/>
  <c r="R19" i="1"/>
  <c r="R21" i="1"/>
  <c r="R23" i="1"/>
  <c r="R22" i="1"/>
  <c r="R26" i="1"/>
  <c r="R27" i="1"/>
  <c r="R25" i="1"/>
  <c r="R29" i="1"/>
  <c r="R30" i="1"/>
  <c r="R32" i="1"/>
  <c r="R31" i="1"/>
  <c r="R28" i="1"/>
  <c r="R36" i="1"/>
  <c r="R38" i="1"/>
  <c r="R37" i="1"/>
  <c r="R43" i="1"/>
  <c r="R44" i="1"/>
  <c r="R40" i="1"/>
  <c r="R42" i="1"/>
  <c r="R39" i="1"/>
  <c r="R46" i="1"/>
  <c r="R49" i="1"/>
  <c r="R50" i="1"/>
  <c r="R47" i="1"/>
  <c r="R56" i="1"/>
  <c r="R55" i="1"/>
  <c r="R57" i="1"/>
  <c r="R51" i="1"/>
  <c r="R62" i="1"/>
  <c r="R58" i="1"/>
  <c r="R53" i="1"/>
  <c r="R63" i="1"/>
  <c r="R66" i="1"/>
  <c r="R65" i="1"/>
  <c r="R60" i="1"/>
  <c r="R61" i="1"/>
  <c r="R199" i="1"/>
  <c r="R69" i="1"/>
  <c r="R70" i="1"/>
  <c r="R67" i="1"/>
  <c r="R71" i="1"/>
  <c r="R68" i="1"/>
  <c r="R76" i="1"/>
  <c r="R78" i="1"/>
  <c r="R80" i="1"/>
  <c r="R86" i="1"/>
  <c r="R82" i="1"/>
  <c r="R84" i="1"/>
  <c r="R99" i="1"/>
  <c r="R95" i="1"/>
  <c r="R94" i="1"/>
  <c r="R88" i="1"/>
  <c r="R97" i="1"/>
  <c r="R85" i="1"/>
  <c r="R100" i="1"/>
  <c r="R92" i="1"/>
  <c r="R96" i="1"/>
  <c r="R73" i="1"/>
  <c r="R98" i="1"/>
  <c r="R104" i="1"/>
  <c r="R108" i="1"/>
  <c r="R90" i="1"/>
  <c r="R122" i="1"/>
  <c r="R106" i="1"/>
  <c r="R72" i="1"/>
  <c r="R121" i="1"/>
  <c r="R124" i="1"/>
  <c r="R116" i="1"/>
  <c r="R113" i="1"/>
  <c r="R115" i="1"/>
  <c r="R105" i="1"/>
  <c r="R112" i="1"/>
  <c r="R123" i="1"/>
  <c r="R114" i="1"/>
  <c r="R127" i="1"/>
  <c r="R118" i="1"/>
  <c r="R128" i="1"/>
  <c r="R117" i="1"/>
  <c r="R110" i="1"/>
  <c r="R135" i="1"/>
  <c r="R185" i="1"/>
  <c r="R125" i="1"/>
  <c r="R164" i="1"/>
  <c r="R140" i="1"/>
  <c r="R129" i="1"/>
  <c r="R131" i="1"/>
  <c r="R138" i="1"/>
  <c r="R146" i="1"/>
  <c r="R143" i="1"/>
  <c r="R141" i="1"/>
  <c r="R137" i="1"/>
  <c r="R156" i="1"/>
  <c r="R130" i="1"/>
  <c r="R152" i="1"/>
  <c r="R144" i="1"/>
  <c r="R154" i="1"/>
  <c r="R157" i="1"/>
  <c r="R145" i="1"/>
  <c r="R134" i="1"/>
  <c r="R149" i="1"/>
  <c r="R172" i="1"/>
  <c r="R169" i="1"/>
  <c r="R162" i="1"/>
  <c r="R159" i="1"/>
  <c r="R158" i="1"/>
  <c r="R180" i="1"/>
  <c r="R173" i="1"/>
  <c r="R166" i="1"/>
  <c r="R170" i="1"/>
  <c r="R165" i="1"/>
  <c r="R168" i="1"/>
  <c r="R176" i="1"/>
  <c r="R174" i="1"/>
  <c r="R181" i="1"/>
  <c r="R204" i="1"/>
  <c r="R195" i="1"/>
  <c r="R192" i="1"/>
  <c r="R178" i="1"/>
  <c r="R175" i="1"/>
  <c r="R179" i="1"/>
  <c r="R188" i="1"/>
  <c r="R177" i="1"/>
  <c r="R189" i="1"/>
  <c r="R205" i="1"/>
  <c r="R233" i="1"/>
  <c r="R183" i="1"/>
  <c r="R280" i="1"/>
  <c r="R268" i="1"/>
  <c r="R190" i="1"/>
  <c r="R193" i="1"/>
  <c r="R186" i="1"/>
  <c r="R196" i="1"/>
  <c r="R184" i="1"/>
  <c r="R211" i="1"/>
  <c r="R191" i="1"/>
  <c r="R197" i="1"/>
  <c r="R194" i="1"/>
  <c r="R200" i="1"/>
  <c r="R201" i="1"/>
  <c r="R213" i="1"/>
  <c r="R212" i="1"/>
  <c r="R202" i="1"/>
  <c r="R209" i="1"/>
  <c r="R208" i="1"/>
  <c r="R210" i="1"/>
  <c r="R244" i="1"/>
  <c r="R260" i="1"/>
  <c r="R171" i="1"/>
  <c r="R218" i="1"/>
  <c r="R214" i="1"/>
  <c r="R223" i="1"/>
  <c r="R250" i="1"/>
  <c r="R160" i="1"/>
  <c r="R215" i="1"/>
  <c r="R220" i="1"/>
  <c r="R232" i="1"/>
  <c r="R182" i="1"/>
  <c r="R227" i="1"/>
  <c r="R275" i="1"/>
  <c r="R187" i="1"/>
  <c r="R238" i="1"/>
  <c r="R234" i="1"/>
  <c r="R142" i="1"/>
  <c r="R225" i="1"/>
  <c r="R237" i="1"/>
  <c r="R206" i="1"/>
  <c r="R224" i="1"/>
  <c r="R242" i="1"/>
  <c r="R216" i="1"/>
  <c r="R240" i="1"/>
  <c r="R246" i="1"/>
  <c r="R236" i="1"/>
  <c r="R235" i="1"/>
  <c r="R229" i="1"/>
  <c r="R241" i="1"/>
  <c r="R249" i="1"/>
  <c r="R251" i="1"/>
  <c r="R228" i="1"/>
  <c r="R295" i="1"/>
  <c r="R247" i="1"/>
  <c r="R239" i="1"/>
  <c r="R255" i="1"/>
  <c r="R257" i="1"/>
  <c r="R231" i="1"/>
  <c r="R269" i="1"/>
  <c r="R256" i="1"/>
  <c r="R271" i="1"/>
  <c r="R254" i="1"/>
  <c r="R252" i="1"/>
  <c r="R277" i="1"/>
  <c r="R270" i="1"/>
  <c r="R281" i="1"/>
  <c r="R272" i="1"/>
  <c r="R258" i="1"/>
  <c r="R248" i="1"/>
  <c r="R263" i="1"/>
  <c r="R276" i="1"/>
  <c r="R264" i="1"/>
  <c r="R274" i="1"/>
  <c r="R284" i="1"/>
  <c r="R226" i="1"/>
  <c r="R273" i="1"/>
  <c r="R265" i="1"/>
  <c r="R259" i="1"/>
  <c r="R290" i="1"/>
  <c r="R292" i="1"/>
  <c r="R297" i="1"/>
  <c r="R289" i="1"/>
  <c r="R278" i="1"/>
  <c r="R283" i="1"/>
  <c r="R279" i="1"/>
  <c r="R267" i="1"/>
  <c r="R230" i="1"/>
  <c r="R294" i="1"/>
  <c r="R262" i="1"/>
  <c r="R296" i="1"/>
  <c r="R300" i="1"/>
  <c r="R299" i="1"/>
  <c r="R301" i="1"/>
  <c r="R266" i="1"/>
  <c r="R298" i="1"/>
  <c r="R305" i="1"/>
  <c r="R304" i="1"/>
  <c r="R309" i="1"/>
  <c r="R286" i="1"/>
  <c r="R285" i="1"/>
  <c r="R307" i="1"/>
  <c r="R288" i="1"/>
  <c r="R293" i="1"/>
  <c r="R310" i="1"/>
  <c r="R308" i="1"/>
  <c r="R303" i="1"/>
  <c r="N3" i="1"/>
  <c r="N4" i="1"/>
  <c r="N7" i="1"/>
  <c r="N8" i="1"/>
  <c r="N6" i="1"/>
  <c r="N5" i="1"/>
  <c r="N9" i="1"/>
  <c r="N24" i="1"/>
  <c r="N11" i="1"/>
  <c r="N12" i="1"/>
  <c r="N13" i="1"/>
  <c r="N14" i="1"/>
  <c r="N10" i="1"/>
  <c r="N34" i="1"/>
  <c r="N33" i="1"/>
  <c r="N35" i="1"/>
  <c r="N15" i="1"/>
  <c r="N89" i="1"/>
  <c r="N16" i="1"/>
  <c r="N75" i="1"/>
  <c r="N48" i="1"/>
  <c r="N41" i="1"/>
  <c r="N59" i="1"/>
  <c r="N52" i="1"/>
  <c r="N54" i="1"/>
  <c r="N45" i="1"/>
  <c r="N101" i="1"/>
  <c r="N64" i="1"/>
  <c r="N81" i="1"/>
  <c r="N83" i="1"/>
  <c r="N107" i="1"/>
  <c r="N77" i="1"/>
  <c r="N74" i="1"/>
  <c r="N93" i="1"/>
  <c r="N109" i="1"/>
  <c r="N102" i="1"/>
  <c r="N103" i="1"/>
  <c r="N79" i="1"/>
  <c r="N87" i="1"/>
  <c r="N91" i="1"/>
  <c r="N126" i="1"/>
  <c r="N155" i="1"/>
  <c r="N119" i="1"/>
  <c r="N150" i="1"/>
  <c r="N136" i="1"/>
  <c r="N111" i="1"/>
  <c r="N151" i="1"/>
  <c r="N133" i="1"/>
  <c r="N148" i="1"/>
  <c r="N153" i="1"/>
  <c r="N161" i="1"/>
  <c r="N17" i="1"/>
  <c r="N18" i="1"/>
  <c r="N20" i="1"/>
  <c r="N19" i="1"/>
  <c r="N21" i="1"/>
  <c r="N23" i="1"/>
  <c r="N22" i="1"/>
  <c r="N26" i="1"/>
  <c r="N27" i="1"/>
  <c r="N25" i="1"/>
  <c r="N29" i="1"/>
  <c r="N30" i="1"/>
  <c r="N32" i="1"/>
  <c r="N31" i="1"/>
  <c r="N28" i="1"/>
  <c r="N36" i="1"/>
  <c r="N38" i="1"/>
  <c r="N37" i="1"/>
  <c r="N43" i="1"/>
  <c r="N44" i="1"/>
  <c r="N40" i="1"/>
  <c r="N42" i="1"/>
  <c r="N39" i="1"/>
  <c r="N46" i="1"/>
  <c r="N49" i="1"/>
  <c r="N50" i="1"/>
  <c r="N47" i="1"/>
  <c r="N56" i="1"/>
  <c r="N55" i="1"/>
  <c r="N57" i="1"/>
  <c r="N51" i="1"/>
  <c r="N62" i="1"/>
  <c r="N58" i="1"/>
  <c r="N53" i="1"/>
  <c r="N63" i="1"/>
  <c r="N66" i="1"/>
  <c r="N65" i="1"/>
  <c r="N60" i="1"/>
  <c r="N61" i="1"/>
  <c r="N199" i="1"/>
  <c r="N69" i="1"/>
  <c r="N70" i="1"/>
  <c r="N67" i="1"/>
  <c r="N71" i="1"/>
  <c r="N68" i="1"/>
  <c r="N76" i="1"/>
  <c r="N78" i="1"/>
  <c r="N80" i="1"/>
  <c r="N86" i="1"/>
  <c r="N82" i="1"/>
  <c r="N84" i="1"/>
  <c r="N99" i="1"/>
  <c r="N95" i="1"/>
  <c r="N94" i="1"/>
  <c r="N88" i="1"/>
  <c r="N97" i="1"/>
  <c r="N85" i="1"/>
  <c r="N100" i="1"/>
  <c r="N92" i="1"/>
  <c r="N96" i="1"/>
  <c r="N73" i="1"/>
  <c r="N98" i="1"/>
  <c r="N104" i="1"/>
  <c r="N108" i="1"/>
  <c r="N90" i="1"/>
  <c r="N122" i="1"/>
  <c r="N106" i="1"/>
  <c r="N72" i="1"/>
  <c r="N120" i="1"/>
  <c r="N121" i="1"/>
  <c r="N124" i="1"/>
  <c r="N116" i="1"/>
  <c r="N113" i="1"/>
  <c r="N115" i="1"/>
  <c r="N105" i="1"/>
  <c r="N112" i="1"/>
  <c r="N123" i="1"/>
  <c r="N114" i="1"/>
  <c r="N127" i="1"/>
  <c r="N118" i="1"/>
  <c r="N128" i="1"/>
  <c r="N117" i="1"/>
  <c r="N110" i="1"/>
  <c r="N135" i="1"/>
  <c r="N185" i="1"/>
  <c r="N125" i="1"/>
  <c r="N164" i="1"/>
  <c r="N140" i="1"/>
  <c r="N129" i="1"/>
  <c r="N132" i="1"/>
  <c r="N131" i="1"/>
  <c r="N139" i="1"/>
  <c r="N138" i="1"/>
  <c r="N146" i="1"/>
  <c r="N143" i="1"/>
  <c r="N141" i="1"/>
  <c r="N137" i="1"/>
  <c r="N156" i="1"/>
  <c r="N130" i="1"/>
  <c r="N152" i="1"/>
  <c r="N144" i="1"/>
  <c r="N154" i="1"/>
  <c r="N157" i="1"/>
  <c r="N145" i="1"/>
  <c r="N147" i="1"/>
  <c r="N167" i="1"/>
  <c r="N134" i="1"/>
  <c r="N149" i="1"/>
  <c r="N172" i="1"/>
  <c r="N169" i="1"/>
  <c r="N162" i="1"/>
  <c r="N159" i="1"/>
  <c r="N158" i="1"/>
  <c r="N180" i="1"/>
  <c r="N173" i="1"/>
  <c r="N166" i="1"/>
  <c r="N170" i="1"/>
  <c r="N165" i="1"/>
  <c r="N168" i="1"/>
  <c r="N176" i="1"/>
  <c r="N174" i="1"/>
  <c r="N181" i="1"/>
  <c r="N204" i="1"/>
  <c r="N195" i="1"/>
  <c r="N192" i="1"/>
  <c r="N178" i="1"/>
  <c r="N175" i="1"/>
  <c r="N179" i="1"/>
  <c r="N188" i="1"/>
  <c r="N177" i="1"/>
  <c r="N189" i="1"/>
  <c r="N205" i="1"/>
  <c r="N233" i="1"/>
  <c r="N183" i="1"/>
  <c r="N280" i="1"/>
  <c r="N268" i="1"/>
  <c r="N190" i="1"/>
  <c r="N193" i="1"/>
  <c r="N186" i="1"/>
  <c r="N196" i="1"/>
  <c r="N184" i="1"/>
  <c r="N211" i="1"/>
  <c r="N191" i="1"/>
  <c r="N197" i="1"/>
  <c r="N194" i="1"/>
  <c r="N200" i="1"/>
  <c r="N201" i="1"/>
  <c r="N213" i="1"/>
  <c r="N212" i="1"/>
  <c r="N202" i="1"/>
  <c r="N209" i="1"/>
  <c r="N208" i="1"/>
  <c r="N210" i="1"/>
  <c r="N244" i="1"/>
  <c r="N260" i="1"/>
  <c r="N171" i="1"/>
  <c r="N218" i="1"/>
  <c r="N203" i="1"/>
  <c r="N207" i="1"/>
  <c r="N214" i="1"/>
  <c r="N163" i="1"/>
  <c r="N223" i="1"/>
  <c r="N250" i="1"/>
  <c r="N160" i="1"/>
  <c r="N215" i="1"/>
  <c r="N220" i="1"/>
  <c r="N232" i="1"/>
  <c r="N182" i="1"/>
  <c r="N227" i="1"/>
  <c r="N275" i="1"/>
  <c r="N187" i="1"/>
  <c r="N238" i="1"/>
  <c r="N234" i="1"/>
  <c r="N142" i="1"/>
  <c r="N222" i="1"/>
  <c r="N225" i="1"/>
  <c r="N243" i="1"/>
  <c r="N237" i="1"/>
  <c r="N206" i="1"/>
  <c r="N224" i="1"/>
  <c r="N221" i="1"/>
  <c r="N242" i="1"/>
  <c r="N216" i="1"/>
  <c r="N240" i="1"/>
  <c r="N246" i="1"/>
  <c r="N236" i="1"/>
  <c r="N235" i="1"/>
  <c r="N229" i="1"/>
  <c r="N241" i="1"/>
  <c r="N249" i="1"/>
  <c r="N251" i="1"/>
  <c r="N228" i="1"/>
  <c r="N295" i="1"/>
  <c r="N247" i="1"/>
  <c r="N239" i="1"/>
  <c r="N253" i="1"/>
  <c r="N255" i="1"/>
  <c r="N257" i="1"/>
  <c r="N231" i="1"/>
  <c r="N269" i="1"/>
  <c r="N245" i="1"/>
  <c r="N256" i="1"/>
  <c r="N271" i="1"/>
  <c r="N254" i="1"/>
  <c r="N252" i="1"/>
  <c r="N277" i="1"/>
  <c r="N270" i="1"/>
  <c r="N281" i="1"/>
  <c r="N272" i="1"/>
  <c r="N258" i="1"/>
  <c r="N248" i="1"/>
  <c r="N263" i="1"/>
  <c r="N276" i="1"/>
  <c r="N264" i="1"/>
  <c r="N274" i="1"/>
  <c r="N284" i="1"/>
  <c r="N282" i="1"/>
  <c r="N226" i="1"/>
  <c r="N273" i="1"/>
  <c r="N265" i="1"/>
  <c r="N259" i="1"/>
  <c r="N290" i="1"/>
  <c r="N292" i="1"/>
  <c r="N198" i="1"/>
  <c r="N297" i="1"/>
  <c r="N289" i="1"/>
  <c r="N219" i="1"/>
  <c r="N278" i="1"/>
  <c r="N283" i="1"/>
  <c r="N279" i="1"/>
  <c r="N267" i="1"/>
  <c r="N230" i="1"/>
  <c r="N294" i="1"/>
  <c r="N262" i="1"/>
  <c r="N302" i="1"/>
  <c r="N296" i="1"/>
  <c r="N300" i="1"/>
  <c r="N299" i="1"/>
  <c r="N301" i="1"/>
  <c r="N266" i="1"/>
  <c r="N298" i="1"/>
  <c r="N261" i="1"/>
  <c r="N217" i="1"/>
  <c r="N305" i="1"/>
  <c r="N304" i="1"/>
  <c r="N309" i="1"/>
  <c r="N286" i="1"/>
  <c r="N285" i="1"/>
  <c r="N307" i="1"/>
  <c r="N288" i="1"/>
  <c r="N287" i="1"/>
  <c r="N291" i="1"/>
  <c r="N293" i="1"/>
  <c r="N310" i="1"/>
  <c r="N308" i="1"/>
  <c r="N306" i="1"/>
  <c r="N303" i="1"/>
  <c r="J3" i="1"/>
  <c r="J4" i="1"/>
  <c r="J7" i="1"/>
  <c r="J8" i="1"/>
  <c r="J6" i="1"/>
  <c r="J5" i="1"/>
  <c r="J9" i="1"/>
  <c r="J24" i="1"/>
  <c r="J11" i="1"/>
  <c r="J12" i="1"/>
  <c r="J13" i="1"/>
  <c r="J14" i="1"/>
  <c r="J10" i="1"/>
  <c r="J34" i="1"/>
  <c r="J33" i="1"/>
  <c r="J35" i="1"/>
  <c r="J15" i="1"/>
  <c r="J89" i="1"/>
  <c r="J16" i="1"/>
  <c r="J75" i="1"/>
  <c r="J48" i="1"/>
  <c r="J41" i="1"/>
  <c r="J59" i="1"/>
  <c r="J52" i="1"/>
  <c r="J54" i="1"/>
  <c r="J45" i="1"/>
  <c r="J101" i="1"/>
  <c r="J64" i="1"/>
  <c r="J81" i="1"/>
  <c r="J83" i="1"/>
  <c r="J107" i="1"/>
  <c r="J77" i="1"/>
  <c r="J74" i="1"/>
  <c r="J93" i="1"/>
  <c r="J109" i="1"/>
  <c r="J102" i="1"/>
  <c r="J103" i="1"/>
  <c r="J79" i="1"/>
  <c r="J87" i="1"/>
  <c r="J91" i="1"/>
  <c r="J126" i="1"/>
  <c r="J155" i="1"/>
  <c r="J119" i="1"/>
  <c r="J150" i="1"/>
  <c r="J136" i="1"/>
  <c r="J111" i="1"/>
  <c r="J151" i="1"/>
  <c r="J133" i="1"/>
  <c r="J148" i="1"/>
  <c r="J153" i="1"/>
  <c r="J161" i="1"/>
  <c r="J17" i="1"/>
  <c r="J18" i="1"/>
  <c r="J20" i="1"/>
  <c r="J19" i="1"/>
  <c r="J21" i="1"/>
  <c r="J23" i="1"/>
  <c r="J22" i="1"/>
  <c r="J26" i="1"/>
  <c r="J27" i="1"/>
  <c r="J25" i="1"/>
  <c r="J29" i="1"/>
  <c r="J30" i="1"/>
  <c r="J32" i="1"/>
  <c r="J31" i="1"/>
  <c r="J28" i="1"/>
  <c r="J36" i="1"/>
  <c r="J38" i="1"/>
  <c r="J37" i="1"/>
  <c r="J43" i="1"/>
  <c r="J44" i="1"/>
  <c r="J40" i="1"/>
  <c r="J42" i="1"/>
  <c r="J39" i="1"/>
  <c r="J46" i="1"/>
  <c r="J49" i="1"/>
  <c r="J50" i="1"/>
  <c r="J47" i="1"/>
  <c r="J56" i="1"/>
  <c r="J55" i="1"/>
  <c r="J57" i="1"/>
  <c r="J51" i="1"/>
  <c r="J62" i="1"/>
  <c r="J58" i="1"/>
  <c r="J53" i="1"/>
  <c r="J63" i="1"/>
  <c r="J66" i="1"/>
  <c r="J65" i="1"/>
  <c r="J60" i="1"/>
  <c r="J61" i="1"/>
  <c r="J199" i="1"/>
  <c r="J69" i="1"/>
  <c r="J70" i="1"/>
  <c r="J67" i="1"/>
  <c r="J71" i="1"/>
  <c r="J68" i="1"/>
  <c r="J76" i="1"/>
  <c r="J78" i="1"/>
  <c r="J80" i="1"/>
  <c r="J86" i="1"/>
  <c r="J82" i="1"/>
  <c r="J84" i="1"/>
  <c r="J99" i="1"/>
  <c r="J95" i="1"/>
  <c r="J94" i="1"/>
  <c r="J88" i="1"/>
  <c r="J97" i="1"/>
  <c r="J85" i="1"/>
  <c r="J100" i="1"/>
  <c r="J92" i="1"/>
  <c r="J96" i="1"/>
  <c r="J73" i="1"/>
  <c r="J98" i="1"/>
  <c r="J104" i="1"/>
  <c r="J108" i="1"/>
  <c r="J90" i="1"/>
  <c r="J122" i="1"/>
  <c r="J106" i="1"/>
  <c r="J72" i="1"/>
  <c r="J120" i="1"/>
  <c r="J121" i="1"/>
  <c r="J124" i="1"/>
  <c r="J116" i="1"/>
  <c r="J113" i="1"/>
  <c r="J115" i="1"/>
  <c r="J105" i="1"/>
  <c r="J112" i="1"/>
  <c r="J123" i="1"/>
  <c r="J114" i="1"/>
  <c r="J127" i="1"/>
  <c r="J118" i="1"/>
  <c r="J128" i="1"/>
  <c r="J117" i="1"/>
  <c r="J110" i="1"/>
  <c r="J135" i="1"/>
  <c r="J185" i="1"/>
  <c r="J125" i="1"/>
  <c r="J164" i="1"/>
  <c r="J140" i="1"/>
  <c r="J129" i="1"/>
  <c r="J132" i="1"/>
  <c r="J131" i="1"/>
  <c r="J139" i="1"/>
  <c r="J138" i="1"/>
  <c r="J146" i="1"/>
  <c r="J143" i="1"/>
  <c r="J141" i="1"/>
  <c r="J137" i="1"/>
  <c r="J156" i="1"/>
  <c r="J130" i="1"/>
  <c r="J152" i="1"/>
  <c r="J144" i="1"/>
  <c r="J154" i="1"/>
  <c r="J157" i="1"/>
  <c r="J145" i="1"/>
  <c r="J147" i="1"/>
  <c r="J167" i="1"/>
  <c r="J134" i="1"/>
  <c r="J149" i="1"/>
  <c r="J172" i="1"/>
  <c r="J169" i="1"/>
  <c r="J162" i="1"/>
  <c r="J159" i="1"/>
  <c r="J158" i="1"/>
  <c r="J180" i="1"/>
  <c r="J173" i="1"/>
  <c r="J166" i="1"/>
  <c r="J170" i="1"/>
  <c r="J165" i="1"/>
  <c r="J168" i="1"/>
  <c r="J176" i="1"/>
  <c r="J174" i="1"/>
  <c r="J181" i="1"/>
  <c r="J204" i="1"/>
  <c r="J195" i="1"/>
  <c r="J192" i="1"/>
  <c r="J178" i="1"/>
  <c r="J175" i="1"/>
  <c r="J179" i="1"/>
  <c r="J188" i="1"/>
  <c r="J177" i="1"/>
  <c r="J189" i="1"/>
  <c r="J205" i="1"/>
  <c r="J233" i="1"/>
  <c r="J183" i="1"/>
  <c r="J280" i="1"/>
  <c r="J268" i="1"/>
  <c r="J190" i="1"/>
  <c r="J193" i="1"/>
  <c r="J186" i="1"/>
  <c r="J196" i="1"/>
  <c r="J184" i="1"/>
  <c r="J211" i="1"/>
  <c r="J191" i="1"/>
  <c r="J197" i="1"/>
  <c r="J194" i="1"/>
  <c r="J200" i="1"/>
  <c r="J201" i="1"/>
  <c r="J213" i="1"/>
  <c r="J212" i="1"/>
  <c r="J202" i="1"/>
  <c r="J209" i="1"/>
  <c r="J208" i="1"/>
  <c r="J210" i="1"/>
  <c r="J244" i="1"/>
  <c r="J260" i="1"/>
  <c r="J171" i="1"/>
  <c r="J218" i="1"/>
  <c r="J203" i="1"/>
  <c r="J207" i="1"/>
  <c r="J214" i="1"/>
  <c r="J163" i="1"/>
  <c r="J223" i="1"/>
  <c r="J250" i="1"/>
  <c r="J160" i="1"/>
  <c r="J215" i="1"/>
  <c r="J220" i="1"/>
  <c r="J232" i="1"/>
  <c r="J182" i="1"/>
  <c r="J227" i="1"/>
  <c r="J275" i="1"/>
  <c r="J187" i="1"/>
  <c r="J238" i="1"/>
  <c r="J234" i="1"/>
  <c r="J142" i="1"/>
  <c r="J222" i="1"/>
  <c r="J225" i="1"/>
  <c r="J243" i="1"/>
  <c r="J237" i="1"/>
  <c r="J206" i="1"/>
  <c r="J224" i="1"/>
  <c r="J221" i="1"/>
  <c r="J242" i="1"/>
  <c r="J216" i="1"/>
  <c r="J240" i="1"/>
  <c r="J246" i="1"/>
  <c r="J236" i="1"/>
  <c r="J235" i="1"/>
  <c r="J229" i="1"/>
  <c r="J241" i="1"/>
  <c r="J249" i="1"/>
  <c r="J251" i="1"/>
  <c r="J228" i="1"/>
  <c r="J295" i="1"/>
  <c r="J247" i="1"/>
  <c r="J239" i="1"/>
  <c r="J253" i="1"/>
  <c r="J255" i="1"/>
  <c r="J257" i="1"/>
  <c r="J231" i="1"/>
  <c r="J269" i="1"/>
  <c r="J245" i="1"/>
  <c r="J256" i="1"/>
  <c r="J271" i="1"/>
  <c r="J254" i="1"/>
  <c r="J252" i="1"/>
  <c r="J277" i="1"/>
  <c r="J270" i="1"/>
  <c r="J281" i="1"/>
  <c r="J272" i="1"/>
  <c r="J258" i="1"/>
  <c r="J248" i="1"/>
  <c r="J263" i="1"/>
  <c r="J276" i="1"/>
  <c r="J264" i="1"/>
  <c r="J274" i="1"/>
  <c r="J284" i="1"/>
  <c r="J282" i="1"/>
  <c r="J226" i="1"/>
  <c r="J273" i="1"/>
  <c r="J265" i="1"/>
  <c r="J259" i="1"/>
  <c r="J290" i="1"/>
  <c r="J292" i="1"/>
  <c r="J198" i="1"/>
  <c r="J297" i="1"/>
  <c r="J289" i="1"/>
  <c r="J219" i="1"/>
  <c r="J278" i="1"/>
  <c r="J283" i="1"/>
  <c r="J279" i="1"/>
  <c r="J267" i="1"/>
  <c r="J230" i="1"/>
  <c r="J294" i="1"/>
  <c r="J262" i="1"/>
  <c r="J302" i="1"/>
  <c r="J296" i="1"/>
  <c r="J300" i="1"/>
  <c r="J299" i="1"/>
  <c r="J301" i="1"/>
  <c r="J266" i="1"/>
  <c r="J298" i="1"/>
  <c r="J261" i="1"/>
  <c r="J217" i="1"/>
  <c r="J305" i="1"/>
  <c r="J304" i="1"/>
  <c r="J309" i="1"/>
  <c r="J286" i="1"/>
  <c r="J285" i="1"/>
  <c r="J307" i="1"/>
  <c r="J288" i="1"/>
  <c r="J287" i="1"/>
  <c r="J291" i="1"/>
  <c r="J293" i="1"/>
  <c r="J310" i="1"/>
  <c r="J308" i="1"/>
  <c r="J306" i="1"/>
  <c r="J303" i="1"/>
  <c r="F3" i="1"/>
  <c r="F4" i="1"/>
  <c r="F7" i="1"/>
  <c r="F8" i="1"/>
  <c r="F6" i="1"/>
  <c r="F5" i="1"/>
  <c r="F9" i="1"/>
  <c r="F24" i="1"/>
  <c r="F11" i="1"/>
  <c r="F12" i="1"/>
  <c r="F13" i="1"/>
  <c r="F14" i="1"/>
  <c r="F10" i="1"/>
  <c r="F34" i="1"/>
  <c r="F33" i="1"/>
  <c r="F35" i="1"/>
  <c r="F15" i="1"/>
  <c r="F89" i="1"/>
  <c r="F16" i="1"/>
  <c r="F75" i="1"/>
  <c r="F48" i="1"/>
  <c r="F41" i="1"/>
  <c r="F59" i="1"/>
  <c r="F52" i="1"/>
  <c r="F54" i="1"/>
  <c r="F45" i="1"/>
  <c r="F101" i="1"/>
  <c r="F64" i="1"/>
  <c r="F81" i="1"/>
  <c r="F83" i="1"/>
  <c r="F107" i="1"/>
  <c r="F77" i="1"/>
  <c r="F74" i="1"/>
  <c r="F93" i="1"/>
  <c r="F109" i="1"/>
  <c r="F102" i="1"/>
  <c r="F103" i="1"/>
  <c r="F79" i="1"/>
  <c r="F87" i="1"/>
  <c r="F91" i="1"/>
  <c r="F126" i="1"/>
  <c r="F155" i="1"/>
  <c r="F119" i="1"/>
  <c r="F150" i="1"/>
  <c r="F136" i="1"/>
  <c r="F111" i="1"/>
  <c r="F151" i="1"/>
  <c r="F133" i="1"/>
  <c r="F148" i="1"/>
  <c r="F153" i="1"/>
  <c r="F161" i="1"/>
  <c r="F17" i="1"/>
  <c r="F18" i="1"/>
  <c r="F20" i="1"/>
  <c r="F19" i="1"/>
  <c r="F21" i="1"/>
  <c r="F23" i="1"/>
  <c r="F22" i="1"/>
  <c r="F26" i="1"/>
  <c r="F27" i="1"/>
  <c r="F25" i="1"/>
  <c r="F29" i="1"/>
  <c r="F30" i="1"/>
  <c r="F32" i="1"/>
  <c r="F31" i="1"/>
  <c r="F28" i="1"/>
  <c r="F36" i="1"/>
  <c r="F38" i="1"/>
  <c r="F37" i="1"/>
  <c r="F43" i="1"/>
  <c r="F44" i="1"/>
  <c r="F40" i="1"/>
  <c r="F42" i="1"/>
  <c r="F39" i="1"/>
  <c r="F46" i="1"/>
  <c r="F49" i="1"/>
  <c r="F50" i="1"/>
  <c r="F47" i="1"/>
  <c r="F56" i="1"/>
  <c r="F55" i="1"/>
  <c r="F57" i="1"/>
  <c r="F51" i="1"/>
  <c r="F62" i="1"/>
  <c r="F58" i="1"/>
  <c r="F53" i="1"/>
  <c r="F63" i="1"/>
  <c r="F66" i="1"/>
  <c r="F65" i="1"/>
  <c r="F60" i="1"/>
  <c r="F61" i="1"/>
  <c r="F199" i="1"/>
  <c r="F69" i="1"/>
  <c r="F70" i="1"/>
  <c r="F67" i="1"/>
  <c r="F71" i="1"/>
  <c r="F68" i="1"/>
  <c r="F76" i="1"/>
  <c r="F78" i="1"/>
  <c r="F80" i="1"/>
  <c r="F86" i="1"/>
  <c r="F82" i="1"/>
  <c r="F84" i="1"/>
  <c r="F99" i="1"/>
  <c r="F95" i="1"/>
  <c r="F94" i="1"/>
  <c r="F88" i="1"/>
  <c r="F97" i="1"/>
  <c r="F85" i="1"/>
  <c r="F100" i="1"/>
  <c r="F92" i="1"/>
  <c r="F96" i="1"/>
  <c r="F73" i="1"/>
  <c r="F98" i="1"/>
  <c r="F104" i="1"/>
  <c r="F108" i="1"/>
  <c r="F90" i="1"/>
  <c r="F122" i="1"/>
  <c r="F106" i="1"/>
  <c r="F72" i="1"/>
  <c r="F120" i="1"/>
  <c r="F121" i="1"/>
  <c r="F124" i="1"/>
  <c r="F116" i="1"/>
  <c r="F113" i="1"/>
  <c r="F115" i="1"/>
  <c r="F105" i="1"/>
  <c r="F112" i="1"/>
  <c r="F123" i="1"/>
  <c r="F114" i="1"/>
  <c r="F127" i="1"/>
  <c r="F118" i="1"/>
  <c r="F128" i="1"/>
  <c r="F117" i="1"/>
  <c r="F110" i="1"/>
  <c r="F135" i="1"/>
  <c r="F185" i="1"/>
  <c r="F125" i="1"/>
  <c r="F164" i="1"/>
  <c r="F140" i="1"/>
  <c r="F129" i="1"/>
  <c r="F132" i="1"/>
  <c r="F131" i="1"/>
  <c r="F139" i="1"/>
  <c r="F138" i="1"/>
  <c r="F146" i="1"/>
  <c r="F143" i="1"/>
  <c r="F141" i="1"/>
  <c r="F137" i="1"/>
  <c r="F156" i="1"/>
  <c r="F130" i="1"/>
  <c r="F152" i="1"/>
  <c r="F144" i="1"/>
  <c r="F154" i="1"/>
  <c r="F157" i="1"/>
  <c r="F145" i="1"/>
  <c r="F147" i="1"/>
  <c r="F167" i="1"/>
  <c r="F134" i="1"/>
  <c r="F149" i="1"/>
  <c r="F172" i="1"/>
  <c r="F169" i="1"/>
  <c r="F162" i="1"/>
  <c r="F159" i="1"/>
  <c r="F158" i="1"/>
  <c r="F180" i="1"/>
  <c r="F173" i="1"/>
  <c r="F166" i="1"/>
  <c r="F170" i="1"/>
  <c r="F165" i="1"/>
  <c r="F168" i="1"/>
  <c r="F176" i="1"/>
  <c r="F174" i="1"/>
  <c r="F181" i="1"/>
  <c r="F204" i="1"/>
  <c r="F195" i="1"/>
  <c r="F192" i="1"/>
  <c r="F178" i="1"/>
  <c r="F175" i="1"/>
  <c r="F179" i="1"/>
  <c r="F188" i="1"/>
  <c r="F177" i="1"/>
  <c r="F189" i="1"/>
  <c r="F205" i="1"/>
  <c r="F233" i="1"/>
  <c r="F183" i="1"/>
  <c r="F280" i="1"/>
  <c r="F268" i="1"/>
  <c r="F190" i="1"/>
  <c r="F193" i="1"/>
  <c r="F186" i="1"/>
  <c r="F196" i="1"/>
  <c r="F184" i="1"/>
  <c r="F211" i="1"/>
  <c r="F191" i="1"/>
  <c r="F197" i="1"/>
  <c r="F194" i="1"/>
  <c r="F200" i="1"/>
  <c r="F201" i="1"/>
  <c r="F213" i="1"/>
  <c r="F212" i="1"/>
  <c r="F202" i="1"/>
  <c r="F209" i="1"/>
  <c r="F208" i="1"/>
  <c r="F210" i="1"/>
  <c r="F244" i="1"/>
  <c r="F260" i="1"/>
  <c r="F171" i="1"/>
  <c r="F218" i="1"/>
  <c r="F203" i="1"/>
  <c r="F207" i="1"/>
  <c r="F214" i="1"/>
  <c r="F163" i="1"/>
  <c r="F223" i="1"/>
  <c r="F250" i="1"/>
  <c r="F160" i="1"/>
  <c r="F215" i="1"/>
  <c r="F220" i="1"/>
  <c r="F232" i="1"/>
  <c r="F182" i="1"/>
  <c r="F227" i="1"/>
  <c r="F275" i="1"/>
  <c r="F187" i="1"/>
  <c r="F238" i="1"/>
  <c r="F234" i="1"/>
  <c r="F142" i="1"/>
  <c r="F222" i="1"/>
  <c r="F225" i="1"/>
  <c r="F243" i="1"/>
  <c r="F237" i="1"/>
  <c r="F206" i="1"/>
  <c r="F224" i="1"/>
  <c r="F221" i="1"/>
  <c r="F242" i="1"/>
  <c r="F216" i="1"/>
  <c r="F240" i="1"/>
  <c r="F246" i="1"/>
  <c r="F236" i="1"/>
  <c r="F235" i="1"/>
  <c r="F229" i="1"/>
  <c r="F241" i="1"/>
  <c r="F249" i="1"/>
  <c r="F251" i="1"/>
  <c r="F228" i="1"/>
  <c r="F295" i="1"/>
  <c r="F247" i="1"/>
  <c r="F239" i="1"/>
  <c r="F253" i="1"/>
  <c r="F255" i="1"/>
  <c r="F257" i="1"/>
  <c r="F231" i="1"/>
  <c r="F269" i="1"/>
  <c r="F245" i="1"/>
  <c r="F256" i="1"/>
  <c r="F271" i="1"/>
  <c r="F254" i="1"/>
  <c r="F252" i="1"/>
  <c r="F277" i="1"/>
  <c r="F270" i="1"/>
  <c r="F281" i="1"/>
  <c r="F272" i="1"/>
  <c r="F258" i="1"/>
  <c r="F248" i="1"/>
  <c r="F263" i="1"/>
  <c r="F276" i="1"/>
  <c r="F264" i="1"/>
  <c r="F274" i="1"/>
  <c r="F284" i="1"/>
  <c r="F282" i="1"/>
  <c r="F226" i="1"/>
  <c r="F273" i="1"/>
  <c r="F265" i="1"/>
  <c r="F259" i="1"/>
  <c r="F290" i="1"/>
  <c r="F292" i="1"/>
  <c r="F198" i="1"/>
  <c r="F297" i="1"/>
  <c r="F289" i="1"/>
  <c r="F219" i="1"/>
  <c r="F278" i="1"/>
  <c r="F283" i="1"/>
  <c r="F279" i="1"/>
  <c r="F267" i="1"/>
  <c r="F230" i="1"/>
  <c r="F294" i="1"/>
  <c r="F262" i="1"/>
  <c r="F302" i="1"/>
  <c r="F296" i="1"/>
  <c r="F300" i="1"/>
  <c r="F299" i="1"/>
  <c r="F301" i="1"/>
  <c r="F266" i="1"/>
  <c r="F298" i="1"/>
  <c r="F261" i="1"/>
  <c r="F217" i="1"/>
  <c r="F305" i="1"/>
  <c r="F304" i="1"/>
  <c r="F309" i="1"/>
  <c r="F286" i="1"/>
  <c r="F285" i="1"/>
  <c r="F307" i="1"/>
  <c r="F288" i="1"/>
  <c r="F287" i="1"/>
  <c r="F291" i="1"/>
  <c r="F293" i="1"/>
  <c r="F310" i="1"/>
  <c r="F308" i="1"/>
  <c r="F306" i="1"/>
  <c r="F303" i="1"/>
  <c r="V4" i="1"/>
  <c r="V3" i="1"/>
  <c r="V8" i="1"/>
  <c r="V83" i="1"/>
  <c r="V7" i="1"/>
  <c r="V89" i="1"/>
  <c r="V199" i="1"/>
  <c r="V167" i="1"/>
  <c r="V120" i="1"/>
  <c r="V245" i="1"/>
  <c r="V253" i="1"/>
  <c r="V132" i="1"/>
  <c r="V147" i="1"/>
  <c r="V75" i="1"/>
  <c r="V9" i="1"/>
  <c r="V14" i="1"/>
  <c r="V10" i="1"/>
  <c r="V12" i="1"/>
  <c r="V126" i="1"/>
  <c r="V5" i="1"/>
  <c r="V101" i="1"/>
  <c r="V15" i="1"/>
  <c r="V6" i="1"/>
  <c r="V164" i="1"/>
  <c r="V107" i="1"/>
  <c r="V185" i="1"/>
  <c r="V150" i="1"/>
  <c r="V302" i="1"/>
  <c r="V103" i="1"/>
  <c r="V207" i="1"/>
  <c r="V109" i="1"/>
  <c r="V155" i="1"/>
  <c r="V81" i="1"/>
  <c r="V192" i="1"/>
  <c r="V45" i="1"/>
  <c r="V148" i="1"/>
  <c r="V13" i="1"/>
  <c r="V215" i="1"/>
  <c r="V102" i="1"/>
  <c r="V136" i="1"/>
  <c r="V282" i="1"/>
  <c r="V233" i="1"/>
  <c r="V193" i="1"/>
  <c r="V93" i="1"/>
  <c r="V11" i="1"/>
  <c r="V74" i="1"/>
  <c r="V181" i="1"/>
  <c r="V268" i="1"/>
  <c r="V222" i="1"/>
  <c r="V139" i="1"/>
  <c r="V280" i="1"/>
  <c r="V64" i="1"/>
  <c r="V119" i="1"/>
  <c r="V221" i="1"/>
  <c r="V16" i="1"/>
  <c r="V151" i="1"/>
  <c r="V111" i="1"/>
  <c r="V180" i="1"/>
  <c r="V169" i="1"/>
  <c r="V209" i="1"/>
  <c r="V145" i="1"/>
  <c r="V41" i="1"/>
  <c r="V34" i="1"/>
  <c r="V24" i="1"/>
  <c r="V87" i="1"/>
  <c r="V33" i="1"/>
  <c r="V153" i="1"/>
  <c r="V133" i="1"/>
  <c r="V204" i="1"/>
  <c r="V79" i="1"/>
  <c r="V48" i="1"/>
  <c r="V172" i="1"/>
  <c r="V91" i="1"/>
  <c r="V168" i="1"/>
  <c r="V35" i="1"/>
  <c r="V54" i="1"/>
  <c r="V52" i="1"/>
  <c r="V243" i="1"/>
  <c r="V300" i="1"/>
  <c r="V117" i="1"/>
  <c r="V59" i="1"/>
  <c r="V161" i="1"/>
  <c r="V77" i="1"/>
  <c r="V195" i="1"/>
  <c r="V51" i="1"/>
  <c r="V76" i="1"/>
  <c r="V244" i="1"/>
  <c r="V158" i="1"/>
  <c r="V61" i="1"/>
  <c r="V73" i="1"/>
  <c r="V298" i="1"/>
  <c r="V72" i="1"/>
  <c r="V176" i="1"/>
  <c r="V62" i="1"/>
  <c r="V46" i="1"/>
  <c r="V90" i="1"/>
  <c r="V122" i="1"/>
  <c r="V104" i="1"/>
  <c r="V60" i="1"/>
  <c r="V205" i="1"/>
  <c r="V96" i="1"/>
  <c r="V275" i="1"/>
  <c r="V32" i="1"/>
  <c r="V165" i="1"/>
  <c r="V143" i="1"/>
  <c r="V189" i="1"/>
  <c r="V100" i="1"/>
  <c r="V69" i="1"/>
  <c r="V67" i="1"/>
  <c r="V58" i="1"/>
  <c r="V247" i="1"/>
  <c r="V135" i="1"/>
  <c r="V97" i="1"/>
  <c r="V105" i="1"/>
  <c r="V170" i="1"/>
  <c r="V123" i="1"/>
  <c r="V289" i="1"/>
  <c r="V19" i="1"/>
  <c r="V309" i="1"/>
  <c r="V68" i="1"/>
  <c r="V250" i="1"/>
  <c r="V149" i="1"/>
  <c r="V92" i="1"/>
  <c r="V140" i="1"/>
  <c r="V144" i="1"/>
  <c r="V260" i="1"/>
  <c r="V115" i="1"/>
  <c r="V38" i="1"/>
  <c r="V50" i="1"/>
  <c r="V28" i="1"/>
  <c r="V26" i="1"/>
  <c r="V184" i="1"/>
  <c r="V238" i="1"/>
  <c r="V65" i="1"/>
  <c r="V18" i="1"/>
  <c r="V227" i="1"/>
  <c r="V203" i="1"/>
  <c r="V82" i="1"/>
  <c r="V106" i="1"/>
  <c r="V237" i="1"/>
  <c r="V218" i="1"/>
  <c r="V118" i="1"/>
  <c r="V22" i="1"/>
  <c r="V242" i="1"/>
  <c r="V232" i="1"/>
  <c r="V235" i="1"/>
  <c r="V17" i="1"/>
  <c r="V166" i="1"/>
  <c r="V113" i="1"/>
  <c r="V188" i="1"/>
  <c r="V177" i="1"/>
  <c r="V30" i="1"/>
  <c r="V271" i="1"/>
  <c r="V53" i="1"/>
  <c r="V39" i="1"/>
  <c r="V130" i="1"/>
  <c r="V281" i="1"/>
  <c r="V196" i="1"/>
  <c r="V85" i="1"/>
  <c r="V137" i="1"/>
  <c r="V251" i="1"/>
  <c r="V201" i="1"/>
  <c r="V292" i="1"/>
  <c r="V190" i="1"/>
  <c r="V112" i="1"/>
  <c r="V290" i="1"/>
  <c r="V220" i="1"/>
  <c r="V66" i="1"/>
  <c r="V43" i="1"/>
  <c r="V297" i="1"/>
  <c r="V121" i="1"/>
  <c r="V273" i="1"/>
  <c r="V173" i="1"/>
  <c r="V213" i="1"/>
  <c r="V223" i="1"/>
  <c r="V256" i="1"/>
  <c r="V277" i="1"/>
  <c r="V284" i="1"/>
  <c r="V125" i="1"/>
  <c r="V49" i="1"/>
  <c r="V129" i="1"/>
  <c r="V295" i="1"/>
  <c r="V263" i="1"/>
  <c r="V128" i="1"/>
  <c r="V88" i="1"/>
  <c r="V21" i="1"/>
  <c r="V84" i="1"/>
  <c r="V110" i="1"/>
  <c r="V194" i="1"/>
  <c r="V55" i="1"/>
  <c r="V70" i="1"/>
  <c r="V78" i="1"/>
  <c r="V257" i="1"/>
  <c r="V141" i="1"/>
  <c r="V200" i="1"/>
  <c r="V246" i="1"/>
  <c r="V162" i="1"/>
  <c r="V154" i="1"/>
  <c r="V95" i="1"/>
  <c r="V42" i="1"/>
  <c r="V37" i="1"/>
  <c r="V214" i="1"/>
  <c r="V208" i="1"/>
  <c r="V146" i="1"/>
  <c r="V152" i="1"/>
  <c r="V216" i="1"/>
  <c r="V174" i="1"/>
  <c r="V240" i="1"/>
  <c r="V157" i="1"/>
  <c r="V229" i="1"/>
  <c r="V80" i="1"/>
  <c r="V212" i="1"/>
  <c r="V255" i="1"/>
  <c r="V197" i="1"/>
  <c r="V163" i="1"/>
  <c r="V182" i="1"/>
  <c r="V36" i="1"/>
  <c r="V40" i="1"/>
  <c r="V270" i="1"/>
  <c r="V31" i="1"/>
  <c r="V44" i="1"/>
  <c r="V234" i="1"/>
  <c r="V98" i="1"/>
  <c r="V259" i="1"/>
  <c r="V202" i="1"/>
  <c r="V264" i="1"/>
  <c r="V86" i="1"/>
  <c r="V47" i="1"/>
  <c r="V272" i="1"/>
  <c r="V296" i="1"/>
  <c r="V124" i="1"/>
  <c r="V276" i="1"/>
  <c r="V249" i="1"/>
  <c r="V241" i="1"/>
  <c r="V156" i="1"/>
  <c r="V71" i="1"/>
  <c r="V114" i="1"/>
  <c r="V278" i="1"/>
  <c r="V279" i="1"/>
  <c r="V283" i="1"/>
  <c r="V224" i="1"/>
  <c r="V94" i="1"/>
  <c r="V274" i="1"/>
  <c r="V210" i="1"/>
  <c r="V252" i="1"/>
  <c r="V236" i="1"/>
  <c r="V306" i="1"/>
  <c r="V29" i="1"/>
  <c r="V301" i="1"/>
  <c r="V25" i="1"/>
  <c r="V211" i="1"/>
  <c r="V20" i="1"/>
  <c r="V198" i="1"/>
  <c r="V265" i="1"/>
  <c r="V228" i="1"/>
  <c r="V57" i="1"/>
  <c r="V304" i="1"/>
  <c r="V307" i="1"/>
  <c r="V134" i="1"/>
  <c r="V299" i="1"/>
  <c r="V187" i="1"/>
  <c r="V127" i="1"/>
  <c r="V239" i="1"/>
  <c r="V226" i="1"/>
  <c r="V287" i="1"/>
  <c r="V267" i="1"/>
  <c r="V142" i="1"/>
  <c r="V171" i="1"/>
  <c r="V27" i="1"/>
  <c r="V293" i="1"/>
  <c r="V138" i="1"/>
  <c r="V261" i="1"/>
  <c r="V116" i="1"/>
  <c r="V23" i="1"/>
  <c r="V206" i="1"/>
  <c r="V230" i="1"/>
  <c r="V183" i="1"/>
  <c r="V308" i="1"/>
  <c r="V285" i="1"/>
  <c r="V108" i="1"/>
  <c r="V291" i="1"/>
  <c r="V99" i="1"/>
  <c r="V56" i="1"/>
  <c r="V219" i="1"/>
  <c r="V160" i="1"/>
  <c r="V175" i="1"/>
  <c r="V288" i="1"/>
  <c r="V217" i="1"/>
  <c r="V225" i="1"/>
  <c r="V186" i="1"/>
  <c r="V266" i="1"/>
  <c r="V258" i="1"/>
  <c r="V262" i="1"/>
  <c r="V131" i="1"/>
  <c r="V231" i="1"/>
  <c r="V178" i="1"/>
  <c r="V305" i="1"/>
  <c r="V248" i="1"/>
  <c r="V191" i="1"/>
  <c r="V63" i="1"/>
  <c r="V303" i="1"/>
  <c r="V254" i="1"/>
  <c r="V179" i="1"/>
  <c r="V294" i="1"/>
  <c r="V269" i="1"/>
  <c r="V159" i="1"/>
  <c r="V286" i="1"/>
  <c r="V310" i="1"/>
  <c r="U203" i="1"/>
  <c r="U82" i="1"/>
  <c r="U106" i="1"/>
  <c r="U237" i="1"/>
  <c r="U218" i="1"/>
  <c r="U118" i="1"/>
  <c r="U22" i="1"/>
  <c r="U242" i="1"/>
  <c r="U232" i="1"/>
  <c r="U235" i="1"/>
  <c r="U17" i="1"/>
  <c r="U166" i="1"/>
  <c r="U113" i="1"/>
  <c r="U188" i="1"/>
  <c r="U177" i="1"/>
  <c r="U30" i="1"/>
  <c r="U271" i="1"/>
  <c r="U53" i="1"/>
  <c r="U39" i="1"/>
  <c r="U130" i="1"/>
  <c r="U281" i="1"/>
  <c r="U196" i="1"/>
  <c r="U85" i="1"/>
  <c r="U137" i="1"/>
  <c r="U251" i="1"/>
  <c r="U201" i="1"/>
  <c r="U292" i="1"/>
  <c r="U190" i="1"/>
  <c r="U112" i="1"/>
  <c r="U290" i="1"/>
  <c r="U220" i="1"/>
  <c r="U66" i="1"/>
  <c r="U43" i="1"/>
  <c r="U297" i="1"/>
  <c r="U121" i="1"/>
  <c r="U273" i="1"/>
  <c r="U173" i="1"/>
  <c r="U213" i="1"/>
  <c r="U223" i="1"/>
  <c r="U256" i="1"/>
  <c r="U277" i="1"/>
  <c r="U284" i="1"/>
  <c r="U125" i="1"/>
  <c r="U49" i="1"/>
  <c r="U129" i="1"/>
  <c r="U295" i="1"/>
  <c r="U263" i="1"/>
  <c r="U128" i="1"/>
  <c r="U88" i="1"/>
  <c r="U21" i="1"/>
  <c r="U84" i="1"/>
  <c r="U110" i="1"/>
  <c r="U194" i="1"/>
  <c r="U55" i="1"/>
  <c r="U70" i="1"/>
  <c r="U78" i="1"/>
  <c r="U257" i="1"/>
  <c r="U141" i="1"/>
  <c r="U200" i="1"/>
  <c r="U246" i="1"/>
  <c r="U162" i="1"/>
  <c r="U154" i="1"/>
  <c r="U95" i="1"/>
  <c r="U42" i="1"/>
  <c r="U37" i="1"/>
  <c r="U214" i="1"/>
  <c r="U208" i="1"/>
  <c r="U146" i="1"/>
  <c r="U152" i="1"/>
  <c r="U216" i="1"/>
  <c r="U174" i="1"/>
  <c r="U240" i="1"/>
  <c r="U157" i="1"/>
  <c r="U229" i="1"/>
  <c r="U80" i="1"/>
  <c r="U212" i="1"/>
  <c r="U255" i="1"/>
  <c r="U197" i="1"/>
  <c r="U163" i="1"/>
  <c r="U182" i="1"/>
  <c r="U36" i="1"/>
  <c r="U40" i="1"/>
  <c r="U270" i="1"/>
  <c r="U31" i="1"/>
  <c r="U44" i="1"/>
  <c r="U234" i="1"/>
  <c r="U98" i="1"/>
  <c r="U259" i="1"/>
  <c r="U202" i="1"/>
  <c r="U264" i="1"/>
  <c r="U86" i="1"/>
  <c r="U47" i="1"/>
  <c r="U272" i="1"/>
  <c r="U296" i="1"/>
  <c r="U124" i="1"/>
  <c r="U276" i="1"/>
  <c r="U249" i="1"/>
  <c r="U241" i="1"/>
  <c r="U156" i="1"/>
  <c r="U71" i="1"/>
  <c r="U114" i="1"/>
  <c r="U278" i="1"/>
  <c r="U279" i="1"/>
  <c r="U283" i="1"/>
  <c r="U224" i="1"/>
  <c r="U94" i="1"/>
  <c r="U274" i="1"/>
  <c r="U210" i="1"/>
  <c r="U252" i="1"/>
  <c r="U236" i="1"/>
  <c r="U306" i="1"/>
  <c r="U29" i="1"/>
  <c r="U301" i="1"/>
  <c r="U25" i="1"/>
  <c r="U211" i="1"/>
  <c r="U20" i="1"/>
  <c r="U198" i="1"/>
  <c r="U265" i="1"/>
  <c r="U228" i="1"/>
  <c r="U57" i="1"/>
  <c r="U304" i="1"/>
  <c r="U307" i="1"/>
  <c r="U134" i="1"/>
  <c r="U299" i="1"/>
  <c r="U187" i="1"/>
  <c r="U127" i="1"/>
  <c r="U239" i="1"/>
  <c r="U226" i="1"/>
  <c r="U287" i="1"/>
  <c r="U267" i="1"/>
  <c r="U142" i="1"/>
  <c r="U171" i="1"/>
  <c r="U27" i="1"/>
  <c r="U293" i="1"/>
  <c r="U138" i="1"/>
  <c r="U261" i="1"/>
  <c r="U116" i="1"/>
  <c r="U23" i="1"/>
  <c r="U206" i="1"/>
  <c r="U230" i="1"/>
  <c r="U183" i="1"/>
  <c r="U308" i="1"/>
  <c r="U285" i="1"/>
  <c r="U108" i="1"/>
  <c r="U291" i="1"/>
  <c r="U99" i="1"/>
  <c r="U56" i="1"/>
  <c r="U219" i="1"/>
  <c r="U160" i="1"/>
  <c r="U175" i="1"/>
  <c r="U288" i="1"/>
  <c r="U217" i="1"/>
  <c r="U225" i="1"/>
  <c r="U186" i="1"/>
  <c r="U266" i="1"/>
  <c r="U258" i="1"/>
  <c r="U262" i="1"/>
  <c r="U131" i="1"/>
  <c r="U231" i="1"/>
  <c r="U178" i="1"/>
  <c r="U305" i="1"/>
  <c r="U248" i="1"/>
  <c r="U191" i="1"/>
  <c r="U63" i="1"/>
  <c r="U303" i="1"/>
  <c r="U254" i="1"/>
  <c r="U179" i="1"/>
  <c r="U294" i="1"/>
  <c r="U269" i="1"/>
  <c r="U159" i="1"/>
  <c r="U286" i="1"/>
  <c r="U310" i="1"/>
  <c r="U72" i="1"/>
  <c r="U176" i="1"/>
  <c r="U62" i="1"/>
  <c r="U46" i="1"/>
  <c r="U90" i="1"/>
  <c r="U122" i="1"/>
  <c r="U104" i="1"/>
  <c r="U60" i="1"/>
  <c r="U205" i="1"/>
  <c r="U96" i="1"/>
  <c r="U275" i="1"/>
  <c r="U32" i="1"/>
  <c r="U165" i="1"/>
  <c r="U143" i="1"/>
  <c r="U189" i="1"/>
  <c r="U100" i="1"/>
  <c r="U69" i="1"/>
  <c r="U67" i="1"/>
  <c r="U58" i="1"/>
  <c r="U247" i="1"/>
  <c r="U135" i="1"/>
  <c r="U97" i="1"/>
  <c r="U105" i="1"/>
  <c r="U170" i="1"/>
  <c r="U123" i="1"/>
  <c r="U289" i="1"/>
  <c r="U19" i="1"/>
  <c r="U309" i="1"/>
  <c r="U68" i="1"/>
  <c r="U250" i="1"/>
  <c r="U149" i="1"/>
  <c r="U92" i="1"/>
  <c r="U140" i="1"/>
  <c r="U144" i="1"/>
  <c r="U260" i="1"/>
  <c r="U115" i="1"/>
  <c r="U38" i="1"/>
  <c r="U50" i="1"/>
  <c r="U28" i="1"/>
  <c r="U26" i="1"/>
  <c r="U184" i="1"/>
  <c r="U238" i="1"/>
  <c r="U65" i="1"/>
  <c r="U18" i="1"/>
  <c r="U227" i="1"/>
  <c r="U268" i="1"/>
  <c r="U222" i="1"/>
  <c r="U139" i="1"/>
  <c r="U280" i="1"/>
  <c r="U64" i="1"/>
  <c r="U119" i="1"/>
  <c r="U221" i="1"/>
  <c r="U16" i="1"/>
  <c r="U151" i="1"/>
  <c r="U111" i="1"/>
  <c r="U180" i="1"/>
  <c r="U169" i="1"/>
  <c r="U209" i="1"/>
  <c r="U145" i="1"/>
  <c r="U41" i="1"/>
  <c r="U34" i="1"/>
  <c r="U24" i="1"/>
  <c r="U87" i="1"/>
  <c r="U33" i="1"/>
  <c r="U153" i="1"/>
  <c r="U133" i="1"/>
  <c r="U204" i="1"/>
  <c r="U79" i="1"/>
  <c r="U48" i="1"/>
  <c r="U172" i="1"/>
  <c r="U91" i="1"/>
  <c r="U168" i="1"/>
  <c r="U35" i="1"/>
  <c r="U54" i="1"/>
  <c r="U52" i="1"/>
  <c r="U243" i="1"/>
  <c r="U300" i="1"/>
  <c r="U117" i="1"/>
  <c r="U59" i="1"/>
  <c r="U161" i="1"/>
  <c r="U77" i="1"/>
  <c r="U195" i="1"/>
  <c r="U51" i="1"/>
  <c r="U76" i="1"/>
  <c r="U244" i="1"/>
  <c r="U158" i="1"/>
  <c r="U61" i="1"/>
  <c r="U73" i="1"/>
  <c r="U298" i="1"/>
  <c r="U4" i="1"/>
  <c r="U3" i="1"/>
  <c r="U8" i="1"/>
  <c r="U83" i="1"/>
  <c r="U7" i="1"/>
  <c r="U89" i="1"/>
  <c r="U199" i="1"/>
  <c r="U167" i="1"/>
  <c r="U120" i="1"/>
  <c r="U245" i="1"/>
  <c r="U253" i="1"/>
  <c r="U132" i="1"/>
  <c r="U147" i="1"/>
  <c r="U75" i="1"/>
  <c r="U9" i="1"/>
  <c r="U14" i="1"/>
  <c r="U10" i="1"/>
  <c r="U12" i="1"/>
  <c r="U126" i="1"/>
  <c r="U5" i="1"/>
  <c r="U101" i="1"/>
  <c r="U15" i="1"/>
  <c r="U6" i="1"/>
  <c r="U164" i="1"/>
  <c r="U107" i="1"/>
  <c r="U185" i="1"/>
  <c r="U150" i="1"/>
  <c r="U302" i="1"/>
  <c r="U103" i="1"/>
  <c r="U207" i="1"/>
  <c r="U109" i="1"/>
  <c r="U155" i="1"/>
  <c r="U81" i="1"/>
  <c r="U192" i="1"/>
  <c r="U45" i="1"/>
  <c r="U148" i="1"/>
  <c r="U13" i="1"/>
  <c r="U215" i="1"/>
  <c r="U102" i="1"/>
  <c r="U136" i="1"/>
  <c r="U282" i="1"/>
  <c r="U233" i="1"/>
  <c r="U193" i="1"/>
  <c r="U93" i="1"/>
  <c r="U11" i="1"/>
  <c r="U74" i="1"/>
  <c r="U181" i="1"/>
</calcChain>
</file>

<file path=xl/sharedStrings.xml><?xml version="1.0" encoding="utf-8"?>
<sst xmlns="http://schemas.openxmlformats.org/spreadsheetml/2006/main" count="998" uniqueCount="363">
  <si>
    <t>ID</t>
  </si>
  <si>
    <t>Group</t>
  </si>
  <si>
    <t>Family</t>
  </si>
  <si>
    <t>CountCid</t>
  </si>
  <si>
    <t>CountInput</t>
  </si>
  <si>
    <t>NormRatio</t>
  </si>
  <si>
    <t>G2_DM</t>
  </si>
  <si>
    <t>Non-LTR_retrotransposon</t>
  </si>
  <si>
    <t>Jockey</t>
  </si>
  <si>
    <t>Jockey-3_DSim</t>
  </si>
  <si>
    <t>NTS_3cen_DM</t>
  </si>
  <si>
    <t>Other</t>
  </si>
  <si>
    <t>IGS</t>
  </si>
  <si>
    <t>Jockey-1_DSi</t>
  </si>
  <si>
    <t>Simple_repeat</t>
  </si>
  <si>
    <t>Simple_satellite</t>
  </si>
  <si>
    <t>DOC2_DM</t>
  </si>
  <si>
    <t>Gypsy-13_DEu-I</t>
  </si>
  <si>
    <t>LTR</t>
  </si>
  <si>
    <t>Gypsy</t>
  </si>
  <si>
    <t>Gypsy8_LTR</t>
  </si>
  <si>
    <t>dsim_rDNA_28S_rDNA</t>
  </si>
  <si>
    <t>rDNA</t>
  </si>
  <si>
    <t>Transib-10_DAn</t>
  </si>
  <si>
    <t>DNA</t>
  </si>
  <si>
    <t>CMC-Transib</t>
  </si>
  <si>
    <t>Gypsy13-LTR_Dya</t>
  </si>
  <si>
    <t>Gypsy-26_DPse-I</t>
  </si>
  <si>
    <t>Gypsy-57_DEl-I</t>
  </si>
  <si>
    <t>Copia-29_DP-I</t>
  </si>
  <si>
    <t>Copia</t>
  </si>
  <si>
    <t>BS4_DM</t>
  </si>
  <si>
    <t>Gypsy6-I_Dya</t>
  </si>
  <si>
    <t>TART_B1</t>
  </si>
  <si>
    <t>DM1731_I</t>
  </si>
  <si>
    <t>Bica_LTR</t>
  </si>
  <si>
    <t>TART-A</t>
  </si>
  <si>
    <t>BLASTOPIA_LTR</t>
  </si>
  <si>
    <t>BLASTOPIA_I</t>
  </si>
  <si>
    <t>G6_DM</t>
  </si>
  <si>
    <t>Gypsy-3_DSe-I</t>
  </si>
  <si>
    <t>R2_DM</t>
  </si>
  <si>
    <t>R2</t>
  </si>
  <si>
    <t>DMRT1B</t>
  </si>
  <si>
    <t>R1</t>
  </si>
  <si>
    <t>Stalker2_LTR</t>
  </si>
  <si>
    <t>DOC</t>
  </si>
  <si>
    <t>DM1731_LTR</t>
  </si>
  <si>
    <t>Gypsy-34_DEl-I</t>
  </si>
  <si>
    <t>Gypsy-24_DBp-I</t>
  </si>
  <si>
    <t>Jockey-5_DPer</t>
  </si>
  <si>
    <t>BEL-1_DBp-I</t>
  </si>
  <si>
    <t>Pao</t>
  </si>
  <si>
    <t>IVK_DM</t>
  </si>
  <si>
    <t>I</t>
  </si>
  <si>
    <t>Stalker2_I</t>
  </si>
  <si>
    <t>HETA</t>
  </si>
  <si>
    <t>POGO</t>
  </si>
  <si>
    <t>TcMar-Pogo</t>
  </si>
  <si>
    <t>Gypsy1-LTR_DM</t>
  </si>
  <si>
    <t>Gypsy11-I_Dya</t>
  </si>
  <si>
    <t>Chimpo_I</t>
  </si>
  <si>
    <t>Gypsy-4_DSim-LTR</t>
  </si>
  <si>
    <t>Gypsy-24_DY-I</t>
  </si>
  <si>
    <t>HMSBEAGLE_I</t>
  </si>
  <si>
    <t>I-6_DY</t>
  </si>
  <si>
    <t>Copia2_LTR_DM</t>
  </si>
  <si>
    <t>Transib-4_DBp</t>
  </si>
  <si>
    <t>TAHRE</t>
  </si>
  <si>
    <t>G_DM</t>
  </si>
  <si>
    <t>Gypsy-25_DEl-I</t>
  </si>
  <si>
    <t>Gypsy-12_DFi-I</t>
  </si>
  <si>
    <t>REP-2_DTa</t>
  </si>
  <si>
    <t>Mariner-6_DF</t>
  </si>
  <si>
    <t>TcMar-Mariner</t>
  </si>
  <si>
    <t>DIVER_LTR</t>
  </si>
  <si>
    <t>DOC6_DM</t>
  </si>
  <si>
    <t>DM412B_LTR</t>
  </si>
  <si>
    <t>BEL-14_DP-I</t>
  </si>
  <si>
    <t>Gypsy-11_DAn-I</t>
  </si>
  <si>
    <t>BEL-6_DYa-I</t>
  </si>
  <si>
    <t>Gypsy-7_DBi-I</t>
  </si>
  <si>
    <t>BEL-1_DRh-I</t>
  </si>
  <si>
    <t>Gypsy-27_DYa-I</t>
  </si>
  <si>
    <t>Helena_Ds</t>
  </si>
  <si>
    <t>Pifo_I</t>
  </si>
  <si>
    <t>Jockey-2_DRh</t>
  </si>
  <si>
    <t>Gypsy6A_LTR</t>
  </si>
  <si>
    <t>DMLTR5</t>
  </si>
  <si>
    <t>BEL-22_DTa-I</t>
  </si>
  <si>
    <t>Copia-2_DPer-I</t>
  </si>
  <si>
    <t>BS2</t>
  </si>
  <si>
    <t>MDG3_LTR</t>
  </si>
  <si>
    <t>BEL-3_DYa-I</t>
  </si>
  <si>
    <t>Gypsy11_I</t>
  </si>
  <si>
    <t>Invader1_LTR</t>
  </si>
  <si>
    <t>Gypsy2_I</t>
  </si>
  <si>
    <t>Gypsy7-I_Dya</t>
  </si>
  <si>
    <t>MICROPIA_LTR</t>
  </si>
  <si>
    <t>G3_DM</t>
  </si>
  <si>
    <t>Gypsy-26_DYa-I</t>
  </si>
  <si>
    <t>Gypsy6_I</t>
  </si>
  <si>
    <t>ACCORD_LTR</t>
  </si>
  <si>
    <t>I-4_DBp</t>
  </si>
  <si>
    <t>R-Rsp_SAT</t>
  </si>
  <si>
    <t>Complex_satellite</t>
  </si>
  <si>
    <t>Rsp</t>
  </si>
  <si>
    <t>R2_DSe</t>
  </si>
  <si>
    <t>TIRANT_LTR</t>
  </si>
  <si>
    <t>Gypsy-7_DSe-I</t>
  </si>
  <si>
    <t>FW_DM</t>
  </si>
  <si>
    <t>Gypsy6-I_Dmoj</t>
  </si>
  <si>
    <t>Baggins1</t>
  </si>
  <si>
    <t>LOA</t>
  </si>
  <si>
    <t>NOMAD_I</t>
  </si>
  <si>
    <t>Transib5</t>
  </si>
  <si>
    <t>Chouto_I</t>
  </si>
  <si>
    <t>dsim_rDNA_5_8S_rDNA</t>
  </si>
  <si>
    <t>dsim_rDNA_18S_rDNA</t>
  </si>
  <si>
    <t>L-Rsp_SAT</t>
  </si>
  <si>
    <t>dsech_rDNA_18S_rDNA</t>
  </si>
  <si>
    <t>PROTOP_A</t>
  </si>
  <si>
    <t>P</t>
  </si>
  <si>
    <t>TART_DV</t>
  </si>
  <si>
    <t>Jockey-1_DYa</t>
  </si>
  <si>
    <t>dmau_rDNA_18S_rDNA</t>
  </si>
  <si>
    <t>Invader3_I</t>
  </si>
  <si>
    <t>Copia1-I_DM</t>
  </si>
  <si>
    <t>HETA_DSi</t>
  </si>
  <si>
    <t>Gypsy-26_DBp-I</t>
  </si>
  <si>
    <t>BEL1-I_DV</t>
  </si>
  <si>
    <t>BARI_DM</t>
  </si>
  <si>
    <t>TcMar-Tc1</t>
  </si>
  <si>
    <t>DIVER2_I</t>
  </si>
  <si>
    <t>Gypsy-20_DBp-I</t>
  </si>
  <si>
    <t>FROGGER_I</t>
  </si>
  <si>
    <t>Gypsy-3_DKi-I</t>
  </si>
  <si>
    <t>Bica_I</t>
  </si>
  <si>
    <t>DIVER_I</t>
  </si>
  <si>
    <t>Gypsy_6B</t>
  </si>
  <si>
    <t>BEL_I</t>
  </si>
  <si>
    <t>hAT-2_DY</t>
  </si>
  <si>
    <t>hAT-hobo</t>
  </si>
  <si>
    <t>Gypsy-22_DYa-I</t>
  </si>
  <si>
    <t>Jockey2</t>
  </si>
  <si>
    <t>dmel_rDNA_28S_rDNA</t>
  </si>
  <si>
    <t>BLOOD_I</t>
  </si>
  <si>
    <t>STALKER4_LTR</t>
  </si>
  <si>
    <t>TRANSIB1</t>
  </si>
  <si>
    <t>R1_DM</t>
  </si>
  <si>
    <t>Gypsy-2_DPer-I</t>
  </si>
  <si>
    <t>Gypsy_I</t>
  </si>
  <si>
    <t>I_DM</t>
  </si>
  <si>
    <t>Invader2_LTR</t>
  </si>
  <si>
    <t>BS</t>
  </si>
  <si>
    <t>Gypsy12A_LTR</t>
  </si>
  <si>
    <t>dmel_rDNA_18S_rDNA</t>
  </si>
  <si>
    <t>BEL-11_DEl-I</t>
  </si>
  <si>
    <t>Copia2_I</t>
  </si>
  <si>
    <t>MAX_I</t>
  </si>
  <si>
    <t>Invader4_LTR</t>
  </si>
  <si>
    <t>MAX_LTR</t>
  </si>
  <si>
    <t>DMRT1A</t>
  </si>
  <si>
    <t>dmel_rDNA_ITS2</t>
  </si>
  <si>
    <t>ROOA_I</t>
  </si>
  <si>
    <t>BEL-3_DFi-I</t>
  </si>
  <si>
    <t>Gypsy-13_DSim-LTR</t>
  </si>
  <si>
    <t>Gypsy12-I_Dya</t>
  </si>
  <si>
    <t>Helitron-1_DYak</t>
  </si>
  <si>
    <t>RC</t>
  </si>
  <si>
    <t>Helitron</t>
  </si>
  <si>
    <t>Mariner2_DM</t>
  </si>
  <si>
    <t>Gypsy-31_DEl-I</t>
  </si>
  <si>
    <t>ROO_I</t>
  </si>
  <si>
    <t>TABOR_I</t>
  </si>
  <si>
    <t>DOC3_DM</t>
  </si>
  <si>
    <t>DMRT1C</t>
  </si>
  <si>
    <t>BURDOCK_I</t>
  </si>
  <si>
    <t>ACCORD_I</t>
  </si>
  <si>
    <t>Gypsy-8_DEl-I</t>
  </si>
  <si>
    <t>NINJA_I</t>
  </si>
  <si>
    <t>Gypsy-6_DSe-I</t>
  </si>
  <si>
    <t>Invader1_I</t>
  </si>
  <si>
    <t>DM412</t>
  </si>
  <si>
    <t>Gypsy-2_DSim-I</t>
  </si>
  <si>
    <t>Gypsy4_LTR</t>
  </si>
  <si>
    <t>TOM_I</t>
  </si>
  <si>
    <t>Gypsy1-I_DM</t>
  </si>
  <si>
    <t>BS3_DM</t>
  </si>
  <si>
    <t>Gypsy8-I_Dya</t>
  </si>
  <si>
    <t>Gypsy-5_DSe-I</t>
  </si>
  <si>
    <t>Gypsy-31_DYa-I</t>
  </si>
  <si>
    <t>LINEJ1_DM</t>
  </si>
  <si>
    <t>Harbinger1_DYa</t>
  </si>
  <si>
    <t>PIF-Harbinger</t>
  </si>
  <si>
    <t>DM176_I</t>
  </si>
  <si>
    <t>DNAREP1_DSim</t>
  </si>
  <si>
    <t>Gypsy1-I_Dmoj</t>
  </si>
  <si>
    <t>DNAREP1_DM</t>
  </si>
  <si>
    <t>hAT-2_DK</t>
  </si>
  <si>
    <t>hAT-Ac</t>
  </si>
  <si>
    <t>Gypsy-4_DRh-I</t>
  </si>
  <si>
    <t>HETRP_DM</t>
  </si>
  <si>
    <t>Satellite</t>
  </si>
  <si>
    <t>Gypsy3_I</t>
  </si>
  <si>
    <t>Gypsy-3_DRh-I</t>
  </si>
  <si>
    <t>NTS_DM</t>
  </si>
  <si>
    <t>Gypsy4-I_Dya</t>
  </si>
  <si>
    <t>Copia_I</t>
  </si>
  <si>
    <t>Invader2_I</t>
  </si>
  <si>
    <t>MDG1_I</t>
  </si>
  <si>
    <t>STALKER4_I</t>
  </si>
  <si>
    <t>Gypsy-6_DSim-I</t>
  </si>
  <si>
    <t>ROVER-I_DM</t>
  </si>
  <si>
    <t>Gypsy-10_DBp-I</t>
  </si>
  <si>
    <t>dmau_rDNA_28S_rDNA</t>
  </si>
  <si>
    <t>BATUMI_I</t>
  </si>
  <si>
    <t>dsech_rDNA_28S_rDNA</t>
  </si>
  <si>
    <t>P-1_DBp</t>
  </si>
  <si>
    <t>TRANSIB3</t>
  </si>
  <si>
    <t>Gypsy-6_DEu-I</t>
  </si>
  <si>
    <t>Gypsy12_I</t>
  </si>
  <si>
    <t>R1_DSe</t>
  </si>
  <si>
    <t>GTWIN_I</t>
  </si>
  <si>
    <t>Copia-1_DSim-I</t>
  </si>
  <si>
    <t>PROTOP</t>
  </si>
  <si>
    <t>TABOR_LTR</t>
  </si>
  <si>
    <t>ROO_LTR</t>
  </si>
  <si>
    <t>G5A_DM</t>
  </si>
  <si>
    <t>QUASIMODO_I</t>
  </si>
  <si>
    <t>MICROPIA_I</t>
  </si>
  <si>
    <t>DNAREP1_DYak</t>
  </si>
  <si>
    <t>Gypsy-4_DSim-I</t>
  </si>
  <si>
    <t>Gypsy4_I</t>
  </si>
  <si>
    <t>Gypsy10_I</t>
  </si>
  <si>
    <t>Gypsy-11_DSim-I</t>
  </si>
  <si>
    <t>Gypsy5_LTR</t>
  </si>
  <si>
    <t>Gypsy_LTR</t>
  </si>
  <si>
    <t>ZAM_I</t>
  </si>
  <si>
    <t>MDG1_LTR</t>
  </si>
  <si>
    <t>ACCORD2_I</t>
  </si>
  <si>
    <t>HOBO</t>
  </si>
  <si>
    <t>TRANSPAC_LTR</t>
  </si>
  <si>
    <t>DMCR1A</t>
  </si>
  <si>
    <t>CR1</t>
  </si>
  <si>
    <t>Gypsy5_I</t>
  </si>
  <si>
    <t>Gypsy2-I_DM</t>
  </si>
  <si>
    <t>S_DM</t>
  </si>
  <si>
    <t>Invader4_I</t>
  </si>
  <si>
    <t>DOC5_DM</t>
  </si>
  <si>
    <t>Gypsy-12_DSim-I</t>
  </si>
  <si>
    <t>PROTOP_B</t>
  </si>
  <si>
    <t>BEL-6_DBp-I</t>
  </si>
  <si>
    <t>GA-rich</t>
  </si>
  <si>
    <t>Gypsy8-I_Dpse</t>
  </si>
  <si>
    <t>G5_DM</t>
  </si>
  <si>
    <t>IDEFIX_I</t>
  </si>
  <si>
    <t>Gypsy-23_DEl-I</t>
  </si>
  <si>
    <t>Jockey-3_DGri</t>
  </si>
  <si>
    <t>Gypsy-10_DMoj-I</t>
  </si>
  <si>
    <t>BEL-4_DFi-I</t>
  </si>
  <si>
    <t>Gypsy20-I_Dya</t>
  </si>
  <si>
    <t>Gypsy-30_DWil-I</t>
  </si>
  <si>
    <t>Polinton-1_DY</t>
  </si>
  <si>
    <t>Maverick</t>
  </si>
  <si>
    <t>Gypsy12_LTR</t>
  </si>
  <si>
    <t>R2_DSi</t>
  </si>
  <si>
    <t>Gypsy-1_DSim-I</t>
  </si>
  <si>
    <t>TRANSIB2</t>
  </si>
  <si>
    <t>CIRCE</t>
  </si>
  <si>
    <t>DM297_I</t>
  </si>
  <si>
    <t>Gypsy-8_DSim-I</t>
  </si>
  <si>
    <t>IDEFIX_LTR</t>
  </si>
  <si>
    <t>MDG3_I</t>
  </si>
  <si>
    <t>DIVER2_LTR</t>
  </si>
  <si>
    <t>Gypsy-2_DSe-I</t>
  </si>
  <si>
    <t>359bp_SAT</t>
  </si>
  <si>
    <t>1pt688</t>
  </si>
  <si>
    <t>353bp_SAT</t>
  </si>
  <si>
    <t>Copia-1_DBi-I</t>
  </si>
  <si>
    <t>DM297_LTR</t>
  </si>
  <si>
    <t>QUASIMODO_LTR</t>
  </si>
  <si>
    <t>Gypsy-4_DBi-I</t>
  </si>
  <si>
    <t>Gypsy7_I</t>
  </si>
  <si>
    <t>dmel_rDNA_ITS1</t>
  </si>
  <si>
    <t>TRANSIB4</t>
  </si>
  <si>
    <t>Gypsy-10_DTa-I</t>
  </si>
  <si>
    <t>BEL-2_DSe-I</t>
  </si>
  <si>
    <t>TRANSPAC_I</t>
  </si>
  <si>
    <t>Gypsy-13_DSim-I</t>
  </si>
  <si>
    <t>QUASIMODO2-I_DM</t>
  </si>
  <si>
    <t>R1_DSi</t>
  </si>
  <si>
    <t>BEL-10_DWil-I</t>
  </si>
  <si>
    <t>FB4_DM</t>
  </si>
  <si>
    <t>Gypsy-1_DRh-I</t>
  </si>
  <si>
    <t>Jockey-5_DK</t>
  </si>
  <si>
    <t>356bp_SAT</t>
  </si>
  <si>
    <t>MuDR-1_DK</t>
  </si>
  <si>
    <t>MULE-NOF</t>
  </si>
  <si>
    <t>Copia-3_DBp-I</t>
  </si>
  <si>
    <t>dmel_rDNA_ETS</t>
  </si>
  <si>
    <t>Gypsy-23_DYa-I</t>
  </si>
  <si>
    <t>DOC4_DM</t>
  </si>
  <si>
    <t>Gypsy9-I_Dya</t>
  </si>
  <si>
    <t>A-rich</t>
  </si>
  <si>
    <t>Copia-6_DWil-I</t>
  </si>
  <si>
    <t>260bp_SAT</t>
  </si>
  <si>
    <t>Gypsy-6_DTa-I</t>
  </si>
  <si>
    <t>Gypsy-8_DBi-I</t>
  </si>
  <si>
    <t>R1_DYa</t>
  </si>
  <si>
    <t>Copia1-LTR_DM</t>
  </si>
  <si>
    <t>Gypsy-9_DSim-I</t>
  </si>
  <si>
    <t>Copia-2_DYa-LTR</t>
  </si>
  <si>
    <t>Gypsy-1_DSe-LTR</t>
  </si>
  <si>
    <t>Gypsy-26_DYa-LTR</t>
  </si>
  <si>
    <t>RSP-LIKE_SAT</t>
  </si>
  <si>
    <t>Gypsy-16_DBi-I</t>
  </si>
  <si>
    <t>Jockey-2_DEl</t>
  </si>
  <si>
    <t>Transib-6_DBp</t>
  </si>
  <si>
    <t>Gypsy-15_DEl-I</t>
  </si>
  <si>
    <t>Gypsy-1_DSe-I</t>
  </si>
  <si>
    <t>Hoana5</t>
  </si>
  <si>
    <t>Gypsy3-I_Dya</t>
  </si>
  <si>
    <t>Gypsy9_LTR</t>
  </si>
  <si>
    <t>DNAREP2_DSim</t>
  </si>
  <si>
    <t>BEL-6_DRh-I</t>
  </si>
  <si>
    <t>Gypsy-4_DSe-I</t>
  </si>
  <si>
    <t>hAT-1_DSi</t>
  </si>
  <si>
    <t>Jockey-6_DRh</t>
  </si>
  <si>
    <t>Gypsy15-I_Dya</t>
  </si>
  <si>
    <t>Gypsy-3_DSim-I</t>
  </si>
  <si>
    <t>ROVER-LTR_DM</t>
  </si>
  <si>
    <t>NOF_FB</t>
  </si>
  <si>
    <t>Gypsy-22_DWil-I</t>
  </si>
  <si>
    <t>TC1_DM</t>
  </si>
  <si>
    <t>Copia-3_DAn-I</t>
  </si>
  <si>
    <t>Gypsy-8_DVir-I</t>
  </si>
  <si>
    <t>TC1-2_DM</t>
  </si>
  <si>
    <t>Helitron-N1_DBi</t>
  </si>
  <si>
    <t>S2_DM</t>
  </si>
  <si>
    <t>Jockey-1_DEr</t>
  </si>
  <si>
    <t>DNA3-1_DF</t>
  </si>
  <si>
    <t>P-1_DY</t>
  </si>
  <si>
    <t>M4DM</t>
  </si>
  <si>
    <t>Copia_LTR</t>
  </si>
  <si>
    <t>Gypsy-1_DSim-LTR</t>
  </si>
  <si>
    <t>Gypsy9_I</t>
  </si>
  <si>
    <t>Gypsy-53_DEl-I</t>
  </si>
  <si>
    <t>360bp_SAT</t>
  </si>
  <si>
    <t>R2_CountCid</t>
  </si>
  <si>
    <t>R3_CountCid</t>
  </si>
  <si>
    <t>R4_CountCid</t>
  </si>
  <si>
    <t>Average</t>
  </si>
  <si>
    <t>Median</t>
  </si>
  <si>
    <t>Tally</t>
  </si>
  <si>
    <t>Jockey-3_Dmel +G2</t>
  </si>
  <si>
    <t>R1_CountCid</t>
  </si>
  <si>
    <t>N/A</t>
  </si>
  <si>
    <t>Tally 20%</t>
  </si>
  <si>
    <t>R4_Top 20%</t>
  </si>
  <si>
    <t>R3_Top 20%</t>
  </si>
  <si>
    <t>R2_Top 20%</t>
  </si>
  <si>
    <t>R1_Top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</si>
</sst>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abSelected="1" topLeftCell="K1" workbookViewId="0">
      <selection activeCell="AB24" sqref="AB24"/>
    </sheetView>
  </sheetViews>
  <sheetFormatPr baseColWidth="10" defaultRowHeight="15" x14ac:dyDescent="0"/>
  <cols>
    <col min="1" max="1" width="18.6640625" customWidth="1"/>
  </cols>
  <sheetData>
    <row r="1" spans="1:22">
      <c r="A1" t="s">
        <v>0</v>
      </c>
      <c r="B1" t="s">
        <v>1</v>
      </c>
      <c r="C1" t="s">
        <v>2</v>
      </c>
      <c r="D1" t="s">
        <v>356</v>
      </c>
      <c r="E1" t="s">
        <v>4</v>
      </c>
      <c r="F1" t="s">
        <v>5</v>
      </c>
      <c r="G1" t="s">
        <v>362</v>
      </c>
      <c r="H1" t="s">
        <v>349</v>
      </c>
      <c r="I1" t="s">
        <v>4</v>
      </c>
      <c r="J1" t="s">
        <v>5</v>
      </c>
      <c r="K1" t="s">
        <v>361</v>
      </c>
      <c r="L1" t="s">
        <v>350</v>
      </c>
      <c r="M1" t="s">
        <v>4</v>
      </c>
      <c r="N1" t="s">
        <v>5</v>
      </c>
      <c r="O1" t="s">
        <v>360</v>
      </c>
      <c r="P1" t="s">
        <v>351</v>
      </c>
      <c r="Q1" t="s">
        <v>4</v>
      </c>
      <c r="R1" t="s">
        <v>5</v>
      </c>
      <c r="S1" t="s">
        <v>359</v>
      </c>
      <c r="T1" t="s">
        <v>358</v>
      </c>
      <c r="U1" t="s">
        <v>352</v>
      </c>
      <c r="V1" t="s">
        <v>353</v>
      </c>
    </row>
    <row r="2" spans="1:22">
      <c r="A2" s="1" t="s">
        <v>355</v>
      </c>
      <c r="B2" s="1" t="s">
        <v>7</v>
      </c>
      <c r="C2" s="1" t="s">
        <v>8</v>
      </c>
      <c r="D2" s="1">
        <v>6875304</v>
      </c>
      <c r="E2" s="1">
        <v>27054</v>
      </c>
      <c r="F2" s="1">
        <v>518.62343234641367</v>
      </c>
      <c r="G2" s="1">
        <v>1</v>
      </c>
      <c r="H2" s="1">
        <v>5328232</v>
      </c>
      <c r="I2" s="1">
        <v>223230</v>
      </c>
      <c r="J2" s="1">
        <v>30.042628710912137</v>
      </c>
      <c r="K2" s="1">
        <v>1</v>
      </c>
      <c r="L2" s="1">
        <v>796664</v>
      </c>
      <c r="M2" s="1">
        <v>45467</v>
      </c>
      <c r="N2" s="1">
        <v>31.740593372070823</v>
      </c>
      <c r="O2" s="1">
        <v>1</v>
      </c>
      <c r="P2" s="1">
        <v>3476374</v>
      </c>
      <c r="Q2" s="1">
        <v>15704</v>
      </c>
      <c r="R2" s="1">
        <v>122.98616788702012</v>
      </c>
      <c r="S2" s="1">
        <v>1</v>
      </c>
      <c r="T2" s="1">
        <f t="shared" ref="T2:T65" si="0">IF(SUM(G2,K2,O2,S2)=4,1,0)</f>
        <v>1</v>
      </c>
      <c r="U2" s="1">
        <v>175.84820557910419</v>
      </c>
      <c r="V2" s="1">
        <v>77.363380629545475</v>
      </c>
    </row>
    <row r="3" spans="1:22">
      <c r="A3" s="1" t="s">
        <v>13</v>
      </c>
      <c r="B3" s="1" t="s">
        <v>7</v>
      </c>
      <c r="C3" s="1" t="s">
        <v>8</v>
      </c>
      <c r="D3" s="1">
        <v>109585</v>
      </c>
      <c r="E3" s="1">
        <v>1624</v>
      </c>
      <c r="F3" s="1">
        <f t="shared" ref="F3:F66" si="1">D3/E3*101043744/49512826</f>
        <v>137.70724888745895</v>
      </c>
      <c r="G3" s="1">
        <v>1</v>
      </c>
      <c r="H3" s="1">
        <v>31843</v>
      </c>
      <c r="I3" s="1">
        <v>8023</v>
      </c>
      <c r="J3" s="1">
        <f t="shared" ref="J3:J66" si="2">H3/I3*495457706/393640001</f>
        <v>4.9955642377008278</v>
      </c>
      <c r="K3" s="1">
        <v>1</v>
      </c>
      <c r="L3" s="1">
        <v>6359</v>
      </c>
      <c r="M3" s="1">
        <v>1665</v>
      </c>
      <c r="N3" s="1">
        <f t="shared" ref="N3:N66" si="3">L3/M3*115587082/63807709</f>
        <v>6.9184807288390164</v>
      </c>
      <c r="O3" s="1">
        <v>1</v>
      </c>
      <c r="P3" s="1">
        <v>25898</v>
      </c>
      <c r="Q3" s="1">
        <v>390</v>
      </c>
      <c r="R3" s="1">
        <f t="shared" ref="R3:R34" si="4">P3/Q3*43451898/78211153</f>
        <v>36.892805524119481</v>
      </c>
      <c r="S3" s="1">
        <v>1</v>
      </c>
      <c r="T3" s="1">
        <f t="shared" si="0"/>
        <v>1</v>
      </c>
      <c r="U3" s="1">
        <f t="shared" ref="U3:U66" si="5">AVERAGE(F3,J3,N3,R3)</f>
        <v>46.628524844529565</v>
      </c>
      <c r="V3" s="1">
        <f t="shared" ref="V3:V66" si="6">MEDIAN(F3,J3,N3,R3)</f>
        <v>21.905643126479248</v>
      </c>
    </row>
    <row r="4" spans="1:22">
      <c r="A4" s="1" t="s">
        <v>10</v>
      </c>
      <c r="B4" s="1" t="s">
        <v>11</v>
      </c>
      <c r="C4" s="1" t="s">
        <v>12</v>
      </c>
      <c r="D4" s="1">
        <v>1176497</v>
      </c>
      <c r="E4" s="1">
        <v>15497</v>
      </c>
      <c r="F4" s="1">
        <f t="shared" si="1"/>
        <v>154.92978066262552</v>
      </c>
      <c r="G4" s="1">
        <v>1</v>
      </c>
      <c r="H4" s="1">
        <v>87500</v>
      </c>
      <c r="I4" s="1">
        <v>28748</v>
      </c>
      <c r="J4" s="1">
        <f t="shared" si="2"/>
        <v>3.8309614350066998</v>
      </c>
      <c r="K4" s="1">
        <v>1</v>
      </c>
      <c r="L4" s="1">
        <v>11158</v>
      </c>
      <c r="M4" s="1">
        <v>6994</v>
      </c>
      <c r="N4" s="1">
        <f t="shared" si="3"/>
        <v>2.8899935769091201</v>
      </c>
      <c r="O4" s="1">
        <v>1</v>
      </c>
      <c r="P4" s="1">
        <v>43822</v>
      </c>
      <c r="Q4" s="1">
        <v>659</v>
      </c>
      <c r="R4" s="1">
        <f t="shared" si="4"/>
        <v>36.944249023301872</v>
      </c>
      <c r="S4" s="1">
        <v>1</v>
      </c>
      <c r="T4" s="1">
        <f t="shared" si="0"/>
        <v>1</v>
      </c>
      <c r="U4" s="1">
        <f t="shared" si="5"/>
        <v>49.648746174460804</v>
      </c>
      <c r="V4" s="1">
        <f t="shared" si="6"/>
        <v>20.387605229154286</v>
      </c>
    </row>
    <row r="5" spans="1:22">
      <c r="A5" s="1" t="s">
        <v>39</v>
      </c>
      <c r="B5" s="1" t="s">
        <v>7</v>
      </c>
      <c r="C5" s="1" t="s">
        <v>8</v>
      </c>
      <c r="D5" s="1">
        <v>33087</v>
      </c>
      <c r="E5" s="1">
        <v>5423</v>
      </c>
      <c r="F5" s="1">
        <f t="shared" si="1"/>
        <v>12.451151056799551</v>
      </c>
      <c r="G5" s="1">
        <v>1</v>
      </c>
      <c r="H5" s="1">
        <v>200569</v>
      </c>
      <c r="I5" s="1">
        <v>50160</v>
      </c>
      <c r="J5" s="1">
        <f t="shared" si="2"/>
        <v>5.0328460349636188</v>
      </c>
      <c r="K5" s="1">
        <v>1</v>
      </c>
      <c r="L5" s="1">
        <v>30923</v>
      </c>
      <c r="M5" s="1">
        <v>10271</v>
      </c>
      <c r="N5" s="1">
        <f t="shared" si="3"/>
        <v>5.4538732385255475</v>
      </c>
      <c r="O5" s="1">
        <v>1</v>
      </c>
      <c r="P5" s="1">
        <v>60955</v>
      </c>
      <c r="Q5" s="1">
        <v>3626</v>
      </c>
      <c r="R5" s="1">
        <f t="shared" si="4"/>
        <v>9.339456397272885</v>
      </c>
      <c r="S5" s="1">
        <v>1</v>
      </c>
      <c r="T5" s="1">
        <f t="shared" si="0"/>
        <v>1</v>
      </c>
      <c r="U5" s="1">
        <f t="shared" si="5"/>
        <v>8.0693316818904002</v>
      </c>
      <c r="V5" s="1">
        <f t="shared" si="6"/>
        <v>7.3966648178992163</v>
      </c>
    </row>
    <row r="6" spans="1:22">
      <c r="A6" s="1" t="s">
        <v>43</v>
      </c>
      <c r="B6" s="1" t="s">
        <v>7</v>
      </c>
      <c r="C6" s="1" t="s">
        <v>44</v>
      </c>
      <c r="D6" s="1">
        <v>403997</v>
      </c>
      <c r="E6" s="1">
        <v>71137</v>
      </c>
      <c r="F6" s="1">
        <f t="shared" si="1"/>
        <v>11.589756432239914</v>
      </c>
      <c r="G6" s="1">
        <v>1</v>
      </c>
      <c r="H6" s="1">
        <v>3028805</v>
      </c>
      <c r="I6" s="1">
        <v>720975</v>
      </c>
      <c r="J6" s="1">
        <f t="shared" si="2"/>
        <v>5.2875985050866063</v>
      </c>
      <c r="K6" s="1">
        <v>1</v>
      </c>
      <c r="L6" s="1">
        <v>485367</v>
      </c>
      <c r="M6" s="1">
        <v>149892</v>
      </c>
      <c r="N6" s="1">
        <f t="shared" si="3"/>
        <v>5.8658092953597327</v>
      </c>
      <c r="O6" s="1">
        <v>1</v>
      </c>
      <c r="P6" s="1">
        <v>848380</v>
      </c>
      <c r="Q6" s="1">
        <v>53152</v>
      </c>
      <c r="R6" s="1">
        <f t="shared" si="4"/>
        <v>8.8676975862040539</v>
      </c>
      <c r="S6" s="1">
        <v>1</v>
      </c>
      <c r="T6" s="1">
        <f t="shared" si="0"/>
        <v>1</v>
      </c>
      <c r="U6" s="1">
        <f t="shared" si="5"/>
        <v>7.9027154547225766</v>
      </c>
      <c r="V6" s="1">
        <f t="shared" si="6"/>
        <v>7.3667534407818938</v>
      </c>
    </row>
    <row r="7" spans="1:22">
      <c r="A7" s="1" t="s">
        <v>20</v>
      </c>
      <c r="B7" s="1" t="s">
        <v>18</v>
      </c>
      <c r="C7" s="1" t="s">
        <v>19</v>
      </c>
      <c r="D7" s="1">
        <v>3798</v>
      </c>
      <c r="E7" s="1">
        <v>185</v>
      </c>
      <c r="F7" s="1">
        <f t="shared" si="1"/>
        <v>41.896230184881794</v>
      </c>
      <c r="G7" s="1">
        <v>1</v>
      </c>
      <c r="H7" s="1">
        <v>10218</v>
      </c>
      <c r="I7" s="1">
        <v>2561</v>
      </c>
      <c r="J7" s="1">
        <f t="shared" si="2"/>
        <v>5.0218493839703013</v>
      </c>
      <c r="K7" s="1">
        <v>1</v>
      </c>
      <c r="L7" s="1">
        <v>1796</v>
      </c>
      <c r="M7" s="1">
        <v>554</v>
      </c>
      <c r="N7" s="1">
        <f t="shared" si="3"/>
        <v>5.87263103679099</v>
      </c>
      <c r="O7" s="1">
        <v>1</v>
      </c>
      <c r="P7" s="1">
        <v>2406</v>
      </c>
      <c r="Q7" s="1">
        <v>154</v>
      </c>
      <c r="R7" s="1">
        <f t="shared" si="4"/>
        <v>8.6799048654166437</v>
      </c>
      <c r="S7" s="1">
        <v>1</v>
      </c>
      <c r="T7" s="1">
        <f t="shared" si="0"/>
        <v>1</v>
      </c>
      <c r="U7" s="1">
        <f t="shared" si="5"/>
        <v>15.367653867764933</v>
      </c>
      <c r="V7" s="1">
        <f t="shared" si="6"/>
        <v>7.2762679511038169</v>
      </c>
    </row>
    <row r="8" spans="1:22">
      <c r="A8" s="1" t="s">
        <v>16</v>
      </c>
      <c r="B8" s="1" t="s">
        <v>7</v>
      </c>
      <c r="C8" s="1" t="s">
        <v>8</v>
      </c>
      <c r="D8" s="1">
        <v>1343830</v>
      </c>
      <c r="E8" s="1">
        <v>52183</v>
      </c>
      <c r="F8" s="1">
        <f t="shared" si="1"/>
        <v>52.554148522832236</v>
      </c>
      <c r="G8" s="1">
        <v>1</v>
      </c>
      <c r="H8" s="1">
        <v>828144</v>
      </c>
      <c r="I8" s="1">
        <v>288687</v>
      </c>
      <c r="J8" s="1">
        <f t="shared" si="2"/>
        <v>3.610655018469223</v>
      </c>
      <c r="K8" s="1">
        <v>1</v>
      </c>
      <c r="L8" s="1">
        <v>136199</v>
      </c>
      <c r="M8" s="1">
        <v>60119</v>
      </c>
      <c r="N8" s="1">
        <f t="shared" si="3"/>
        <v>4.103914642392648</v>
      </c>
      <c r="O8" s="1">
        <v>1</v>
      </c>
      <c r="P8" s="1">
        <v>323853</v>
      </c>
      <c r="Q8" s="1">
        <v>25454</v>
      </c>
      <c r="R8" s="1">
        <f t="shared" si="4"/>
        <v>7.0685762590995989</v>
      </c>
      <c r="S8" s="1">
        <v>1</v>
      </c>
      <c r="T8" s="1">
        <f t="shared" si="0"/>
        <v>1</v>
      </c>
      <c r="U8" s="1">
        <f t="shared" si="5"/>
        <v>16.834323610698426</v>
      </c>
      <c r="V8" s="1">
        <f t="shared" si="6"/>
        <v>5.586245450746123</v>
      </c>
    </row>
    <row r="9" spans="1:22">
      <c r="A9" s="1" t="s">
        <v>34</v>
      </c>
      <c r="B9" s="1" t="s">
        <v>18</v>
      </c>
      <c r="C9" s="1" t="s">
        <v>30</v>
      </c>
      <c r="D9" s="1">
        <v>272100</v>
      </c>
      <c r="E9" s="1">
        <v>34403</v>
      </c>
      <c r="F9" s="1">
        <f t="shared" si="1"/>
        <v>16.140758564472339</v>
      </c>
      <c r="G9" s="1">
        <v>1</v>
      </c>
      <c r="H9" s="1">
        <v>644382</v>
      </c>
      <c r="I9" s="1">
        <v>223932</v>
      </c>
      <c r="J9" s="1">
        <f t="shared" si="2"/>
        <v>3.6218845668928159</v>
      </c>
      <c r="K9" s="1">
        <v>1</v>
      </c>
      <c r="L9" s="1">
        <v>110341</v>
      </c>
      <c r="M9" s="1">
        <v>46760</v>
      </c>
      <c r="N9" s="1">
        <f t="shared" si="3"/>
        <v>4.2746303162255739</v>
      </c>
      <c r="O9" s="1">
        <v>1</v>
      </c>
      <c r="P9" s="1">
        <v>207965</v>
      </c>
      <c r="Q9" s="1">
        <v>19004</v>
      </c>
      <c r="R9" s="1">
        <f t="shared" si="4"/>
        <v>6.0797439844619774</v>
      </c>
      <c r="S9" s="1">
        <v>1</v>
      </c>
      <c r="T9" s="1">
        <f t="shared" si="0"/>
        <v>1</v>
      </c>
      <c r="U9" s="1">
        <f t="shared" si="5"/>
        <v>7.5292543580131763</v>
      </c>
      <c r="V9" s="1">
        <f t="shared" si="6"/>
        <v>5.1771871503437756</v>
      </c>
    </row>
    <row r="10" spans="1:22">
      <c r="A10" s="1" t="s">
        <v>36</v>
      </c>
      <c r="B10" s="1" t="s">
        <v>7</v>
      </c>
      <c r="C10" s="1" t="s">
        <v>8</v>
      </c>
      <c r="D10" s="1">
        <v>386038</v>
      </c>
      <c r="E10" s="1">
        <v>57387</v>
      </c>
      <c r="F10" s="1">
        <f t="shared" si="1"/>
        <v>13.728030963488026</v>
      </c>
      <c r="G10" s="1">
        <v>1</v>
      </c>
      <c r="H10" s="1">
        <v>723472</v>
      </c>
      <c r="I10" s="1">
        <v>301703</v>
      </c>
      <c r="J10" s="1">
        <f t="shared" si="2"/>
        <v>3.0182100595019778</v>
      </c>
      <c r="K10" s="1">
        <v>1</v>
      </c>
      <c r="L10" s="1">
        <v>114330</v>
      </c>
      <c r="M10" s="1">
        <v>64322</v>
      </c>
      <c r="N10" s="1">
        <f t="shared" si="3"/>
        <v>3.2198586898582664</v>
      </c>
      <c r="O10" s="1">
        <v>1</v>
      </c>
      <c r="P10" s="1">
        <v>231745</v>
      </c>
      <c r="Q10" s="1">
        <v>21005</v>
      </c>
      <c r="R10" s="1">
        <f t="shared" si="4"/>
        <v>6.1295381155051132</v>
      </c>
      <c r="S10" s="1">
        <v>1</v>
      </c>
      <c r="T10" s="1">
        <f t="shared" si="0"/>
        <v>1</v>
      </c>
      <c r="U10" s="1">
        <f t="shared" si="5"/>
        <v>6.5239094570883456</v>
      </c>
      <c r="V10" s="1">
        <f t="shared" si="6"/>
        <v>4.67469840268169</v>
      </c>
    </row>
    <row r="11" spans="1:22">
      <c r="A11" s="1" t="s">
        <v>69</v>
      </c>
      <c r="B11" s="1" t="s">
        <v>7</v>
      </c>
      <c r="C11" s="1" t="s">
        <v>8</v>
      </c>
      <c r="D11" s="1">
        <v>26508</v>
      </c>
      <c r="E11" s="1">
        <v>12635</v>
      </c>
      <c r="F11" s="1">
        <f t="shared" si="1"/>
        <v>4.2814751792188677</v>
      </c>
      <c r="G11" s="1">
        <v>1</v>
      </c>
      <c r="H11" s="1">
        <v>454609</v>
      </c>
      <c r="I11" s="1">
        <v>132136</v>
      </c>
      <c r="J11" s="1">
        <f t="shared" si="2"/>
        <v>4.3303623364114987</v>
      </c>
      <c r="K11" s="1">
        <v>1</v>
      </c>
      <c r="L11" s="1">
        <v>69802</v>
      </c>
      <c r="M11" s="1">
        <v>27158</v>
      </c>
      <c r="N11" s="1">
        <f t="shared" si="3"/>
        <v>4.6559277336866725</v>
      </c>
      <c r="O11" s="1">
        <v>1</v>
      </c>
      <c r="P11" s="1">
        <v>112622</v>
      </c>
      <c r="Q11" s="1">
        <v>10245</v>
      </c>
      <c r="R11" s="1">
        <f t="shared" si="4"/>
        <v>6.1073292791266827</v>
      </c>
      <c r="S11" s="1">
        <v>1</v>
      </c>
      <c r="T11" s="1">
        <f t="shared" si="0"/>
        <v>1</v>
      </c>
      <c r="U11" s="1">
        <f t="shared" si="5"/>
        <v>4.8437736321109304</v>
      </c>
      <c r="V11" s="1">
        <f t="shared" si="6"/>
        <v>4.4931450350490856</v>
      </c>
    </row>
    <row r="12" spans="1:22">
      <c r="A12" s="1" t="s">
        <v>37</v>
      </c>
      <c r="B12" s="1" t="s">
        <v>18</v>
      </c>
      <c r="C12" s="1" t="s">
        <v>19</v>
      </c>
      <c r="D12" s="1">
        <v>35393</v>
      </c>
      <c r="E12" s="1">
        <v>5488</v>
      </c>
      <c r="F12" s="1">
        <f t="shared" si="1"/>
        <v>13.161184835212364</v>
      </c>
      <c r="G12" s="1">
        <v>1</v>
      </c>
      <c r="H12" s="1">
        <v>66328</v>
      </c>
      <c r="I12" s="1">
        <v>23842</v>
      </c>
      <c r="J12" s="1">
        <f t="shared" si="2"/>
        <v>3.5015600748917057</v>
      </c>
      <c r="K12" s="1">
        <v>1</v>
      </c>
      <c r="L12" s="1">
        <v>10652</v>
      </c>
      <c r="M12" s="1">
        <v>4945</v>
      </c>
      <c r="N12" s="1">
        <f t="shared" si="3"/>
        <v>3.9021234982760569</v>
      </c>
      <c r="O12" s="1">
        <v>1</v>
      </c>
      <c r="P12" s="1">
        <v>18830</v>
      </c>
      <c r="Q12" s="1">
        <v>2102</v>
      </c>
      <c r="R12" s="1">
        <f t="shared" si="4"/>
        <v>4.9768857524031045</v>
      </c>
      <c r="S12" s="1">
        <v>1</v>
      </c>
      <c r="T12" s="1">
        <f t="shared" si="0"/>
        <v>1</v>
      </c>
      <c r="U12" s="1">
        <f t="shared" si="5"/>
        <v>6.3854385401958087</v>
      </c>
      <c r="V12" s="1">
        <f t="shared" si="6"/>
        <v>4.4395046253395805</v>
      </c>
    </row>
    <row r="13" spans="1:22">
      <c r="A13" s="1" t="s">
        <v>61</v>
      </c>
      <c r="B13" s="1" t="s">
        <v>18</v>
      </c>
      <c r="C13" s="1" t="s">
        <v>19</v>
      </c>
      <c r="D13" s="1">
        <v>39584</v>
      </c>
      <c r="E13" s="1">
        <v>12610</v>
      </c>
      <c r="F13" s="1">
        <f t="shared" si="1"/>
        <v>6.4061382424051549</v>
      </c>
      <c r="G13" s="1">
        <v>1</v>
      </c>
      <c r="H13" s="1">
        <v>358826</v>
      </c>
      <c r="I13" s="1">
        <v>110870</v>
      </c>
      <c r="J13" s="1">
        <f t="shared" si="2"/>
        <v>4.0735890970736408</v>
      </c>
      <c r="K13" s="1">
        <v>1</v>
      </c>
      <c r="L13" s="1">
        <v>57154</v>
      </c>
      <c r="M13" s="1">
        <v>23636</v>
      </c>
      <c r="N13" s="1">
        <f t="shared" si="3"/>
        <v>4.380349844517327</v>
      </c>
      <c r="O13" s="1">
        <v>1</v>
      </c>
      <c r="P13" s="1">
        <v>68108</v>
      </c>
      <c r="Q13" s="1">
        <v>8875</v>
      </c>
      <c r="R13" s="1">
        <f t="shared" si="4"/>
        <v>4.2635349620486203</v>
      </c>
      <c r="S13" s="1">
        <v>1</v>
      </c>
      <c r="T13" s="1">
        <f t="shared" si="0"/>
        <v>1</v>
      </c>
      <c r="U13" s="1">
        <f t="shared" si="5"/>
        <v>4.7809030365111855</v>
      </c>
      <c r="V13" s="1">
        <f t="shared" si="6"/>
        <v>4.3219424032829732</v>
      </c>
    </row>
    <row r="14" spans="1:22">
      <c r="A14" s="1" t="s">
        <v>35</v>
      </c>
      <c r="B14" s="1" t="s">
        <v>18</v>
      </c>
      <c r="C14" s="1" t="s">
        <v>19</v>
      </c>
      <c r="D14" s="1">
        <v>6640</v>
      </c>
      <c r="E14" s="1">
        <v>894</v>
      </c>
      <c r="F14" s="1">
        <f t="shared" si="1"/>
        <v>15.157314976535631</v>
      </c>
      <c r="G14" s="1">
        <v>1</v>
      </c>
      <c r="H14" s="1">
        <v>10260</v>
      </c>
      <c r="I14" s="1">
        <v>4581</v>
      </c>
      <c r="J14" s="1">
        <f t="shared" si="2"/>
        <v>2.8189958224029814</v>
      </c>
      <c r="K14" s="1">
        <v>1</v>
      </c>
      <c r="L14" s="1">
        <v>1822</v>
      </c>
      <c r="M14" s="1">
        <v>975</v>
      </c>
      <c r="N14" s="1">
        <f t="shared" si="3"/>
        <v>3.385165494240411</v>
      </c>
      <c r="O14" s="1">
        <v>1</v>
      </c>
      <c r="P14" s="1">
        <v>4269</v>
      </c>
      <c r="Q14" s="1">
        <v>517</v>
      </c>
      <c r="R14" s="1">
        <f t="shared" si="4"/>
        <v>4.5874957480986458</v>
      </c>
      <c r="S14" s="1">
        <v>1</v>
      </c>
      <c r="T14" s="1">
        <f t="shared" si="0"/>
        <v>1</v>
      </c>
      <c r="U14" s="1">
        <f t="shared" si="5"/>
        <v>6.4872430103194176</v>
      </c>
      <c r="V14" s="1">
        <f t="shared" si="6"/>
        <v>3.9863306211695284</v>
      </c>
    </row>
    <row r="15" spans="1:22">
      <c r="A15" s="1" t="s">
        <v>41</v>
      </c>
      <c r="B15" s="1" t="s">
        <v>7</v>
      </c>
      <c r="C15" s="1" t="s">
        <v>42</v>
      </c>
      <c r="D15" s="1">
        <v>238260</v>
      </c>
      <c r="E15" s="1">
        <v>41371</v>
      </c>
      <c r="F15" s="1">
        <f t="shared" si="1"/>
        <v>11.75294851961295</v>
      </c>
      <c r="G15" s="1">
        <v>1</v>
      </c>
      <c r="H15" s="1">
        <v>695876</v>
      </c>
      <c r="I15" s="1">
        <v>302337</v>
      </c>
      <c r="J15" s="1">
        <f t="shared" si="2"/>
        <v>2.8969961783886071</v>
      </c>
      <c r="K15" s="1">
        <v>1</v>
      </c>
      <c r="L15" s="1">
        <v>132280</v>
      </c>
      <c r="M15" s="1">
        <v>63659</v>
      </c>
      <c r="N15" s="1">
        <f t="shared" si="3"/>
        <v>3.7641812105787213</v>
      </c>
      <c r="O15" s="1">
        <v>1</v>
      </c>
      <c r="P15" s="1">
        <v>168576</v>
      </c>
      <c r="Q15" s="1">
        <v>26853</v>
      </c>
      <c r="R15" s="1">
        <f t="shared" si="4"/>
        <v>3.4877311147341938</v>
      </c>
      <c r="S15" s="1">
        <v>1</v>
      </c>
      <c r="T15" s="1">
        <f t="shared" si="0"/>
        <v>1</v>
      </c>
      <c r="U15" s="1">
        <f t="shared" si="5"/>
        <v>5.4754642558286175</v>
      </c>
      <c r="V15" s="1">
        <f t="shared" si="6"/>
        <v>3.6259561626564576</v>
      </c>
    </row>
    <row r="16" spans="1:22">
      <c r="A16" s="1" t="s">
        <v>80</v>
      </c>
      <c r="B16" s="1" t="s">
        <v>18</v>
      </c>
      <c r="C16" s="1" t="s">
        <v>52</v>
      </c>
      <c r="D16" s="1">
        <v>36240</v>
      </c>
      <c r="E16" s="1">
        <v>22985</v>
      </c>
      <c r="F16" s="1">
        <f t="shared" si="1"/>
        <v>3.2176247651440311</v>
      </c>
      <c r="G16" s="1">
        <v>1</v>
      </c>
      <c r="H16" s="1">
        <v>427045</v>
      </c>
      <c r="I16" s="1">
        <v>162213</v>
      </c>
      <c r="J16" s="1">
        <f t="shared" si="2"/>
        <v>3.3135638864248516</v>
      </c>
      <c r="K16" s="1">
        <v>1</v>
      </c>
      <c r="L16" s="1">
        <v>70462</v>
      </c>
      <c r="M16" s="1">
        <v>34396</v>
      </c>
      <c r="N16" s="1">
        <f t="shared" si="3"/>
        <v>3.7109335202544527</v>
      </c>
      <c r="O16" s="1">
        <v>1</v>
      </c>
      <c r="P16" s="1">
        <v>93744</v>
      </c>
      <c r="Q16" s="1">
        <v>14571</v>
      </c>
      <c r="R16" s="1">
        <f t="shared" si="4"/>
        <v>3.5743262078588995</v>
      </c>
      <c r="S16" s="1">
        <v>1</v>
      </c>
      <c r="T16" s="1">
        <f t="shared" si="0"/>
        <v>1</v>
      </c>
      <c r="U16" s="1">
        <f t="shared" si="5"/>
        <v>3.4541120949205588</v>
      </c>
      <c r="V16" s="1">
        <f t="shared" si="6"/>
        <v>3.4439450471418755</v>
      </c>
    </row>
    <row r="17" spans="1:22">
      <c r="A17" t="s">
        <v>180</v>
      </c>
      <c r="B17" t="s">
        <v>18</v>
      </c>
      <c r="C17" t="s">
        <v>52</v>
      </c>
      <c r="D17">
        <v>5389</v>
      </c>
      <c r="E17">
        <v>12192</v>
      </c>
      <c r="F17">
        <f t="shared" si="1"/>
        <v>0.90203823099044977</v>
      </c>
      <c r="G17">
        <v>0</v>
      </c>
      <c r="H17">
        <v>752534</v>
      </c>
      <c r="I17">
        <v>185260</v>
      </c>
      <c r="J17">
        <f t="shared" si="2"/>
        <v>5.1127178916309575</v>
      </c>
      <c r="K17">
        <v>1</v>
      </c>
      <c r="L17">
        <v>121593</v>
      </c>
      <c r="M17">
        <v>38691</v>
      </c>
      <c r="N17">
        <f t="shared" si="3"/>
        <v>5.6929158927131454</v>
      </c>
      <c r="O17">
        <v>1</v>
      </c>
      <c r="P17">
        <v>122454</v>
      </c>
      <c r="Q17">
        <v>12011</v>
      </c>
      <c r="R17">
        <f t="shared" si="4"/>
        <v>5.6641386030669718</v>
      </c>
      <c r="S17">
        <v>1</v>
      </c>
      <c r="T17">
        <f t="shared" si="0"/>
        <v>0</v>
      </c>
      <c r="U17">
        <f t="shared" si="5"/>
        <v>4.3429526546003814</v>
      </c>
      <c r="V17">
        <f t="shared" si="6"/>
        <v>5.3884282473489646</v>
      </c>
    </row>
    <row r="18" spans="1:22">
      <c r="A18" t="s">
        <v>166</v>
      </c>
      <c r="B18" t="s">
        <v>18</v>
      </c>
      <c r="C18" t="s">
        <v>19</v>
      </c>
      <c r="D18">
        <v>2731</v>
      </c>
      <c r="E18">
        <v>5321</v>
      </c>
      <c r="F18">
        <f t="shared" si="1"/>
        <v>1.0474182970640713</v>
      </c>
      <c r="G18">
        <v>0</v>
      </c>
      <c r="H18">
        <v>326891</v>
      </c>
      <c r="I18">
        <v>79998</v>
      </c>
      <c r="J18">
        <f t="shared" si="2"/>
        <v>5.1431737653199736</v>
      </c>
      <c r="K18">
        <v>1</v>
      </c>
      <c r="L18">
        <v>52768</v>
      </c>
      <c r="M18">
        <v>17204</v>
      </c>
      <c r="N18">
        <f t="shared" si="3"/>
        <v>5.5561933264976053</v>
      </c>
      <c r="O18">
        <v>1</v>
      </c>
      <c r="P18">
        <v>59263</v>
      </c>
      <c r="Q18">
        <v>4442</v>
      </c>
      <c r="R18">
        <f t="shared" si="4"/>
        <v>7.4121660723280653</v>
      </c>
      <c r="S18">
        <v>1</v>
      </c>
      <c r="T18">
        <f t="shared" si="0"/>
        <v>0</v>
      </c>
      <c r="U18">
        <f t="shared" si="5"/>
        <v>4.7897378653024294</v>
      </c>
      <c r="V18">
        <f t="shared" si="6"/>
        <v>5.349683545908789</v>
      </c>
    </row>
    <row r="19" spans="1:22">
      <c r="A19" t="s">
        <v>149</v>
      </c>
      <c r="B19" t="s">
        <v>7</v>
      </c>
      <c r="C19" t="s">
        <v>44</v>
      </c>
      <c r="D19">
        <v>132434</v>
      </c>
      <c r="E19">
        <v>214755</v>
      </c>
      <c r="F19">
        <f t="shared" si="1"/>
        <v>1.2584846639001719</v>
      </c>
      <c r="G19">
        <v>0</v>
      </c>
      <c r="H19">
        <v>10667464</v>
      </c>
      <c r="I19">
        <v>2775459</v>
      </c>
      <c r="J19">
        <f t="shared" si="2"/>
        <v>4.8376420765888435</v>
      </c>
      <c r="K19">
        <v>1</v>
      </c>
      <c r="L19">
        <v>1714470</v>
      </c>
      <c r="M19">
        <v>584238</v>
      </c>
      <c r="N19">
        <f t="shared" si="3"/>
        <v>5.3158930848738457</v>
      </c>
      <c r="O19">
        <v>1</v>
      </c>
      <c r="P19">
        <v>1914643</v>
      </c>
      <c r="Q19">
        <v>168979</v>
      </c>
      <c r="R19">
        <f t="shared" si="4"/>
        <v>6.2949913204704941</v>
      </c>
      <c r="S19">
        <v>1</v>
      </c>
      <c r="T19">
        <f t="shared" si="0"/>
        <v>0</v>
      </c>
      <c r="U19">
        <f t="shared" si="5"/>
        <v>4.4267527864583389</v>
      </c>
      <c r="V19">
        <f t="shared" si="6"/>
        <v>5.0767675807313442</v>
      </c>
    </row>
    <row r="20" spans="1:22">
      <c r="A20" t="s">
        <v>291</v>
      </c>
      <c r="B20" t="s">
        <v>7</v>
      </c>
      <c r="C20" t="s">
        <v>44</v>
      </c>
      <c r="D20">
        <v>53</v>
      </c>
      <c r="E20">
        <v>2031</v>
      </c>
      <c r="F20">
        <f t="shared" si="1"/>
        <v>5.325466550234996E-2</v>
      </c>
      <c r="G20">
        <v>0</v>
      </c>
      <c r="H20">
        <v>113434</v>
      </c>
      <c r="I20">
        <v>29121</v>
      </c>
      <c r="J20">
        <f t="shared" si="2"/>
        <v>4.9028016740886944</v>
      </c>
      <c r="K20">
        <v>1</v>
      </c>
      <c r="L20">
        <v>18104</v>
      </c>
      <c r="M20">
        <v>6187</v>
      </c>
      <c r="N20">
        <f t="shared" si="3"/>
        <v>5.3006676302650089</v>
      </c>
      <c r="O20">
        <v>1</v>
      </c>
      <c r="P20">
        <v>20619</v>
      </c>
      <c r="Q20">
        <v>1704</v>
      </c>
      <c r="R20">
        <f t="shared" si="4"/>
        <v>6.7226123845033268</v>
      </c>
      <c r="S20">
        <v>1</v>
      </c>
      <c r="T20">
        <f t="shared" si="0"/>
        <v>0</v>
      </c>
      <c r="U20">
        <f t="shared" si="5"/>
        <v>4.2448340885898457</v>
      </c>
      <c r="V20">
        <f t="shared" si="6"/>
        <v>5.1017346521768516</v>
      </c>
    </row>
    <row r="21" spans="1:22">
      <c r="A21" t="s">
        <v>222</v>
      </c>
      <c r="B21" t="s">
        <v>7</v>
      </c>
      <c r="C21" t="s">
        <v>44</v>
      </c>
      <c r="D21">
        <v>1028</v>
      </c>
      <c r="E21">
        <v>3954</v>
      </c>
      <c r="F21">
        <f t="shared" si="1"/>
        <v>0.53057668829778504</v>
      </c>
      <c r="G21">
        <v>0</v>
      </c>
      <c r="H21">
        <v>146155</v>
      </c>
      <c r="I21">
        <v>38507</v>
      </c>
      <c r="J21">
        <f t="shared" si="2"/>
        <v>4.7772872515196285</v>
      </c>
      <c r="K21">
        <v>1</v>
      </c>
      <c r="L21">
        <v>22845</v>
      </c>
      <c r="M21">
        <v>7963</v>
      </c>
      <c r="N21">
        <f t="shared" si="3"/>
        <v>5.1969746102772616</v>
      </c>
      <c r="O21">
        <v>1</v>
      </c>
      <c r="P21">
        <v>37726</v>
      </c>
      <c r="Q21">
        <v>2630</v>
      </c>
      <c r="R21">
        <f t="shared" si="4"/>
        <v>7.9693898976761322</v>
      </c>
      <c r="S21">
        <v>1</v>
      </c>
      <c r="T21">
        <f t="shared" si="0"/>
        <v>0</v>
      </c>
      <c r="U21">
        <f t="shared" si="5"/>
        <v>4.6185571119427014</v>
      </c>
      <c r="V21">
        <f t="shared" si="6"/>
        <v>4.9871309308984451</v>
      </c>
    </row>
    <row r="22" spans="1:22">
      <c r="A22" t="s">
        <v>176</v>
      </c>
      <c r="B22" t="s">
        <v>7</v>
      </c>
      <c r="C22" t="s">
        <v>44</v>
      </c>
      <c r="D22">
        <v>3543</v>
      </c>
      <c r="E22">
        <v>7486</v>
      </c>
      <c r="F22">
        <f t="shared" si="1"/>
        <v>0.96585747338622385</v>
      </c>
      <c r="G22">
        <v>0</v>
      </c>
      <c r="H22">
        <v>274424</v>
      </c>
      <c r="I22">
        <v>74354</v>
      </c>
      <c r="J22">
        <f t="shared" si="2"/>
        <v>4.6454214024241294</v>
      </c>
      <c r="K22">
        <v>1</v>
      </c>
      <c r="L22">
        <v>43457</v>
      </c>
      <c r="M22">
        <v>15534</v>
      </c>
      <c r="N22">
        <f t="shared" si="3"/>
        <v>5.0677197464068202</v>
      </c>
      <c r="O22">
        <v>1</v>
      </c>
      <c r="P22">
        <v>52911</v>
      </c>
      <c r="Q22">
        <v>5393</v>
      </c>
      <c r="R22">
        <f t="shared" si="4"/>
        <v>5.4507418282470201</v>
      </c>
      <c r="S22">
        <v>1</v>
      </c>
      <c r="T22">
        <f t="shared" si="0"/>
        <v>0</v>
      </c>
      <c r="U22">
        <f t="shared" si="5"/>
        <v>4.0324351126160485</v>
      </c>
      <c r="V22">
        <f t="shared" si="6"/>
        <v>4.8565705744154748</v>
      </c>
    </row>
    <row r="23" spans="1:22">
      <c r="A23" t="s">
        <v>314</v>
      </c>
      <c r="B23" t="s">
        <v>18</v>
      </c>
      <c r="C23" t="s">
        <v>19</v>
      </c>
      <c r="D23">
        <v>2</v>
      </c>
      <c r="E23">
        <v>1653</v>
      </c>
      <c r="F23">
        <f t="shared" si="1"/>
        <v>2.469157863581887E-3</v>
      </c>
      <c r="G23">
        <v>0</v>
      </c>
      <c r="H23">
        <v>70074</v>
      </c>
      <c r="I23">
        <v>18112</v>
      </c>
      <c r="J23">
        <f t="shared" si="2"/>
        <v>4.8696512852225942</v>
      </c>
      <c r="K23">
        <v>1</v>
      </c>
      <c r="L23">
        <v>11198</v>
      </c>
      <c r="M23">
        <v>4054</v>
      </c>
      <c r="N23">
        <f t="shared" si="3"/>
        <v>5.003718478421594</v>
      </c>
      <c r="O23">
        <v>1</v>
      </c>
      <c r="P23">
        <v>14592</v>
      </c>
      <c r="Q23">
        <v>1764</v>
      </c>
      <c r="R23">
        <f t="shared" si="4"/>
        <v>4.5957490195073039</v>
      </c>
      <c r="S23">
        <v>1</v>
      </c>
      <c r="T23">
        <f t="shared" si="0"/>
        <v>0</v>
      </c>
      <c r="U23">
        <f t="shared" si="5"/>
        <v>3.6178969852537688</v>
      </c>
      <c r="V23">
        <f t="shared" si="6"/>
        <v>4.7327001523649486</v>
      </c>
    </row>
    <row r="24" spans="1:22">
      <c r="A24" t="s">
        <v>89</v>
      </c>
      <c r="B24" t="s">
        <v>18</v>
      </c>
      <c r="C24" t="s">
        <v>52</v>
      </c>
      <c r="D24">
        <v>378</v>
      </c>
      <c r="E24">
        <v>271</v>
      </c>
      <c r="F24">
        <f t="shared" si="1"/>
        <v>2.8465198976629607</v>
      </c>
      <c r="G24">
        <v>0</v>
      </c>
      <c r="H24">
        <v>8758</v>
      </c>
      <c r="I24">
        <v>2585</v>
      </c>
      <c r="J24">
        <f t="shared" si="2"/>
        <v>4.2643393379538166</v>
      </c>
      <c r="K24">
        <v>1</v>
      </c>
      <c r="L24">
        <v>1550</v>
      </c>
      <c r="M24">
        <v>564</v>
      </c>
      <c r="N24">
        <f t="shared" si="3"/>
        <v>4.978388016802926</v>
      </c>
      <c r="O24">
        <v>1</v>
      </c>
      <c r="P24">
        <v>1088</v>
      </c>
      <c r="Q24">
        <v>130</v>
      </c>
      <c r="R24">
        <f t="shared" si="4"/>
        <v>4.6497072063760134</v>
      </c>
      <c r="S24">
        <v>1</v>
      </c>
      <c r="T24">
        <f t="shared" si="0"/>
        <v>0</v>
      </c>
      <c r="U24">
        <f t="shared" si="5"/>
        <v>4.1847386146989294</v>
      </c>
      <c r="V24">
        <f t="shared" si="6"/>
        <v>4.457023272164915</v>
      </c>
    </row>
    <row r="25" spans="1:22">
      <c r="A25" t="s">
        <v>289</v>
      </c>
      <c r="B25" t="s">
        <v>18</v>
      </c>
      <c r="C25" t="s">
        <v>19</v>
      </c>
      <c r="D25">
        <v>265</v>
      </c>
      <c r="E25">
        <v>6890</v>
      </c>
      <c r="F25">
        <f t="shared" si="1"/>
        <v>7.8490729778862678E-2</v>
      </c>
      <c r="G25">
        <v>0</v>
      </c>
      <c r="H25">
        <v>297386</v>
      </c>
      <c r="I25">
        <v>84726</v>
      </c>
      <c r="J25">
        <f t="shared" si="2"/>
        <v>4.4178521687178263</v>
      </c>
      <c r="K25">
        <v>1</v>
      </c>
      <c r="L25">
        <v>47483</v>
      </c>
      <c r="M25">
        <v>17875</v>
      </c>
      <c r="N25">
        <f t="shared" si="3"/>
        <v>4.812029133709733</v>
      </c>
      <c r="O25">
        <v>1</v>
      </c>
      <c r="P25">
        <v>52389</v>
      </c>
      <c r="Q25">
        <v>7171</v>
      </c>
      <c r="R25">
        <f t="shared" si="4"/>
        <v>4.0588261452029366</v>
      </c>
      <c r="S25">
        <v>1</v>
      </c>
      <c r="T25">
        <f t="shared" si="0"/>
        <v>0</v>
      </c>
      <c r="U25">
        <f t="shared" si="5"/>
        <v>3.3417995443523392</v>
      </c>
      <c r="V25">
        <f t="shared" si="6"/>
        <v>4.2383391569603814</v>
      </c>
    </row>
    <row r="26" spans="1:22">
      <c r="A26" t="s">
        <v>162</v>
      </c>
      <c r="B26" t="s">
        <v>7</v>
      </c>
      <c r="C26" t="s">
        <v>44</v>
      </c>
      <c r="D26">
        <v>16492</v>
      </c>
      <c r="E26">
        <v>30681</v>
      </c>
      <c r="F26">
        <f t="shared" si="1"/>
        <v>1.0969719697316933</v>
      </c>
      <c r="G26">
        <v>0</v>
      </c>
      <c r="H26">
        <v>1011797</v>
      </c>
      <c r="I26">
        <v>293947</v>
      </c>
      <c r="J26">
        <f t="shared" si="2"/>
        <v>4.3324316363064774</v>
      </c>
      <c r="K26">
        <v>1</v>
      </c>
      <c r="L26">
        <v>162955</v>
      </c>
      <c r="M26">
        <v>61871</v>
      </c>
      <c r="N26">
        <f t="shared" si="3"/>
        <v>4.7710800533770339</v>
      </c>
      <c r="O26">
        <v>1</v>
      </c>
      <c r="P26">
        <v>198118</v>
      </c>
      <c r="Q26">
        <v>19903</v>
      </c>
      <c r="R26">
        <f t="shared" si="4"/>
        <v>5.5302587956305169</v>
      </c>
      <c r="S26">
        <v>1</v>
      </c>
      <c r="T26">
        <f t="shared" si="0"/>
        <v>0</v>
      </c>
      <c r="U26">
        <f t="shared" si="5"/>
        <v>3.9326856137614303</v>
      </c>
      <c r="V26">
        <f t="shared" si="6"/>
        <v>4.5517558448417557</v>
      </c>
    </row>
    <row r="27" spans="1:22">
      <c r="A27" t="s">
        <v>309</v>
      </c>
      <c r="B27" t="s">
        <v>7</v>
      </c>
      <c r="C27" t="s">
        <v>44</v>
      </c>
      <c r="D27">
        <v>1</v>
      </c>
      <c r="E27">
        <v>316</v>
      </c>
      <c r="F27">
        <f t="shared" si="1"/>
        <v>6.4580980197798407E-3</v>
      </c>
      <c r="G27">
        <v>0</v>
      </c>
      <c r="H27">
        <v>18071</v>
      </c>
      <c r="I27">
        <v>5263</v>
      </c>
      <c r="J27">
        <f t="shared" si="2"/>
        <v>4.321715553946941</v>
      </c>
      <c r="K27">
        <v>1</v>
      </c>
      <c r="L27">
        <v>3172</v>
      </c>
      <c r="M27">
        <v>1242</v>
      </c>
      <c r="N27">
        <f t="shared" si="3"/>
        <v>4.6264484905535133</v>
      </c>
      <c r="O27">
        <v>1</v>
      </c>
      <c r="P27">
        <v>5770</v>
      </c>
      <c r="Q27">
        <v>570</v>
      </c>
      <c r="R27">
        <f t="shared" si="4"/>
        <v>5.6239444264426073</v>
      </c>
      <c r="S27">
        <v>1</v>
      </c>
      <c r="T27">
        <f t="shared" si="0"/>
        <v>0</v>
      </c>
      <c r="U27">
        <f t="shared" si="5"/>
        <v>3.6446416422407104</v>
      </c>
      <c r="V27">
        <f t="shared" si="6"/>
        <v>4.4740820222502276</v>
      </c>
    </row>
    <row r="28" spans="1:22">
      <c r="A28" t="s">
        <v>161</v>
      </c>
      <c r="B28" t="s">
        <v>18</v>
      </c>
      <c r="C28" t="s">
        <v>52</v>
      </c>
      <c r="D28">
        <v>2582</v>
      </c>
      <c r="E28">
        <v>4694</v>
      </c>
      <c r="F28">
        <f t="shared" si="1"/>
        <v>1.1225478635523241</v>
      </c>
      <c r="G28">
        <v>0</v>
      </c>
      <c r="H28">
        <v>111802</v>
      </c>
      <c r="I28">
        <v>33468</v>
      </c>
      <c r="J28">
        <f t="shared" si="2"/>
        <v>4.2046241030074221</v>
      </c>
      <c r="K28">
        <v>1</v>
      </c>
      <c r="L28">
        <v>18033</v>
      </c>
      <c r="M28">
        <v>7206</v>
      </c>
      <c r="N28">
        <f t="shared" si="3"/>
        <v>4.5332521200390392</v>
      </c>
      <c r="O28">
        <v>1</v>
      </c>
      <c r="P28">
        <v>17167</v>
      </c>
      <c r="Q28">
        <v>3277</v>
      </c>
      <c r="R28">
        <f t="shared" si="4"/>
        <v>2.9104358332869835</v>
      </c>
      <c r="S28">
        <v>1</v>
      </c>
      <c r="T28">
        <f t="shared" si="0"/>
        <v>0</v>
      </c>
      <c r="U28">
        <f t="shared" si="5"/>
        <v>3.1927149799714423</v>
      </c>
      <c r="V28">
        <f t="shared" si="6"/>
        <v>3.557529968147203</v>
      </c>
    </row>
    <row r="29" spans="1:22">
      <c r="A29" t="s">
        <v>287</v>
      </c>
      <c r="B29" t="s">
        <v>18</v>
      </c>
      <c r="C29" t="s">
        <v>52</v>
      </c>
      <c r="D29">
        <v>470</v>
      </c>
      <c r="E29">
        <v>11785</v>
      </c>
      <c r="F29">
        <f t="shared" si="1"/>
        <v>8.1387926847492728E-2</v>
      </c>
      <c r="G29">
        <v>0</v>
      </c>
      <c r="H29">
        <v>331672</v>
      </c>
      <c r="I29">
        <v>107074</v>
      </c>
      <c r="J29">
        <f t="shared" si="2"/>
        <v>3.8988106687791024</v>
      </c>
      <c r="K29">
        <v>1</v>
      </c>
      <c r="L29">
        <v>55733</v>
      </c>
      <c r="M29">
        <v>22391</v>
      </c>
      <c r="N29">
        <f t="shared" si="3"/>
        <v>4.5089464697950161</v>
      </c>
      <c r="O29">
        <v>1</v>
      </c>
      <c r="P29">
        <v>72503</v>
      </c>
      <c r="Q29">
        <v>8089</v>
      </c>
      <c r="R29">
        <f t="shared" si="4"/>
        <v>4.9796773539029493</v>
      </c>
      <c r="S29">
        <v>1</v>
      </c>
      <c r="T29">
        <f t="shared" si="0"/>
        <v>0</v>
      </c>
      <c r="U29">
        <f t="shared" si="5"/>
        <v>3.3672056048311401</v>
      </c>
      <c r="V29">
        <f t="shared" si="6"/>
        <v>4.2038785692870597</v>
      </c>
    </row>
    <row r="30" spans="1:22">
      <c r="A30" t="s">
        <v>185</v>
      </c>
      <c r="B30" t="s">
        <v>18</v>
      </c>
      <c r="C30" t="s">
        <v>19</v>
      </c>
      <c r="D30">
        <v>1369</v>
      </c>
      <c r="E30">
        <v>3346</v>
      </c>
      <c r="F30">
        <f t="shared" si="1"/>
        <v>0.83496683674502037</v>
      </c>
      <c r="G30">
        <v>0</v>
      </c>
      <c r="H30">
        <v>80149</v>
      </c>
      <c r="I30">
        <v>25583</v>
      </c>
      <c r="J30">
        <f t="shared" si="2"/>
        <v>3.9432471724444293</v>
      </c>
      <c r="K30">
        <v>1</v>
      </c>
      <c r="L30">
        <v>13440</v>
      </c>
      <c r="M30">
        <v>5593</v>
      </c>
      <c r="N30">
        <f t="shared" si="3"/>
        <v>4.3530193513145896</v>
      </c>
      <c r="O30">
        <v>1</v>
      </c>
      <c r="P30">
        <v>15341</v>
      </c>
      <c r="Q30">
        <v>1711</v>
      </c>
      <c r="R30">
        <f t="shared" si="4"/>
        <v>4.9813117613172739</v>
      </c>
      <c r="S30">
        <v>1</v>
      </c>
      <c r="T30">
        <f t="shared" si="0"/>
        <v>0</v>
      </c>
      <c r="U30">
        <f t="shared" si="5"/>
        <v>3.5281362804553282</v>
      </c>
      <c r="V30">
        <f t="shared" si="6"/>
        <v>4.1481332618795097</v>
      </c>
    </row>
    <row r="31" spans="1:22">
      <c r="A31" t="s">
        <v>257</v>
      </c>
      <c r="B31" t="s">
        <v>18</v>
      </c>
      <c r="C31" t="s">
        <v>19</v>
      </c>
      <c r="D31">
        <v>381</v>
      </c>
      <c r="E31">
        <v>2567</v>
      </c>
      <c r="F31">
        <f t="shared" si="1"/>
        <v>0.30289410564449304</v>
      </c>
      <c r="G31">
        <v>0</v>
      </c>
      <c r="H31">
        <v>51854</v>
      </c>
      <c r="I31">
        <v>17772</v>
      </c>
      <c r="J31">
        <f t="shared" si="2"/>
        <v>3.672428271350165</v>
      </c>
      <c r="K31">
        <v>1</v>
      </c>
      <c r="L31">
        <v>8642</v>
      </c>
      <c r="M31">
        <v>3674</v>
      </c>
      <c r="N31">
        <f t="shared" si="3"/>
        <v>4.2609972943338432</v>
      </c>
      <c r="O31">
        <v>1</v>
      </c>
      <c r="P31">
        <v>15218</v>
      </c>
      <c r="Q31">
        <v>2126</v>
      </c>
      <c r="R31">
        <f t="shared" si="4"/>
        <v>3.9768057915055204</v>
      </c>
      <c r="S31">
        <v>1</v>
      </c>
      <c r="T31">
        <f t="shared" si="0"/>
        <v>0</v>
      </c>
      <c r="U31">
        <f t="shared" si="5"/>
        <v>3.0532813657085054</v>
      </c>
      <c r="V31">
        <f t="shared" si="6"/>
        <v>3.8246170314278425</v>
      </c>
    </row>
    <row r="32" spans="1:22">
      <c r="A32" t="s">
        <v>133</v>
      </c>
      <c r="B32" t="s">
        <v>18</v>
      </c>
      <c r="C32" t="s">
        <v>52</v>
      </c>
      <c r="D32">
        <v>6444</v>
      </c>
      <c r="E32">
        <v>9189</v>
      </c>
      <c r="F32">
        <f t="shared" si="1"/>
        <v>1.4311297018249829</v>
      </c>
      <c r="G32">
        <v>0</v>
      </c>
      <c r="H32">
        <v>189849</v>
      </c>
      <c r="I32">
        <v>62108</v>
      </c>
      <c r="J32">
        <f t="shared" si="2"/>
        <v>3.8474070180053963</v>
      </c>
      <c r="K32">
        <v>1</v>
      </c>
      <c r="L32">
        <v>30923</v>
      </c>
      <c r="M32">
        <v>13311</v>
      </c>
      <c r="N32">
        <f t="shared" si="3"/>
        <v>4.2083038113512057</v>
      </c>
      <c r="O32">
        <v>1</v>
      </c>
      <c r="P32">
        <v>40983</v>
      </c>
      <c r="Q32">
        <v>5062</v>
      </c>
      <c r="R32">
        <f t="shared" si="4"/>
        <v>4.4980229632443827</v>
      </c>
      <c r="S32">
        <v>1</v>
      </c>
      <c r="T32">
        <f t="shared" si="0"/>
        <v>0</v>
      </c>
      <c r="U32">
        <f t="shared" si="5"/>
        <v>3.4962158736064919</v>
      </c>
      <c r="V32">
        <f t="shared" si="6"/>
        <v>4.0278554146783012</v>
      </c>
    </row>
    <row r="33" spans="1:22">
      <c r="A33" t="s">
        <v>91</v>
      </c>
      <c r="B33" t="s">
        <v>7</v>
      </c>
      <c r="C33" t="s">
        <v>8</v>
      </c>
      <c r="D33">
        <v>64597</v>
      </c>
      <c r="E33">
        <v>46498</v>
      </c>
      <c r="F33">
        <f t="shared" si="1"/>
        <v>2.8351091973774141</v>
      </c>
      <c r="G33">
        <v>0</v>
      </c>
      <c r="H33">
        <v>901702</v>
      </c>
      <c r="I33">
        <v>314823</v>
      </c>
      <c r="J33">
        <f t="shared" si="2"/>
        <v>3.604988993998572</v>
      </c>
      <c r="K33">
        <v>1</v>
      </c>
      <c r="L33">
        <v>151567</v>
      </c>
      <c r="M33">
        <v>66053</v>
      </c>
      <c r="N33">
        <f t="shared" si="3"/>
        <v>4.1566959260976821</v>
      </c>
      <c r="O33">
        <v>1</v>
      </c>
      <c r="P33">
        <v>198811</v>
      </c>
      <c r="Q33">
        <v>24585</v>
      </c>
      <c r="R33">
        <f t="shared" si="4"/>
        <v>4.49272938585246</v>
      </c>
      <c r="S33">
        <v>1</v>
      </c>
      <c r="T33">
        <f t="shared" si="0"/>
        <v>0</v>
      </c>
      <c r="U33">
        <f t="shared" si="5"/>
        <v>3.7723808758315318</v>
      </c>
      <c r="V33">
        <f t="shared" si="6"/>
        <v>3.8808424600481271</v>
      </c>
    </row>
    <row r="34" spans="1:22">
      <c r="A34" t="s">
        <v>88</v>
      </c>
      <c r="B34" t="s">
        <v>18</v>
      </c>
      <c r="C34" t="s">
        <v>19</v>
      </c>
      <c r="D34">
        <v>6312</v>
      </c>
      <c r="E34">
        <v>4449</v>
      </c>
      <c r="F34">
        <f t="shared" si="1"/>
        <v>2.8953181940815265</v>
      </c>
      <c r="G34">
        <v>0</v>
      </c>
      <c r="H34">
        <v>89882</v>
      </c>
      <c r="I34">
        <v>29713</v>
      </c>
      <c r="J34">
        <f t="shared" si="2"/>
        <v>3.8074445557587291</v>
      </c>
      <c r="K34">
        <v>1</v>
      </c>
      <c r="L34">
        <v>15231</v>
      </c>
      <c r="M34">
        <v>6642</v>
      </c>
      <c r="N34">
        <f t="shared" si="3"/>
        <v>4.15399237759069</v>
      </c>
      <c r="O34">
        <v>1</v>
      </c>
      <c r="P34">
        <v>22379</v>
      </c>
      <c r="Q34">
        <v>1882</v>
      </c>
      <c r="R34">
        <f t="shared" si="4"/>
        <v>6.6063430273515849</v>
      </c>
      <c r="S34">
        <v>1</v>
      </c>
      <c r="T34">
        <f t="shared" si="0"/>
        <v>0</v>
      </c>
      <c r="U34">
        <f t="shared" si="5"/>
        <v>4.3657745386956321</v>
      </c>
      <c r="V34">
        <f t="shared" si="6"/>
        <v>3.9807184666747095</v>
      </c>
    </row>
    <row r="35" spans="1:22">
      <c r="A35" t="s">
        <v>100</v>
      </c>
      <c r="B35" t="s">
        <v>18</v>
      </c>
      <c r="C35" t="s">
        <v>19</v>
      </c>
      <c r="D35">
        <v>12937</v>
      </c>
      <c r="E35">
        <v>11892</v>
      </c>
      <c r="F35">
        <f t="shared" si="1"/>
        <v>2.2200890388393719</v>
      </c>
      <c r="G35">
        <v>0</v>
      </c>
      <c r="H35">
        <v>270697</v>
      </c>
      <c r="I35">
        <v>92068</v>
      </c>
      <c r="J35">
        <f t="shared" si="2"/>
        <v>3.7006848054121613</v>
      </c>
      <c r="K35">
        <v>1</v>
      </c>
      <c r="L35">
        <v>43941</v>
      </c>
      <c r="M35">
        <v>19675</v>
      </c>
      <c r="N35">
        <f t="shared" si="3"/>
        <v>4.0456782779959592</v>
      </c>
      <c r="O35">
        <v>1</v>
      </c>
      <c r="P35">
        <v>53137</v>
      </c>
      <c r="Q35">
        <v>7695</v>
      </c>
      <c r="R35">
        <f t="shared" ref="R35:R66" si="7">P35/Q35*43451898/78211153</f>
        <v>3.836440528761548</v>
      </c>
      <c r="S35">
        <v>1</v>
      </c>
      <c r="T35">
        <f t="shared" si="0"/>
        <v>0</v>
      </c>
      <c r="U35">
        <f t="shared" si="5"/>
        <v>3.4507231627522601</v>
      </c>
      <c r="V35">
        <f t="shared" si="6"/>
        <v>3.7685626670868544</v>
      </c>
    </row>
    <row r="36" spans="1:22">
      <c r="A36" t="s">
        <v>254</v>
      </c>
      <c r="B36" t="s">
        <v>18</v>
      </c>
      <c r="C36" t="s">
        <v>19</v>
      </c>
      <c r="D36">
        <v>109</v>
      </c>
      <c r="E36">
        <v>697</v>
      </c>
      <c r="F36">
        <f t="shared" si="1"/>
        <v>0.31914308205637992</v>
      </c>
      <c r="G36">
        <v>0</v>
      </c>
      <c r="H36">
        <v>21273</v>
      </c>
      <c r="I36">
        <v>7895</v>
      </c>
      <c r="J36">
        <f t="shared" si="2"/>
        <v>3.3914386796172478</v>
      </c>
      <c r="K36">
        <v>1</v>
      </c>
      <c r="L36">
        <v>3743</v>
      </c>
      <c r="M36">
        <v>1826</v>
      </c>
      <c r="N36">
        <f t="shared" si="3"/>
        <v>3.7132586579683609</v>
      </c>
      <c r="O36">
        <v>1</v>
      </c>
      <c r="P36">
        <v>10589</v>
      </c>
      <c r="Q36">
        <v>999</v>
      </c>
      <c r="R36">
        <f t="shared" si="7"/>
        <v>5.8888368599123284</v>
      </c>
      <c r="S36">
        <v>1</v>
      </c>
      <c r="T36">
        <f t="shared" si="0"/>
        <v>0</v>
      </c>
      <c r="U36">
        <f t="shared" si="5"/>
        <v>3.3281693198885796</v>
      </c>
      <c r="V36">
        <f t="shared" si="6"/>
        <v>3.5523486687928045</v>
      </c>
    </row>
    <row r="37" spans="1:22">
      <c r="A37" t="s">
        <v>237</v>
      </c>
      <c r="B37" t="s">
        <v>18</v>
      </c>
      <c r="C37" t="s">
        <v>19</v>
      </c>
      <c r="D37">
        <v>2113</v>
      </c>
      <c r="E37">
        <v>10348</v>
      </c>
      <c r="F37">
        <f t="shared" si="1"/>
        <v>0.41671083422798194</v>
      </c>
      <c r="G37">
        <v>0</v>
      </c>
      <c r="H37">
        <v>147997</v>
      </c>
      <c r="I37">
        <v>59160</v>
      </c>
      <c r="J37">
        <f t="shared" si="2"/>
        <v>3.1487059874298744</v>
      </c>
      <c r="K37">
        <v>1</v>
      </c>
      <c r="L37">
        <v>25997</v>
      </c>
      <c r="M37">
        <v>12731</v>
      </c>
      <c r="N37">
        <f t="shared" si="3"/>
        <v>3.6991067496344296</v>
      </c>
      <c r="O37">
        <v>1</v>
      </c>
      <c r="P37">
        <v>34824</v>
      </c>
      <c r="Q37">
        <v>4743</v>
      </c>
      <c r="R37">
        <f t="shared" si="7"/>
        <v>4.0791116490805672</v>
      </c>
      <c r="S37">
        <v>1</v>
      </c>
      <c r="T37">
        <f t="shared" si="0"/>
        <v>0</v>
      </c>
      <c r="U37">
        <f t="shared" si="5"/>
        <v>2.8359088050932133</v>
      </c>
      <c r="V37">
        <f t="shared" si="6"/>
        <v>3.423906368532152</v>
      </c>
    </row>
    <row r="38" spans="1:22">
      <c r="A38" t="s">
        <v>159</v>
      </c>
      <c r="B38" t="s">
        <v>18</v>
      </c>
      <c r="C38" t="s">
        <v>52</v>
      </c>
      <c r="D38">
        <v>57209</v>
      </c>
      <c r="E38">
        <v>102363</v>
      </c>
      <c r="F38">
        <f t="shared" si="1"/>
        <v>1.1405466834490279</v>
      </c>
      <c r="G38">
        <v>0</v>
      </c>
      <c r="H38">
        <v>1475011</v>
      </c>
      <c r="I38">
        <v>573267</v>
      </c>
      <c r="J38">
        <f t="shared" si="2"/>
        <v>3.238513262691451</v>
      </c>
      <c r="K38">
        <v>1</v>
      </c>
      <c r="L38">
        <v>247987</v>
      </c>
      <c r="M38">
        <v>121969</v>
      </c>
      <c r="N38">
        <f t="shared" si="3"/>
        <v>3.6831177205277159</v>
      </c>
      <c r="O38">
        <v>1</v>
      </c>
      <c r="P38">
        <v>283676</v>
      </c>
      <c r="Q38">
        <v>42335</v>
      </c>
      <c r="R38">
        <f t="shared" si="7"/>
        <v>3.7227433233841647</v>
      </c>
      <c r="S38">
        <v>1</v>
      </c>
      <c r="T38">
        <f t="shared" si="0"/>
        <v>0</v>
      </c>
      <c r="U38">
        <f t="shared" si="5"/>
        <v>2.9462302475130899</v>
      </c>
      <c r="V38">
        <f t="shared" si="6"/>
        <v>3.4608154916095835</v>
      </c>
    </row>
    <row r="39" spans="1:22">
      <c r="A39" t="s">
        <v>188</v>
      </c>
      <c r="B39" t="s">
        <v>7</v>
      </c>
      <c r="C39" t="s">
        <v>8</v>
      </c>
      <c r="D39">
        <v>5054</v>
      </c>
      <c r="E39">
        <v>13363</v>
      </c>
      <c r="F39">
        <f t="shared" si="1"/>
        <v>0.77183236218376639</v>
      </c>
      <c r="G39">
        <v>0</v>
      </c>
      <c r="H39">
        <v>208916</v>
      </c>
      <c r="I39">
        <v>85914</v>
      </c>
      <c r="J39">
        <f t="shared" si="2"/>
        <v>3.0606602685679243</v>
      </c>
      <c r="K39">
        <v>1</v>
      </c>
      <c r="L39">
        <v>35518</v>
      </c>
      <c r="M39">
        <v>17934</v>
      </c>
      <c r="N39">
        <f t="shared" si="3"/>
        <v>3.5876286695508899</v>
      </c>
      <c r="O39">
        <v>1</v>
      </c>
      <c r="P39">
        <v>33152</v>
      </c>
      <c r="Q39">
        <v>6205</v>
      </c>
      <c r="R39">
        <f t="shared" si="7"/>
        <v>2.9683014957326699</v>
      </c>
      <c r="S39">
        <v>1</v>
      </c>
      <c r="T39">
        <f t="shared" si="0"/>
        <v>0</v>
      </c>
      <c r="U39">
        <f t="shared" si="5"/>
        <v>2.5971056990088126</v>
      </c>
      <c r="V39">
        <f t="shared" si="6"/>
        <v>3.0144808821502971</v>
      </c>
    </row>
    <row r="40" spans="1:22">
      <c r="A40" t="s">
        <v>255</v>
      </c>
      <c r="B40" t="s">
        <v>7</v>
      </c>
      <c r="C40" t="s">
        <v>8</v>
      </c>
      <c r="D40">
        <v>3206</v>
      </c>
      <c r="E40">
        <v>20874</v>
      </c>
      <c r="F40">
        <f t="shared" si="1"/>
        <v>0.31343648900291637</v>
      </c>
      <c r="G40">
        <v>0</v>
      </c>
      <c r="H40">
        <v>307917</v>
      </c>
      <c r="I40">
        <v>126330</v>
      </c>
      <c r="J40">
        <f t="shared" si="2"/>
        <v>3.0678529148335474</v>
      </c>
      <c r="K40">
        <v>1</v>
      </c>
      <c r="L40">
        <v>52799</v>
      </c>
      <c r="M40">
        <v>26735</v>
      </c>
      <c r="N40">
        <f t="shared" si="3"/>
        <v>3.5775165964426532</v>
      </c>
      <c r="O40">
        <v>1</v>
      </c>
      <c r="P40">
        <v>63973</v>
      </c>
      <c r="Q40">
        <v>11816</v>
      </c>
      <c r="R40">
        <f t="shared" si="7"/>
        <v>3.0079201155426443</v>
      </c>
      <c r="S40">
        <v>1</v>
      </c>
      <c r="T40">
        <f t="shared" si="0"/>
        <v>0</v>
      </c>
      <c r="U40">
        <f t="shared" si="5"/>
        <v>2.4916815289554402</v>
      </c>
      <c r="V40">
        <f t="shared" si="6"/>
        <v>3.037886515188096</v>
      </c>
    </row>
    <row r="41" spans="1:22">
      <c r="A41" t="s">
        <v>87</v>
      </c>
      <c r="B41" t="s">
        <v>18</v>
      </c>
      <c r="C41" t="s">
        <v>19</v>
      </c>
      <c r="D41">
        <v>14354</v>
      </c>
      <c r="E41">
        <v>10001</v>
      </c>
      <c r="F41">
        <f t="shared" si="1"/>
        <v>2.9290125303860282</v>
      </c>
      <c r="G41">
        <v>0</v>
      </c>
      <c r="H41">
        <v>116800</v>
      </c>
      <c r="I41">
        <v>50875</v>
      </c>
      <c r="J41">
        <f t="shared" si="2"/>
        <v>2.8896535960488658</v>
      </c>
      <c r="K41">
        <v>1</v>
      </c>
      <c r="L41">
        <v>21684</v>
      </c>
      <c r="M41">
        <v>11187</v>
      </c>
      <c r="N41">
        <f t="shared" si="3"/>
        <v>3.5112512672591758</v>
      </c>
      <c r="O41">
        <v>1</v>
      </c>
      <c r="P41">
        <v>25122</v>
      </c>
      <c r="Q41">
        <v>5377</v>
      </c>
      <c r="R41">
        <f t="shared" si="7"/>
        <v>2.5956984502714389</v>
      </c>
      <c r="S41">
        <v>0</v>
      </c>
      <c r="T41">
        <f t="shared" si="0"/>
        <v>0</v>
      </c>
      <c r="U41">
        <f t="shared" si="5"/>
        <v>2.9814039609913769</v>
      </c>
      <c r="V41">
        <f t="shared" si="6"/>
        <v>2.909333063217447</v>
      </c>
    </row>
    <row r="42" spans="1:22">
      <c r="A42" t="s">
        <v>236</v>
      </c>
      <c r="B42" t="s">
        <v>18</v>
      </c>
      <c r="C42" t="s">
        <v>19</v>
      </c>
      <c r="D42">
        <v>569</v>
      </c>
      <c r="E42">
        <v>2760</v>
      </c>
      <c r="F42">
        <f t="shared" si="1"/>
        <v>0.42072168708278784</v>
      </c>
      <c r="G42">
        <v>0</v>
      </c>
      <c r="H42">
        <v>28097</v>
      </c>
      <c r="I42">
        <v>12798</v>
      </c>
      <c r="J42">
        <f t="shared" si="2"/>
        <v>2.7632820055235325</v>
      </c>
      <c r="K42">
        <v>1</v>
      </c>
      <c r="L42">
        <v>5222</v>
      </c>
      <c r="M42">
        <v>2715</v>
      </c>
      <c r="N42">
        <f t="shared" si="3"/>
        <v>3.4842008469535113</v>
      </c>
      <c r="O42">
        <v>1</v>
      </c>
      <c r="P42">
        <v>9763</v>
      </c>
      <c r="Q42">
        <v>1091</v>
      </c>
      <c r="R42">
        <f t="shared" si="7"/>
        <v>4.9716277306137551</v>
      </c>
      <c r="S42">
        <v>1</v>
      </c>
      <c r="T42">
        <f t="shared" si="0"/>
        <v>0</v>
      </c>
      <c r="U42">
        <f t="shared" si="5"/>
        <v>2.9099580675433967</v>
      </c>
      <c r="V42">
        <f t="shared" si="6"/>
        <v>3.1237414262385217</v>
      </c>
    </row>
    <row r="43" spans="1:22">
      <c r="A43" t="s">
        <v>205</v>
      </c>
      <c r="B43" t="s">
        <v>18</v>
      </c>
      <c r="C43" t="s">
        <v>19</v>
      </c>
      <c r="D43">
        <v>1831</v>
      </c>
      <c r="E43">
        <v>5607</v>
      </c>
      <c r="F43">
        <f t="shared" si="1"/>
        <v>0.66642227249019725</v>
      </c>
      <c r="G43">
        <v>0</v>
      </c>
      <c r="H43">
        <v>69928</v>
      </c>
      <c r="I43">
        <v>27500</v>
      </c>
      <c r="J43">
        <f t="shared" si="2"/>
        <v>3.2005585516210138</v>
      </c>
      <c r="K43">
        <v>1</v>
      </c>
      <c r="L43">
        <v>11321</v>
      </c>
      <c r="M43">
        <v>5949</v>
      </c>
      <c r="N43">
        <f t="shared" si="3"/>
        <v>3.4472832556688222</v>
      </c>
      <c r="O43">
        <v>1</v>
      </c>
      <c r="P43">
        <v>15199</v>
      </c>
      <c r="Q43">
        <v>2105</v>
      </c>
      <c r="R43">
        <f t="shared" si="7"/>
        <v>4.0114647276539452</v>
      </c>
      <c r="S43">
        <v>1</v>
      </c>
      <c r="T43">
        <f t="shared" si="0"/>
        <v>0</v>
      </c>
      <c r="U43">
        <f t="shared" si="5"/>
        <v>2.8314322018584948</v>
      </c>
      <c r="V43">
        <f t="shared" si="6"/>
        <v>3.3239209036449182</v>
      </c>
    </row>
    <row r="44" spans="1:22">
      <c r="A44" t="s">
        <v>258</v>
      </c>
      <c r="B44" t="s">
        <v>7</v>
      </c>
      <c r="C44" t="s">
        <v>8</v>
      </c>
      <c r="D44">
        <v>1139</v>
      </c>
      <c r="E44">
        <v>7688</v>
      </c>
      <c r="F44">
        <f t="shared" si="1"/>
        <v>0.30234449423403215</v>
      </c>
      <c r="G44">
        <v>0</v>
      </c>
      <c r="H44">
        <v>225918</v>
      </c>
      <c r="I44">
        <v>88634</v>
      </c>
      <c r="J44">
        <f t="shared" si="2"/>
        <v>3.2081735117555095</v>
      </c>
      <c r="K44">
        <v>1</v>
      </c>
      <c r="L44">
        <v>37981</v>
      </c>
      <c r="M44">
        <v>20139</v>
      </c>
      <c r="N44">
        <f t="shared" si="3"/>
        <v>3.4163679706726078</v>
      </c>
      <c r="O44">
        <v>1</v>
      </c>
      <c r="P44">
        <v>59207</v>
      </c>
      <c r="Q44">
        <v>7221</v>
      </c>
      <c r="R44">
        <f t="shared" si="7"/>
        <v>4.5552873122596358</v>
      </c>
      <c r="S44">
        <v>1</v>
      </c>
      <c r="T44">
        <f t="shared" si="0"/>
        <v>0</v>
      </c>
      <c r="U44">
        <f t="shared" si="5"/>
        <v>2.8705433222304464</v>
      </c>
      <c r="V44">
        <f t="shared" si="6"/>
        <v>3.3122707412140588</v>
      </c>
    </row>
    <row r="45" spans="1:22">
      <c r="A45" t="s">
        <v>59</v>
      </c>
      <c r="B45" t="s">
        <v>18</v>
      </c>
      <c r="C45" t="s">
        <v>19</v>
      </c>
      <c r="D45">
        <v>2017</v>
      </c>
      <c r="E45">
        <v>630</v>
      </c>
      <c r="F45">
        <f t="shared" si="1"/>
        <v>6.5336680175605029</v>
      </c>
      <c r="G45">
        <v>1</v>
      </c>
      <c r="H45">
        <v>10339</v>
      </c>
      <c r="I45">
        <v>4849</v>
      </c>
      <c r="J45">
        <f t="shared" si="2"/>
        <v>2.6836984446390884</v>
      </c>
      <c r="K45">
        <v>1</v>
      </c>
      <c r="L45">
        <v>1854</v>
      </c>
      <c r="M45">
        <v>1007</v>
      </c>
      <c r="N45">
        <f t="shared" si="3"/>
        <v>3.3351579588673355</v>
      </c>
      <c r="O45">
        <v>1</v>
      </c>
      <c r="P45">
        <v>1417</v>
      </c>
      <c r="Q45">
        <v>452</v>
      </c>
      <c r="R45">
        <f t="shared" si="7"/>
        <v>1.7416924869992139</v>
      </c>
      <c r="S45">
        <v>0</v>
      </c>
      <c r="T45">
        <f t="shared" si="0"/>
        <v>0</v>
      </c>
      <c r="U45">
        <f t="shared" si="5"/>
        <v>3.573554227016535</v>
      </c>
      <c r="V45">
        <f t="shared" si="6"/>
        <v>3.0094282017532121</v>
      </c>
    </row>
    <row r="46" spans="1:22">
      <c r="A46" t="s">
        <v>124</v>
      </c>
      <c r="B46" t="s">
        <v>7</v>
      </c>
      <c r="C46" t="s">
        <v>8</v>
      </c>
      <c r="D46">
        <v>5587</v>
      </c>
      <c r="E46">
        <v>7004</v>
      </c>
      <c r="F46">
        <f t="shared" si="1"/>
        <v>1.6278869773182683</v>
      </c>
      <c r="G46">
        <v>0</v>
      </c>
      <c r="H46">
        <v>83610</v>
      </c>
      <c r="I46">
        <v>36559</v>
      </c>
      <c r="J46">
        <f t="shared" si="2"/>
        <v>2.8785334381856353</v>
      </c>
      <c r="K46">
        <v>1</v>
      </c>
      <c r="L46">
        <v>14272</v>
      </c>
      <c r="M46">
        <v>7892</v>
      </c>
      <c r="N46">
        <f t="shared" si="3"/>
        <v>3.2759246872747907</v>
      </c>
      <c r="O46">
        <v>1</v>
      </c>
      <c r="P46">
        <v>15185</v>
      </c>
      <c r="Q46">
        <v>2840</v>
      </c>
      <c r="R46">
        <f t="shared" si="7"/>
        <v>2.9705476228337848</v>
      </c>
      <c r="S46">
        <v>1</v>
      </c>
      <c r="T46">
        <f t="shared" si="0"/>
        <v>0</v>
      </c>
      <c r="U46">
        <f t="shared" si="5"/>
        <v>2.6882231814031199</v>
      </c>
      <c r="V46">
        <f t="shared" si="6"/>
        <v>2.9245405305097103</v>
      </c>
    </row>
    <row r="47" spans="1:22">
      <c r="A47" t="s">
        <v>266</v>
      </c>
      <c r="B47" t="s">
        <v>7</v>
      </c>
      <c r="C47" t="s">
        <v>42</v>
      </c>
      <c r="D47">
        <v>109</v>
      </c>
      <c r="E47">
        <v>835</v>
      </c>
      <c r="F47">
        <f t="shared" si="1"/>
        <v>0.26639847687819979</v>
      </c>
      <c r="G47">
        <v>0</v>
      </c>
      <c r="H47">
        <v>8400</v>
      </c>
      <c r="I47">
        <v>4542</v>
      </c>
      <c r="J47">
        <f t="shared" si="2"/>
        <v>2.3277670664955901</v>
      </c>
      <c r="K47">
        <v>1</v>
      </c>
      <c r="L47">
        <v>1667</v>
      </c>
      <c r="M47">
        <v>927</v>
      </c>
      <c r="N47">
        <f t="shared" si="3"/>
        <v>3.2575569285185715</v>
      </c>
      <c r="O47">
        <v>1</v>
      </c>
      <c r="P47">
        <v>2111</v>
      </c>
      <c r="Q47">
        <v>311</v>
      </c>
      <c r="R47">
        <f t="shared" si="7"/>
        <v>3.7710987701135132</v>
      </c>
      <c r="S47">
        <v>1</v>
      </c>
      <c r="T47">
        <f t="shared" si="0"/>
        <v>0</v>
      </c>
      <c r="U47">
        <f t="shared" si="5"/>
        <v>2.4057053105014687</v>
      </c>
      <c r="V47">
        <f t="shared" si="6"/>
        <v>2.7926619975070808</v>
      </c>
    </row>
    <row r="48" spans="1:22">
      <c r="A48" t="s">
        <v>96</v>
      </c>
      <c r="B48" t="s">
        <v>18</v>
      </c>
      <c r="C48" t="s">
        <v>19</v>
      </c>
      <c r="D48">
        <v>49978</v>
      </c>
      <c r="E48">
        <v>43901</v>
      </c>
      <c r="F48">
        <f t="shared" si="1"/>
        <v>2.3232512246893688</v>
      </c>
      <c r="G48">
        <v>0</v>
      </c>
      <c r="H48">
        <v>593458</v>
      </c>
      <c r="I48">
        <v>277069</v>
      </c>
      <c r="J48">
        <f t="shared" si="2"/>
        <v>2.695934985574747</v>
      </c>
      <c r="K48">
        <v>1</v>
      </c>
      <c r="L48">
        <v>105470</v>
      </c>
      <c r="M48">
        <v>58840</v>
      </c>
      <c r="N48">
        <f t="shared" si="3"/>
        <v>3.2470758256459664</v>
      </c>
      <c r="O48">
        <v>1</v>
      </c>
      <c r="P48">
        <v>128539</v>
      </c>
      <c r="Q48">
        <v>22112</v>
      </c>
      <c r="R48">
        <f t="shared" si="7"/>
        <v>3.2295867469672954</v>
      </c>
      <c r="S48">
        <v>1</v>
      </c>
      <c r="T48">
        <f t="shared" si="0"/>
        <v>0</v>
      </c>
      <c r="U48">
        <f t="shared" si="5"/>
        <v>2.8739621957193444</v>
      </c>
      <c r="V48">
        <f t="shared" si="6"/>
        <v>2.9627608662710214</v>
      </c>
    </row>
    <row r="49" spans="1:22">
      <c r="A49" t="s">
        <v>216</v>
      </c>
      <c r="B49" t="s">
        <v>18</v>
      </c>
      <c r="C49" t="s">
        <v>52</v>
      </c>
      <c r="D49">
        <v>43892</v>
      </c>
      <c r="E49">
        <v>155841</v>
      </c>
      <c r="F49">
        <f t="shared" si="1"/>
        <v>0.57477167688733943</v>
      </c>
      <c r="G49">
        <v>0</v>
      </c>
      <c r="H49">
        <v>1782156</v>
      </c>
      <c r="I49">
        <v>818273</v>
      </c>
      <c r="J49">
        <f t="shared" si="2"/>
        <v>2.7412892251880647</v>
      </c>
      <c r="K49">
        <v>1</v>
      </c>
      <c r="L49">
        <v>310101</v>
      </c>
      <c r="M49">
        <v>173811</v>
      </c>
      <c r="N49">
        <f t="shared" si="3"/>
        <v>3.2319308264309079</v>
      </c>
      <c r="O49">
        <v>1</v>
      </c>
      <c r="P49">
        <v>354880</v>
      </c>
      <c r="Q49">
        <v>60717</v>
      </c>
      <c r="R49">
        <f t="shared" si="7"/>
        <v>3.2472167788226276</v>
      </c>
      <c r="S49">
        <v>1</v>
      </c>
      <c r="T49">
        <f t="shared" si="0"/>
        <v>0</v>
      </c>
      <c r="U49">
        <f t="shared" si="5"/>
        <v>2.4488021268322351</v>
      </c>
      <c r="V49">
        <f t="shared" si="6"/>
        <v>2.9866100258094863</v>
      </c>
    </row>
    <row r="50" spans="1:22">
      <c r="A50" t="s">
        <v>160</v>
      </c>
      <c r="B50" t="s">
        <v>18</v>
      </c>
      <c r="C50" t="s">
        <v>19</v>
      </c>
      <c r="D50">
        <v>2348</v>
      </c>
      <c r="E50">
        <v>4267</v>
      </c>
      <c r="F50">
        <f t="shared" si="1"/>
        <v>1.1229674411858468</v>
      </c>
      <c r="G50">
        <v>0</v>
      </c>
      <c r="H50">
        <v>52769</v>
      </c>
      <c r="I50">
        <v>27230</v>
      </c>
      <c r="J50">
        <f t="shared" si="2"/>
        <v>2.4391504336407501</v>
      </c>
      <c r="K50">
        <v>1</v>
      </c>
      <c r="L50">
        <v>10670</v>
      </c>
      <c r="M50">
        <v>5984</v>
      </c>
      <c r="N50">
        <f t="shared" si="3"/>
        <v>3.2300480505604185</v>
      </c>
      <c r="O50">
        <v>1</v>
      </c>
      <c r="P50">
        <v>12312</v>
      </c>
      <c r="Q50">
        <v>1058</v>
      </c>
      <c r="R50">
        <f t="shared" si="7"/>
        <v>6.4652154507648234</v>
      </c>
      <c r="S50">
        <v>1</v>
      </c>
      <c r="T50">
        <f t="shared" si="0"/>
        <v>0</v>
      </c>
      <c r="U50">
        <f t="shared" si="5"/>
        <v>3.3143453440379598</v>
      </c>
      <c r="V50">
        <f t="shared" si="6"/>
        <v>2.8345992421005843</v>
      </c>
    </row>
    <row r="51" spans="1:22">
      <c r="A51" t="s">
        <v>112</v>
      </c>
      <c r="B51" t="s">
        <v>7</v>
      </c>
      <c r="C51" t="s">
        <v>113</v>
      </c>
      <c r="D51">
        <v>64908</v>
      </c>
      <c r="E51">
        <v>75730</v>
      </c>
      <c r="F51">
        <f t="shared" si="1"/>
        <v>1.7491295853776163</v>
      </c>
      <c r="G51">
        <v>0</v>
      </c>
      <c r="H51">
        <v>959691</v>
      </c>
      <c r="I51">
        <v>484932</v>
      </c>
      <c r="J51">
        <f t="shared" si="2"/>
        <v>2.4909094582713953</v>
      </c>
      <c r="K51">
        <v>1</v>
      </c>
      <c r="L51">
        <v>181189</v>
      </c>
      <c r="M51">
        <v>101720</v>
      </c>
      <c r="N51">
        <f t="shared" si="3"/>
        <v>3.2267225562667226</v>
      </c>
      <c r="O51">
        <v>1</v>
      </c>
      <c r="P51">
        <v>206223</v>
      </c>
      <c r="Q51">
        <v>43073</v>
      </c>
      <c r="R51">
        <f t="shared" si="7"/>
        <v>2.6599412368729709</v>
      </c>
      <c r="S51">
        <v>0</v>
      </c>
      <c r="T51">
        <f t="shared" si="0"/>
        <v>0</v>
      </c>
      <c r="U51">
        <f t="shared" si="5"/>
        <v>2.5316757091971764</v>
      </c>
      <c r="V51">
        <f t="shared" si="6"/>
        <v>2.5754253475721831</v>
      </c>
    </row>
    <row r="52" spans="1:22">
      <c r="A52" t="s">
        <v>102</v>
      </c>
      <c r="B52" t="s">
        <v>18</v>
      </c>
      <c r="C52" t="s">
        <v>19</v>
      </c>
      <c r="D52">
        <v>3474</v>
      </c>
      <c r="E52">
        <v>3291</v>
      </c>
      <c r="F52">
        <f t="shared" si="1"/>
        <v>2.1542378233199608</v>
      </c>
      <c r="G52">
        <v>0</v>
      </c>
      <c r="H52">
        <v>65534</v>
      </c>
      <c r="I52">
        <v>28744</v>
      </c>
      <c r="J52">
        <f t="shared" si="2"/>
        <v>2.8696361578650338</v>
      </c>
      <c r="K52">
        <v>1</v>
      </c>
      <c r="L52">
        <v>10466</v>
      </c>
      <c r="M52">
        <v>6070</v>
      </c>
      <c r="N52">
        <f t="shared" si="3"/>
        <v>3.1234041841841647</v>
      </c>
      <c r="O52">
        <v>1</v>
      </c>
      <c r="P52">
        <v>11185</v>
      </c>
      <c r="Q52">
        <v>2827</v>
      </c>
      <c r="R52">
        <f t="shared" si="7"/>
        <v>2.1981141550720995</v>
      </c>
      <c r="S52">
        <v>0</v>
      </c>
      <c r="T52">
        <f t="shared" si="0"/>
        <v>0</v>
      </c>
      <c r="U52">
        <f t="shared" si="5"/>
        <v>2.5863480801103145</v>
      </c>
      <c r="V52">
        <f t="shared" si="6"/>
        <v>2.5338751564685666</v>
      </c>
    </row>
    <row r="53" spans="1:22">
      <c r="A53" t="s">
        <v>187</v>
      </c>
      <c r="B53" t="s">
        <v>18</v>
      </c>
      <c r="C53" t="s">
        <v>19</v>
      </c>
      <c r="D53">
        <v>19835</v>
      </c>
      <c r="E53">
        <v>51424</v>
      </c>
      <c r="F53">
        <f t="shared" si="1"/>
        <v>0.78715102392379577</v>
      </c>
      <c r="G53">
        <v>0</v>
      </c>
      <c r="H53">
        <v>492276</v>
      </c>
      <c r="I53">
        <v>250379</v>
      </c>
      <c r="J53">
        <f t="shared" si="2"/>
        <v>2.4746747426405018</v>
      </c>
      <c r="K53">
        <v>1</v>
      </c>
      <c r="L53">
        <v>90323</v>
      </c>
      <c r="M53">
        <v>53719</v>
      </c>
      <c r="N53">
        <f t="shared" si="3"/>
        <v>3.0458364720443543</v>
      </c>
      <c r="O53">
        <v>1</v>
      </c>
      <c r="P53">
        <v>82568</v>
      </c>
      <c r="Q53">
        <v>18733</v>
      </c>
      <c r="R53">
        <f t="shared" si="7"/>
        <v>2.4487502590626824</v>
      </c>
      <c r="S53">
        <v>0</v>
      </c>
      <c r="T53">
        <f t="shared" si="0"/>
        <v>0</v>
      </c>
      <c r="U53">
        <f t="shared" si="5"/>
        <v>2.1891031244178336</v>
      </c>
      <c r="V53">
        <f t="shared" si="6"/>
        <v>2.4617125008515921</v>
      </c>
    </row>
    <row r="54" spans="1:22">
      <c r="A54" t="s">
        <v>101</v>
      </c>
      <c r="B54" t="s">
        <v>18</v>
      </c>
      <c r="C54" t="s">
        <v>19</v>
      </c>
      <c r="D54">
        <v>43633</v>
      </c>
      <c r="E54">
        <v>40469</v>
      </c>
      <c r="F54">
        <f t="shared" si="1"/>
        <v>2.2003122469907583</v>
      </c>
      <c r="G54">
        <v>0</v>
      </c>
      <c r="H54">
        <v>376180</v>
      </c>
      <c r="I54">
        <v>194298</v>
      </c>
      <c r="J54">
        <f t="shared" si="2"/>
        <v>2.436883319184425</v>
      </c>
      <c r="K54">
        <v>1</v>
      </c>
      <c r="L54">
        <v>69369</v>
      </c>
      <c r="M54">
        <v>41269</v>
      </c>
      <c r="N54">
        <f t="shared" si="3"/>
        <v>3.0449322699051251</v>
      </c>
      <c r="O54">
        <v>1</v>
      </c>
      <c r="P54">
        <v>75296</v>
      </c>
      <c r="Q54">
        <v>17027</v>
      </c>
      <c r="R54">
        <f t="shared" si="7"/>
        <v>2.4568227924479089</v>
      </c>
      <c r="S54">
        <v>0</v>
      </c>
      <c r="T54">
        <f t="shared" si="0"/>
        <v>0</v>
      </c>
      <c r="U54">
        <f t="shared" si="5"/>
        <v>2.5347376571320543</v>
      </c>
      <c r="V54">
        <f t="shared" si="6"/>
        <v>2.4468530558161667</v>
      </c>
    </row>
    <row r="55" spans="1:22">
      <c r="A55" t="s">
        <v>226</v>
      </c>
      <c r="B55" t="s">
        <v>18</v>
      </c>
      <c r="C55" t="s">
        <v>19</v>
      </c>
      <c r="D55">
        <v>1897</v>
      </c>
      <c r="E55">
        <v>7473</v>
      </c>
      <c r="F55">
        <f t="shared" si="1"/>
        <v>0.51804091718895551</v>
      </c>
      <c r="G55">
        <v>0</v>
      </c>
      <c r="H55">
        <v>59554</v>
      </c>
      <c r="I55">
        <v>31017</v>
      </c>
      <c r="J55">
        <f t="shared" si="2"/>
        <v>2.4166764490372867</v>
      </c>
      <c r="K55">
        <v>1</v>
      </c>
      <c r="L55">
        <v>10700</v>
      </c>
      <c r="M55">
        <v>6463</v>
      </c>
      <c r="N55">
        <f t="shared" si="3"/>
        <v>2.9990642519754931</v>
      </c>
      <c r="O55">
        <v>1</v>
      </c>
      <c r="P55">
        <v>11567</v>
      </c>
      <c r="Q55">
        <v>2244</v>
      </c>
      <c r="R55">
        <f t="shared" si="7"/>
        <v>2.8637687523345234</v>
      </c>
      <c r="S55">
        <v>1</v>
      </c>
      <c r="T55">
        <f t="shared" si="0"/>
        <v>0</v>
      </c>
      <c r="U55">
        <f t="shared" si="5"/>
        <v>2.1993875926340647</v>
      </c>
      <c r="V55">
        <f t="shared" si="6"/>
        <v>2.6402226006859051</v>
      </c>
    </row>
    <row r="56" spans="1:22">
      <c r="A56" t="s">
        <v>323</v>
      </c>
      <c r="B56" t="s">
        <v>18</v>
      </c>
      <c r="C56" t="s">
        <v>19</v>
      </c>
      <c r="D56">
        <v>1</v>
      </c>
      <c r="E56">
        <v>1359</v>
      </c>
      <c r="F56">
        <f t="shared" si="1"/>
        <v>1.5016622327081897E-3</v>
      </c>
      <c r="G56">
        <v>0</v>
      </c>
      <c r="H56">
        <v>11900</v>
      </c>
      <c r="I56">
        <v>5787</v>
      </c>
      <c r="J56">
        <f t="shared" si="2"/>
        <v>2.5882179349172065</v>
      </c>
      <c r="K56">
        <v>1</v>
      </c>
      <c r="L56">
        <v>2058</v>
      </c>
      <c r="M56">
        <v>1272</v>
      </c>
      <c r="N56">
        <f t="shared" si="3"/>
        <v>2.9308555040370043</v>
      </c>
      <c r="O56">
        <v>1</v>
      </c>
      <c r="P56">
        <v>2241</v>
      </c>
      <c r="Q56">
        <v>433</v>
      </c>
      <c r="R56">
        <f t="shared" si="7"/>
        <v>2.8753718933261525</v>
      </c>
      <c r="S56">
        <v>1</v>
      </c>
      <c r="T56">
        <f t="shared" si="0"/>
        <v>0</v>
      </c>
      <c r="U56">
        <f t="shared" si="5"/>
        <v>2.0989867486282678</v>
      </c>
      <c r="V56">
        <f t="shared" si="6"/>
        <v>2.7317949141216795</v>
      </c>
    </row>
    <row r="57" spans="1:22">
      <c r="A57" t="s">
        <v>295</v>
      </c>
      <c r="B57" t="s">
        <v>7</v>
      </c>
      <c r="C57" t="s">
        <v>8</v>
      </c>
      <c r="D57">
        <v>4</v>
      </c>
      <c r="E57">
        <v>218</v>
      </c>
      <c r="F57">
        <f t="shared" si="1"/>
        <v>3.7445118793585863E-2</v>
      </c>
      <c r="G57">
        <v>0</v>
      </c>
      <c r="H57">
        <v>3437</v>
      </c>
      <c r="I57">
        <v>1728</v>
      </c>
      <c r="J57">
        <f t="shared" si="2"/>
        <v>2.5034744144807473</v>
      </c>
      <c r="K57">
        <v>1</v>
      </c>
      <c r="L57">
        <v>624</v>
      </c>
      <c r="M57">
        <v>396</v>
      </c>
      <c r="N57">
        <f t="shared" si="3"/>
        <v>2.8544704546783231</v>
      </c>
      <c r="O57">
        <v>1</v>
      </c>
      <c r="P57">
        <v>1895</v>
      </c>
      <c r="Q57">
        <v>112</v>
      </c>
      <c r="R57">
        <f t="shared" si="7"/>
        <v>9.4000736138616965</v>
      </c>
      <c r="S57">
        <v>1</v>
      </c>
      <c r="T57">
        <f t="shared" si="0"/>
        <v>0</v>
      </c>
      <c r="U57">
        <f t="shared" si="5"/>
        <v>3.6988659004535882</v>
      </c>
      <c r="V57">
        <f t="shared" si="6"/>
        <v>2.6789724345795349</v>
      </c>
    </row>
    <row r="58" spans="1:22">
      <c r="A58" t="s">
        <v>140</v>
      </c>
      <c r="B58" t="s">
        <v>18</v>
      </c>
      <c r="C58" t="s">
        <v>52</v>
      </c>
      <c r="D58">
        <v>29214</v>
      </c>
      <c r="E58">
        <v>45561</v>
      </c>
      <c r="F58">
        <f t="shared" si="1"/>
        <v>1.3085475005761957</v>
      </c>
      <c r="G58">
        <v>0</v>
      </c>
      <c r="H58">
        <v>487729</v>
      </c>
      <c r="I58">
        <v>257951</v>
      </c>
      <c r="J58">
        <f t="shared" si="2"/>
        <v>2.3798452978781257</v>
      </c>
      <c r="K58">
        <v>1</v>
      </c>
      <c r="L58">
        <v>85635</v>
      </c>
      <c r="M58">
        <v>54365</v>
      </c>
      <c r="N58">
        <f t="shared" si="3"/>
        <v>2.8534354872515828</v>
      </c>
      <c r="O58">
        <v>1</v>
      </c>
      <c r="P58">
        <v>96812</v>
      </c>
      <c r="Q58">
        <v>19393</v>
      </c>
      <c r="R58">
        <f t="shared" si="7"/>
        <v>2.7734750139281275</v>
      </c>
      <c r="S58">
        <v>0</v>
      </c>
      <c r="T58">
        <f t="shared" si="0"/>
        <v>0</v>
      </c>
      <c r="U58">
        <f t="shared" si="5"/>
        <v>2.3288258249085079</v>
      </c>
      <c r="V58">
        <f t="shared" si="6"/>
        <v>2.5766601559031264</v>
      </c>
    </row>
    <row r="59" spans="1:22">
      <c r="A59" t="s">
        <v>108</v>
      </c>
      <c r="B59" t="s">
        <v>18</v>
      </c>
      <c r="C59" t="s">
        <v>19</v>
      </c>
      <c r="D59">
        <v>7467</v>
      </c>
      <c r="E59">
        <v>7687</v>
      </c>
      <c r="F59">
        <f t="shared" si="1"/>
        <v>1.9823529674421694</v>
      </c>
      <c r="G59">
        <v>0</v>
      </c>
      <c r="H59">
        <v>55696</v>
      </c>
      <c r="I59">
        <v>27239</v>
      </c>
      <c r="J59">
        <f t="shared" si="2"/>
        <v>2.5735950318976091</v>
      </c>
      <c r="K59">
        <v>1</v>
      </c>
      <c r="L59">
        <v>9112</v>
      </c>
      <c r="M59">
        <v>5907</v>
      </c>
      <c r="N59">
        <f t="shared" si="3"/>
        <v>2.7943634274848383</v>
      </c>
      <c r="O59">
        <v>1</v>
      </c>
      <c r="P59">
        <v>16498</v>
      </c>
      <c r="Q59">
        <v>1287</v>
      </c>
      <c r="R59">
        <f t="shared" si="7"/>
        <v>7.1218498858800743</v>
      </c>
      <c r="S59">
        <v>1</v>
      </c>
      <c r="T59">
        <f t="shared" si="0"/>
        <v>0</v>
      </c>
      <c r="U59">
        <f t="shared" si="5"/>
        <v>3.618040328176173</v>
      </c>
      <c r="V59">
        <f t="shared" si="6"/>
        <v>2.6839792296912237</v>
      </c>
    </row>
    <row r="60" spans="1:22">
      <c r="A60" t="s">
        <v>128</v>
      </c>
      <c r="B60" t="s">
        <v>7</v>
      </c>
      <c r="C60" t="s">
        <v>8</v>
      </c>
      <c r="D60">
        <v>2914</v>
      </c>
      <c r="E60">
        <v>3996</v>
      </c>
      <c r="F60">
        <f t="shared" si="1"/>
        <v>1.4881810938352735</v>
      </c>
      <c r="G60">
        <v>0</v>
      </c>
      <c r="H60">
        <v>36917</v>
      </c>
      <c r="I60">
        <v>17887</v>
      </c>
      <c r="J60">
        <f t="shared" si="2"/>
        <v>2.5977434462746292</v>
      </c>
      <c r="K60">
        <v>1</v>
      </c>
      <c r="L60">
        <v>5712</v>
      </c>
      <c r="M60">
        <v>3730</v>
      </c>
      <c r="N60">
        <f t="shared" si="3"/>
        <v>2.77405786154385</v>
      </c>
      <c r="O60">
        <v>1</v>
      </c>
      <c r="P60">
        <v>6255</v>
      </c>
      <c r="Q60">
        <v>2015</v>
      </c>
      <c r="R60">
        <f t="shared" si="7"/>
        <v>1.7246156650783895</v>
      </c>
      <c r="S60">
        <v>0</v>
      </c>
      <c r="T60">
        <f t="shared" si="0"/>
        <v>0</v>
      </c>
      <c r="U60">
        <f t="shared" si="5"/>
        <v>2.1461495166830353</v>
      </c>
      <c r="V60">
        <f t="shared" si="6"/>
        <v>2.1611795556765094</v>
      </c>
    </row>
    <row r="61" spans="1:22">
      <c r="A61" t="s">
        <v>117</v>
      </c>
      <c r="B61" t="s">
        <v>11</v>
      </c>
      <c r="C61" t="s">
        <v>22</v>
      </c>
      <c r="D61">
        <v>28</v>
      </c>
      <c r="E61">
        <v>33</v>
      </c>
      <c r="F61">
        <f t="shared" si="1"/>
        <v>1.7315530690609708</v>
      </c>
      <c r="G61">
        <v>0</v>
      </c>
      <c r="H61">
        <v>348</v>
      </c>
      <c r="I61">
        <v>317</v>
      </c>
      <c r="J61">
        <f t="shared" si="2"/>
        <v>1.381743228772718</v>
      </c>
      <c r="K61">
        <v>0</v>
      </c>
      <c r="L61">
        <v>62</v>
      </c>
      <c r="M61">
        <v>41</v>
      </c>
      <c r="N61">
        <f t="shared" si="3"/>
        <v>2.7393276502213175</v>
      </c>
      <c r="O61">
        <v>1</v>
      </c>
      <c r="P61">
        <v>21070</v>
      </c>
      <c r="Q61">
        <v>3219</v>
      </c>
      <c r="R61">
        <f t="shared" si="7"/>
        <v>3.6365002515465785</v>
      </c>
      <c r="S61">
        <v>1</v>
      </c>
      <c r="T61">
        <f t="shared" si="0"/>
        <v>0</v>
      </c>
      <c r="U61">
        <f t="shared" si="5"/>
        <v>2.3722810499003963</v>
      </c>
      <c r="V61">
        <f t="shared" si="6"/>
        <v>2.2354403596411441</v>
      </c>
    </row>
    <row r="62" spans="1:22">
      <c r="A62" t="s">
        <v>123</v>
      </c>
      <c r="B62" t="s">
        <v>7</v>
      </c>
      <c r="C62" t="s">
        <v>8</v>
      </c>
      <c r="D62">
        <v>5203</v>
      </c>
      <c r="E62">
        <v>6491</v>
      </c>
      <c r="F62">
        <f t="shared" si="1"/>
        <v>1.6358140414458457</v>
      </c>
      <c r="G62">
        <v>0</v>
      </c>
      <c r="H62">
        <v>123391</v>
      </c>
      <c r="I62">
        <v>59059</v>
      </c>
      <c r="J62">
        <f t="shared" si="2"/>
        <v>2.6296912303094206</v>
      </c>
      <c r="K62">
        <v>1</v>
      </c>
      <c r="L62">
        <v>20021</v>
      </c>
      <c r="M62">
        <v>13383</v>
      </c>
      <c r="N62">
        <f t="shared" si="3"/>
        <v>2.7099946661849779</v>
      </c>
      <c r="O62">
        <v>1</v>
      </c>
      <c r="P62">
        <v>27564</v>
      </c>
      <c r="Q62">
        <v>6168</v>
      </c>
      <c r="R62">
        <f t="shared" si="7"/>
        <v>2.4827782903981555</v>
      </c>
      <c r="S62">
        <v>0</v>
      </c>
      <c r="T62">
        <f t="shared" si="0"/>
        <v>0</v>
      </c>
      <c r="U62">
        <f t="shared" si="5"/>
        <v>2.3645695570845997</v>
      </c>
      <c r="V62">
        <f t="shared" si="6"/>
        <v>2.5562347603537878</v>
      </c>
    </row>
    <row r="63" spans="1:22">
      <c r="A63" t="s">
        <v>340</v>
      </c>
      <c r="B63" t="s">
        <v>7</v>
      </c>
      <c r="C63" t="s">
        <v>8</v>
      </c>
      <c r="D63">
        <v>1</v>
      </c>
      <c r="E63">
        <v>7812</v>
      </c>
      <c r="F63">
        <f t="shared" si="1"/>
        <v>2.6123386767158599E-4</v>
      </c>
      <c r="G63">
        <v>0</v>
      </c>
      <c r="H63">
        <v>67634</v>
      </c>
      <c r="I63">
        <v>36957</v>
      </c>
      <c r="J63">
        <f t="shared" si="2"/>
        <v>2.3034337534344855</v>
      </c>
      <c r="K63">
        <v>1</v>
      </c>
      <c r="L63">
        <v>11567</v>
      </c>
      <c r="M63">
        <v>7765</v>
      </c>
      <c r="N63">
        <f t="shared" si="3"/>
        <v>2.6984565152452258</v>
      </c>
      <c r="O63">
        <v>0</v>
      </c>
      <c r="P63">
        <v>14515</v>
      </c>
      <c r="Q63">
        <v>3702</v>
      </c>
      <c r="R63">
        <f t="shared" si="7"/>
        <v>2.1783150336739725</v>
      </c>
      <c r="S63">
        <v>0</v>
      </c>
      <c r="T63">
        <f t="shared" si="0"/>
        <v>0</v>
      </c>
      <c r="U63">
        <f t="shared" si="5"/>
        <v>1.7951166340553388</v>
      </c>
      <c r="V63">
        <f t="shared" si="6"/>
        <v>2.240874393554229</v>
      </c>
    </row>
    <row r="64" spans="1:22">
      <c r="A64" t="s">
        <v>77</v>
      </c>
      <c r="B64" t="s">
        <v>18</v>
      </c>
      <c r="C64" t="s">
        <v>19</v>
      </c>
      <c r="D64">
        <v>13597</v>
      </c>
      <c r="E64">
        <v>7858</v>
      </c>
      <c r="F64">
        <f t="shared" si="1"/>
        <v>3.5312038397662371</v>
      </c>
      <c r="G64">
        <v>1</v>
      </c>
      <c r="H64">
        <v>57296</v>
      </c>
      <c r="I64">
        <v>34439</v>
      </c>
      <c r="J64">
        <f t="shared" si="2"/>
        <v>2.0940214908833013</v>
      </c>
      <c r="K64">
        <v>0</v>
      </c>
      <c r="L64">
        <v>10714</v>
      </c>
      <c r="M64">
        <v>7403</v>
      </c>
      <c r="N64">
        <f t="shared" si="3"/>
        <v>2.6216821737990244</v>
      </c>
      <c r="O64">
        <v>0</v>
      </c>
      <c r="P64">
        <v>15816</v>
      </c>
      <c r="Q64">
        <v>3812</v>
      </c>
      <c r="R64">
        <f t="shared" si="7"/>
        <v>2.3050684547070768</v>
      </c>
      <c r="S64">
        <v>0</v>
      </c>
      <c r="T64">
        <f t="shared" si="0"/>
        <v>0</v>
      </c>
      <c r="U64">
        <f t="shared" si="5"/>
        <v>2.6379939897889102</v>
      </c>
      <c r="V64">
        <f t="shared" si="6"/>
        <v>2.4633753142530503</v>
      </c>
    </row>
    <row r="65" spans="1:22">
      <c r="A65" t="s">
        <v>165</v>
      </c>
      <c r="B65" t="s">
        <v>18</v>
      </c>
      <c r="C65" t="s">
        <v>52</v>
      </c>
      <c r="D65">
        <v>2630</v>
      </c>
      <c r="E65">
        <v>5020</v>
      </c>
      <c r="F65">
        <f t="shared" si="1"/>
        <v>1.0691625701750258</v>
      </c>
      <c r="G65">
        <v>0</v>
      </c>
      <c r="H65">
        <v>40677</v>
      </c>
      <c r="I65">
        <v>26593</v>
      </c>
      <c r="J65">
        <f t="shared" si="2"/>
        <v>1.9252580375509056</v>
      </c>
      <c r="K65">
        <v>0</v>
      </c>
      <c r="L65">
        <v>8095</v>
      </c>
      <c r="M65">
        <v>5788</v>
      </c>
      <c r="N65">
        <f t="shared" si="3"/>
        <v>2.5335208286059148</v>
      </c>
      <c r="O65">
        <v>0</v>
      </c>
      <c r="P65">
        <v>14126</v>
      </c>
      <c r="Q65">
        <v>1965</v>
      </c>
      <c r="R65">
        <f t="shared" si="7"/>
        <v>3.9938956180047813</v>
      </c>
      <c r="S65">
        <v>1</v>
      </c>
      <c r="T65">
        <f t="shared" si="0"/>
        <v>0</v>
      </c>
      <c r="U65">
        <f t="shared" si="5"/>
        <v>2.3804592635841568</v>
      </c>
      <c r="V65">
        <f t="shared" si="6"/>
        <v>2.2293894330784103</v>
      </c>
    </row>
    <row r="66" spans="1:22">
      <c r="A66" t="s">
        <v>204</v>
      </c>
      <c r="B66" t="s">
        <v>18</v>
      </c>
      <c r="C66" t="s">
        <v>19</v>
      </c>
      <c r="D66">
        <v>5050</v>
      </c>
      <c r="E66">
        <v>15345</v>
      </c>
      <c r="F66">
        <f t="shared" si="1"/>
        <v>0.67160852525022285</v>
      </c>
      <c r="G66">
        <v>0</v>
      </c>
      <c r="H66">
        <v>106173</v>
      </c>
      <c r="I66">
        <v>66602</v>
      </c>
      <c r="J66">
        <f t="shared" si="2"/>
        <v>2.0064769789467332</v>
      </c>
      <c r="K66">
        <v>0</v>
      </c>
      <c r="L66">
        <v>19287</v>
      </c>
      <c r="M66">
        <v>14182</v>
      </c>
      <c r="N66">
        <f t="shared" si="3"/>
        <v>2.4635611565575632</v>
      </c>
      <c r="O66">
        <v>0</v>
      </c>
      <c r="P66">
        <v>23950</v>
      </c>
      <c r="Q66">
        <v>4752</v>
      </c>
      <c r="R66">
        <f t="shared" si="7"/>
        <v>2.8000716778406995</v>
      </c>
      <c r="S66">
        <v>0</v>
      </c>
      <c r="T66">
        <f t="shared" ref="T66:T129" si="8">IF(SUM(G66,K66,O66,S66)=4,1,0)</f>
        <v>0</v>
      </c>
      <c r="U66">
        <f t="shared" si="5"/>
        <v>1.9854295846488048</v>
      </c>
      <c r="V66">
        <f t="shared" si="6"/>
        <v>2.2350190677521482</v>
      </c>
    </row>
    <row r="67" spans="1:22">
      <c r="A67" t="s">
        <v>139</v>
      </c>
      <c r="B67" t="s">
        <v>18</v>
      </c>
      <c r="C67" t="s">
        <v>19</v>
      </c>
      <c r="D67">
        <v>34485</v>
      </c>
      <c r="E67">
        <v>53524</v>
      </c>
      <c r="F67">
        <f t="shared" ref="F67:F130" si="9">D67/E67*101043744/49512826</f>
        <v>1.3148414398592418</v>
      </c>
      <c r="G67">
        <v>0</v>
      </c>
      <c r="H67">
        <v>409710</v>
      </c>
      <c r="I67">
        <v>266804</v>
      </c>
      <c r="J67">
        <f t="shared" ref="J67:J130" si="10">H67/I67*495457706/393640001</f>
        <v>1.9328208019052202</v>
      </c>
      <c r="K67">
        <v>0</v>
      </c>
      <c r="L67">
        <v>75146</v>
      </c>
      <c r="M67">
        <v>56976</v>
      </c>
      <c r="N67">
        <f t="shared" ref="N67:N130" si="11">L67/M67*115587082/63807709</f>
        <v>2.3891865448000673</v>
      </c>
      <c r="O67">
        <v>0</v>
      </c>
      <c r="P67">
        <v>73808</v>
      </c>
      <c r="Q67">
        <v>24436</v>
      </c>
      <c r="R67">
        <f t="shared" ref="R67:R98" si="12">P67/Q67*43451898/78211153</f>
        <v>1.6780827916572167</v>
      </c>
      <c r="S67">
        <v>0</v>
      </c>
      <c r="T67">
        <f t="shared" si="8"/>
        <v>0</v>
      </c>
      <c r="U67">
        <f t="shared" ref="U67:U130" si="13">AVERAGE(F67,J67,N67,R67)</f>
        <v>1.8287328945554366</v>
      </c>
      <c r="V67">
        <f t="shared" ref="V67:V130" si="14">MEDIAN(F67,J67,N67,R67)</f>
        <v>1.8054517967812185</v>
      </c>
    </row>
    <row r="68" spans="1:22">
      <c r="A68" t="s">
        <v>151</v>
      </c>
      <c r="B68" t="s">
        <v>18</v>
      </c>
      <c r="C68" t="s">
        <v>19</v>
      </c>
      <c r="D68">
        <v>35730</v>
      </c>
      <c r="E68">
        <v>59084</v>
      </c>
      <c r="F68">
        <f t="shared" si="9"/>
        <v>1.2341127572603048</v>
      </c>
      <c r="G68">
        <v>0</v>
      </c>
      <c r="H68">
        <v>424651</v>
      </c>
      <c r="I68">
        <v>293382</v>
      </c>
      <c r="J68">
        <f t="shared" si="10"/>
        <v>1.8218224501641813</v>
      </c>
      <c r="K68">
        <v>0</v>
      </c>
      <c r="L68">
        <v>79698</v>
      </c>
      <c r="M68">
        <v>61522</v>
      </c>
      <c r="N68">
        <f t="shared" si="11"/>
        <v>2.3466759695091715</v>
      </c>
      <c r="O68">
        <v>0</v>
      </c>
      <c r="P68">
        <v>79372</v>
      </c>
      <c r="Q68">
        <v>26190</v>
      </c>
      <c r="R68">
        <f t="shared" si="12"/>
        <v>1.6837278222064298</v>
      </c>
      <c r="S68">
        <v>0</v>
      </c>
      <c r="T68">
        <f t="shared" si="8"/>
        <v>0</v>
      </c>
      <c r="U68">
        <f t="shared" si="13"/>
        <v>1.7715847497850219</v>
      </c>
      <c r="V68">
        <f t="shared" si="14"/>
        <v>1.7527751361853054</v>
      </c>
    </row>
    <row r="69" spans="1:22">
      <c r="A69" t="s">
        <v>138</v>
      </c>
      <c r="B69" t="s">
        <v>18</v>
      </c>
      <c r="C69" t="s">
        <v>52</v>
      </c>
      <c r="D69">
        <v>23981</v>
      </c>
      <c r="E69">
        <v>36985</v>
      </c>
      <c r="F69">
        <f t="shared" si="9"/>
        <v>1.3232240357306895</v>
      </c>
      <c r="G69">
        <v>0</v>
      </c>
      <c r="H69">
        <v>272256</v>
      </c>
      <c r="I69">
        <v>191991</v>
      </c>
      <c r="J69">
        <f t="shared" si="10"/>
        <v>1.7848591589302858</v>
      </c>
      <c r="K69">
        <v>0</v>
      </c>
      <c r="L69">
        <v>51991</v>
      </c>
      <c r="M69">
        <v>40368</v>
      </c>
      <c r="N69">
        <f t="shared" si="11"/>
        <v>2.3330663294340921</v>
      </c>
      <c r="O69">
        <v>0</v>
      </c>
      <c r="P69">
        <v>60533</v>
      </c>
      <c r="Q69">
        <v>17047</v>
      </c>
      <c r="R69">
        <f t="shared" si="12"/>
        <v>1.9728056354394932</v>
      </c>
      <c r="S69">
        <v>0</v>
      </c>
      <c r="T69">
        <f t="shared" si="8"/>
        <v>0</v>
      </c>
      <c r="U69">
        <f t="shared" si="13"/>
        <v>1.8534887898836401</v>
      </c>
      <c r="V69">
        <f t="shared" si="14"/>
        <v>1.8788323971848895</v>
      </c>
    </row>
    <row r="70" spans="1:22">
      <c r="A70" t="s">
        <v>227</v>
      </c>
      <c r="B70" t="s">
        <v>18</v>
      </c>
      <c r="C70" t="s">
        <v>52</v>
      </c>
      <c r="D70">
        <v>2920</v>
      </c>
      <c r="E70">
        <v>11836</v>
      </c>
      <c r="F70">
        <f t="shared" si="9"/>
        <v>0.50346537722298534</v>
      </c>
      <c r="G70">
        <v>0</v>
      </c>
      <c r="H70">
        <v>44190</v>
      </c>
      <c r="I70">
        <v>35360</v>
      </c>
      <c r="J70">
        <f t="shared" si="10"/>
        <v>1.5729651783292093</v>
      </c>
      <c r="K70">
        <v>0</v>
      </c>
      <c r="L70">
        <v>9398</v>
      </c>
      <c r="M70">
        <v>7481</v>
      </c>
      <c r="N70">
        <f t="shared" si="11"/>
        <v>2.2756838863356581</v>
      </c>
      <c r="O70">
        <v>0</v>
      </c>
      <c r="P70">
        <v>15223</v>
      </c>
      <c r="Q70">
        <v>2870</v>
      </c>
      <c r="R70">
        <f t="shared" si="12"/>
        <v>2.9468526031032436</v>
      </c>
      <c r="S70">
        <v>1</v>
      </c>
      <c r="T70">
        <f t="shared" si="8"/>
        <v>0</v>
      </c>
      <c r="U70">
        <f t="shared" si="13"/>
        <v>1.8247417612477741</v>
      </c>
      <c r="V70">
        <f t="shared" si="14"/>
        <v>1.9243245323324336</v>
      </c>
    </row>
    <row r="71" spans="1:22">
      <c r="A71" t="s">
        <v>274</v>
      </c>
      <c r="B71" t="s">
        <v>18</v>
      </c>
      <c r="C71" t="s">
        <v>52</v>
      </c>
      <c r="D71">
        <v>705</v>
      </c>
      <c r="E71">
        <v>8143</v>
      </c>
      <c r="F71">
        <f t="shared" si="9"/>
        <v>0.17668366410985545</v>
      </c>
      <c r="G71">
        <v>0</v>
      </c>
      <c r="H71">
        <v>47180</v>
      </c>
      <c r="I71">
        <v>37769</v>
      </c>
      <c r="J71">
        <f t="shared" si="10"/>
        <v>1.5722797229649277</v>
      </c>
      <c r="K71">
        <v>0</v>
      </c>
      <c r="L71">
        <v>9391</v>
      </c>
      <c r="M71">
        <v>7976</v>
      </c>
      <c r="N71">
        <f t="shared" si="11"/>
        <v>2.1328624269832965</v>
      </c>
      <c r="O71">
        <v>0</v>
      </c>
      <c r="P71">
        <v>13674</v>
      </c>
      <c r="Q71">
        <v>3105</v>
      </c>
      <c r="R71">
        <f t="shared" si="12"/>
        <v>2.4466623224513735</v>
      </c>
      <c r="S71">
        <v>0</v>
      </c>
      <c r="T71">
        <f t="shared" si="8"/>
        <v>0</v>
      </c>
      <c r="U71">
        <f t="shared" si="13"/>
        <v>1.5821220341273632</v>
      </c>
      <c r="V71">
        <f t="shared" si="14"/>
        <v>1.852571074974112</v>
      </c>
    </row>
    <row r="72" spans="1:22">
      <c r="A72" t="s">
        <v>120</v>
      </c>
      <c r="B72" t="s">
        <v>11</v>
      </c>
      <c r="C72" t="s">
        <v>22</v>
      </c>
      <c r="D72">
        <v>875</v>
      </c>
      <c r="E72">
        <v>1079</v>
      </c>
      <c r="F72">
        <f t="shared" si="9"/>
        <v>1.6549250254579482</v>
      </c>
      <c r="G72">
        <v>0</v>
      </c>
      <c r="H72">
        <v>3240</v>
      </c>
      <c r="I72">
        <v>3528</v>
      </c>
      <c r="J72">
        <f t="shared" si="10"/>
        <v>1.155909404084144</v>
      </c>
      <c r="K72">
        <v>0</v>
      </c>
      <c r="L72">
        <v>976</v>
      </c>
      <c r="M72">
        <v>849</v>
      </c>
      <c r="N72">
        <f t="shared" si="11"/>
        <v>2.0824677087134056</v>
      </c>
      <c r="O72">
        <v>0</v>
      </c>
      <c r="P72">
        <v>1168</v>
      </c>
      <c r="Q72">
        <v>540</v>
      </c>
      <c r="R72">
        <f t="shared" si="12"/>
        <v>1.2016808657001188</v>
      </c>
      <c r="S72">
        <v>0</v>
      </c>
      <c r="T72">
        <f t="shared" si="8"/>
        <v>0</v>
      </c>
      <c r="U72">
        <f t="shared" si="13"/>
        <v>1.5237457509889043</v>
      </c>
      <c r="V72">
        <f t="shared" si="14"/>
        <v>1.4283029455790335</v>
      </c>
    </row>
    <row r="73" spans="1:22">
      <c r="A73" t="s">
        <v>118</v>
      </c>
      <c r="B73" t="s">
        <v>11</v>
      </c>
      <c r="C73" t="s">
        <v>22</v>
      </c>
      <c r="D73">
        <v>914</v>
      </c>
      <c r="E73">
        <v>1083</v>
      </c>
      <c r="F73">
        <f t="shared" si="9"/>
        <v>1.7223025876868814</v>
      </c>
      <c r="G73">
        <v>0</v>
      </c>
      <c r="H73">
        <v>3201</v>
      </c>
      <c r="I73">
        <v>3447</v>
      </c>
      <c r="J73">
        <f t="shared" si="10"/>
        <v>1.1688310873944745</v>
      </c>
      <c r="K73">
        <v>0</v>
      </c>
      <c r="L73">
        <v>1016</v>
      </c>
      <c r="M73">
        <v>884</v>
      </c>
      <c r="N73">
        <f t="shared" si="11"/>
        <v>2.081984976602306</v>
      </c>
      <c r="O73">
        <v>0</v>
      </c>
      <c r="P73">
        <v>1299</v>
      </c>
      <c r="Q73">
        <v>532</v>
      </c>
      <c r="R73">
        <f t="shared" si="12"/>
        <v>1.3565555477746252</v>
      </c>
      <c r="S73">
        <v>0</v>
      </c>
      <c r="T73">
        <f t="shared" si="8"/>
        <v>0</v>
      </c>
      <c r="U73">
        <f t="shared" si="13"/>
        <v>1.5824185498645718</v>
      </c>
      <c r="V73">
        <f t="shared" si="14"/>
        <v>1.5394290677307532</v>
      </c>
    </row>
    <row r="74" spans="1:22">
      <c r="A74" t="s">
        <v>70</v>
      </c>
      <c r="B74" t="s">
        <v>18</v>
      </c>
      <c r="C74" t="s">
        <v>19</v>
      </c>
      <c r="D74">
        <v>5013</v>
      </c>
      <c r="E74">
        <v>2419</v>
      </c>
      <c r="F74">
        <f t="shared" si="9"/>
        <v>4.2291545009993401</v>
      </c>
      <c r="G74">
        <v>1</v>
      </c>
      <c r="H74">
        <v>11272</v>
      </c>
      <c r="I74">
        <v>8653</v>
      </c>
      <c r="J74">
        <f t="shared" si="10"/>
        <v>1.6396140820498659</v>
      </c>
      <c r="K74">
        <v>0</v>
      </c>
      <c r="L74">
        <v>2050</v>
      </c>
      <c r="M74">
        <v>1810</v>
      </c>
      <c r="N74">
        <f t="shared" si="11"/>
        <v>2.0516885492880212</v>
      </c>
      <c r="O74">
        <v>0</v>
      </c>
      <c r="P74">
        <v>4467</v>
      </c>
      <c r="Q74">
        <v>783</v>
      </c>
      <c r="R74">
        <f t="shared" si="12"/>
        <v>3.169525523785091</v>
      </c>
      <c r="S74">
        <v>1</v>
      </c>
      <c r="T74">
        <f t="shared" si="8"/>
        <v>0</v>
      </c>
      <c r="U74">
        <f t="shared" si="13"/>
        <v>2.77249566403058</v>
      </c>
      <c r="V74">
        <f t="shared" si="14"/>
        <v>2.6106070365365559</v>
      </c>
    </row>
    <row r="75" spans="1:22">
      <c r="A75" t="s">
        <v>33</v>
      </c>
      <c r="B75" t="s">
        <v>7</v>
      </c>
      <c r="C75" t="s">
        <v>8</v>
      </c>
      <c r="D75">
        <v>174826</v>
      </c>
      <c r="E75">
        <v>19304</v>
      </c>
      <c r="F75">
        <f t="shared" si="9"/>
        <v>18.482062185676835</v>
      </c>
      <c r="G75">
        <v>1</v>
      </c>
      <c r="H75">
        <v>165094</v>
      </c>
      <c r="I75">
        <v>107519</v>
      </c>
      <c r="J75">
        <f t="shared" si="10"/>
        <v>1.9326510044706342</v>
      </c>
      <c r="K75">
        <v>0</v>
      </c>
      <c r="L75">
        <v>25694</v>
      </c>
      <c r="M75">
        <v>22690</v>
      </c>
      <c r="N75">
        <f t="shared" si="11"/>
        <v>2.0513198015583445</v>
      </c>
      <c r="O75">
        <v>0</v>
      </c>
      <c r="P75">
        <v>59078</v>
      </c>
      <c r="Q75">
        <v>9094</v>
      </c>
      <c r="R75">
        <f t="shared" si="12"/>
        <v>3.6091995756713255</v>
      </c>
      <c r="S75">
        <v>1</v>
      </c>
      <c r="T75">
        <f t="shared" si="8"/>
        <v>0</v>
      </c>
      <c r="U75">
        <f t="shared" si="13"/>
        <v>6.5188081418442856</v>
      </c>
      <c r="V75">
        <f t="shared" si="14"/>
        <v>2.8302596886148352</v>
      </c>
    </row>
    <row r="76" spans="1:22">
      <c r="A76" t="s">
        <v>114</v>
      </c>
      <c r="B76" t="s">
        <v>18</v>
      </c>
      <c r="C76" t="s">
        <v>19</v>
      </c>
      <c r="D76">
        <v>77540</v>
      </c>
      <c r="E76">
        <v>90844</v>
      </c>
      <c r="F76">
        <f t="shared" si="9"/>
        <v>1.7418921542796255</v>
      </c>
      <c r="G76">
        <v>0</v>
      </c>
      <c r="H76">
        <v>559000</v>
      </c>
      <c r="I76">
        <v>439533</v>
      </c>
      <c r="J76">
        <f t="shared" si="10"/>
        <v>1.6007653824131414</v>
      </c>
      <c r="K76">
        <v>0</v>
      </c>
      <c r="L76">
        <v>101943</v>
      </c>
      <c r="M76">
        <v>91150</v>
      </c>
      <c r="N76">
        <f t="shared" si="11"/>
        <v>2.0259880778771224</v>
      </c>
      <c r="O76">
        <v>0</v>
      </c>
      <c r="P76">
        <v>120700</v>
      </c>
      <c r="Q76">
        <v>37583</v>
      </c>
      <c r="R76">
        <f t="shared" si="12"/>
        <v>1.7842507547815254</v>
      </c>
      <c r="S76">
        <v>0</v>
      </c>
      <c r="T76">
        <f t="shared" si="8"/>
        <v>0</v>
      </c>
      <c r="U76">
        <f t="shared" si="13"/>
        <v>1.7882240923378536</v>
      </c>
      <c r="V76">
        <f t="shared" si="14"/>
        <v>1.7630714545305755</v>
      </c>
    </row>
    <row r="77" spans="1:22">
      <c r="A77" t="s">
        <v>110</v>
      </c>
      <c r="B77" t="s">
        <v>7</v>
      </c>
      <c r="C77" t="s">
        <v>8</v>
      </c>
      <c r="D77">
        <v>299201</v>
      </c>
      <c r="E77">
        <v>321516</v>
      </c>
      <c r="F77">
        <f t="shared" si="9"/>
        <v>1.899118942306768</v>
      </c>
      <c r="G77">
        <v>0</v>
      </c>
      <c r="H77">
        <v>2306667</v>
      </c>
      <c r="I77">
        <v>1684703</v>
      </c>
      <c r="J77">
        <f t="shared" si="10"/>
        <v>1.723331857862417</v>
      </c>
      <c r="K77">
        <v>0</v>
      </c>
      <c r="L77">
        <v>393589</v>
      </c>
      <c r="M77">
        <v>353161</v>
      </c>
      <c r="N77">
        <f t="shared" si="11"/>
        <v>2.0188607412739596</v>
      </c>
      <c r="O77">
        <v>0</v>
      </c>
      <c r="P77">
        <v>538321</v>
      </c>
      <c r="Q77">
        <v>136473</v>
      </c>
      <c r="R77">
        <f t="shared" si="12"/>
        <v>2.1914655434406956</v>
      </c>
      <c r="S77">
        <v>0</v>
      </c>
      <c r="T77">
        <f t="shared" si="8"/>
        <v>0</v>
      </c>
      <c r="U77">
        <f t="shared" si="13"/>
        <v>1.9581942712209601</v>
      </c>
      <c r="V77">
        <f t="shared" si="14"/>
        <v>1.958989841790364</v>
      </c>
    </row>
    <row r="78" spans="1:22">
      <c r="A78" t="s">
        <v>228</v>
      </c>
      <c r="B78" t="s">
        <v>7</v>
      </c>
      <c r="C78" t="s">
        <v>8</v>
      </c>
      <c r="D78">
        <v>4383</v>
      </c>
      <c r="E78">
        <v>18286</v>
      </c>
      <c r="F78">
        <f t="shared" si="9"/>
        <v>0.48915271705893215</v>
      </c>
      <c r="G78">
        <v>0</v>
      </c>
      <c r="H78">
        <v>101096</v>
      </c>
      <c r="I78">
        <v>86830</v>
      </c>
      <c r="J78">
        <f t="shared" si="10"/>
        <v>1.4654517866710792</v>
      </c>
      <c r="K78">
        <v>0</v>
      </c>
      <c r="L78">
        <v>19901</v>
      </c>
      <c r="M78">
        <v>18070</v>
      </c>
      <c r="N78">
        <f t="shared" si="11"/>
        <v>1.9950459166406911</v>
      </c>
      <c r="O78">
        <v>0</v>
      </c>
      <c r="P78">
        <v>24645</v>
      </c>
      <c r="Q78">
        <v>6979</v>
      </c>
      <c r="R78">
        <f t="shared" si="12"/>
        <v>1.9618946694531849</v>
      </c>
      <c r="S78">
        <v>0</v>
      </c>
      <c r="T78">
        <f t="shared" si="8"/>
        <v>0</v>
      </c>
      <c r="U78">
        <f t="shared" si="13"/>
        <v>1.4778862724559718</v>
      </c>
      <c r="V78">
        <f t="shared" si="14"/>
        <v>1.7136732280621321</v>
      </c>
    </row>
    <row r="79" spans="1:22">
      <c r="A79" t="s">
        <v>95</v>
      </c>
      <c r="B79" t="s">
        <v>18</v>
      </c>
      <c r="C79" t="s">
        <v>19</v>
      </c>
      <c r="D79">
        <v>21218</v>
      </c>
      <c r="E79">
        <v>16469</v>
      </c>
      <c r="F79">
        <f t="shared" si="9"/>
        <v>2.6292321279765387</v>
      </c>
      <c r="G79">
        <v>0</v>
      </c>
      <c r="H79">
        <v>108406</v>
      </c>
      <c r="I79">
        <v>86256</v>
      </c>
      <c r="J79">
        <f t="shared" si="10"/>
        <v>1.5818721088898526</v>
      </c>
      <c r="K79">
        <v>0</v>
      </c>
      <c r="L79">
        <v>20377</v>
      </c>
      <c r="M79">
        <v>19368</v>
      </c>
      <c r="N79">
        <f t="shared" si="11"/>
        <v>1.9058627305690059</v>
      </c>
      <c r="O79">
        <v>0</v>
      </c>
      <c r="P79">
        <v>23599</v>
      </c>
      <c r="Q79">
        <v>9140</v>
      </c>
      <c r="R79">
        <f t="shared" si="12"/>
        <v>1.4344567800739296</v>
      </c>
      <c r="S79">
        <v>0</v>
      </c>
      <c r="T79">
        <f t="shared" si="8"/>
        <v>0</v>
      </c>
      <c r="U79">
        <f t="shared" si="13"/>
        <v>1.8878559368773318</v>
      </c>
      <c r="V79">
        <f t="shared" si="14"/>
        <v>1.7438674197294293</v>
      </c>
    </row>
    <row r="80" spans="1:22">
      <c r="A80" t="s">
        <v>248</v>
      </c>
      <c r="B80" t="s">
        <v>18</v>
      </c>
      <c r="C80" t="s">
        <v>19</v>
      </c>
      <c r="D80">
        <v>3461</v>
      </c>
      <c r="E80">
        <v>19840</v>
      </c>
      <c r="F80">
        <f t="shared" si="9"/>
        <v>0.35600135130447258</v>
      </c>
      <c r="G80">
        <v>0</v>
      </c>
      <c r="H80">
        <v>93778</v>
      </c>
      <c r="I80">
        <v>76863</v>
      </c>
      <c r="J80">
        <f t="shared" si="10"/>
        <v>1.5356455953273112</v>
      </c>
      <c r="K80">
        <v>0</v>
      </c>
      <c r="L80">
        <v>17595</v>
      </c>
      <c r="M80">
        <v>16951</v>
      </c>
      <c r="N80">
        <f t="shared" si="11"/>
        <v>1.880312770805612</v>
      </c>
      <c r="O80">
        <v>0</v>
      </c>
      <c r="P80">
        <v>22272</v>
      </c>
      <c r="Q80">
        <v>5249</v>
      </c>
      <c r="R80">
        <f t="shared" si="12"/>
        <v>2.3573426200671368</v>
      </c>
      <c r="S80">
        <v>0</v>
      </c>
      <c r="T80">
        <f t="shared" si="8"/>
        <v>0</v>
      </c>
      <c r="U80">
        <f t="shared" si="13"/>
        <v>1.532325584376133</v>
      </c>
      <c r="V80">
        <f t="shared" si="14"/>
        <v>1.7079791830664615</v>
      </c>
    </row>
    <row r="81" spans="1:22">
      <c r="A81" t="s">
        <v>56</v>
      </c>
      <c r="B81" t="s">
        <v>7</v>
      </c>
      <c r="C81" t="s">
        <v>8</v>
      </c>
      <c r="D81">
        <v>414007</v>
      </c>
      <c r="E81">
        <v>119413</v>
      </c>
      <c r="F81">
        <f t="shared" si="9"/>
        <v>7.0753477481722893</v>
      </c>
      <c r="G81">
        <v>1</v>
      </c>
      <c r="H81">
        <v>937925</v>
      </c>
      <c r="I81">
        <v>624495</v>
      </c>
      <c r="J81">
        <f t="shared" si="10"/>
        <v>1.8903686645816191</v>
      </c>
      <c r="K81">
        <v>0</v>
      </c>
      <c r="L81">
        <v>143437</v>
      </c>
      <c r="M81">
        <v>139561</v>
      </c>
      <c r="N81">
        <f t="shared" si="11"/>
        <v>1.861801042341827</v>
      </c>
      <c r="O81">
        <v>0</v>
      </c>
      <c r="P81">
        <v>204251</v>
      </c>
      <c r="Q81">
        <v>38875</v>
      </c>
      <c r="R81">
        <f t="shared" si="12"/>
        <v>2.9189983700405691</v>
      </c>
      <c r="S81">
        <v>1</v>
      </c>
      <c r="T81">
        <f t="shared" si="8"/>
        <v>0</v>
      </c>
      <c r="U81">
        <f t="shared" si="13"/>
        <v>3.4366289562840762</v>
      </c>
      <c r="V81">
        <f t="shared" si="14"/>
        <v>2.4046835173110939</v>
      </c>
    </row>
    <row r="82" spans="1:22">
      <c r="A82" t="s">
        <v>171</v>
      </c>
      <c r="B82" t="s">
        <v>24</v>
      </c>
      <c r="C82" t="s">
        <v>132</v>
      </c>
      <c r="D82">
        <v>5159</v>
      </c>
      <c r="E82">
        <v>10275</v>
      </c>
      <c r="F82">
        <f t="shared" si="9"/>
        <v>1.0246496883852034</v>
      </c>
      <c r="G82">
        <v>0</v>
      </c>
      <c r="H82">
        <v>31782</v>
      </c>
      <c r="I82">
        <v>29836</v>
      </c>
      <c r="J82">
        <f t="shared" si="10"/>
        <v>1.3407505633384806</v>
      </c>
      <c r="K82">
        <v>0</v>
      </c>
      <c r="L82">
        <v>6383</v>
      </c>
      <c r="M82">
        <v>6301</v>
      </c>
      <c r="N82">
        <f t="shared" si="11"/>
        <v>1.8350652585761333</v>
      </c>
      <c r="O82">
        <v>0</v>
      </c>
      <c r="P82">
        <v>12817</v>
      </c>
      <c r="Q82">
        <v>2284</v>
      </c>
      <c r="R82">
        <f t="shared" si="12"/>
        <v>3.1176714630613609</v>
      </c>
      <c r="S82">
        <v>1</v>
      </c>
      <c r="T82">
        <f t="shared" si="8"/>
        <v>0</v>
      </c>
      <c r="U82">
        <f t="shared" si="13"/>
        <v>1.8295342433402944</v>
      </c>
      <c r="V82">
        <f t="shared" si="14"/>
        <v>1.5879079109573069</v>
      </c>
    </row>
    <row r="83" spans="1:22">
      <c r="A83" t="s">
        <v>17</v>
      </c>
      <c r="B83" t="s">
        <v>18</v>
      </c>
      <c r="C83" t="s">
        <v>19</v>
      </c>
      <c r="D83">
        <v>7396</v>
      </c>
      <c r="E83">
        <v>336</v>
      </c>
      <c r="F83">
        <f t="shared" si="9"/>
        <v>44.920992183202912</v>
      </c>
      <c r="G83">
        <v>1</v>
      </c>
      <c r="H83">
        <v>1298</v>
      </c>
      <c r="I83">
        <v>1497</v>
      </c>
      <c r="J83">
        <f t="shared" si="10"/>
        <v>1.0913404574862278</v>
      </c>
      <c r="K83">
        <v>0</v>
      </c>
      <c r="L83">
        <v>310</v>
      </c>
      <c r="M83">
        <v>307</v>
      </c>
      <c r="N83">
        <f t="shared" si="11"/>
        <v>1.8291927306038112</v>
      </c>
      <c r="O83">
        <v>0</v>
      </c>
      <c r="P83">
        <v>929</v>
      </c>
      <c r="Q83">
        <v>237</v>
      </c>
      <c r="R83">
        <f t="shared" si="12"/>
        <v>2.1777470344457028</v>
      </c>
      <c r="S83">
        <v>0</v>
      </c>
      <c r="T83">
        <f t="shared" si="8"/>
        <v>0</v>
      </c>
      <c r="U83">
        <f t="shared" si="13"/>
        <v>12.504818101434662</v>
      </c>
      <c r="V83">
        <f t="shared" si="14"/>
        <v>2.0034698825247572</v>
      </c>
    </row>
    <row r="84" spans="1:22">
      <c r="A84" t="s">
        <v>223</v>
      </c>
      <c r="B84" t="s">
        <v>18</v>
      </c>
      <c r="C84" t="s">
        <v>19</v>
      </c>
      <c r="D84">
        <v>7264</v>
      </c>
      <c r="E84">
        <v>28077</v>
      </c>
      <c r="F84">
        <f t="shared" si="9"/>
        <v>0.52797924240321692</v>
      </c>
      <c r="G84">
        <v>0</v>
      </c>
      <c r="H84">
        <v>126481</v>
      </c>
      <c r="I84">
        <v>113960</v>
      </c>
      <c r="J84">
        <f t="shared" si="10"/>
        <v>1.3969479134121845</v>
      </c>
      <c r="K84">
        <v>0</v>
      </c>
      <c r="L84">
        <v>24227</v>
      </c>
      <c r="M84">
        <v>24128</v>
      </c>
      <c r="N84">
        <f t="shared" si="11"/>
        <v>1.8189236239106394</v>
      </c>
      <c r="O84">
        <v>0</v>
      </c>
      <c r="P84">
        <v>30359</v>
      </c>
      <c r="Q84">
        <v>10152</v>
      </c>
      <c r="R84">
        <f t="shared" si="12"/>
        <v>1.6614065415417292</v>
      </c>
      <c r="S84">
        <v>0</v>
      </c>
      <c r="T84">
        <f t="shared" si="8"/>
        <v>0</v>
      </c>
      <c r="U84">
        <f t="shared" si="13"/>
        <v>1.3513143303169426</v>
      </c>
      <c r="V84">
        <f t="shared" si="14"/>
        <v>1.5291772274769568</v>
      </c>
    </row>
    <row r="85" spans="1:22">
      <c r="A85" t="s">
        <v>192</v>
      </c>
      <c r="B85" t="s">
        <v>7</v>
      </c>
      <c r="C85" t="s">
        <v>8</v>
      </c>
      <c r="D85">
        <v>21288</v>
      </c>
      <c r="E85">
        <v>60139</v>
      </c>
      <c r="F85">
        <f t="shared" si="9"/>
        <v>0.72238775243757203</v>
      </c>
      <c r="G85">
        <v>0</v>
      </c>
      <c r="H85">
        <v>242901</v>
      </c>
      <c r="I85">
        <v>249371</v>
      </c>
      <c r="J85">
        <f t="shared" si="10"/>
        <v>1.2260007029161539</v>
      </c>
      <c r="K85">
        <v>0</v>
      </c>
      <c r="L85">
        <v>49878</v>
      </c>
      <c r="M85">
        <v>51223</v>
      </c>
      <c r="N85">
        <f t="shared" si="11"/>
        <v>1.7639252169505806</v>
      </c>
      <c r="O85">
        <v>0</v>
      </c>
      <c r="P85">
        <v>60447</v>
      </c>
      <c r="Q85">
        <v>22138</v>
      </c>
      <c r="R85">
        <f t="shared" si="12"/>
        <v>1.5169680416880098</v>
      </c>
      <c r="S85">
        <v>0</v>
      </c>
      <c r="T85">
        <f t="shared" si="8"/>
        <v>0</v>
      </c>
      <c r="U85">
        <f t="shared" si="13"/>
        <v>1.3073204284980791</v>
      </c>
      <c r="V85">
        <f t="shared" si="14"/>
        <v>1.3714843723020818</v>
      </c>
    </row>
    <row r="86" spans="1:22">
      <c r="A86" t="s">
        <v>265</v>
      </c>
      <c r="B86" t="s">
        <v>18</v>
      </c>
      <c r="C86" t="s">
        <v>19</v>
      </c>
      <c r="D86">
        <v>19819</v>
      </c>
      <c r="E86">
        <v>139361</v>
      </c>
      <c r="F86">
        <f t="shared" si="9"/>
        <v>0.29022324833109164</v>
      </c>
      <c r="G86">
        <v>0</v>
      </c>
      <c r="H86">
        <v>564493</v>
      </c>
      <c r="I86">
        <v>441207</v>
      </c>
      <c r="J86">
        <f t="shared" si="10"/>
        <v>1.6103620595696131</v>
      </c>
      <c r="K86">
        <v>0</v>
      </c>
      <c r="L86">
        <v>90757</v>
      </c>
      <c r="M86">
        <v>94049</v>
      </c>
      <c r="N86">
        <f t="shared" si="11"/>
        <v>1.7480831957528968</v>
      </c>
      <c r="O86">
        <v>0</v>
      </c>
      <c r="P86">
        <v>98260</v>
      </c>
      <c r="Q86">
        <v>28447</v>
      </c>
      <c r="R86">
        <f t="shared" si="12"/>
        <v>1.9190237518845001</v>
      </c>
      <c r="S86">
        <v>0</v>
      </c>
      <c r="T86">
        <f t="shared" si="8"/>
        <v>0</v>
      </c>
      <c r="U86">
        <f t="shared" si="13"/>
        <v>1.3919230638845255</v>
      </c>
      <c r="V86">
        <f t="shared" si="14"/>
        <v>1.679222627661255</v>
      </c>
    </row>
    <row r="87" spans="1:22">
      <c r="A87" t="s">
        <v>90</v>
      </c>
      <c r="B87" t="s">
        <v>18</v>
      </c>
      <c r="C87" t="s">
        <v>30</v>
      </c>
      <c r="D87">
        <v>8665</v>
      </c>
      <c r="E87">
        <v>6218</v>
      </c>
      <c r="F87">
        <f t="shared" si="9"/>
        <v>2.8438688504149199</v>
      </c>
      <c r="G87">
        <v>0</v>
      </c>
      <c r="H87">
        <v>36605</v>
      </c>
      <c r="I87">
        <v>32980</v>
      </c>
      <c r="J87">
        <f t="shared" si="10"/>
        <v>1.3970023065079877</v>
      </c>
      <c r="K87">
        <v>0</v>
      </c>
      <c r="L87">
        <v>6684</v>
      </c>
      <c r="M87">
        <v>6939</v>
      </c>
      <c r="N87">
        <f t="shared" si="11"/>
        <v>1.7449207299026324</v>
      </c>
      <c r="O87">
        <v>0</v>
      </c>
      <c r="P87">
        <v>7848</v>
      </c>
      <c r="Q87">
        <v>2797</v>
      </c>
      <c r="R87">
        <f t="shared" si="12"/>
        <v>1.5588581253789064</v>
      </c>
      <c r="S87">
        <v>0</v>
      </c>
      <c r="T87">
        <f t="shared" si="8"/>
        <v>0</v>
      </c>
      <c r="U87">
        <f t="shared" si="13"/>
        <v>1.8861625030511115</v>
      </c>
      <c r="V87">
        <f t="shared" si="14"/>
        <v>1.6518894276407694</v>
      </c>
    </row>
    <row r="88" spans="1:22">
      <c r="A88" t="s">
        <v>221</v>
      </c>
      <c r="B88" t="s">
        <v>18</v>
      </c>
      <c r="C88" t="s">
        <v>19</v>
      </c>
      <c r="D88">
        <v>30962</v>
      </c>
      <c r="E88">
        <v>117670</v>
      </c>
      <c r="F88">
        <f t="shared" si="9"/>
        <v>0.53697611422403158</v>
      </c>
      <c r="G88">
        <v>0</v>
      </c>
      <c r="H88">
        <v>507148</v>
      </c>
      <c r="I88">
        <v>480208</v>
      </c>
      <c r="J88">
        <f t="shared" si="10"/>
        <v>1.329268427230645</v>
      </c>
      <c r="K88">
        <v>0</v>
      </c>
      <c r="L88">
        <v>97668</v>
      </c>
      <c r="M88">
        <v>102002</v>
      </c>
      <c r="N88">
        <f t="shared" si="11"/>
        <v>1.7345217725987727</v>
      </c>
      <c r="O88">
        <v>0</v>
      </c>
      <c r="P88">
        <v>116688</v>
      </c>
      <c r="Q88">
        <v>44149</v>
      </c>
      <c r="R88">
        <f t="shared" si="12"/>
        <v>1.4684034230650198</v>
      </c>
      <c r="S88">
        <v>0</v>
      </c>
      <c r="T88">
        <f t="shared" si="8"/>
        <v>0</v>
      </c>
      <c r="U88">
        <f t="shared" si="13"/>
        <v>1.2672924342796172</v>
      </c>
      <c r="V88">
        <f t="shared" si="14"/>
        <v>1.3988359251478324</v>
      </c>
    </row>
    <row r="89" spans="1:22">
      <c r="A89" t="s">
        <v>21</v>
      </c>
      <c r="B89" t="s">
        <v>11</v>
      </c>
      <c r="C89" t="s">
        <v>22</v>
      </c>
      <c r="D89">
        <v>65353</v>
      </c>
      <c r="E89">
        <v>3389</v>
      </c>
      <c r="F89">
        <f t="shared" si="9"/>
        <v>39.353709425844883</v>
      </c>
      <c r="G89">
        <v>1</v>
      </c>
      <c r="H89">
        <v>9161</v>
      </c>
      <c r="I89">
        <v>9289</v>
      </c>
      <c r="J89">
        <f t="shared" si="10"/>
        <v>1.2413129424048213</v>
      </c>
      <c r="K89">
        <v>0</v>
      </c>
      <c r="L89">
        <v>2188</v>
      </c>
      <c r="M89">
        <v>2293</v>
      </c>
      <c r="N89">
        <f t="shared" si="11"/>
        <v>1.7285399100069916</v>
      </c>
      <c r="O89">
        <v>0</v>
      </c>
      <c r="P89">
        <v>9081</v>
      </c>
      <c r="Q89">
        <v>999</v>
      </c>
      <c r="R89">
        <f t="shared" si="12"/>
        <v>5.0501961965118376</v>
      </c>
      <c r="S89">
        <v>1</v>
      </c>
      <c r="T89">
        <f t="shared" si="8"/>
        <v>0</v>
      </c>
      <c r="U89">
        <f t="shared" si="13"/>
        <v>11.843439618692134</v>
      </c>
      <c r="V89">
        <f t="shared" si="14"/>
        <v>3.3893680532594148</v>
      </c>
    </row>
    <row r="90" spans="1:22">
      <c r="A90" t="s">
        <v>125</v>
      </c>
      <c r="B90" t="s">
        <v>11</v>
      </c>
      <c r="C90" t="s">
        <v>22</v>
      </c>
      <c r="D90">
        <v>797</v>
      </c>
      <c r="E90">
        <v>1052</v>
      </c>
      <c r="F90">
        <f t="shared" si="9"/>
        <v>1.5460883103399168</v>
      </c>
      <c r="G90">
        <v>0</v>
      </c>
      <c r="H90">
        <v>3276</v>
      </c>
      <c r="I90">
        <v>3609</v>
      </c>
      <c r="J90">
        <f t="shared" si="10"/>
        <v>1.1425214813657407</v>
      </c>
      <c r="K90">
        <v>0</v>
      </c>
      <c r="L90">
        <v>862</v>
      </c>
      <c r="M90">
        <v>906</v>
      </c>
      <c r="N90">
        <f t="shared" si="11"/>
        <v>1.7235155916492524</v>
      </c>
      <c r="O90">
        <v>0</v>
      </c>
      <c r="P90">
        <v>1186</v>
      </c>
      <c r="Q90">
        <v>520</v>
      </c>
      <c r="R90">
        <f t="shared" si="12"/>
        <v>1.2671306862964042</v>
      </c>
      <c r="S90">
        <v>0</v>
      </c>
      <c r="T90">
        <f t="shared" si="8"/>
        <v>0</v>
      </c>
      <c r="U90">
        <f t="shared" si="13"/>
        <v>1.4198140174128286</v>
      </c>
      <c r="V90">
        <f t="shared" si="14"/>
        <v>1.4066094983181605</v>
      </c>
    </row>
    <row r="91" spans="1:22">
      <c r="A91" t="s">
        <v>98</v>
      </c>
      <c r="B91" t="s">
        <v>18</v>
      </c>
      <c r="C91" t="s">
        <v>19</v>
      </c>
      <c r="D91">
        <v>11719</v>
      </c>
      <c r="E91">
        <v>10659</v>
      </c>
      <c r="F91">
        <f t="shared" si="9"/>
        <v>2.2437052649630158</v>
      </c>
      <c r="G91">
        <v>0</v>
      </c>
      <c r="H91">
        <v>59325</v>
      </c>
      <c r="I91">
        <v>50213</v>
      </c>
      <c r="J91">
        <f t="shared" si="10"/>
        <v>1.4870615376130132</v>
      </c>
      <c r="K91">
        <v>0</v>
      </c>
      <c r="L91">
        <v>10463</v>
      </c>
      <c r="M91">
        <v>11097</v>
      </c>
      <c r="N91">
        <f t="shared" si="11"/>
        <v>1.7079957578986642</v>
      </c>
      <c r="O91">
        <v>0</v>
      </c>
      <c r="P91">
        <v>13761</v>
      </c>
      <c r="Q91">
        <v>5905</v>
      </c>
      <c r="R91">
        <f t="shared" si="12"/>
        <v>1.2947030047912786</v>
      </c>
      <c r="S91">
        <v>0</v>
      </c>
      <c r="T91">
        <f t="shared" si="8"/>
        <v>0</v>
      </c>
      <c r="U91">
        <f t="shared" si="13"/>
        <v>1.6833663913164929</v>
      </c>
      <c r="V91">
        <f t="shared" si="14"/>
        <v>1.5975286477558388</v>
      </c>
    </row>
    <row r="92" spans="1:22">
      <c r="A92" t="s">
        <v>154</v>
      </c>
      <c r="B92" t="s">
        <v>7</v>
      </c>
      <c r="C92" t="s">
        <v>8</v>
      </c>
      <c r="D92">
        <v>15658</v>
      </c>
      <c r="E92">
        <v>26384</v>
      </c>
      <c r="F92">
        <f t="shared" si="9"/>
        <v>1.2111205283055346</v>
      </c>
      <c r="G92">
        <v>0</v>
      </c>
      <c r="H92">
        <v>122812</v>
      </c>
      <c r="I92">
        <v>120515</v>
      </c>
      <c r="J92">
        <f t="shared" si="10"/>
        <v>1.2826467412511513</v>
      </c>
      <c r="K92">
        <v>0</v>
      </c>
      <c r="L92">
        <v>23351</v>
      </c>
      <c r="M92">
        <v>25248</v>
      </c>
      <c r="N92">
        <f t="shared" si="11"/>
        <v>1.6753851077140811</v>
      </c>
      <c r="O92">
        <v>0</v>
      </c>
      <c r="P92">
        <v>29803</v>
      </c>
      <c r="Q92">
        <v>12089</v>
      </c>
      <c r="R92">
        <f t="shared" si="12"/>
        <v>1.3696502094234275</v>
      </c>
      <c r="S92">
        <v>0</v>
      </c>
      <c r="T92">
        <f t="shared" si="8"/>
        <v>0</v>
      </c>
      <c r="U92">
        <f t="shared" si="13"/>
        <v>1.3847006466735485</v>
      </c>
      <c r="V92">
        <f t="shared" si="14"/>
        <v>1.3261484753372894</v>
      </c>
    </row>
    <row r="93" spans="1:22">
      <c r="A93" t="s">
        <v>68</v>
      </c>
      <c r="B93" t="s">
        <v>7</v>
      </c>
      <c r="C93" t="s">
        <v>8</v>
      </c>
      <c r="D93">
        <v>146557</v>
      </c>
      <c r="E93">
        <v>65509</v>
      </c>
      <c r="F93">
        <f t="shared" si="9"/>
        <v>4.5655942387949775</v>
      </c>
      <c r="G93">
        <v>1</v>
      </c>
      <c r="H93">
        <v>405241</v>
      </c>
      <c r="I93">
        <v>313864</v>
      </c>
      <c r="J93">
        <f t="shared" si="10"/>
        <v>1.6250968047167398</v>
      </c>
      <c r="K93">
        <v>0</v>
      </c>
      <c r="L93">
        <v>63448</v>
      </c>
      <c r="M93">
        <v>68779</v>
      </c>
      <c r="N93">
        <f t="shared" si="11"/>
        <v>1.67108379639531</v>
      </c>
      <c r="O93">
        <v>0</v>
      </c>
      <c r="P93">
        <v>91056</v>
      </c>
      <c r="Q93">
        <v>18437</v>
      </c>
      <c r="R93">
        <f t="shared" si="12"/>
        <v>2.7438374260942395</v>
      </c>
      <c r="S93">
        <v>0</v>
      </c>
      <c r="T93">
        <f t="shared" si="8"/>
        <v>0</v>
      </c>
      <c r="U93">
        <f t="shared" si="13"/>
        <v>2.6514030665003165</v>
      </c>
      <c r="V93">
        <f t="shared" si="14"/>
        <v>2.207460611244775</v>
      </c>
    </row>
    <row r="94" spans="1:22">
      <c r="A94" t="s">
        <v>281</v>
      </c>
      <c r="B94" t="s">
        <v>18</v>
      </c>
      <c r="C94" t="s">
        <v>19</v>
      </c>
      <c r="D94">
        <v>3899</v>
      </c>
      <c r="E94">
        <v>55270</v>
      </c>
      <c r="F94">
        <f t="shared" si="9"/>
        <v>0.14396452398412204</v>
      </c>
      <c r="G94">
        <v>0</v>
      </c>
      <c r="H94">
        <v>198662</v>
      </c>
      <c r="I94">
        <v>200698</v>
      </c>
      <c r="J94">
        <f t="shared" si="10"/>
        <v>1.2458883416514195</v>
      </c>
      <c r="K94">
        <v>0</v>
      </c>
      <c r="L94">
        <v>41446</v>
      </c>
      <c r="M94">
        <v>44999</v>
      </c>
      <c r="N94">
        <f t="shared" si="11"/>
        <v>1.6684604193476638</v>
      </c>
      <c r="O94">
        <v>0</v>
      </c>
      <c r="P94">
        <v>38911</v>
      </c>
      <c r="Q94">
        <v>13859</v>
      </c>
      <c r="R94">
        <f t="shared" si="12"/>
        <v>1.5598418223630306</v>
      </c>
      <c r="S94">
        <v>0</v>
      </c>
      <c r="T94">
        <f t="shared" si="8"/>
        <v>0</v>
      </c>
      <c r="U94">
        <f t="shared" si="13"/>
        <v>1.1545387768365589</v>
      </c>
      <c r="V94">
        <f t="shared" si="14"/>
        <v>1.402865082007225</v>
      </c>
    </row>
    <row r="95" spans="1:22">
      <c r="A95" t="s">
        <v>235</v>
      </c>
      <c r="B95" t="s">
        <v>18</v>
      </c>
      <c r="C95" t="s">
        <v>19</v>
      </c>
      <c r="D95">
        <v>4313</v>
      </c>
      <c r="E95">
        <v>20725</v>
      </c>
      <c r="F95">
        <f t="shared" si="9"/>
        <v>0.42469449727103031</v>
      </c>
      <c r="G95">
        <v>0</v>
      </c>
      <c r="H95">
        <v>91983</v>
      </c>
      <c r="I95">
        <v>87139</v>
      </c>
      <c r="J95">
        <f t="shared" si="10"/>
        <v>1.3286248206448494</v>
      </c>
      <c r="K95">
        <v>0</v>
      </c>
      <c r="L95">
        <v>16824</v>
      </c>
      <c r="M95">
        <v>18542</v>
      </c>
      <c r="N95">
        <f t="shared" si="11"/>
        <v>1.6436480595755245</v>
      </c>
      <c r="O95">
        <v>0</v>
      </c>
      <c r="P95">
        <v>24307</v>
      </c>
      <c r="Q95">
        <v>8919</v>
      </c>
      <c r="R95">
        <f t="shared" si="12"/>
        <v>1.5141024426640857</v>
      </c>
      <c r="S95">
        <v>0</v>
      </c>
      <c r="T95">
        <f t="shared" si="8"/>
        <v>0</v>
      </c>
      <c r="U95">
        <f t="shared" si="13"/>
        <v>1.2277674550388724</v>
      </c>
      <c r="V95">
        <f t="shared" si="14"/>
        <v>1.4213636316544676</v>
      </c>
    </row>
    <row r="96" spans="1:22">
      <c r="A96" t="s">
        <v>130</v>
      </c>
      <c r="B96" t="s">
        <v>18</v>
      </c>
      <c r="C96" t="s">
        <v>52</v>
      </c>
      <c r="D96">
        <v>4021</v>
      </c>
      <c r="E96">
        <v>5626</v>
      </c>
      <c r="F96">
        <f t="shared" si="9"/>
        <v>1.458565914586025</v>
      </c>
      <c r="G96">
        <v>0</v>
      </c>
      <c r="H96">
        <v>21171</v>
      </c>
      <c r="I96">
        <v>23987</v>
      </c>
      <c r="J96">
        <f t="shared" si="10"/>
        <v>1.1108944582939881</v>
      </c>
      <c r="K96">
        <v>0</v>
      </c>
      <c r="L96">
        <v>4690</v>
      </c>
      <c r="M96">
        <v>5228</v>
      </c>
      <c r="N96">
        <f t="shared" si="11"/>
        <v>1.625075011294818</v>
      </c>
      <c r="O96">
        <v>0</v>
      </c>
      <c r="P96">
        <v>6259</v>
      </c>
      <c r="Q96">
        <v>1673</v>
      </c>
      <c r="R96">
        <f t="shared" si="12"/>
        <v>2.0784954283714372</v>
      </c>
      <c r="S96">
        <v>0</v>
      </c>
      <c r="T96">
        <f t="shared" si="8"/>
        <v>0</v>
      </c>
      <c r="U96">
        <f t="shared" si="13"/>
        <v>1.5682577031365672</v>
      </c>
      <c r="V96">
        <f t="shared" si="14"/>
        <v>1.5418204629404215</v>
      </c>
    </row>
    <row r="97" spans="1:22">
      <c r="A97" t="s">
        <v>144</v>
      </c>
      <c r="B97" t="s">
        <v>7</v>
      </c>
      <c r="C97" t="s">
        <v>8</v>
      </c>
      <c r="D97">
        <v>8859</v>
      </c>
      <c r="E97">
        <v>13861</v>
      </c>
      <c r="F97">
        <f t="shared" si="9"/>
        <v>1.3043130908942033</v>
      </c>
      <c r="G97">
        <v>0</v>
      </c>
      <c r="H97">
        <v>57151</v>
      </c>
      <c r="I97">
        <v>56124</v>
      </c>
      <c r="J97">
        <f t="shared" si="10"/>
        <v>1.2816887761574898</v>
      </c>
      <c r="K97">
        <v>0</v>
      </c>
      <c r="L97">
        <v>10690</v>
      </c>
      <c r="M97">
        <v>12140</v>
      </c>
      <c r="N97">
        <f t="shared" si="11"/>
        <v>1.595126635244063</v>
      </c>
      <c r="O97">
        <v>0</v>
      </c>
      <c r="P97">
        <v>14016</v>
      </c>
      <c r="Q97">
        <v>5275</v>
      </c>
      <c r="R97">
        <f t="shared" si="12"/>
        <v>1.4761880587178711</v>
      </c>
      <c r="S97">
        <v>0</v>
      </c>
      <c r="T97">
        <f t="shared" si="8"/>
        <v>0</v>
      </c>
      <c r="U97">
        <f t="shared" si="13"/>
        <v>1.4143291402534068</v>
      </c>
      <c r="V97">
        <f t="shared" si="14"/>
        <v>1.3902505748060372</v>
      </c>
    </row>
    <row r="98" spans="1:22">
      <c r="A98" t="s">
        <v>260</v>
      </c>
      <c r="B98" t="s">
        <v>18</v>
      </c>
      <c r="C98" t="s">
        <v>52</v>
      </c>
      <c r="D98">
        <v>1243</v>
      </c>
      <c r="E98">
        <v>8492</v>
      </c>
      <c r="F98">
        <f t="shared" si="9"/>
        <v>0.29871212965064581</v>
      </c>
      <c r="G98">
        <v>0</v>
      </c>
      <c r="H98">
        <v>37922</v>
      </c>
      <c r="I98">
        <v>37381</v>
      </c>
      <c r="J98">
        <f t="shared" si="10"/>
        <v>1.2768729358421933</v>
      </c>
      <c r="K98">
        <v>0</v>
      </c>
      <c r="L98">
        <v>7089</v>
      </c>
      <c r="M98">
        <v>8094</v>
      </c>
      <c r="N98">
        <f t="shared" si="11"/>
        <v>1.5865652020396943</v>
      </c>
      <c r="O98">
        <v>0</v>
      </c>
      <c r="P98">
        <v>7944</v>
      </c>
      <c r="Q98">
        <v>3561</v>
      </c>
      <c r="R98">
        <f t="shared" si="12"/>
        <v>1.2393881082459477</v>
      </c>
      <c r="S98">
        <v>0</v>
      </c>
      <c r="T98">
        <f t="shared" si="8"/>
        <v>0</v>
      </c>
      <c r="U98">
        <f t="shared" si="13"/>
        <v>1.1003845939446202</v>
      </c>
      <c r="V98">
        <f t="shared" si="14"/>
        <v>1.2581305220440706</v>
      </c>
    </row>
    <row r="99" spans="1:22">
      <c r="A99" t="s">
        <v>322</v>
      </c>
      <c r="B99" t="s">
        <v>18</v>
      </c>
      <c r="C99" t="s">
        <v>19</v>
      </c>
      <c r="D99">
        <v>2</v>
      </c>
      <c r="E99">
        <v>2558</v>
      </c>
      <c r="F99">
        <f t="shared" si="9"/>
        <v>1.595589502932314E-3</v>
      </c>
      <c r="G99">
        <v>0</v>
      </c>
      <c r="H99">
        <v>7814</v>
      </c>
      <c r="I99">
        <v>7163</v>
      </c>
      <c r="J99">
        <f t="shared" si="10"/>
        <v>1.3730483133763369</v>
      </c>
      <c r="K99">
        <v>0</v>
      </c>
      <c r="L99">
        <v>1330</v>
      </c>
      <c r="M99">
        <v>1528</v>
      </c>
      <c r="N99">
        <f t="shared" si="11"/>
        <v>1.5767557925874898</v>
      </c>
      <c r="O99">
        <v>0</v>
      </c>
      <c r="P99">
        <v>1157</v>
      </c>
      <c r="Q99">
        <v>414</v>
      </c>
      <c r="R99">
        <f t="shared" ref="R99:R119" si="15">P99/Q99*43451898/78211153</f>
        <v>1.5526482596951727</v>
      </c>
      <c r="S99">
        <v>0</v>
      </c>
      <c r="T99">
        <f t="shared" si="8"/>
        <v>0</v>
      </c>
      <c r="U99">
        <f t="shared" si="13"/>
        <v>1.1260119887904829</v>
      </c>
      <c r="V99">
        <f t="shared" si="14"/>
        <v>1.4628482865357548</v>
      </c>
    </row>
    <row r="100" spans="1:22">
      <c r="A100" t="s">
        <v>137</v>
      </c>
      <c r="B100" t="s">
        <v>18</v>
      </c>
      <c r="C100" t="s">
        <v>19</v>
      </c>
      <c r="D100">
        <v>21231</v>
      </c>
      <c r="E100">
        <v>32570</v>
      </c>
      <c r="F100">
        <f t="shared" si="9"/>
        <v>1.3302841198130448</v>
      </c>
      <c r="G100">
        <v>0</v>
      </c>
      <c r="H100">
        <v>165069</v>
      </c>
      <c r="I100">
        <v>170010</v>
      </c>
      <c r="J100">
        <f t="shared" si="10"/>
        <v>1.2220765656550285</v>
      </c>
      <c r="K100">
        <v>0</v>
      </c>
      <c r="L100">
        <v>31373</v>
      </c>
      <c r="M100">
        <v>36784</v>
      </c>
      <c r="N100">
        <f t="shared" si="11"/>
        <v>1.5450169346008298</v>
      </c>
      <c r="O100">
        <v>0</v>
      </c>
      <c r="P100">
        <v>42227</v>
      </c>
      <c r="Q100">
        <v>16355</v>
      </c>
      <c r="R100">
        <f t="shared" si="15"/>
        <v>1.4344312657620213</v>
      </c>
      <c r="S100">
        <v>0</v>
      </c>
      <c r="T100">
        <f t="shared" si="8"/>
        <v>0</v>
      </c>
      <c r="U100">
        <f t="shared" si="13"/>
        <v>1.3829522214577312</v>
      </c>
      <c r="V100">
        <f t="shared" si="14"/>
        <v>1.382357692787533</v>
      </c>
    </row>
    <row r="101" spans="1:22">
      <c r="A101" t="s">
        <v>40</v>
      </c>
      <c r="B101" t="s">
        <v>18</v>
      </c>
      <c r="C101" t="s">
        <v>19</v>
      </c>
      <c r="D101">
        <v>8706</v>
      </c>
      <c r="E101">
        <v>1446</v>
      </c>
      <c r="F101">
        <f t="shared" si="9"/>
        <v>12.286893243308604</v>
      </c>
      <c r="G101">
        <v>1</v>
      </c>
      <c r="H101">
        <v>3771</v>
      </c>
      <c r="I101">
        <v>4734</v>
      </c>
      <c r="J101">
        <f t="shared" si="10"/>
        <v>1.0026183344001502</v>
      </c>
      <c r="K101">
        <v>0</v>
      </c>
      <c r="L101">
        <v>846</v>
      </c>
      <c r="M101">
        <v>1015</v>
      </c>
      <c r="N101">
        <f t="shared" si="11"/>
        <v>1.5098731745681968</v>
      </c>
      <c r="O101">
        <v>0</v>
      </c>
      <c r="P101">
        <v>2027</v>
      </c>
      <c r="Q101">
        <v>377</v>
      </c>
      <c r="R101">
        <f t="shared" si="15"/>
        <v>2.9871185684977748</v>
      </c>
      <c r="S101">
        <v>1</v>
      </c>
      <c r="T101">
        <f t="shared" si="8"/>
        <v>0</v>
      </c>
      <c r="U101">
        <f t="shared" si="13"/>
        <v>4.4466258301936818</v>
      </c>
      <c r="V101">
        <f t="shared" si="14"/>
        <v>2.2484958715329859</v>
      </c>
    </row>
    <row r="102" spans="1:22">
      <c r="A102" t="s">
        <v>63</v>
      </c>
      <c r="B102" t="s">
        <v>18</v>
      </c>
      <c r="C102" t="s">
        <v>19</v>
      </c>
      <c r="D102">
        <v>28597</v>
      </c>
      <c r="E102">
        <v>10540</v>
      </c>
      <c r="F102">
        <f t="shared" si="9"/>
        <v>5.5369624655255736</v>
      </c>
      <c r="G102">
        <v>1</v>
      </c>
      <c r="H102">
        <v>50469</v>
      </c>
      <c r="I102">
        <v>55469</v>
      </c>
      <c r="J102">
        <f t="shared" si="10"/>
        <v>1.1452010207989689</v>
      </c>
      <c r="K102">
        <v>0</v>
      </c>
      <c r="L102">
        <v>9991</v>
      </c>
      <c r="M102">
        <v>12082</v>
      </c>
      <c r="N102">
        <f t="shared" si="11"/>
        <v>1.4979809002565914</v>
      </c>
      <c r="O102">
        <v>0</v>
      </c>
      <c r="P102">
        <v>14918</v>
      </c>
      <c r="Q102">
        <v>5313</v>
      </c>
      <c r="R102">
        <f t="shared" si="15"/>
        <v>1.5599506159996805</v>
      </c>
      <c r="S102">
        <v>0</v>
      </c>
      <c r="T102">
        <f t="shared" si="8"/>
        <v>0</v>
      </c>
      <c r="U102">
        <f t="shared" si="13"/>
        <v>2.4350237506452035</v>
      </c>
      <c r="V102">
        <f t="shared" si="14"/>
        <v>1.528965758128136</v>
      </c>
    </row>
    <row r="103" spans="1:22">
      <c r="A103" t="s">
        <v>50</v>
      </c>
      <c r="B103" t="s">
        <v>7</v>
      </c>
      <c r="C103" t="s">
        <v>8</v>
      </c>
      <c r="D103">
        <v>8271</v>
      </c>
      <c r="E103">
        <v>1845</v>
      </c>
      <c r="F103">
        <f t="shared" si="9"/>
        <v>9.1485731577372924</v>
      </c>
      <c r="G103">
        <v>1</v>
      </c>
      <c r="H103">
        <v>13323</v>
      </c>
      <c r="I103">
        <v>15040</v>
      </c>
      <c r="J103">
        <f t="shared" si="10"/>
        <v>1.1149658223109329</v>
      </c>
      <c r="K103">
        <v>0</v>
      </c>
      <c r="L103">
        <v>2639</v>
      </c>
      <c r="M103">
        <v>3220</v>
      </c>
      <c r="N103">
        <f t="shared" si="11"/>
        <v>1.4846349049604104</v>
      </c>
      <c r="O103">
        <v>0</v>
      </c>
      <c r="P103">
        <v>3628</v>
      </c>
      <c r="Q103">
        <v>1289</v>
      </c>
      <c r="R103">
        <f t="shared" si="15"/>
        <v>1.5637035569747288</v>
      </c>
      <c r="S103">
        <v>0</v>
      </c>
      <c r="T103">
        <f t="shared" si="8"/>
        <v>0</v>
      </c>
      <c r="U103">
        <f t="shared" si="13"/>
        <v>3.3279693604958407</v>
      </c>
      <c r="V103">
        <f t="shared" si="14"/>
        <v>1.5241692309675696</v>
      </c>
    </row>
    <row r="104" spans="1:22">
      <c r="A104" t="s">
        <v>127</v>
      </c>
      <c r="B104" t="s">
        <v>18</v>
      </c>
      <c r="C104" t="s">
        <v>30</v>
      </c>
      <c r="D104">
        <v>36115</v>
      </c>
      <c r="E104">
        <v>49123</v>
      </c>
      <c r="F104">
        <f t="shared" si="9"/>
        <v>1.5003564593989427</v>
      </c>
      <c r="G104">
        <v>0</v>
      </c>
      <c r="H104">
        <v>187542</v>
      </c>
      <c r="I104">
        <v>188052</v>
      </c>
      <c r="J104">
        <f t="shared" si="10"/>
        <v>1.2552434092197522</v>
      </c>
      <c r="K104">
        <v>0</v>
      </c>
      <c r="L104">
        <v>33070</v>
      </c>
      <c r="M104">
        <v>40447</v>
      </c>
      <c r="N104">
        <f t="shared" si="11"/>
        <v>1.4810987940034541</v>
      </c>
      <c r="O104">
        <v>0</v>
      </c>
      <c r="P104">
        <v>36455</v>
      </c>
      <c r="Q104">
        <v>16213</v>
      </c>
      <c r="R104">
        <f t="shared" si="15"/>
        <v>1.2492051986183519</v>
      </c>
      <c r="S104">
        <v>0</v>
      </c>
      <c r="T104">
        <f t="shared" si="8"/>
        <v>0</v>
      </c>
      <c r="U104">
        <f t="shared" si="13"/>
        <v>1.3714759653101252</v>
      </c>
      <c r="V104">
        <f t="shared" si="14"/>
        <v>1.3681711016116032</v>
      </c>
    </row>
    <row r="105" spans="1:22">
      <c r="A105" t="s">
        <v>145</v>
      </c>
      <c r="B105" t="s">
        <v>11</v>
      </c>
      <c r="C105" t="s">
        <v>22</v>
      </c>
      <c r="D105">
        <v>182509</v>
      </c>
      <c r="E105">
        <v>291392</v>
      </c>
      <c r="F105">
        <f t="shared" si="9"/>
        <v>1.2781987138681628</v>
      </c>
      <c r="G105">
        <v>0</v>
      </c>
      <c r="H105">
        <v>977193</v>
      </c>
      <c r="I105">
        <v>1243352</v>
      </c>
      <c r="J105">
        <f t="shared" si="10"/>
        <v>0.98922165130951845</v>
      </c>
      <c r="K105">
        <v>0</v>
      </c>
      <c r="L105">
        <v>211295</v>
      </c>
      <c r="M105">
        <v>260854</v>
      </c>
      <c r="N105">
        <f t="shared" si="11"/>
        <v>1.467330239978144</v>
      </c>
      <c r="O105">
        <v>0</v>
      </c>
      <c r="P105">
        <v>240768</v>
      </c>
      <c r="Q105">
        <v>117451</v>
      </c>
      <c r="R105">
        <f t="shared" si="15"/>
        <v>1.1388908648013178</v>
      </c>
      <c r="S105">
        <v>0</v>
      </c>
      <c r="T105">
        <f t="shared" si="8"/>
        <v>0</v>
      </c>
      <c r="U105">
        <f t="shared" si="13"/>
        <v>1.2184103674892859</v>
      </c>
      <c r="V105">
        <f t="shared" si="14"/>
        <v>1.2085447893347403</v>
      </c>
    </row>
    <row r="106" spans="1:22">
      <c r="A106" t="s">
        <v>172</v>
      </c>
      <c r="B106" t="s">
        <v>18</v>
      </c>
      <c r="C106" t="s">
        <v>19</v>
      </c>
      <c r="D106">
        <v>5647</v>
      </c>
      <c r="E106">
        <v>11368</v>
      </c>
      <c r="F106">
        <f t="shared" si="9"/>
        <v>1.0137373264947376</v>
      </c>
      <c r="G106">
        <v>0</v>
      </c>
      <c r="H106">
        <v>44975</v>
      </c>
      <c r="I106">
        <v>42732</v>
      </c>
      <c r="J106">
        <f t="shared" si="10"/>
        <v>1.3247237287619658</v>
      </c>
      <c r="K106">
        <v>0</v>
      </c>
      <c r="L106">
        <v>7434</v>
      </c>
      <c r="M106">
        <v>9200</v>
      </c>
      <c r="N106">
        <f t="shared" si="11"/>
        <v>1.4637633797713117</v>
      </c>
      <c r="O106">
        <v>0</v>
      </c>
      <c r="P106">
        <v>6513</v>
      </c>
      <c r="Q106">
        <v>3448</v>
      </c>
      <c r="R106">
        <f t="shared" si="15"/>
        <v>1.0494309879572414</v>
      </c>
      <c r="S106">
        <v>0</v>
      </c>
      <c r="T106">
        <f t="shared" si="8"/>
        <v>0</v>
      </c>
      <c r="U106">
        <f t="shared" si="13"/>
        <v>1.2129138557463142</v>
      </c>
      <c r="V106">
        <f t="shared" si="14"/>
        <v>1.1870773583596037</v>
      </c>
    </row>
    <row r="107" spans="1:22">
      <c r="A107" t="s">
        <v>46</v>
      </c>
      <c r="B107" t="s">
        <v>7</v>
      </c>
      <c r="C107" t="s">
        <v>8</v>
      </c>
      <c r="D107">
        <v>1741553</v>
      </c>
      <c r="E107">
        <v>311058</v>
      </c>
      <c r="F107">
        <f t="shared" si="9"/>
        <v>11.425810986641585</v>
      </c>
      <c r="G107">
        <v>1</v>
      </c>
      <c r="H107">
        <v>1340103</v>
      </c>
      <c r="I107">
        <v>1400658</v>
      </c>
      <c r="J107">
        <f t="shared" si="10"/>
        <v>1.2042410756932704</v>
      </c>
      <c r="K107">
        <v>0</v>
      </c>
      <c r="L107">
        <v>233357</v>
      </c>
      <c r="M107">
        <v>295160</v>
      </c>
      <c r="N107">
        <f t="shared" si="11"/>
        <v>1.4321861834030167</v>
      </c>
      <c r="O107">
        <v>0</v>
      </c>
      <c r="P107">
        <v>473158</v>
      </c>
      <c r="Q107">
        <v>119719</v>
      </c>
      <c r="R107">
        <f t="shared" si="15"/>
        <v>2.1957514077241167</v>
      </c>
      <c r="S107">
        <v>0</v>
      </c>
      <c r="T107">
        <f t="shared" si="8"/>
        <v>0</v>
      </c>
      <c r="U107">
        <f t="shared" si="13"/>
        <v>4.0644974133654967</v>
      </c>
      <c r="V107">
        <f t="shared" si="14"/>
        <v>1.8139687955635666</v>
      </c>
    </row>
    <row r="108" spans="1:22">
      <c r="A108" t="s">
        <v>320</v>
      </c>
      <c r="B108" t="s">
        <v>18</v>
      </c>
      <c r="C108" t="s">
        <v>19</v>
      </c>
      <c r="D108">
        <v>16</v>
      </c>
      <c r="E108">
        <v>17124</v>
      </c>
      <c r="F108">
        <f t="shared" si="9"/>
        <v>1.9068058624157249E-3</v>
      </c>
      <c r="G108">
        <v>0</v>
      </c>
      <c r="H108">
        <v>61581</v>
      </c>
      <c r="I108">
        <v>66347</v>
      </c>
      <c r="J108">
        <f t="shared" si="10"/>
        <v>1.1682419848615371</v>
      </c>
      <c r="K108">
        <v>0</v>
      </c>
      <c r="L108">
        <v>10808</v>
      </c>
      <c r="M108">
        <v>13910</v>
      </c>
      <c r="N108">
        <f t="shared" si="11"/>
        <v>1.4075192864118087</v>
      </c>
      <c r="O108">
        <v>0</v>
      </c>
      <c r="P108">
        <v>15166</v>
      </c>
      <c r="Q108">
        <v>4963</v>
      </c>
      <c r="R108">
        <f t="shared" si="15"/>
        <v>1.6977230279707369</v>
      </c>
      <c r="S108">
        <v>0</v>
      </c>
      <c r="T108">
        <f t="shared" si="8"/>
        <v>0</v>
      </c>
      <c r="U108">
        <f t="shared" si="13"/>
        <v>1.0688477762766246</v>
      </c>
      <c r="V108">
        <f t="shared" si="14"/>
        <v>1.287880635636673</v>
      </c>
    </row>
    <row r="109" spans="1:22">
      <c r="A109" t="s">
        <v>53</v>
      </c>
      <c r="B109" t="s">
        <v>7</v>
      </c>
      <c r="C109" t="s">
        <v>54</v>
      </c>
      <c r="D109">
        <v>430797</v>
      </c>
      <c r="E109">
        <v>111262</v>
      </c>
      <c r="F109">
        <f t="shared" si="9"/>
        <v>7.9016451603437137</v>
      </c>
      <c r="G109">
        <v>1</v>
      </c>
      <c r="H109">
        <v>447057</v>
      </c>
      <c r="I109">
        <v>444357</v>
      </c>
      <c r="J109">
        <f t="shared" si="10"/>
        <v>1.2663047520910047</v>
      </c>
      <c r="K109">
        <v>0</v>
      </c>
      <c r="L109">
        <v>72251</v>
      </c>
      <c r="M109">
        <v>95001</v>
      </c>
      <c r="N109">
        <f t="shared" si="11"/>
        <v>1.3776910403153237</v>
      </c>
      <c r="O109">
        <v>0</v>
      </c>
      <c r="P109">
        <v>111856</v>
      </c>
      <c r="Q109">
        <v>36130</v>
      </c>
      <c r="R109">
        <f t="shared" si="15"/>
        <v>1.7200116411205906</v>
      </c>
      <c r="S109">
        <v>0</v>
      </c>
      <c r="T109">
        <f t="shared" si="8"/>
        <v>0</v>
      </c>
      <c r="U109">
        <f t="shared" si="13"/>
        <v>3.066413148467658</v>
      </c>
      <c r="V109">
        <f t="shared" si="14"/>
        <v>1.5488513407179572</v>
      </c>
    </row>
    <row r="110" spans="1:22">
      <c r="A110" t="s">
        <v>224</v>
      </c>
      <c r="B110" t="s">
        <v>18</v>
      </c>
      <c r="C110" t="s">
        <v>30</v>
      </c>
      <c r="D110">
        <v>3930</v>
      </c>
      <c r="E110">
        <v>15242</v>
      </c>
      <c r="F110">
        <f t="shared" si="9"/>
        <v>0.52618965810288598</v>
      </c>
      <c r="G110">
        <v>0</v>
      </c>
      <c r="H110">
        <v>50501</v>
      </c>
      <c r="I110">
        <v>67752</v>
      </c>
      <c r="J110">
        <f t="shared" si="10"/>
        <v>0.93817794963560397</v>
      </c>
      <c r="K110">
        <v>0</v>
      </c>
      <c r="L110">
        <v>11035</v>
      </c>
      <c r="M110">
        <v>14703</v>
      </c>
      <c r="N110">
        <f t="shared" si="11"/>
        <v>1.3595729919369999</v>
      </c>
      <c r="O110">
        <v>0</v>
      </c>
      <c r="P110">
        <v>9984</v>
      </c>
      <c r="Q110">
        <v>5687</v>
      </c>
      <c r="R110">
        <f t="shared" si="15"/>
        <v>0.97535206348126824</v>
      </c>
      <c r="S110">
        <v>0</v>
      </c>
      <c r="T110">
        <f t="shared" si="8"/>
        <v>0</v>
      </c>
      <c r="U110">
        <f t="shared" si="13"/>
        <v>0.94982316578918957</v>
      </c>
      <c r="V110">
        <f t="shared" si="14"/>
        <v>0.9567650065584361</v>
      </c>
    </row>
    <row r="111" spans="1:22">
      <c r="A111" t="s">
        <v>82</v>
      </c>
      <c r="B111" t="s">
        <v>18</v>
      </c>
      <c r="C111" t="s">
        <v>52</v>
      </c>
      <c r="D111">
        <v>7356</v>
      </c>
      <c r="E111">
        <v>4737</v>
      </c>
      <c r="F111">
        <f t="shared" si="9"/>
        <v>3.1690570011792616</v>
      </c>
      <c r="G111">
        <v>1</v>
      </c>
      <c r="H111">
        <v>13971</v>
      </c>
      <c r="I111">
        <v>17606</v>
      </c>
      <c r="J111">
        <f t="shared" si="10"/>
        <v>0.99878993769613789</v>
      </c>
      <c r="K111">
        <v>0</v>
      </c>
      <c r="L111">
        <v>2815</v>
      </c>
      <c r="M111">
        <v>3757</v>
      </c>
      <c r="N111">
        <f t="shared" si="11"/>
        <v>1.3572921975765382</v>
      </c>
      <c r="O111">
        <v>0</v>
      </c>
      <c r="P111">
        <v>4172</v>
      </c>
      <c r="Q111">
        <v>2775</v>
      </c>
      <c r="R111">
        <f t="shared" si="15"/>
        <v>0.83525940661436615</v>
      </c>
      <c r="S111">
        <v>0</v>
      </c>
      <c r="T111">
        <f t="shared" si="8"/>
        <v>0</v>
      </c>
      <c r="U111">
        <f t="shared" si="13"/>
        <v>1.590099635766576</v>
      </c>
      <c r="V111">
        <f t="shared" si="14"/>
        <v>1.178041067636338</v>
      </c>
    </row>
    <row r="112" spans="1:22">
      <c r="A112" t="s">
        <v>199</v>
      </c>
      <c r="B112" t="s">
        <v>24</v>
      </c>
      <c r="C112" t="s">
        <v>200</v>
      </c>
      <c r="D112">
        <v>9983</v>
      </c>
      <c r="E112">
        <v>29910</v>
      </c>
      <c r="F112">
        <f t="shared" si="9"/>
        <v>0.6811399812752269</v>
      </c>
      <c r="G112">
        <v>0</v>
      </c>
      <c r="H112">
        <v>42107</v>
      </c>
      <c r="I112">
        <v>61382</v>
      </c>
      <c r="J112">
        <f t="shared" si="10"/>
        <v>0.86341706638963334</v>
      </c>
      <c r="K112">
        <v>0</v>
      </c>
      <c r="L112">
        <v>9955</v>
      </c>
      <c r="M112">
        <v>13853</v>
      </c>
      <c r="N112">
        <f t="shared" si="11"/>
        <v>1.3017679611451132</v>
      </c>
      <c r="O112">
        <v>0</v>
      </c>
      <c r="P112">
        <v>12038</v>
      </c>
      <c r="Q112">
        <v>5023</v>
      </c>
      <c r="R112">
        <f t="shared" si="15"/>
        <v>1.3314695041679738</v>
      </c>
      <c r="S112">
        <v>0</v>
      </c>
      <c r="T112">
        <f t="shared" si="8"/>
        <v>0</v>
      </c>
      <c r="U112">
        <f t="shared" si="13"/>
        <v>1.0444486282444867</v>
      </c>
      <c r="V112">
        <f t="shared" si="14"/>
        <v>1.0825925137673733</v>
      </c>
    </row>
    <row r="113" spans="1:22">
      <c r="A113" t="s">
        <v>182</v>
      </c>
      <c r="B113" t="s">
        <v>18</v>
      </c>
      <c r="C113" t="s">
        <v>19</v>
      </c>
      <c r="D113">
        <v>24427</v>
      </c>
      <c r="E113">
        <v>56879</v>
      </c>
      <c r="F113">
        <f t="shared" si="9"/>
        <v>0.87641518774970095</v>
      </c>
      <c r="G113">
        <v>0</v>
      </c>
      <c r="H113">
        <v>160528</v>
      </c>
      <c r="I113">
        <v>195438</v>
      </c>
      <c r="J113">
        <f t="shared" si="10"/>
        <v>1.033830042846456</v>
      </c>
      <c r="K113">
        <v>0</v>
      </c>
      <c r="L113">
        <v>29412</v>
      </c>
      <c r="M113">
        <v>41028</v>
      </c>
      <c r="N113">
        <f t="shared" si="11"/>
        <v>1.2986148321919746</v>
      </c>
      <c r="O113">
        <v>0</v>
      </c>
      <c r="P113">
        <v>33552</v>
      </c>
      <c r="Q113">
        <v>16505</v>
      </c>
      <c r="R113">
        <f t="shared" si="15"/>
        <v>1.1293874240695021</v>
      </c>
      <c r="S113">
        <v>0</v>
      </c>
      <c r="T113">
        <f t="shared" si="8"/>
        <v>0</v>
      </c>
      <c r="U113">
        <f t="shared" si="13"/>
        <v>1.0845618717144085</v>
      </c>
      <c r="V113">
        <f t="shared" si="14"/>
        <v>1.0816087334579789</v>
      </c>
    </row>
    <row r="114" spans="1:22">
      <c r="A114" t="s">
        <v>275</v>
      </c>
      <c r="B114" t="s">
        <v>18</v>
      </c>
      <c r="C114" t="s">
        <v>19</v>
      </c>
      <c r="D114">
        <v>1815</v>
      </c>
      <c r="E114">
        <v>21465</v>
      </c>
      <c r="F114">
        <f t="shared" si="9"/>
        <v>0.17255893492963104</v>
      </c>
      <c r="G114">
        <v>0</v>
      </c>
      <c r="H114">
        <v>67647</v>
      </c>
      <c r="I114">
        <v>81452</v>
      </c>
      <c r="J114">
        <f t="shared" si="10"/>
        <v>1.0453317753457863</v>
      </c>
      <c r="K114">
        <v>0</v>
      </c>
      <c r="L114">
        <v>12448</v>
      </c>
      <c r="M114">
        <v>17384</v>
      </c>
      <c r="N114">
        <f t="shared" si="11"/>
        <v>1.2971374996178848</v>
      </c>
      <c r="O114">
        <v>0</v>
      </c>
      <c r="P114">
        <v>13743</v>
      </c>
      <c r="Q114">
        <v>7837</v>
      </c>
      <c r="R114">
        <f t="shared" si="15"/>
        <v>0.97425302461355545</v>
      </c>
      <c r="S114">
        <v>0</v>
      </c>
      <c r="T114">
        <f t="shared" si="8"/>
        <v>0</v>
      </c>
      <c r="U114">
        <f t="shared" si="13"/>
        <v>0.87232030862671439</v>
      </c>
      <c r="V114">
        <f t="shared" si="14"/>
        <v>1.0097923999796707</v>
      </c>
    </row>
    <row r="115" spans="1:22">
      <c r="A115" t="s">
        <v>158</v>
      </c>
      <c r="B115" t="s">
        <v>18</v>
      </c>
      <c r="C115" t="s">
        <v>30</v>
      </c>
      <c r="D115">
        <v>33222</v>
      </c>
      <c r="E115">
        <v>59243</v>
      </c>
      <c r="F115">
        <f t="shared" si="9"/>
        <v>1.1444068437207395</v>
      </c>
      <c r="G115">
        <v>0</v>
      </c>
      <c r="H115">
        <v>209823</v>
      </c>
      <c r="I115">
        <v>250519</v>
      </c>
      <c r="J115">
        <f t="shared" si="10"/>
        <v>1.0541921695683512</v>
      </c>
      <c r="K115">
        <v>0</v>
      </c>
      <c r="L115">
        <v>37447</v>
      </c>
      <c r="M115">
        <v>52365</v>
      </c>
      <c r="N115">
        <f t="shared" si="11"/>
        <v>1.2954243949052848</v>
      </c>
      <c r="O115">
        <v>0</v>
      </c>
      <c r="P115">
        <v>43342</v>
      </c>
      <c r="Q115">
        <v>22113</v>
      </c>
      <c r="R115">
        <f t="shared" si="15"/>
        <v>1.0889334654936389</v>
      </c>
      <c r="S115">
        <v>0</v>
      </c>
      <c r="T115">
        <f t="shared" si="8"/>
        <v>0</v>
      </c>
      <c r="U115">
        <f t="shared" si="13"/>
        <v>1.1457392184220037</v>
      </c>
      <c r="V115">
        <f t="shared" si="14"/>
        <v>1.1166701546071893</v>
      </c>
    </row>
    <row r="116" spans="1:22">
      <c r="A116" t="s">
        <v>313</v>
      </c>
      <c r="B116" t="s">
        <v>18</v>
      </c>
      <c r="C116" t="s">
        <v>19</v>
      </c>
      <c r="D116">
        <v>2</v>
      </c>
      <c r="E116">
        <v>1569</v>
      </c>
      <c r="F116">
        <f t="shared" si="9"/>
        <v>2.6013498715747986E-3</v>
      </c>
      <c r="G116">
        <v>0</v>
      </c>
      <c r="H116">
        <v>2243</v>
      </c>
      <c r="I116">
        <v>2147</v>
      </c>
      <c r="J116">
        <f t="shared" si="10"/>
        <v>1.3149359299764634</v>
      </c>
      <c r="K116">
        <v>0</v>
      </c>
      <c r="L116">
        <v>406</v>
      </c>
      <c r="M116">
        <v>568</v>
      </c>
      <c r="N116">
        <f t="shared" si="11"/>
        <v>1.294833259472514</v>
      </c>
      <c r="O116">
        <v>0</v>
      </c>
      <c r="P116">
        <v>462</v>
      </c>
      <c r="Q116">
        <v>284</v>
      </c>
      <c r="R116">
        <f t="shared" si="15"/>
        <v>0.90378202288390419</v>
      </c>
      <c r="S116">
        <v>0</v>
      </c>
      <c r="T116">
        <f t="shared" si="8"/>
        <v>0</v>
      </c>
      <c r="U116">
        <f t="shared" si="13"/>
        <v>0.87903814055111407</v>
      </c>
      <c r="V116">
        <f t="shared" si="14"/>
        <v>1.0993076411782092</v>
      </c>
    </row>
    <row r="117" spans="1:22">
      <c r="A117" t="s">
        <v>107</v>
      </c>
      <c r="B117" t="s">
        <v>7</v>
      </c>
      <c r="C117" t="s">
        <v>42</v>
      </c>
      <c r="D117">
        <v>1</v>
      </c>
      <c r="E117">
        <v>1</v>
      </c>
      <c r="F117">
        <f t="shared" si="9"/>
        <v>2.0407589742504295</v>
      </c>
      <c r="G117">
        <v>0</v>
      </c>
      <c r="H117">
        <v>75</v>
      </c>
      <c r="I117">
        <v>45</v>
      </c>
      <c r="J117">
        <f t="shared" si="10"/>
        <v>2.0977615111156687</v>
      </c>
      <c r="K117">
        <v>0</v>
      </c>
      <c r="L117">
        <v>5</v>
      </c>
      <c r="M117">
        <v>7</v>
      </c>
      <c r="N117">
        <f t="shared" si="11"/>
        <v>1.2939220467635255</v>
      </c>
      <c r="O117">
        <v>0</v>
      </c>
      <c r="P117">
        <v>12</v>
      </c>
      <c r="Q117">
        <v>22</v>
      </c>
      <c r="R117">
        <f t="shared" si="15"/>
        <v>0.30303907260806229</v>
      </c>
      <c r="S117">
        <v>0</v>
      </c>
      <c r="T117">
        <f t="shared" si="8"/>
        <v>0</v>
      </c>
      <c r="U117">
        <f t="shared" si="13"/>
        <v>1.4338704011844214</v>
      </c>
      <c r="V117">
        <f t="shared" si="14"/>
        <v>1.6673405105069774</v>
      </c>
    </row>
    <row r="118" spans="1:22">
      <c r="A118" t="s">
        <v>175</v>
      </c>
      <c r="B118" t="s">
        <v>7</v>
      </c>
      <c r="C118" t="s">
        <v>8</v>
      </c>
      <c r="D118">
        <v>42794</v>
      </c>
      <c r="E118">
        <v>89280</v>
      </c>
      <c r="F118">
        <f t="shared" si="9"/>
        <v>0.97818368664956179</v>
      </c>
      <c r="G118">
        <v>0</v>
      </c>
      <c r="H118">
        <v>303024</v>
      </c>
      <c r="I118">
        <v>386869</v>
      </c>
      <c r="J118">
        <f t="shared" si="10"/>
        <v>0.98587183384191712</v>
      </c>
      <c r="K118">
        <v>0</v>
      </c>
      <c r="L118">
        <v>58215</v>
      </c>
      <c r="M118">
        <v>81563</v>
      </c>
      <c r="N118">
        <f t="shared" si="11"/>
        <v>1.2929384737353222</v>
      </c>
      <c r="O118">
        <v>0</v>
      </c>
      <c r="P118">
        <v>64582</v>
      </c>
      <c r="Q118">
        <v>36223</v>
      </c>
      <c r="R118">
        <f t="shared" si="15"/>
        <v>0.99052886866959622</v>
      </c>
      <c r="S118">
        <v>0</v>
      </c>
      <c r="T118">
        <f t="shared" si="8"/>
        <v>0</v>
      </c>
      <c r="U118">
        <f t="shared" si="13"/>
        <v>1.0618807157240993</v>
      </c>
      <c r="V118">
        <f t="shared" si="14"/>
        <v>0.98820035125575667</v>
      </c>
    </row>
    <row r="119" spans="1:22">
      <c r="A119" t="s">
        <v>78</v>
      </c>
      <c r="B119" t="s">
        <v>18</v>
      </c>
      <c r="C119" t="s">
        <v>52</v>
      </c>
      <c r="D119">
        <v>6729</v>
      </c>
      <c r="E119">
        <v>3903</v>
      </c>
      <c r="F119">
        <f t="shared" si="9"/>
        <v>3.518387685813769</v>
      </c>
      <c r="G119">
        <v>1</v>
      </c>
      <c r="H119">
        <v>12791</v>
      </c>
      <c r="I119">
        <v>15449</v>
      </c>
      <c r="J119">
        <f t="shared" si="10"/>
        <v>1.0421050225392134</v>
      </c>
      <c r="K119">
        <v>0</v>
      </c>
      <c r="L119">
        <v>2376</v>
      </c>
      <c r="M119">
        <v>3339</v>
      </c>
      <c r="N119">
        <f t="shared" si="11"/>
        <v>1.2890393220587575</v>
      </c>
      <c r="O119">
        <v>0</v>
      </c>
      <c r="P119">
        <v>3503</v>
      </c>
      <c r="Q119">
        <v>1922</v>
      </c>
      <c r="R119">
        <f t="shared" si="15"/>
        <v>1.012574105515649</v>
      </c>
      <c r="S119">
        <v>0</v>
      </c>
      <c r="T119">
        <f t="shared" si="8"/>
        <v>0</v>
      </c>
      <c r="U119">
        <f t="shared" si="13"/>
        <v>1.7155265339818473</v>
      </c>
      <c r="V119">
        <f t="shared" si="14"/>
        <v>1.1655721722989854</v>
      </c>
    </row>
    <row r="120" spans="1:22">
      <c r="A120" t="s">
        <v>27</v>
      </c>
      <c r="B120" t="s">
        <v>18</v>
      </c>
      <c r="C120" t="s">
        <v>19</v>
      </c>
      <c r="D120">
        <v>3730</v>
      </c>
      <c r="E120">
        <v>219</v>
      </c>
      <c r="F120">
        <f t="shared" si="9"/>
        <v>34.758132301160288</v>
      </c>
      <c r="G120">
        <v>1</v>
      </c>
      <c r="H120">
        <v>1005</v>
      </c>
      <c r="I120">
        <v>1139</v>
      </c>
      <c r="J120">
        <f t="shared" si="10"/>
        <v>1.1105796235318246</v>
      </c>
      <c r="K120">
        <v>0</v>
      </c>
      <c r="L120">
        <v>186</v>
      </c>
      <c r="M120">
        <v>266</v>
      </c>
      <c r="N120">
        <f t="shared" si="11"/>
        <v>1.2666815826211355</v>
      </c>
      <c r="O120">
        <v>0</v>
      </c>
      <c r="R120" t="s">
        <v>357</v>
      </c>
      <c r="S120">
        <v>0</v>
      </c>
      <c r="T120">
        <f t="shared" si="8"/>
        <v>0</v>
      </c>
      <c r="U120">
        <f t="shared" si="13"/>
        <v>12.378464502437751</v>
      </c>
      <c r="V120">
        <f t="shared" si="14"/>
        <v>1.2666815826211355</v>
      </c>
    </row>
    <row r="121" spans="1:22">
      <c r="A121" t="s">
        <v>207</v>
      </c>
      <c r="B121" t="s">
        <v>18</v>
      </c>
      <c r="C121" t="s">
        <v>19</v>
      </c>
      <c r="D121">
        <v>1884</v>
      </c>
      <c r="E121">
        <v>6118</v>
      </c>
      <c r="F121">
        <f t="shared" si="9"/>
        <v>0.62843901724220486</v>
      </c>
      <c r="G121">
        <v>0</v>
      </c>
      <c r="H121">
        <v>22691</v>
      </c>
      <c r="I121">
        <v>26186</v>
      </c>
      <c r="J121">
        <f t="shared" si="10"/>
        <v>1.0906661524950501</v>
      </c>
      <c r="K121">
        <v>0</v>
      </c>
      <c r="L121">
        <v>3991</v>
      </c>
      <c r="M121">
        <v>5729</v>
      </c>
      <c r="N121">
        <f t="shared" si="11"/>
        <v>1.2619410096153818</v>
      </c>
      <c r="O121">
        <v>0</v>
      </c>
      <c r="P121">
        <v>6561</v>
      </c>
      <c r="Q121">
        <v>1850</v>
      </c>
      <c r="R121">
        <f t="shared" ref="R121:R131" si="16">P121/Q121*43451898/78211153</f>
        <v>1.9703272891167989</v>
      </c>
      <c r="S121">
        <v>0</v>
      </c>
      <c r="T121">
        <f t="shared" si="8"/>
        <v>0</v>
      </c>
      <c r="U121">
        <f t="shared" si="13"/>
        <v>1.237843367117359</v>
      </c>
      <c r="V121">
        <f t="shared" si="14"/>
        <v>1.1763035810552158</v>
      </c>
    </row>
    <row r="122" spans="1:22">
      <c r="A122" t="s">
        <v>126</v>
      </c>
      <c r="B122" t="s">
        <v>18</v>
      </c>
      <c r="C122" t="s">
        <v>19</v>
      </c>
      <c r="D122">
        <v>40432</v>
      </c>
      <c r="E122">
        <v>54301</v>
      </c>
      <c r="F122">
        <f t="shared" si="9"/>
        <v>1.5195294165281186</v>
      </c>
      <c r="G122">
        <v>0</v>
      </c>
      <c r="H122">
        <v>160907</v>
      </c>
      <c r="I122">
        <v>169463</v>
      </c>
      <c r="J122">
        <f t="shared" si="10"/>
        <v>1.1951087073960294</v>
      </c>
      <c r="K122">
        <v>0</v>
      </c>
      <c r="L122">
        <v>25017</v>
      </c>
      <c r="M122">
        <v>36001</v>
      </c>
      <c r="N122">
        <f t="shared" si="11"/>
        <v>1.2588002272558088</v>
      </c>
      <c r="O122">
        <v>0</v>
      </c>
      <c r="P122">
        <v>26782</v>
      </c>
      <c r="Q122">
        <v>11788</v>
      </c>
      <c r="R122">
        <f t="shared" si="16"/>
        <v>1.2622429146657674</v>
      </c>
      <c r="S122">
        <v>0</v>
      </c>
      <c r="T122">
        <f t="shared" si="8"/>
        <v>0</v>
      </c>
      <c r="U122">
        <f t="shared" si="13"/>
        <v>1.3089203164614311</v>
      </c>
      <c r="V122">
        <f t="shared" si="14"/>
        <v>1.2605215709607882</v>
      </c>
    </row>
    <row r="123" spans="1:22">
      <c r="A123" t="s">
        <v>147</v>
      </c>
      <c r="B123" t="s">
        <v>18</v>
      </c>
      <c r="C123" t="s">
        <v>19</v>
      </c>
      <c r="D123">
        <v>21312</v>
      </c>
      <c r="E123">
        <v>34514</v>
      </c>
      <c r="F123">
        <f t="shared" si="9"/>
        <v>1.2601453108658849</v>
      </c>
      <c r="G123">
        <v>0</v>
      </c>
      <c r="H123">
        <v>100149</v>
      </c>
      <c r="I123">
        <v>138296</v>
      </c>
      <c r="J123">
        <f t="shared" si="10"/>
        <v>0.91147416082919142</v>
      </c>
      <c r="K123">
        <v>0</v>
      </c>
      <c r="L123">
        <v>20620</v>
      </c>
      <c r="M123">
        <v>30500</v>
      </c>
      <c r="N123">
        <f t="shared" si="11"/>
        <v>1.2246866113432608</v>
      </c>
      <c r="O123">
        <v>0</v>
      </c>
      <c r="P123">
        <v>36102</v>
      </c>
      <c r="Q123">
        <v>10824</v>
      </c>
      <c r="R123">
        <f t="shared" si="16"/>
        <v>1.8530346543523488</v>
      </c>
      <c r="S123">
        <v>0</v>
      </c>
      <c r="T123">
        <f t="shared" si="8"/>
        <v>0</v>
      </c>
      <c r="U123">
        <f t="shared" si="13"/>
        <v>1.3123351843476714</v>
      </c>
      <c r="V123">
        <f t="shared" si="14"/>
        <v>1.2424159611045729</v>
      </c>
    </row>
    <row r="124" spans="1:22">
      <c r="A124" t="s">
        <v>269</v>
      </c>
      <c r="B124" t="s">
        <v>18</v>
      </c>
      <c r="C124" t="s">
        <v>19</v>
      </c>
      <c r="D124">
        <v>8145</v>
      </c>
      <c r="E124">
        <v>79367</v>
      </c>
      <c r="F124">
        <f t="shared" si="9"/>
        <v>0.20943190299834627</v>
      </c>
      <c r="G124">
        <v>0</v>
      </c>
      <c r="H124">
        <v>232560</v>
      </c>
      <c r="I124">
        <v>265442</v>
      </c>
      <c r="J124">
        <f t="shared" si="10"/>
        <v>1.1027390172430735</v>
      </c>
      <c r="K124">
        <v>0</v>
      </c>
      <c r="L124">
        <v>37057</v>
      </c>
      <c r="M124">
        <v>56603</v>
      </c>
      <c r="N124">
        <f t="shared" si="11"/>
        <v>1.1859515750345804</v>
      </c>
      <c r="O124">
        <v>0</v>
      </c>
      <c r="P124">
        <v>49272</v>
      </c>
      <c r="Q124">
        <v>23370</v>
      </c>
      <c r="R124">
        <f t="shared" si="16"/>
        <v>1.1713361363642059</v>
      </c>
      <c r="S124">
        <v>0</v>
      </c>
      <c r="T124">
        <f t="shared" si="8"/>
        <v>0</v>
      </c>
      <c r="U124">
        <f t="shared" si="13"/>
        <v>0.91736465791005151</v>
      </c>
      <c r="V124">
        <f t="shared" si="14"/>
        <v>1.1370375768036398</v>
      </c>
    </row>
    <row r="125" spans="1:22">
      <c r="A125" t="s">
        <v>215</v>
      </c>
      <c r="B125" t="s">
        <v>11</v>
      </c>
      <c r="C125" t="s">
        <v>22</v>
      </c>
      <c r="D125">
        <v>775</v>
      </c>
      <c r="E125">
        <v>2742</v>
      </c>
      <c r="F125">
        <f t="shared" si="9"/>
        <v>0.57680095005254661</v>
      </c>
      <c r="G125">
        <v>0</v>
      </c>
      <c r="H125">
        <v>4459</v>
      </c>
      <c r="I125">
        <v>7952</v>
      </c>
      <c r="J125">
        <f t="shared" si="10"/>
        <v>0.70577856474331735</v>
      </c>
      <c r="K125">
        <v>0</v>
      </c>
      <c r="L125">
        <v>1276</v>
      </c>
      <c r="M125">
        <v>1951</v>
      </c>
      <c r="N125">
        <f t="shared" si="11"/>
        <v>1.1847577367187914</v>
      </c>
      <c r="O125">
        <v>0</v>
      </c>
      <c r="P125">
        <v>1896</v>
      </c>
      <c r="Q125">
        <v>945</v>
      </c>
      <c r="R125">
        <f t="shared" si="16"/>
        <v>1.1146707051699731</v>
      </c>
      <c r="S125">
        <v>0</v>
      </c>
      <c r="T125">
        <f t="shared" si="8"/>
        <v>0</v>
      </c>
      <c r="U125">
        <f t="shared" si="13"/>
        <v>0.89550198917115709</v>
      </c>
      <c r="V125">
        <f t="shared" si="14"/>
        <v>0.91022463495664518</v>
      </c>
    </row>
    <row r="126" spans="1:22">
      <c r="A126" t="s">
        <v>38</v>
      </c>
      <c r="B126" t="s">
        <v>18</v>
      </c>
      <c r="C126" t="s">
        <v>19</v>
      </c>
      <c r="D126">
        <v>430049</v>
      </c>
      <c r="E126">
        <v>68329</v>
      </c>
      <c r="F126">
        <f t="shared" si="9"/>
        <v>12.844127034164456</v>
      </c>
      <c r="G126">
        <v>1</v>
      </c>
      <c r="H126">
        <v>178418</v>
      </c>
      <c r="I126">
        <v>255592</v>
      </c>
      <c r="J126">
        <f t="shared" si="10"/>
        <v>0.87861532432212752</v>
      </c>
      <c r="K126">
        <v>0</v>
      </c>
      <c r="L126">
        <v>34828</v>
      </c>
      <c r="M126">
        <v>54190</v>
      </c>
      <c r="N126">
        <f t="shared" si="11"/>
        <v>1.1642480875171082</v>
      </c>
      <c r="O126">
        <v>0</v>
      </c>
      <c r="P126">
        <v>67213</v>
      </c>
      <c r="Q126">
        <v>23919</v>
      </c>
      <c r="R126">
        <f t="shared" si="16"/>
        <v>1.5611704576505612</v>
      </c>
      <c r="S126">
        <v>0</v>
      </c>
      <c r="T126">
        <f t="shared" si="8"/>
        <v>0</v>
      </c>
      <c r="U126">
        <f t="shared" si="13"/>
        <v>4.1120402259135638</v>
      </c>
      <c r="V126">
        <f t="shared" si="14"/>
        <v>1.3627092725838348</v>
      </c>
    </row>
    <row r="127" spans="1:22">
      <c r="A127" t="s">
        <v>302</v>
      </c>
      <c r="B127" t="s">
        <v>7</v>
      </c>
      <c r="C127" t="s">
        <v>8</v>
      </c>
      <c r="D127">
        <v>122</v>
      </c>
      <c r="E127">
        <v>15922</v>
      </c>
      <c r="F127">
        <f t="shared" si="9"/>
        <v>1.5637017639652834E-2</v>
      </c>
      <c r="G127">
        <v>0</v>
      </c>
      <c r="H127">
        <v>53577</v>
      </c>
      <c r="I127">
        <v>73546</v>
      </c>
      <c r="J127">
        <f t="shared" si="10"/>
        <v>0.91690997591475421</v>
      </c>
      <c r="K127">
        <v>0</v>
      </c>
      <c r="L127">
        <v>10435</v>
      </c>
      <c r="M127">
        <v>16253</v>
      </c>
      <c r="N127">
        <f t="shared" si="11"/>
        <v>1.1630411112513594</v>
      </c>
      <c r="O127">
        <v>0</v>
      </c>
      <c r="P127">
        <v>14193</v>
      </c>
      <c r="Q127">
        <v>7188</v>
      </c>
      <c r="R127">
        <f t="shared" si="16"/>
        <v>1.0969989132996782</v>
      </c>
      <c r="S127">
        <v>0</v>
      </c>
      <c r="T127">
        <f t="shared" si="8"/>
        <v>0</v>
      </c>
      <c r="U127">
        <f t="shared" si="13"/>
        <v>0.79814675452636119</v>
      </c>
      <c r="V127">
        <f t="shared" si="14"/>
        <v>1.0069544446072163</v>
      </c>
    </row>
    <row r="128" spans="1:22">
      <c r="A128" t="s">
        <v>220</v>
      </c>
      <c r="B128" t="s">
        <v>18</v>
      </c>
      <c r="C128" t="s">
        <v>19</v>
      </c>
      <c r="D128">
        <v>1766</v>
      </c>
      <c r="E128">
        <v>6660</v>
      </c>
      <c r="F128">
        <f t="shared" si="9"/>
        <v>0.54113819046940814</v>
      </c>
      <c r="G128">
        <v>0</v>
      </c>
      <c r="H128">
        <v>19273</v>
      </c>
      <c r="I128">
        <v>27068</v>
      </c>
      <c r="J128">
        <f t="shared" si="10"/>
        <v>0.8961908734387235</v>
      </c>
      <c r="K128">
        <v>0</v>
      </c>
      <c r="L128">
        <v>3550</v>
      </c>
      <c r="M128">
        <v>5649</v>
      </c>
      <c r="N128">
        <f t="shared" si="11"/>
        <v>1.1383948614648116</v>
      </c>
      <c r="O128">
        <v>0</v>
      </c>
      <c r="P128">
        <v>4927</v>
      </c>
      <c r="Q128">
        <v>2621</v>
      </c>
      <c r="R128">
        <f t="shared" si="16"/>
        <v>1.0443729249738749</v>
      </c>
      <c r="S128">
        <v>0</v>
      </c>
      <c r="T128">
        <f t="shared" si="8"/>
        <v>0</v>
      </c>
      <c r="U128">
        <f t="shared" si="13"/>
        <v>0.90502421258670462</v>
      </c>
      <c r="V128">
        <f t="shared" si="14"/>
        <v>0.97028189920629915</v>
      </c>
    </row>
    <row r="129" spans="1:22">
      <c r="A129" t="s">
        <v>217</v>
      </c>
      <c r="B129" t="s">
        <v>11</v>
      </c>
      <c r="C129" t="s">
        <v>22</v>
      </c>
      <c r="D129">
        <v>735</v>
      </c>
      <c r="E129">
        <v>2611</v>
      </c>
      <c r="F129">
        <f t="shared" si="9"/>
        <v>0.57447638685333813</v>
      </c>
      <c r="G129">
        <v>0</v>
      </c>
      <c r="H129">
        <v>4356</v>
      </c>
      <c r="I129">
        <v>7443</v>
      </c>
      <c r="J129">
        <f t="shared" si="10"/>
        <v>0.7366262912067596</v>
      </c>
      <c r="K129">
        <v>0</v>
      </c>
      <c r="L129">
        <v>1146</v>
      </c>
      <c r="M129">
        <v>1831</v>
      </c>
      <c r="N129">
        <f t="shared" si="11"/>
        <v>1.1337894766943748</v>
      </c>
      <c r="O129">
        <v>0</v>
      </c>
      <c r="P129">
        <v>1892</v>
      </c>
      <c r="Q129">
        <v>902</v>
      </c>
      <c r="R129">
        <f t="shared" si="16"/>
        <v>1.1653453767773454</v>
      </c>
      <c r="S129">
        <v>0</v>
      </c>
      <c r="T129">
        <f t="shared" si="8"/>
        <v>0</v>
      </c>
      <c r="U129">
        <f t="shared" si="13"/>
        <v>0.90255938288295456</v>
      </c>
      <c r="V129">
        <f t="shared" si="14"/>
        <v>0.9352078839505672</v>
      </c>
    </row>
    <row r="130" spans="1:22">
      <c r="A130" t="s">
        <v>189</v>
      </c>
      <c r="B130" t="s">
        <v>18</v>
      </c>
      <c r="C130" t="s">
        <v>19</v>
      </c>
      <c r="D130">
        <v>802</v>
      </c>
      <c r="E130">
        <v>2126</v>
      </c>
      <c r="F130">
        <f t="shared" si="9"/>
        <v>0.76984416620359586</v>
      </c>
      <c r="G130">
        <v>0</v>
      </c>
      <c r="H130">
        <v>8077</v>
      </c>
      <c r="I130">
        <v>10275</v>
      </c>
      <c r="J130">
        <f t="shared" si="10"/>
        <v>0.98940845111131426</v>
      </c>
      <c r="K130">
        <v>0</v>
      </c>
      <c r="L130">
        <v>1389</v>
      </c>
      <c r="M130">
        <v>2303</v>
      </c>
      <c r="N130">
        <f t="shared" si="11"/>
        <v>1.0925578862945513</v>
      </c>
      <c r="O130">
        <v>0</v>
      </c>
      <c r="P130">
        <v>806</v>
      </c>
      <c r="Q130">
        <v>803</v>
      </c>
      <c r="R130">
        <f t="shared" si="16"/>
        <v>0.55764724320113745</v>
      </c>
      <c r="S130">
        <v>0</v>
      </c>
      <c r="T130">
        <f t="shared" ref="T130:T193" si="17">IF(SUM(G130,K130,O130,S130)=4,1,0)</f>
        <v>0</v>
      </c>
      <c r="U130">
        <f t="shared" si="13"/>
        <v>0.85236443670264972</v>
      </c>
      <c r="V130">
        <f t="shared" si="14"/>
        <v>0.87962630865745506</v>
      </c>
    </row>
    <row r="131" spans="1:22">
      <c r="A131" t="s">
        <v>334</v>
      </c>
      <c r="B131" t="s">
        <v>24</v>
      </c>
      <c r="C131" t="s">
        <v>132</v>
      </c>
      <c r="D131">
        <v>7</v>
      </c>
      <c r="E131">
        <v>28344</v>
      </c>
      <c r="F131">
        <f t="shared" ref="F131:F194" si="18">D131/E131*101043744/49512826</f>
        <v>5.0399777094810208E-4</v>
      </c>
      <c r="G131">
        <v>0</v>
      </c>
      <c r="H131">
        <v>44674</v>
      </c>
      <c r="I131">
        <v>73815</v>
      </c>
      <c r="J131">
        <f t="shared" ref="J131:J194" si="19">H131/I131*495457706/393640001</f>
        <v>0.76175897376615642</v>
      </c>
      <c r="K131">
        <v>0</v>
      </c>
      <c r="L131">
        <v>9524</v>
      </c>
      <c r="M131">
        <v>16374</v>
      </c>
      <c r="N131">
        <f t="shared" ref="N131:N194" si="20">L131/M131*115587082/63807709</f>
        <v>1.0536606206624004</v>
      </c>
      <c r="O131">
        <v>0</v>
      </c>
      <c r="P131">
        <v>18428</v>
      </c>
      <c r="Q131">
        <v>6225</v>
      </c>
      <c r="R131">
        <f t="shared" si="16"/>
        <v>1.6446705309299894</v>
      </c>
      <c r="S131">
        <v>0</v>
      </c>
      <c r="T131">
        <f t="shared" si="17"/>
        <v>0</v>
      </c>
      <c r="U131">
        <f t="shared" ref="U131:U194" si="21">AVERAGE(F131,J131,N131,R131)</f>
        <v>0.86514853078237364</v>
      </c>
      <c r="V131">
        <f t="shared" ref="V131:V194" si="22">MEDIAN(F131,J131,N131,R131)</f>
        <v>0.90770979721427847</v>
      </c>
    </row>
    <row r="132" spans="1:22">
      <c r="A132" t="s">
        <v>31</v>
      </c>
      <c r="B132" t="s">
        <v>7</v>
      </c>
      <c r="C132" t="s">
        <v>8</v>
      </c>
      <c r="D132">
        <v>9222</v>
      </c>
      <c r="E132">
        <v>778</v>
      </c>
      <c r="F132">
        <f t="shared" si="18"/>
        <v>24.190076170356633</v>
      </c>
      <c r="G132">
        <v>1</v>
      </c>
      <c r="H132">
        <v>1894</v>
      </c>
      <c r="I132">
        <v>3041</v>
      </c>
      <c r="J132">
        <f t="shared" si="19"/>
        <v>0.78391850747512193</v>
      </c>
      <c r="K132">
        <v>0</v>
      </c>
      <c r="L132">
        <v>343</v>
      </c>
      <c r="M132">
        <v>599</v>
      </c>
      <c r="N132">
        <f t="shared" si="20"/>
        <v>1.0372977743837146</v>
      </c>
      <c r="O132">
        <v>0</v>
      </c>
      <c r="R132" t="s">
        <v>357</v>
      </c>
      <c r="S132">
        <v>0</v>
      </c>
      <c r="T132">
        <f t="shared" si="17"/>
        <v>0</v>
      </c>
      <c r="U132">
        <f t="shared" si="21"/>
        <v>8.6704308174051565</v>
      </c>
      <c r="V132">
        <f t="shared" si="22"/>
        <v>1.0372977743837146</v>
      </c>
    </row>
    <row r="133" spans="1:22">
      <c r="A133" t="s">
        <v>93</v>
      </c>
      <c r="B133" t="s">
        <v>18</v>
      </c>
      <c r="C133" t="s">
        <v>52</v>
      </c>
      <c r="D133">
        <v>7633</v>
      </c>
      <c r="E133">
        <v>5614</v>
      </c>
      <c r="F133">
        <f t="shared" si="18"/>
        <v>2.774690639553532</v>
      </c>
      <c r="G133">
        <v>0</v>
      </c>
      <c r="H133">
        <v>13356</v>
      </c>
      <c r="I133">
        <v>19997</v>
      </c>
      <c r="J133">
        <f t="shared" si="19"/>
        <v>0.84065718085095387</v>
      </c>
      <c r="K133">
        <v>0</v>
      </c>
      <c r="L133">
        <v>2372</v>
      </c>
      <c r="M133">
        <v>4194</v>
      </c>
      <c r="N133">
        <f t="shared" si="20"/>
        <v>1.0245246382671234</v>
      </c>
      <c r="O133">
        <v>0</v>
      </c>
      <c r="P133">
        <v>2892</v>
      </c>
      <c r="Q133">
        <v>1943</v>
      </c>
      <c r="R133">
        <f t="shared" ref="R133:R138" si="23">P133/Q133*43451898/78211153</f>
        <v>0.82692391300460444</v>
      </c>
      <c r="S133">
        <v>0</v>
      </c>
      <c r="T133">
        <f t="shared" si="17"/>
        <v>0</v>
      </c>
      <c r="U133">
        <f t="shared" si="21"/>
        <v>1.3666990929190534</v>
      </c>
      <c r="V133">
        <f t="shared" si="22"/>
        <v>0.93259090955903856</v>
      </c>
    </row>
    <row r="134" spans="1:22">
      <c r="A134" t="s">
        <v>299</v>
      </c>
      <c r="B134" t="s">
        <v>18</v>
      </c>
      <c r="C134" t="s">
        <v>30</v>
      </c>
      <c r="D134">
        <v>85</v>
      </c>
      <c r="E134">
        <v>6938</v>
      </c>
      <c r="F134">
        <f t="shared" si="18"/>
        <v>2.500209178600267E-2</v>
      </c>
      <c r="G134">
        <v>0</v>
      </c>
      <c r="H134">
        <v>16630</v>
      </c>
      <c r="I134">
        <v>26640</v>
      </c>
      <c r="J134">
        <f t="shared" si="19"/>
        <v>0.7857156290507562</v>
      </c>
      <c r="K134">
        <v>0</v>
      </c>
      <c r="L134">
        <v>3105</v>
      </c>
      <c r="M134">
        <v>5583</v>
      </c>
      <c r="N134">
        <f t="shared" si="20"/>
        <v>1.0074653658035186</v>
      </c>
      <c r="O134">
        <v>0</v>
      </c>
      <c r="P134">
        <v>3321</v>
      </c>
      <c r="Q134">
        <v>2963</v>
      </c>
      <c r="R134">
        <f t="shared" si="23"/>
        <v>0.62269773660958072</v>
      </c>
      <c r="S134">
        <v>0</v>
      </c>
      <c r="T134">
        <f t="shared" si="17"/>
        <v>0</v>
      </c>
      <c r="U134">
        <f t="shared" si="21"/>
        <v>0.61022020581246461</v>
      </c>
      <c r="V134">
        <f t="shared" si="22"/>
        <v>0.70420668283016852</v>
      </c>
    </row>
    <row r="135" spans="1:22">
      <c r="A135" t="s">
        <v>143</v>
      </c>
      <c r="B135" t="s">
        <v>18</v>
      </c>
      <c r="C135" t="s">
        <v>19</v>
      </c>
      <c r="D135">
        <v>8812</v>
      </c>
      <c r="E135">
        <v>13781</v>
      </c>
      <c r="F135">
        <f t="shared" si="18"/>
        <v>1.30492475735395</v>
      </c>
      <c r="G135">
        <v>0</v>
      </c>
      <c r="H135">
        <v>30031</v>
      </c>
      <c r="I135">
        <v>41480</v>
      </c>
      <c r="J135">
        <f t="shared" si="19"/>
        <v>0.91125182170175467</v>
      </c>
      <c r="K135">
        <v>0</v>
      </c>
      <c r="L135">
        <v>5216</v>
      </c>
      <c r="M135">
        <v>9379</v>
      </c>
      <c r="N135">
        <f t="shared" si="20"/>
        <v>1.0074353720317699</v>
      </c>
      <c r="O135">
        <v>0</v>
      </c>
      <c r="P135">
        <v>8518</v>
      </c>
      <c r="Q135">
        <v>3833</v>
      </c>
      <c r="R135">
        <f t="shared" si="23"/>
        <v>1.2346358389960097</v>
      </c>
      <c r="S135">
        <v>0</v>
      </c>
      <c r="T135">
        <f t="shared" si="17"/>
        <v>0</v>
      </c>
      <c r="U135">
        <f t="shared" si="21"/>
        <v>1.114561947520871</v>
      </c>
      <c r="V135">
        <f t="shared" si="22"/>
        <v>1.1210356055138897</v>
      </c>
    </row>
    <row r="136" spans="1:22">
      <c r="A136" t="s">
        <v>64</v>
      </c>
      <c r="B136" t="s">
        <v>18</v>
      </c>
      <c r="C136" t="s">
        <v>19</v>
      </c>
      <c r="D136">
        <v>380410</v>
      </c>
      <c r="E136">
        <v>147072</v>
      </c>
      <c r="F136">
        <f t="shared" si="18"/>
        <v>5.2785378684903028</v>
      </c>
      <c r="G136">
        <v>1</v>
      </c>
      <c r="H136">
        <v>365341</v>
      </c>
      <c r="I136">
        <v>527058</v>
      </c>
      <c r="J136">
        <f t="shared" si="19"/>
        <v>0.87246370027493325</v>
      </c>
      <c r="K136">
        <v>0</v>
      </c>
      <c r="L136">
        <v>61217</v>
      </c>
      <c r="M136">
        <v>111820</v>
      </c>
      <c r="N136">
        <f t="shared" si="20"/>
        <v>0.99171915857102344</v>
      </c>
      <c r="O136">
        <v>0</v>
      </c>
      <c r="P136">
        <v>84201</v>
      </c>
      <c r="Q136">
        <v>44892</v>
      </c>
      <c r="R136">
        <f t="shared" si="23"/>
        <v>1.0420495206250038</v>
      </c>
      <c r="S136">
        <v>0</v>
      </c>
      <c r="T136">
        <f t="shared" si="17"/>
        <v>0</v>
      </c>
      <c r="U136">
        <f t="shared" si="21"/>
        <v>2.0461925619903156</v>
      </c>
      <c r="V136">
        <f t="shared" si="22"/>
        <v>1.0168843395980136</v>
      </c>
    </row>
    <row r="137" spans="1:22">
      <c r="A137" t="s">
        <v>193</v>
      </c>
      <c r="B137" t="s">
        <v>24</v>
      </c>
      <c r="C137" t="s">
        <v>194</v>
      </c>
      <c r="D137">
        <v>1856</v>
      </c>
      <c r="E137">
        <v>5244</v>
      </c>
      <c r="F137">
        <f t="shared" si="18"/>
        <v>0.72228235244256245</v>
      </c>
      <c r="G137">
        <v>0</v>
      </c>
      <c r="H137">
        <v>6135</v>
      </c>
      <c r="I137">
        <v>12071</v>
      </c>
      <c r="J137">
        <f t="shared" si="19"/>
        <v>0.6397034315646406</v>
      </c>
      <c r="K137">
        <v>0</v>
      </c>
      <c r="L137">
        <v>1486</v>
      </c>
      <c r="M137">
        <v>2718</v>
      </c>
      <c r="N137">
        <f t="shared" si="20"/>
        <v>0.99038830981855719</v>
      </c>
      <c r="O137">
        <v>0</v>
      </c>
      <c r="P137">
        <v>2432</v>
      </c>
      <c r="Q137">
        <v>950</v>
      </c>
      <c r="R137">
        <f t="shared" si="23"/>
        <v>1.4222633807738392</v>
      </c>
      <c r="S137">
        <v>0</v>
      </c>
      <c r="T137">
        <f t="shared" si="17"/>
        <v>0</v>
      </c>
      <c r="U137">
        <f t="shared" si="21"/>
        <v>0.94365936864989985</v>
      </c>
      <c r="V137">
        <f t="shared" si="22"/>
        <v>0.85633533113055982</v>
      </c>
    </row>
    <row r="138" spans="1:22">
      <c r="A138" t="s">
        <v>311</v>
      </c>
      <c r="B138" t="s">
        <v>18</v>
      </c>
      <c r="C138" t="s">
        <v>19</v>
      </c>
      <c r="D138">
        <v>6</v>
      </c>
      <c r="E138">
        <v>2352</v>
      </c>
      <c r="F138">
        <f t="shared" si="18"/>
        <v>5.2060177914551769E-3</v>
      </c>
      <c r="G138">
        <v>0</v>
      </c>
      <c r="H138">
        <v>6303</v>
      </c>
      <c r="I138">
        <v>9880</v>
      </c>
      <c r="J138">
        <f t="shared" si="19"/>
        <v>0.80296705290862713</v>
      </c>
      <c r="K138">
        <v>0</v>
      </c>
      <c r="L138">
        <v>1104</v>
      </c>
      <c r="M138">
        <v>2074</v>
      </c>
      <c r="N138">
        <f t="shared" si="20"/>
        <v>0.9642651472891538</v>
      </c>
      <c r="O138">
        <v>0</v>
      </c>
      <c r="P138">
        <v>4008</v>
      </c>
      <c r="Q138">
        <v>1072</v>
      </c>
      <c r="R138">
        <f t="shared" si="23"/>
        <v>2.0771745387351137</v>
      </c>
      <c r="S138">
        <v>0</v>
      </c>
      <c r="T138">
        <f t="shared" si="17"/>
        <v>0</v>
      </c>
      <c r="U138">
        <f t="shared" si="21"/>
        <v>0.96240318918108747</v>
      </c>
      <c r="V138">
        <f t="shared" si="22"/>
        <v>0.88361610009889047</v>
      </c>
    </row>
    <row r="139" spans="1:22">
      <c r="A139" t="s">
        <v>75</v>
      </c>
      <c r="B139" t="s">
        <v>18</v>
      </c>
      <c r="C139" t="s">
        <v>52</v>
      </c>
      <c r="D139">
        <v>6886</v>
      </c>
      <c r="E139">
        <v>3557</v>
      </c>
      <c r="F139">
        <f t="shared" si="18"/>
        <v>3.9507074210538256</v>
      </c>
      <c r="G139">
        <v>1</v>
      </c>
      <c r="H139">
        <v>7658</v>
      </c>
      <c r="I139">
        <v>11396</v>
      </c>
      <c r="J139">
        <f t="shared" si="19"/>
        <v>0.84580507118938875</v>
      </c>
      <c r="K139">
        <v>0</v>
      </c>
      <c r="L139">
        <v>1367</v>
      </c>
      <c r="M139">
        <v>2571</v>
      </c>
      <c r="N139">
        <f t="shared" si="20"/>
        <v>0.96316919995956241</v>
      </c>
      <c r="O139">
        <v>0</v>
      </c>
      <c r="R139" t="s">
        <v>357</v>
      </c>
      <c r="S139">
        <v>0</v>
      </c>
      <c r="T139">
        <f t="shared" si="17"/>
        <v>0</v>
      </c>
      <c r="U139">
        <f t="shared" si="21"/>
        <v>1.9198938974009254</v>
      </c>
      <c r="V139">
        <f t="shared" si="22"/>
        <v>0.96316919995956241</v>
      </c>
    </row>
    <row r="140" spans="1:22">
      <c r="A140" t="s">
        <v>155</v>
      </c>
      <c r="B140" t="s">
        <v>18</v>
      </c>
      <c r="C140" t="s">
        <v>19</v>
      </c>
      <c r="D140">
        <v>25351</v>
      </c>
      <c r="E140">
        <v>42816</v>
      </c>
      <c r="F140">
        <f t="shared" si="18"/>
        <v>1.2083165348519862</v>
      </c>
      <c r="G140">
        <v>0</v>
      </c>
      <c r="H140">
        <v>89270</v>
      </c>
      <c r="I140">
        <v>122483</v>
      </c>
      <c r="J140">
        <f t="shared" si="19"/>
        <v>0.91735426188432234</v>
      </c>
      <c r="K140">
        <v>0</v>
      </c>
      <c r="L140">
        <v>14278</v>
      </c>
      <c r="M140">
        <v>26896</v>
      </c>
      <c r="N140">
        <f t="shared" si="20"/>
        <v>0.96164732960906696</v>
      </c>
      <c r="O140">
        <v>0</v>
      </c>
      <c r="P140">
        <v>18025</v>
      </c>
      <c r="Q140">
        <v>8201</v>
      </c>
      <c r="R140">
        <f t="shared" ref="R140:R146" si="24">P140/Q140*43451898/78211153</f>
        <v>1.2210923895737018</v>
      </c>
      <c r="S140">
        <v>0</v>
      </c>
      <c r="T140">
        <f t="shared" si="17"/>
        <v>0</v>
      </c>
      <c r="U140">
        <f t="shared" si="21"/>
        <v>1.0771026289797692</v>
      </c>
      <c r="V140">
        <f t="shared" si="22"/>
        <v>1.0849819322305265</v>
      </c>
    </row>
    <row r="141" spans="1:22">
      <c r="A141" t="s">
        <v>230</v>
      </c>
      <c r="B141" t="s">
        <v>18</v>
      </c>
      <c r="C141" t="s">
        <v>19</v>
      </c>
      <c r="D141">
        <v>14886</v>
      </c>
      <c r="E141">
        <v>63053</v>
      </c>
      <c r="F141">
        <f t="shared" si="18"/>
        <v>0.48179687073877359</v>
      </c>
      <c r="G141">
        <v>0</v>
      </c>
      <c r="H141">
        <v>145033</v>
      </c>
      <c r="I141">
        <v>240164</v>
      </c>
      <c r="J141">
        <f t="shared" si="19"/>
        <v>0.76009221675598049</v>
      </c>
      <c r="K141">
        <v>0</v>
      </c>
      <c r="L141">
        <v>26578</v>
      </c>
      <c r="M141">
        <v>51418</v>
      </c>
      <c r="N141">
        <f t="shared" si="20"/>
        <v>0.93636088961907071</v>
      </c>
      <c r="O141">
        <v>0</v>
      </c>
      <c r="P141">
        <v>39943</v>
      </c>
      <c r="Q141">
        <v>22515</v>
      </c>
      <c r="R141">
        <f t="shared" si="24"/>
        <v>0.98561837626043514</v>
      </c>
      <c r="S141">
        <v>0</v>
      </c>
      <c r="T141">
        <f t="shared" si="17"/>
        <v>0</v>
      </c>
      <c r="U141">
        <f t="shared" si="21"/>
        <v>0.79096708834356488</v>
      </c>
      <c r="V141">
        <f t="shared" si="22"/>
        <v>0.8482265531875256</v>
      </c>
    </row>
    <row r="142" spans="1:22">
      <c r="A142" t="s">
        <v>307</v>
      </c>
      <c r="B142" t="s">
        <v>18</v>
      </c>
      <c r="C142" t="s">
        <v>19</v>
      </c>
      <c r="D142">
        <v>4</v>
      </c>
      <c r="E142">
        <v>964</v>
      </c>
      <c r="F142">
        <f t="shared" si="18"/>
        <v>8.4678795612051026E-3</v>
      </c>
      <c r="G142">
        <v>0</v>
      </c>
      <c r="H142">
        <v>2998</v>
      </c>
      <c r="I142">
        <v>5835</v>
      </c>
      <c r="J142">
        <f t="shared" si="19"/>
        <v>0.64669295735987398</v>
      </c>
      <c r="K142">
        <v>0</v>
      </c>
      <c r="L142">
        <v>647</v>
      </c>
      <c r="M142">
        <v>1284</v>
      </c>
      <c r="N142">
        <f t="shared" si="20"/>
        <v>0.91279952488972071</v>
      </c>
      <c r="O142">
        <v>0</v>
      </c>
      <c r="P142">
        <v>1</v>
      </c>
      <c r="Q142">
        <v>743</v>
      </c>
      <c r="R142">
        <f t="shared" si="24"/>
        <v>7.4774109436713456E-4</v>
      </c>
      <c r="S142">
        <v>0</v>
      </c>
      <c r="T142">
        <f t="shared" si="17"/>
        <v>0</v>
      </c>
      <c r="U142">
        <f t="shared" si="21"/>
        <v>0.39217702572629171</v>
      </c>
      <c r="V142">
        <f t="shared" si="22"/>
        <v>0.32758041846053954</v>
      </c>
    </row>
    <row r="143" spans="1:22">
      <c r="A143" t="s">
        <v>135</v>
      </c>
      <c r="B143" t="s">
        <v>18</v>
      </c>
      <c r="C143" t="s">
        <v>30</v>
      </c>
      <c r="D143">
        <v>6234</v>
      </c>
      <c r="E143">
        <v>8981</v>
      </c>
      <c r="F143">
        <f t="shared" si="18"/>
        <v>1.4165562237475979</v>
      </c>
      <c r="G143">
        <v>0</v>
      </c>
      <c r="H143">
        <v>18567</v>
      </c>
      <c r="I143">
        <v>28801</v>
      </c>
      <c r="J143">
        <f t="shared" si="19"/>
        <v>0.81141220048369067</v>
      </c>
      <c r="K143">
        <v>0</v>
      </c>
      <c r="L143">
        <v>3175</v>
      </c>
      <c r="M143">
        <v>6308</v>
      </c>
      <c r="N143">
        <f t="shared" si="20"/>
        <v>0.91177607765755719</v>
      </c>
      <c r="O143">
        <v>0</v>
      </c>
      <c r="P143">
        <v>4183</v>
      </c>
      <c r="Q143">
        <v>1969</v>
      </c>
      <c r="R143">
        <f t="shared" si="24"/>
        <v>1.1802722911727419</v>
      </c>
      <c r="S143">
        <v>0</v>
      </c>
      <c r="T143">
        <f t="shared" si="17"/>
        <v>0</v>
      </c>
      <c r="U143">
        <f t="shared" si="21"/>
        <v>1.0800041982653967</v>
      </c>
      <c r="V143">
        <f t="shared" si="22"/>
        <v>1.0460241844151494</v>
      </c>
    </row>
    <row r="144" spans="1:22">
      <c r="A144" t="s">
        <v>156</v>
      </c>
      <c r="B144" t="s">
        <v>11</v>
      </c>
      <c r="C144" t="s">
        <v>22</v>
      </c>
      <c r="D144">
        <v>456962</v>
      </c>
      <c r="E144">
        <v>800179</v>
      </c>
      <c r="F144">
        <f t="shared" si="18"/>
        <v>1.1654258639522217</v>
      </c>
      <c r="G144">
        <v>0</v>
      </c>
      <c r="H144">
        <v>1289891</v>
      </c>
      <c r="I144">
        <v>2533824</v>
      </c>
      <c r="J144">
        <f t="shared" si="19"/>
        <v>0.6407430887073059</v>
      </c>
      <c r="K144">
        <v>0</v>
      </c>
      <c r="L144">
        <v>261333</v>
      </c>
      <c r="M144">
        <v>536641</v>
      </c>
      <c r="N144">
        <f t="shared" si="20"/>
        <v>0.88215835604359971</v>
      </c>
      <c r="O144">
        <v>0</v>
      </c>
      <c r="P144">
        <v>344026</v>
      </c>
      <c r="Q144">
        <v>206668</v>
      </c>
      <c r="R144">
        <f t="shared" si="24"/>
        <v>0.92482187205540112</v>
      </c>
      <c r="S144">
        <v>0</v>
      </c>
      <c r="T144">
        <f t="shared" si="17"/>
        <v>0</v>
      </c>
      <c r="U144">
        <f t="shared" si="21"/>
        <v>0.90328729518963202</v>
      </c>
      <c r="V144">
        <f t="shared" si="22"/>
        <v>0.90349011404950041</v>
      </c>
    </row>
    <row r="145" spans="1:22">
      <c r="A145" t="s">
        <v>86</v>
      </c>
      <c r="B145" t="s">
        <v>7</v>
      </c>
      <c r="C145" t="s">
        <v>8</v>
      </c>
      <c r="D145">
        <v>743</v>
      </c>
      <c r="E145">
        <v>511</v>
      </c>
      <c r="F145">
        <f t="shared" si="18"/>
        <v>2.9672875105050274</v>
      </c>
      <c r="G145">
        <v>0</v>
      </c>
      <c r="H145">
        <v>1319</v>
      </c>
      <c r="I145">
        <v>2748</v>
      </c>
      <c r="J145">
        <f t="shared" si="19"/>
        <v>0.60413699414008004</v>
      </c>
      <c r="K145">
        <v>0</v>
      </c>
      <c r="L145">
        <v>277</v>
      </c>
      <c r="M145">
        <v>572</v>
      </c>
      <c r="N145">
        <f t="shared" si="20"/>
        <v>0.87724295408198472</v>
      </c>
      <c r="O145">
        <v>0</v>
      </c>
      <c r="P145">
        <v>76</v>
      </c>
      <c r="Q145">
        <v>218</v>
      </c>
      <c r="R145">
        <f t="shared" si="24"/>
        <v>0.19368552347120804</v>
      </c>
      <c r="S145">
        <v>0</v>
      </c>
      <c r="T145">
        <f t="shared" si="17"/>
        <v>0</v>
      </c>
      <c r="U145">
        <f t="shared" si="21"/>
        <v>1.1605882455495751</v>
      </c>
      <c r="V145">
        <f t="shared" si="22"/>
        <v>0.74068997411103243</v>
      </c>
    </row>
    <row r="146" spans="1:22">
      <c r="A146" t="s">
        <v>240</v>
      </c>
      <c r="B146" t="s">
        <v>18</v>
      </c>
      <c r="C146" t="s">
        <v>19</v>
      </c>
      <c r="D146">
        <v>10297</v>
      </c>
      <c r="E146">
        <v>55210</v>
      </c>
      <c r="F146">
        <f t="shared" si="18"/>
        <v>0.38061393149532102</v>
      </c>
      <c r="G146">
        <v>0</v>
      </c>
      <c r="H146">
        <v>159097</v>
      </c>
      <c r="I146">
        <v>223934</v>
      </c>
      <c r="J146">
        <f t="shared" si="19"/>
        <v>0.89423016549689527</v>
      </c>
      <c r="K146">
        <v>0</v>
      </c>
      <c r="L146">
        <v>23393</v>
      </c>
      <c r="M146">
        <v>48687</v>
      </c>
      <c r="N146">
        <f t="shared" si="20"/>
        <v>0.87038030307710101</v>
      </c>
      <c r="O146">
        <v>0</v>
      </c>
      <c r="P146">
        <v>24110</v>
      </c>
      <c r="Q146">
        <v>12301</v>
      </c>
      <c r="R146">
        <f t="shared" si="24"/>
        <v>1.0889222074951117</v>
      </c>
      <c r="S146">
        <v>0</v>
      </c>
      <c r="T146">
        <f t="shared" si="17"/>
        <v>0</v>
      </c>
      <c r="U146">
        <f t="shared" si="21"/>
        <v>0.80853665189110724</v>
      </c>
      <c r="V146">
        <f t="shared" si="22"/>
        <v>0.88230523428699814</v>
      </c>
    </row>
    <row r="147" spans="1:22">
      <c r="A147" t="s">
        <v>32</v>
      </c>
      <c r="B147" t="s">
        <v>18</v>
      </c>
      <c r="C147" t="s">
        <v>19</v>
      </c>
      <c r="D147">
        <v>10906</v>
      </c>
      <c r="E147">
        <v>1129</v>
      </c>
      <c r="F147">
        <f t="shared" si="18"/>
        <v>19.713478629916018</v>
      </c>
      <c r="G147">
        <v>1</v>
      </c>
      <c r="H147">
        <v>2099</v>
      </c>
      <c r="I147">
        <v>4289</v>
      </c>
      <c r="J147">
        <f t="shared" si="19"/>
        <v>0.61597594942855527</v>
      </c>
      <c r="K147">
        <v>0</v>
      </c>
      <c r="L147">
        <v>428</v>
      </c>
      <c r="M147">
        <v>897</v>
      </c>
      <c r="N147">
        <f t="shared" si="20"/>
        <v>0.86434569723601395</v>
      </c>
      <c r="O147">
        <v>0</v>
      </c>
      <c r="R147" t="s">
        <v>357</v>
      </c>
      <c r="S147">
        <v>0</v>
      </c>
      <c r="T147">
        <f t="shared" si="17"/>
        <v>0</v>
      </c>
      <c r="U147">
        <f t="shared" si="21"/>
        <v>7.0646000921935297</v>
      </c>
      <c r="V147">
        <f t="shared" si="22"/>
        <v>0.86434569723601395</v>
      </c>
    </row>
    <row r="148" spans="1:22">
      <c r="A148" t="s">
        <v>60</v>
      </c>
      <c r="B148" t="s">
        <v>18</v>
      </c>
      <c r="C148" t="s">
        <v>19</v>
      </c>
      <c r="D148">
        <v>22299</v>
      </c>
      <c r="E148">
        <v>7021</v>
      </c>
      <c r="F148">
        <f t="shared" si="18"/>
        <v>6.4815388643797656</v>
      </c>
      <c r="G148">
        <v>1</v>
      </c>
      <c r="H148">
        <v>14703</v>
      </c>
      <c r="I148">
        <v>24402</v>
      </c>
      <c r="J148">
        <f t="shared" si="19"/>
        <v>0.75838179242521953</v>
      </c>
      <c r="K148">
        <v>0</v>
      </c>
      <c r="L148">
        <v>2537</v>
      </c>
      <c r="M148">
        <v>5325</v>
      </c>
      <c r="N148">
        <f t="shared" si="20"/>
        <v>0.86305207994266475</v>
      </c>
      <c r="O148">
        <v>0</v>
      </c>
      <c r="P148">
        <v>3847</v>
      </c>
      <c r="Q148">
        <v>2428</v>
      </c>
      <c r="R148">
        <f t="shared" ref="R148:R162" si="25">P148/Q148*43451898/78211153</f>
        <v>0.8802652687778264</v>
      </c>
      <c r="S148">
        <v>0</v>
      </c>
      <c r="T148">
        <f t="shared" si="17"/>
        <v>0</v>
      </c>
      <c r="U148">
        <f t="shared" si="21"/>
        <v>2.2458095013813693</v>
      </c>
      <c r="V148">
        <f t="shared" si="22"/>
        <v>0.87165867436024558</v>
      </c>
    </row>
    <row r="149" spans="1:22">
      <c r="A149" t="s">
        <v>153</v>
      </c>
      <c r="B149" t="s">
        <v>18</v>
      </c>
      <c r="C149" t="s">
        <v>19</v>
      </c>
      <c r="D149">
        <v>4653</v>
      </c>
      <c r="E149">
        <v>7782</v>
      </c>
      <c r="F149">
        <f t="shared" si="18"/>
        <v>1.2202070813656192</v>
      </c>
      <c r="G149">
        <v>0</v>
      </c>
      <c r="H149">
        <v>15411</v>
      </c>
      <c r="I149">
        <v>32561</v>
      </c>
      <c r="J149">
        <f t="shared" si="19"/>
        <v>0.5957176250324665</v>
      </c>
      <c r="K149">
        <v>0</v>
      </c>
      <c r="L149">
        <v>3282</v>
      </c>
      <c r="M149">
        <v>7013</v>
      </c>
      <c r="N149">
        <f t="shared" si="20"/>
        <v>0.84775602744460954</v>
      </c>
      <c r="O149">
        <v>0</v>
      </c>
      <c r="P149">
        <v>8903</v>
      </c>
      <c r="Q149">
        <v>3318</v>
      </c>
      <c r="R149">
        <f t="shared" si="25"/>
        <v>1.4907336496747725</v>
      </c>
      <c r="S149">
        <v>0</v>
      </c>
      <c r="T149">
        <f t="shared" si="17"/>
        <v>0</v>
      </c>
      <c r="U149">
        <f t="shared" si="21"/>
        <v>1.0386035958793669</v>
      </c>
      <c r="V149">
        <f t="shared" si="22"/>
        <v>1.0339815544051143</v>
      </c>
    </row>
    <row r="150" spans="1:22">
      <c r="A150" t="s">
        <v>48</v>
      </c>
      <c r="B150" t="s">
        <v>18</v>
      </c>
      <c r="C150" t="s">
        <v>19</v>
      </c>
      <c r="D150">
        <v>21919</v>
      </c>
      <c r="E150">
        <v>4259</v>
      </c>
      <c r="F150">
        <f t="shared" si="18"/>
        <v>10.50279313373918</v>
      </c>
      <c r="G150">
        <v>1</v>
      </c>
      <c r="H150">
        <v>11254</v>
      </c>
      <c r="I150">
        <v>19289</v>
      </c>
      <c r="J150">
        <f t="shared" si="19"/>
        <v>0.73435247175371665</v>
      </c>
      <c r="K150">
        <v>0</v>
      </c>
      <c r="L150">
        <v>1990</v>
      </c>
      <c r="M150">
        <v>4288</v>
      </c>
      <c r="N150">
        <f t="shared" si="20"/>
        <v>0.84068722534589124</v>
      </c>
      <c r="O150">
        <v>0</v>
      </c>
      <c r="P150">
        <v>3585</v>
      </c>
      <c r="Q150">
        <v>1491</v>
      </c>
      <c r="R150">
        <f t="shared" si="25"/>
        <v>1.3358311902860429</v>
      </c>
      <c r="S150">
        <v>0</v>
      </c>
      <c r="T150">
        <f t="shared" si="17"/>
        <v>0</v>
      </c>
      <c r="U150">
        <f t="shared" si="21"/>
        <v>3.3534160052812076</v>
      </c>
      <c r="V150">
        <f t="shared" si="22"/>
        <v>1.088259207815967</v>
      </c>
    </row>
    <row r="151" spans="1:22">
      <c r="A151" t="s">
        <v>81</v>
      </c>
      <c r="B151" t="s">
        <v>18</v>
      </c>
      <c r="C151" t="s">
        <v>19</v>
      </c>
      <c r="D151">
        <v>9401</v>
      </c>
      <c r="E151">
        <v>5995</v>
      </c>
      <c r="F151">
        <f t="shared" si="18"/>
        <v>3.2001960161681877</v>
      </c>
      <c r="G151">
        <v>1</v>
      </c>
      <c r="H151">
        <v>12177</v>
      </c>
      <c r="I151">
        <v>21793</v>
      </c>
      <c r="J151">
        <f t="shared" si="19"/>
        <v>0.70328385961149453</v>
      </c>
      <c r="K151">
        <v>0</v>
      </c>
      <c r="L151">
        <v>2179</v>
      </c>
      <c r="M151">
        <v>4715</v>
      </c>
      <c r="N151">
        <f t="shared" si="20"/>
        <v>0.83716619212233534</v>
      </c>
      <c r="O151">
        <v>0</v>
      </c>
      <c r="P151">
        <v>4586</v>
      </c>
      <c r="Q151">
        <v>2669</v>
      </c>
      <c r="R151">
        <f t="shared" si="25"/>
        <v>0.95460903314514256</v>
      </c>
      <c r="S151">
        <v>0</v>
      </c>
      <c r="T151">
        <f t="shared" si="17"/>
        <v>0</v>
      </c>
      <c r="U151">
        <f t="shared" si="21"/>
        <v>1.4238137752617901</v>
      </c>
      <c r="V151">
        <f t="shared" si="22"/>
        <v>0.89588761263373895</v>
      </c>
    </row>
    <row r="152" spans="1:22">
      <c r="A152" t="s">
        <v>241</v>
      </c>
      <c r="B152" t="s">
        <v>24</v>
      </c>
      <c r="C152" t="s">
        <v>142</v>
      </c>
      <c r="D152">
        <v>17768</v>
      </c>
      <c r="E152">
        <v>96706</v>
      </c>
      <c r="F152">
        <f t="shared" si="18"/>
        <v>0.37495300658161473</v>
      </c>
      <c r="G152">
        <v>0</v>
      </c>
      <c r="H152">
        <v>171308</v>
      </c>
      <c r="I152">
        <v>295776</v>
      </c>
      <c r="J152">
        <f t="shared" si="19"/>
        <v>0.72899084904698752</v>
      </c>
      <c r="K152">
        <v>0</v>
      </c>
      <c r="L152">
        <v>29907</v>
      </c>
      <c r="M152">
        <v>65261</v>
      </c>
      <c r="N152">
        <f t="shared" si="20"/>
        <v>0.83014752016640048</v>
      </c>
      <c r="O152">
        <v>0</v>
      </c>
      <c r="P152">
        <v>46714</v>
      </c>
      <c r="Q152">
        <v>23738</v>
      </c>
      <c r="R152">
        <f t="shared" si="25"/>
        <v>1.0933091780825628</v>
      </c>
      <c r="S152">
        <v>0</v>
      </c>
      <c r="T152">
        <f t="shared" si="17"/>
        <v>0</v>
      </c>
      <c r="U152">
        <f t="shared" si="21"/>
        <v>0.75685013846939131</v>
      </c>
      <c r="V152">
        <f t="shared" si="22"/>
        <v>0.779569184606694</v>
      </c>
    </row>
    <row r="153" spans="1:22">
      <c r="A153" t="s">
        <v>92</v>
      </c>
      <c r="B153" t="s">
        <v>18</v>
      </c>
      <c r="C153" t="s">
        <v>19</v>
      </c>
      <c r="D153">
        <v>8300</v>
      </c>
      <c r="E153">
        <v>6071</v>
      </c>
      <c r="F153">
        <f t="shared" si="18"/>
        <v>2.7900345060580736</v>
      </c>
      <c r="G153">
        <v>0</v>
      </c>
      <c r="H153">
        <v>13073</v>
      </c>
      <c r="I153">
        <v>23130</v>
      </c>
      <c r="J153">
        <f t="shared" si="19"/>
        <v>0.71138874798482843</v>
      </c>
      <c r="K153">
        <v>0</v>
      </c>
      <c r="L153">
        <v>2322</v>
      </c>
      <c r="M153">
        <v>5068</v>
      </c>
      <c r="N153">
        <f t="shared" si="20"/>
        <v>0.82996878248201822</v>
      </c>
      <c r="O153">
        <v>0</v>
      </c>
      <c r="P153">
        <v>4581</v>
      </c>
      <c r="Q153">
        <v>1996</v>
      </c>
      <c r="R153">
        <f t="shared" si="25"/>
        <v>1.2750869996487033</v>
      </c>
      <c r="S153">
        <v>0</v>
      </c>
      <c r="T153">
        <f t="shared" si="17"/>
        <v>0</v>
      </c>
      <c r="U153">
        <f t="shared" si="21"/>
        <v>1.4016197590434059</v>
      </c>
      <c r="V153">
        <f t="shared" si="22"/>
        <v>1.0525278910653608</v>
      </c>
    </row>
    <row r="154" spans="1:22">
      <c r="A154" t="s">
        <v>234</v>
      </c>
      <c r="B154" t="s">
        <v>18</v>
      </c>
      <c r="C154" t="s">
        <v>19</v>
      </c>
      <c r="D154">
        <v>8753</v>
      </c>
      <c r="E154">
        <v>39652</v>
      </c>
      <c r="F154">
        <f t="shared" si="18"/>
        <v>0.45048833102022623</v>
      </c>
      <c r="G154">
        <v>0</v>
      </c>
      <c r="H154">
        <v>79927</v>
      </c>
      <c r="I154">
        <v>146741</v>
      </c>
      <c r="J154">
        <f t="shared" si="19"/>
        <v>0.68556620562327664</v>
      </c>
      <c r="K154">
        <v>0</v>
      </c>
      <c r="L154">
        <v>14357</v>
      </c>
      <c r="M154">
        <v>31501</v>
      </c>
      <c r="N154">
        <f t="shared" si="20"/>
        <v>0.82561107125289701</v>
      </c>
      <c r="O154">
        <v>0</v>
      </c>
      <c r="P154">
        <v>19411</v>
      </c>
      <c r="Q154">
        <v>11220</v>
      </c>
      <c r="R154">
        <f t="shared" si="25"/>
        <v>0.96115873176390487</v>
      </c>
      <c r="S154">
        <v>0</v>
      </c>
      <c r="T154">
        <f t="shared" si="17"/>
        <v>0</v>
      </c>
      <c r="U154">
        <f t="shared" si="21"/>
        <v>0.73070608491507616</v>
      </c>
      <c r="V154">
        <f t="shared" si="22"/>
        <v>0.75558863843808677</v>
      </c>
    </row>
    <row r="155" spans="1:22">
      <c r="A155" t="s">
        <v>55</v>
      </c>
      <c r="B155" t="s">
        <v>18</v>
      </c>
      <c r="C155" t="s">
        <v>19</v>
      </c>
      <c r="D155">
        <v>245121</v>
      </c>
      <c r="E155">
        <v>67173</v>
      </c>
      <c r="F155">
        <f t="shared" si="18"/>
        <v>7.4469337461069109</v>
      </c>
      <c r="G155">
        <v>1</v>
      </c>
      <c r="H155">
        <v>120676</v>
      </c>
      <c r="I155">
        <v>188135</v>
      </c>
      <c r="J155">
        <f t="shared" si="19"/>
        <v>0.80734409264218066</v>
      </c>
      <c r="K155">
        <v>0</v>
      </c>
      <c r="L155">
        <v>18555</v>
      </c>
      <c r="M155">
        <v>41094</v>
      </c>
      <c r="N155">
        <f t="shared" si="20"/>
        <v>0.81793480821472975</v>
      </c>
      <c r="O155">
        <v>0</v>
      </c>
      <c r="P155">
        <v>32447</v>
      </c>
      <c r="Q155">
        <v>11318</v>
      </c>
      <c r="R155">
        <f t="shared" si="25"/>
        <v>1.5927401289693672</v>
      </c>
      <c r="S155">
        <v>0</v>
      </c>
      <c r="T155">
        <f t="shared" si="17"/>
        <v>0</v>
      </c>
      <c r="U155">
        <f t="shared" si="21"/>
        <v>2.6662381939832973</v>
      </c>
      <c r="V155">
        <f t="shared" si="22"/>
        <v>1.2053374685920484</v>
      </c>
    </row>
    <row r="156" spans="1:22">
      <c r="A156" t="s">
        <v>273</v>
      </c>
      <c r="B156" t="s">
        <v>18</v>
      </c>
      <c r="C156" t="s">
        <v>19</v>
      </c>
      <c r="D156">
        <v>11435</v>
      </c>
      <c r="E156">
        <v>130141</v>
      </c>
      <c r="F156">
        <f t="shared" si="18"/>
        <v>0.17931381248456413</v>
      </c>
      <c r="G156">
        <v>0</v>
      </c>
      <c r="H156">
        <v>189151</v>
      </c>
      <c r="I156">
        <v>300171</v>
      </c>
      <c r="J156">
        <f t="shared" si="19"/>
        <v>0.79313528806388334</v>
      </c>
      <c r="K156">
        <v>0</v>
      </c>
      <c r="L156">
        <v>29575</v>
      </c>
      <c r="M156">
        <v>66477</v>
      </c>
      <c r="N156">
        <f t="shared" si="20"/>
        <v>0.80591546469070163</v>
      </c>
      <c r="O156">
        <v>0</v>
      </c>
      <c r="P156">
        <v>31645</v>
      </c>
      <c r="Q156">
        <v>17121</v>
      </c>
      <c r="R156">
        <f t="shared" si="25"/>
        <v>1.0268713468791102</v>
      </c>
      <c r="S156">
        <v>0</v>
      </c>
      <c r="T156">
        <f t="shared" si="17"/>
        <v>0</v>
      </c>
      <c r="U156">
        <f t="shared" si="21"/>
        <v>0.70130897802956482</v>
      </c>
      <c r="V156">
        <f t="shared" si="22"/>
        <v>0.79952537637729248</v>
      </c>
    </row>
    <row r="157" spans="1:22">
      <c r="A157" t="s">
        <v>246</v>
      </c>
      <c r="B157" t="s">
        <v>18</v>
      </c>
      <c r="C157" t="s">
        <v>19</v>
      </c>
      <c r="D157">
        <v>16290</v>
      </c>
      <c r="E157">
        <v>91508</v>
      </c>
      <c r="F157">
        <f t="shared" si="18"/>
        <v>0.36329024446539648</v>
      </c>
      <c r="G157">
        <v>0</v>
      </c>
      <c r="H157">
        <v>176254</v>
      </c>
      <c r="I157">
        <v>317295</v>
      </c>
      <c r="J157">
        <f t="shared" si="19"/>
        <v>0.69917053350386427</v>
      </c>
      <c r="K157">
        <v>0</v>
      </c>
      <c r="L157">
        <v>29640</v>
      </c>
      <c r="M157">
        <v>67367</v>
      </c>
      <c r="N157">
        <f t="shared" si="20"/>
        <v>0.79701618377691241</v>
      </c>
      <c r="O157">
        <v>0</v>
      </c>
      <c r="P157">
        <v>42150</v>
      </c>
      <c r="Q157">
        <v>29318</v>
      </c>
      <c r="R157">
        <f t="shared" si="25"/>
        <v>0.79873607803356361</v>
      </c>
      <c r="S157">
        <v>0</v>
      </c>
      <c r="T157">
        <f t="shared" si="17"/>
        <v>0</v>
      </c>
      <c r="U157">
        <f t="shared" si="21"/>
        <v>0.66455325994493419</v>
      </c>
      <c r="V157">
        <f t="shared" si="22"/>
        <v>0.7480933586403884</v>
      </c>
    </row>
    <row r="158" spans="1:22">
      <c r="A158" t="s">
        <v>116</v>
      </c>
      <c r="B158" t="s">
        <v>18</v>
      </c>
      <c r="C158" t="s">
        <v>19</v>
      </c>
      <c r="D158">
        <v>26711</v>
      </c>
      <c r="E158">
        <v>31426</v>
      </c>
      <c r="F158">
        <f t="shared" si="18"/>
        <v>1.7345736957042965</v>
      </c>
      <c r="G158">
        <v>0</v>
      </c>
      <c r="H158">
        <v>51708</v>
      </c>
      <c r="I158">
        <v>116810</v>
      </c>
      <c r="J158">
        <f t="shared" si="19"/>
        <v>0.5571666067122798</v>
      </c>
      <c r="K158">
        <v>0</v>
      </c>
      <c r="L158">
        <v>10327</v>
      </c>
      <c r="M158">
        <v>24524</v>
      </c>
      <c r="N158">
        <f t="shared" si="20"/>
        <v>0.76281463740408173</v>
      </c>
      <c r="O158">
        <v>0</v>
      </c>
      <c r="P158">
        <v>17986</v>
      </c>
      <c r="Q158">
        <v>11456</v>
      </c>
      <c r="R158">
        <f t="shared" si="25"/>
        <v>0.8722513436803816</v>
      </c>
      <c r="S158">
        <v>0</v>
      </c>
      <c r="T158">
        <f t="shared" si="17"/>
        <v>0</v>
      </c>
      <c r="U158">
        <f t="shared" si="21"/>
        <v>0.98170157087525989</v>
      </c>
      <c r="V158">
        <f t="shared" si="22"/>
        <v>0.81753299054223172</v>
      </c>
    </row>
    <row r="159" spans="1:22">
      <c r="A159" t="s">
        <v>346</v>
      </c>
      <c r="B159" t="s">
        <v>18</v>
      </c>
      <c r="C159" t="s">
        <v>19</v>
      </c>
      <c r="D159">
        <v>1</v>
      </c>
      <c r="E159">
        <v>17427</v>
      </c>
      <c r="F159">
        <f t="shared" si="18"/>
        <v>1.171032865238096E-4</v>
      </c>
      <c r="G159">
        <v>0</v>
      </c>
      <c r="H159">
        <v>31506</v>
      </c>
      <c r="I159">
        <v>64045</v>
      </c>
      <c r="J159">
        <f t="shared" si="19"/>
        <v>0.6191778359204646</v>
      </c>
      <c r="K159">
        <v>0</v>
      </c>
      <c r="L159">
        <v>5845</v>
      </c>
      <c r="M159">
        <v>13907</v>
      </c>
      <c r="N159">
        <f t="shared" si="20"/>
        <v>0.7613550088923513</v>
      </c>
      <c r="O159">
        <v>0</v>
      </c>
      <c r="P159">
        <v>9901</v>
      </c>
      <c r="Q159">
        <v>6336</v>
      </c>
      <c r="R159">
        <f t="shared" si="25"/>
        <v>0.86816836165868783</v>
      </c>
      <c r="S159">
        <v>0</v>
      </c>
      <c r="T159">
        <f t="shared" si="17"/>
        <v>0</v>
      </c>
      <c r="U159">
        <f t="shared" si="21"/>
        <v>0.56220457743950691</v>
      </c>
      <c r="V159">
        <f t="shared" si="22"/>
        <v>0.6902664224064079</v>
      </c>
    </row>
    <row r="160" spans="1:22">
      <c r="A160" t="s">
        <v>325</v>
      </c>
      <c r="B160" t="s">
        <v>18</v>
      </c>
      <c r="C160" t="s">
        <v>52</v>
      </c>
      <c r="D160">
        <v>1</v>
      </c>
      <c r="E160">
        <v>1632</v>
      </c>
      <c r="F160">
        <f t="shared" si="18"/>
        <v>1.2504650577514888E-3</v>
      </c>
      <c r="G160">
        <v>0</v>
      </c>
      <c r="H160">
        <v>1500</v>
      </c>
      <c r="I160">
        <v>3800</v>
      </c>
      <c r="J160">
        <f t="shared" si="19"/>
        <v>0.49683825263265841</v>
      </c>
      <c r="K160">
        <v>0</v>
      </c>
      <c r="L160">
        <v>339</v>
      </c>
      <c r="M160">
        <v>819</v>
      </c>
      <c r="N160">
        <f t="shared" si="20"/>
        <v>0.74981123735527366</v>
      </c>
      <c r="O160">
        <v>0</v>
      </c>
      <c r="P160">
        <v>285</v>
      </c>
      <c r="Q160">
        <v>858</v>
      </c>
      <c r="R160">
        <f t="shared" si="25"/>
        <v>0.18454302498567901</v>
      </c>
      <c r="S160">
        <v>0</v>
      </c>
      <c r="T160">
        <f t="shared" si="17"/>
        <v>0</v>
      </c>
      <c r="U160">
        <f t="shared" si="21"/>
        <v>0.35811074500784063</v>
      </c>
      <c r="V160">
        <f t="shared" si="22"/>
        <v>0.34069063880916872</v>
      </c>
    </row>
    <row r="161" spans="1:22">
      <c r="A161" t="s">
        <v>109</v>
      </c>
      <c r="B161" t="s">
        <v>18</v>
      </c>
      <c r="C161" t="s">
        <v>19</v>
      </c>
      <c r="D161">
        <v>6685</v>
      </c>
      <c r="E161">
        <v>7022</v>
      </c>
      <c r="F161">
        <f t="shared" si="18"/>
        <v>1.9428188184084481</v>
      </c>
      <c r="G161">
        <v>0</v>
      </c>
      <c r="H161">
        <v>13838</v>
      </c>
      <c r="I161">
        <v>26699</v>
      </c>
      <c r="J161">
        <f t="shared" si="19"/>
        <v>0.65235755176190779</v>
      </c>
      <c r="K161">
        <v>0</v>
      </c>
      <c r="L161">
        <v>2375</v>
      </c>
      <c r="M161">
        <v>5746</v>
      </c>
      <c r="N161">
        <f t="shared" si="20"/>
        <v>0.74874535424446964</v>
      </c>
      <c r="O161">
        <v>0</v>
      </c>
      <c r="P161">
        <v>4199</v>
      </c>
      <c r="Q161">
        <v>2036</v>
      </c>
      <c r="R161">
        <f t="shared" si="25"/>
        <v>1.1457982747784701</v>
      </c>
      <c r="S161">
        <v>0</v>
      </c>
      <c r="T161">
        <f t="shared" si="17"/>
        <v>0</v>
      </c>
      <c r="U161">
        <f t="shared" si="21"/>
        <v>1.122429999798324</v>
      </c>
      <c r="V161">
        <f t="shared" si="22"/>
        <v>0.9472718145114698</v>
      </c>
    </row>
    <row r="162" spans="1:22">
      <c r="A162" t="s">
        <v>233</v>
      </c>
      <c r="B162" t="s">
        <v>18</v>
      </c>
      <c r="C162" t="s">
        <v>19</v>
      </c>
      <c r="D162">
        <v>29627</v>
      </c>
      <c r="E162">
        <v>130862</v>
      </c>
      <c r="F162">
        <f t="shared" si="18"/>
        <v>0.46202538651493541</v>
      </c>
      <c r="G162">
        <v>0</v>
      </c>
      <c r="H162">
        <v>227105</v>
      </c>
      <c r="I162">
        <v>439016</v>
      </c>
      <c r="J162">
        <f t="shared" si="19"/>
        <v>0.65110901832542412</v>
      </c>
      <c r="K162">
        <v>0</v>
      </c>
      <c r="L162">
        <v>38290</v>
      </c>
      <c r="M162">
        <v>94068</v>
      </c>
      <c r="N162">
        <f t="shared" si="20"/>
        <v>0.73736005058899479</v>
      </c>
      <c r="O162">
        <v>0</v>
      </c>
      <c r="P162">
        <v>51322</v>
      </c>
      <c r="Q162">
        <v>37678</v>
      </c>
      <c r="R162">
        <f t="shared" si="25"/>
        <v>0.75675586163588271</v>
      </c>
      <c r="S162">
        <v>0</v>
      </c>
      <c r="T162">
        <f t="shared" si="17"/>
        <v>0</v>
      </c>
      <c r="U162">
        <f t="shared" si="21"/>
        <v>0.6518125792663092</v>
      </c>
      <c r="V162">
        <f t="shared" si="22"/>
        <v>0.6942345344572094</v>
      </c>
    </row>
    <row r="163" spans="1:22">
      <c r="A163" t="s">
        <v>252</v>
      </c>
      <c r="B163" t="s">
        <v>18</v>
      </c>
      <c r="C163" t="s">
        <v>52</v>
      </c>
      <c r="D163">
        <v>22</v>
      </c>
      <c r="E163">
        <v>139</v>
      </c>
      <c r="F163">
        <f t="shared" si="18"/>
        <v>0.32299782326265786</v>
      </c>
      <c r="G163">
        <v>0</v>
      </c>
      <c r="H163">
        <v>221</v>
      </c>
      <c r="I163">
        <v>466</v>
      </c>
      <c r="J163">
        <f t="shared" si="19"/>
        <v>0.59691668749772031</v>
      </c>
      <c r="K163">
        <v>0</v>
      </c>
      <c r="L163">
        <v>31</v>
      </c>
      <c r="M163">
        <v>79</v>
      </c>
      <c r="N163">
        <f t="shared" si="20"/>
        <v>0.71083818771565832</v>
      </c>
      <c r="O163">
        <v>0</v>
      </c>
      <c r="R163" t="s">
        <v>357</v>
      </c>
      <c r="S163">
        <v>0</v>
      </c>
      <c r="T163">
        <f t="shared" si="17"/>
        <v>0</v>
      </c>
      <c r="U163">
        <f t="shared" si="21"/>
        <v>0.5435842328253454</v>
      </c>
      <c r="V163">
        <f t="shared" si="22"/>
        <v>0.59691668749772031</v>
      </c>
    </row>
    <row r="164" spans="1:22">
      <c r="A164" t="s">
        <v>45</v>
      </c>
      <c r="B164" t="s">
        <v>18</v>
      </c>
      <c r="C164" t="s">
        <v>19</v>
      </c>
      <c r="D164">
        <v>24072</v>
      </c>
      <c r="E164">
        <v>4264</v>
      </c>
      <c r="F164">
        <f t="shared" si="18"/>
        <v>11.520907605102332</v>
      </c>
      <c r="G164">
        <v>1</v>
      </c>
      <c r="H164">
        <v>6848</v>
      </c>
      <c r="I164">
        <v>13939</v>
      </c>
      <c r="J164">
        <f t="shared" si="19"/>
        <v>0.61835730661253019</v>
      </c>
      <c r="K164">
        <v>0</v>
      </c>
      <c r="L164">
        <v>1204</v>
      </c>
      <c r="M164">
        <v>3126</v>
      </c>
      <c r="N164">
        <f t="shared" si="20"/>
        <v>0.69770793410895671</v>
      </c>
      <c r="O164">
        <v>0</v>
      </c>
      <c r="P164">
        <v>2381</v>
      </c>
      <c r="Q164">
        <v>1212</v>
      </c>
      <c r="R164">
        <f>P164/Q164*43451898/78211153</f>
        <v>1.0914323914573378</v>
      </c>
      <c r="S164">
        <v>0</v>
      </c>
      <c r="T164">
        <f t="shared" si="17"/>
        <v>0</v>
      </c>
      <c r="U164">
        <f t="shared" si="21"/>
        <v>3.4821013093202895</v>
      </c>
      <c r="V164">
        <f t="shared" si="22"/>
        <v>0.89457016278314727</v>
      </c>
    </row>
    <row r="165" spans="1:22">
      <c r="A165" t="s">
        <v>134</v>
      </c>
      <c r="B165" t="s">
        <v>18</v>
      </c>
      <c r="C165" t="s">
        <v>19</v>
      </c>
      <c r="D165">
        <v>7463</v>
      </c>
      <c r="E165">
        <v>10696</v>
      </c>
      <c r="F165">
        <f t="shared" si="18"/>
        <v>1.4239140075571202</v>
      </c>
      <c r="G165">
        <v>0</v>
      </c>
      <c r="H165">
        <v>23199</v>
      </c>
      <c r="I165">
        <v>41949</v>
      </c>
      <c r="J165">
        <f t="shared" si="19"/>
        <v>0.69607336474822856</v>
      </c>
      <c r="K165">
        <v>0</v>
      </c>
      <c r="L165">
        <v>3531</v>
      </c>
      <c r="M165">
        <v>9194</v>
      </c>
      <c r="N165">
        <f t="shared" si="20"/>
        <v>0.69571179529810878</v>
      </c>
      <c r="O165">
        <v>0</v>
      </c>
      <c r="P165">
        <v>3493</v>
      </c>
      <c r="Q165">
        <v>3565</v>
      </c>
      <c r="R165">
        <f>P165/Q165*43451898/78211153</f>
        <v>0.54435111205327624</v>
      </c>
      <c r="S165">
        <v>0</v>
      </c>
      <c r="T165">
        <f t="shared" si="17"/>
        <v>0</v>
      </c>
      <c r="U165">
        <f t="shared" si="21"/>
        <v>0.84001256991418349</v>
      </c>
      <c r="V165">
        <f t="shared" si="22"/>
        <v>0.69589258002316867</v>
      </c>
    </row>
    <row r="166" spans="1:22">
      <c r="A166" t="s">
        <v>181</v>
      </c>
      <c r="B166" t="s">
        <v>18</v>
      </c>
      <c r="C166" t="s">
        <v>19</v>
      </c>
      <c r="D166">
        <v>48899</v>
      </c>
      <c r="E166">
        <v>113657</v>
      </c>
      <c r="F166">
        <f t="shared" si="18"/>
        <v>0.87800199795764233</v>
      </c>
      <c r="G166">
        <v>0</v>
      </c>
      <c r="H166">
        <v>189779</v>
      </c>
      <c r="I166">
        <v>379404</v>
      </c>
      <c r="J166">
        <f t="shared" si="19"/>
        <v>0.62958389761523936</v>
      </c>
      <c r="K166">
        <v>0</v>
      </c>
      <c r="L166">
        <v>30542</v>
      </c>
      <c r="M166">
        <v>81432</v>
      </c>
      <c r="N166">
        <f t="shared" si="20"/>
        <v>0.67942030176284807</v>
      </c>
      <c r="O166">
        <v>0</v>
      </c>
      <c r="P166">
        <v>35897</v>
      </c>
      <c r="Q166">
        <v>31239</v>
      </c>
      <c r="R166">
        <f>P166/Q166*43451898/78211153</f>
        <v>0.63841207829704194</v>
      </c>
      <c r="S166">
        <v>0</v>
      </c>
      <c r="T166">
        <f t="shared" si="17"/>
        <v>0</v>
      </c>
      <c r="U166">
        <f t="shared" si="21"/>
        <v>0.70635456890819293</v>
      </c>
      <c r="V166">
        <f t="shared" si="22"/>
        <v>0.65891619002994495</v>
      </c>
    </row>
    <row r="167" spans="1:22">
      <c r="A167" t="s">
        <v>26</v>
      </c>
      <c r="B167" t="s">
        <v>18</v>
      </c>
      <c r="C167" t="s">
        <v>19</v>
      </c>
      <c r="D167">
        <v>7976</v>
      </c>
      <c r="E167">
        <v>444</v>
      </c>
      <c r="F167">
        <f t="shared" si="18"/>
        <v>36.660120672570777</v>
      </c>
      <c r="G167">
        <v>1</v>
      </c>
      <c r="H167">
        <v>1109</v>
      </c>
      <c r="I167">
        <v>1751</v>
      </c>
      <c r="J167">
        <f t="shared" si="19"/>
        <v>0.79717333494938081</v>
      </c>
      <c r="K167">
        <v>0</v>
      </c>
      <c r="L167">
        <v>148</v>
      </c>
      <c r="M167">
        <v>399</v>
      </c>
      <c r="N167">
        <f t="shared" si="20"/>
        <v>0.67193144884562028</v>
      </c>
      <c r="O167">
        <v>0</v>
      </c>
      <c r="R167" t="s">
        <v>357</v>
      </c>
      <c r="S167">
        <v>0</v>
      </c>
      <c r="T167">
        <f t="shared" si="17"/>
        <v>0</v>
      </c>
      <c r="U167">
        <f t="shared" si="21"/>
        <v>12.709741818788592</v>
      </c>
      <c r="V167">
        <f t="shared" si="22"/>
        <v>0.79717333494938081</v>
      </c>
    </row>
    <row r="168" spans="1:22">
      <c r="A168" t="s">
        <v>99</v>
      </c>
      <c r="B168" t="s">
        <v>7</v>
      </c>
      <c r="C168" t="s">
        <v>8</v>
      </c>
      <c r="D168">
        <v>10654</v>
      </c>
      <c r="E168">
        <v>9693</v>
      </c>
      <c r="F168">
        <f t="shared" si="18"/>
        <v>2.243087394167345</v>
      </c>
      <c r="G168">
        <v>0</v>
      </c>
      <c r="H168">
        <v>14667</v>
      </c>
      <c r="I168">
        <v>38357</v>
      </c>
      <c r="J168">
        <f t="shared" si="19"/>
        <v>0.48128687984253488</v>
      </c>
      <c r="K168">
        <v>0</v>
      </c>
      <c r="L168">
        <v>3030</v>
      </c>
      <c r="M168">
        <v>8188</v>
      </c>
      <c r="N168">
        <f t="shared" si="20"/>
        <v>0.67034896462761051</v>
      </c>
      <c r="O168">
        <v>0</v>
      </c>
      <c r="P168">
        <v>3716</v>
      </c>
      <c r="Q168">
        <v>4307</v>
      </c>
      <c r="R168">
        <f t="shared" ref="R168:R197" si="26">P168/Q168*43451898/78211153</f>
        <v>0.4793369372311414</v>
      </c>
      <c r="S168">
        <v>0</v>
      </c>
      <c r="T168">
        <f t="shared" si="17"/>
        <v>0</v>
      </c>
      <c r="U168">
        <f t="shared" si="21"/>
        <v>0.96851504396715793</v>
      </c>
      <c r="V168">
        <f t="shared" si="22"/>
        <v>0.57581792223507267</v>
      </c>
    </row>
    <row r="169" spans="1:22">
      <c r="A169" t="s">
        <v>84</v>
      </c>
      <c r="B169" t="s">
        <v>7</v>
      </c>
      <c r="C169" t="s">
        <v>8</v>
      </c>
      <c r="D169">
        <v>23706</v>
      </c>
      <c r="E169">
        <v>15470</v>
      </c>
      <c r="F169">
        <f t="shared" si="18"/>
        <v>3.1272289750213762</v>
      </c>
      <c r="G169">
        <v>1</v>
      </c>
      <c r="H169">
        <v>17688</v>
      </c>
      <c r="I169">
        <v>46602</v>
      </c>
      <c r="J169">
        <f t="shared" si="19"/>
        <v>0.47772892504974829</v>
      </c>
      <c r="K169">
        <v>0</v>
      </c>
      <c r="L169">
        <v>3593</v>
      </c>
      <c r="M169">
        <v>9797</v>
      </c>
      <c r="N169">
        <f t="shared" si="20"/>
        <v>0.66435507600590848</v>
      </c>
      <c r="O169">
        <v>0</v>
      </c>
      <c r="P169">
        <v>5226</v>
      </c>
      <c r="Q169">
        <v>4342</v>
      </c>
      <c r="R169">
        <f t="shared" si="26"/>
        <v>0.66868202548545497</v>
      </c>
      <c r="S169">
        <v>0</v>
      </c>
      <c r="T169">
        <f t="shared" si="17"/>
        <v>0</v>
      </c>
      <c r="U169">
        <f t="shared" si="21"/>
        <v>1.234498750390622</v>
      </c>
      <c r="V169">
        <f t="shared" si="22"/>
        <v>0.66651855074568167</v>
      </c>
    </row>
    <row r="170" spans="1:22">
      <c r="A170" t="s">
        <v>146</v>
      </c>
      <c r="B170" t="s">
        <v>18</v>
      </c>
      <c r="C170" t="s">
        <v>19</v>
      </c>
      <c r="D170">
        <v>96518</v>
      </c>
      <c r="E170">
        <v>156146</v>
      </c>
      <c r="F170">
        <f t="shared" si="18"/>
        <v>1.2614474573585168</v>
      </c>
      <c r="G170">
        <v>0</v>
      </c>
      <c r="H170">
        <v>222094</v>
      </c>
      <c r="I170">
        <v>435728</v>
      </c>
      <c r="J170">
        <f t="shared" si="19"/>
        <v>0.64154735759426518</v>
      </c>
      <c r="K170">
        <v>0</v>
      </c>
      <c r="L170">
        <v>34808</v>
      </c>
      <c r="M170">
        <v>95613</v>
      </c>
      <c r="N170">
        <f t="shared" si="20"/>
        <v>0.65947490451343138</v>
      </c>
      <c r="O170">
        <v>0</v>
      </c>
      <c r="P170">
        <v>42316</v>
      </c>
      <c r="Q170">
        <v>28165</v>
      </c>
      <c r="R170">
        <f t="shared" si="26"/>
        <v>0.83470865353754919</v>
      </c>
      <c r="S170">
        <v>0</v>
      </c>
      <c r="T170">
        <f t="shared" si="17"/>
        <v>0</v>
      </c>
      <c r="U170">
        <f t="shared" si="21"/>
        <v>0.84929459325094059</v>
      </c>
      <c r="V170">
        <f t="shared" si="22"/>
        <v>0.74709177902549029</v>
      </c>
    </row>
    <row r="171" spans="1:22">
      <c r="A171" t="s">
        <v>308</v>
      </c>
      <c r="B171" t="s">
        <v>18</v>
      </c>
      <c r="C171" t="s">
        <v>19</v>
      </c>
      <c r="D171">
        <v>9</v>
      </c>
      <c r="E171">
        <v>2322</v>
      </c>
      <c r="F171">
        <f t="shared" si="18"/>
        <v>7.9099185048466265E-3</v>
      </c>
      <c r="G171">
        <v>0</v>
      </c>
      <c r="H171">
        <v>3626</v>
      </c>
      <c r="I171">
        <v>7915</v>
      </c>
      <c r="J171">
        <f t="shared" si="19"/>
        <v>0.57661275345334795</v>
      </c>
      <c r="K171">
        <v>0</v>
      </c>
      <c r="L171">
        <v>657</v>
      </c>
      <c r="M171">
        <v>1816</v>
      </c>
      <c r="N171">
        <f t="shared" si="20"/>
        <v>0.65536866663716453</v>
      </c>
      <c r="O171">
        <v>0</v>
      </c>
      <c r="P171">
        <v>326</v>
      </c>
      <c r="Q171">
        <v>1202</v>
      </c>
      <c r="R171">
        <f t="shared" si="26"/>
        <v>0.15067916172663776</v>
      </c>
      <c r="S171">
        <v>0</v>
      </c>
      <c r="T171">
        <f t="shared" si="17"/>
        <v>0</v>
      </c>
      <c r="U171">
        <f t="shared" si="21"/>
        <v>0.34764262508049926</v>
      </c>
      <c r="V171">
        <f t="shared" si="22"/>
        <v>0.36364595758999285</v>
      </c>
    </row>
    <row r="172" spans="1:22">
      <c r="A172" t="s">
        <v>97</v>
      </c>
      <c r="B172" t="s">
        <v>18</v>
      </c>
      <c r="C172" t="s">
        <v>19</v>
      </c>
      <c r="D172">
        <v>7517</v>
      </c>
      <c r="E172">
        <v>6827</v>
      </c>
      <c r="F172">
        <f t="shared" si="18"/>
        <v>2.2470170220361037</v>
      </c>
      <c r="G172">
        <v>0</v>
      </c>
      <c r="H172">
        <v>11303</v>
      </c>
      <c r="I172">
        <v>27825</v>
      </c>
      <c r="J172">
        <f t="shared" si="19"/>
        <v>0.51128837434265018</v>
      </c>
      <c r="K172">
        <v>0</v>
      </c>
      <c r="L172">
        <v>2109</v>
      </c>
      <c r="M172">
        <v>5916</v>
      </c>
      <c r="N172">
        <f t="shared" si="20"/>
        <v>0.64577995863319559</v>
      </c>
      <c r="O172">
        <v>0</v>
      </c>
      <c r="P172">
        <v>4497</v>
      </c>
      <c r="Q172">
        <v>2752</v>
      </c>
      <c r="R172">
        <f t="shared" si="26"/>
        <v>0.90785088449025064</v>
      </c>
      <c r="S172">
        <v>0</v>
      </c>
      <c r="T172">
        <f t="shared" si="17"/>
        <v>0</v>
      </c>
      <c r="U172">
        <f t="shared" si="21"/>
        <v>1.0779840598755501</v>
      </c>
      <c r="V172">
        <f t="shared" si="22"/>
        <v>0.77681542156172312</v>
      </c>
    </row>
    <row r="173" spans="1:22">
      <c r="A173" t="s">
        <v>209</v>
      </c>
      <c r="B173" t="s">
        <v>18</v>
      </c>
      <c r="C173" t="s">
        <v>19</v>
      </c>
      <c r="D173">
        <v>53201</v>
      </c>
      <c r="E173">
        <v>176483</v>
      </c>
      <c r="F173">
        <f t="shared" si="18"/>
        <v>0.61518910143808248</v>
      </c>
      <c r="G173">
        <v>0</v>
      </c>
      <c r="H173">
        <v>243309</v>
      </c>
      <c r="I173">
        <v>440053</v>
      </c>
      <c r="J173">
        <f t="shared" si="19"/>
        <v>0.69592197600022132</v>
      </c>
      <c r="K173">
        <v>0</v>
      </c>
      <c r="L173">
        <v>34762</v>
      </c>
      <c r="M173">
        <v>97694</v>
      </c>
      <c r="N173">
        <f t="shared" si="20"/>
        <v>0.64457433890956595</v>
      </c>
      <c r="O173">
        <v>0</v>
      </c>
      <c r="P173">
        <v>27667</v>
      </c>
      <c r="Q173">
        <v>24756</v>
      </c>
      <c r="R173">
        <f t="shared" si="26"/>
        <v>0.6208999989249735</v>
      </c>
      <c r="S173">
        <v>0</v>
      </c>
      <c r="T173">
        <f t="shared" si="17"/>
        <v>0</v>
      </c>
      <c r="U173">
        <f t="shared" si="21"/>
        <v>0.64414635381821084</v>
      </c>
      <c r="V173">
        <f t="shared" si="22"/>
        <v>0.63273716891726972</v>
      </c>
    </row>
    <row r="174" spans="1:22">
      <c r="A174" t="s">
        <v>243</v>
      </c>
      <c r="B174" t="s">
        <v>7</v>
      </c>
      <c r="C174" t="s">
        <v>244</v>
      </c>
      <c r="D174">
        <v>90179</v>
      </c>
      <c r="E174">
        <v>494883</v>
      </c>
      <c r="F174">
        <f t="shared" si="18"/>
        <v>0.37187295489828803</v>
      </c>
      <c r="G174">
        <v>0</v>
      </c>
      <c r="H174">
        <v>626988</v>
      </c>
      <c r="I174">
        <v>1482367</v>
      </c>
      <c r="J174">
        <f t="shared" si="19"/>
        <v>0.53236666533917343</v>
      </c>
      <c r="K174">
        <v>0</v>
      </c>
      <c r="L174">
        <v>112092</v>
      </c>
      <c r="M174">
        <v>317503</v>
      </c>
      <c r="N174">
        <f t="shared" si="20"/>
        <v>0.63953296218348776</v>
      </c>
      <c r="O174">
        <v>0</v>
      </c>
      <c r="P174">
        <v>152154</v>
      </c>
      <c r="Q174">
        <v>128272</v>
      </c>
      <c r="R174">
        <f t="shared" si="26"/>
        <v>0.65900934159400637</v>
      </c>
      <c r="S174">
        <v>0</v>
      </c>
      <c r="T174">
        <f t="shared" si="17"/>
        <v>0</v>
      </c>
      <c r="U174">
        <f t="shared" si="21"/>
        <v>0.55069548100373888</v>
      </c>
      <c r="V174">
        <f t="shared" si="22"/>
        <v>0.5859498137613306</v>
      </c>
    </row>
    <row r="175" spans="1:22">
      <c r="A175" t="s">
        <v>326</v>
      </c>
      <c r="B175" t="s">
        <v>18</v>
      </c>
      <c r="C175" t="s">
        <v>19</v>
      </c>
      <c r="D175">
        <v>9</v>
      </c>
      <c r="E175">
        <v>15461</v>
      </c>
      <c r="F175">
        <f t="shared" si="18"/>
        <v>1.1879458487972232E-3</v>
      </c>
      <c r="G175">
        <v>0</v>
      </c>
      <c r="H175">
        <v>19555</v>
      </c>
      <c r="I175">
        <v>51793</v>
      </c>
      <c r="J175">
        <f t="shared" si="19"/>
        <v>0.47521935029676093</v>
      </c>
      <c r="K175">
        <v>0</v>
      </c>
      <c r="L175">
        <v>3834</v>
      </c>
      <c r="M175">
        <v>11175</v>
      </c>
      <c r="N175">
        <f t="shared" si="20"/>
        <v>0.62149941639444295</v>
      </c>
      <c r="O175">
        <v>0</v>
      </c>
      <c r="P175">
        <v>4025</v>
      </c>
      <c r="Q175">
        <v>4088</v>
      </c>
      <c r="R175">
        <f t="shared" si="26"/>
        <v>0.54700974150856008</v>
      </c>
      <c r="S175">
        <v>0</v>
      </c>
      <c r="T175">
        <f t="shared" si="17"/>
        <v>0</v>
      </c>
      <c r="U175">
        <f t="shared" si="21"/>
        <v>0.41122911351214031</v>
      </c>
      <c r="V175">
        <f t="shared" si="22"/>
        <v>0.51111454590266048</v>
      </c>
    </row>
    <row r="176" spans="1:22">
      <c r="A176" t="s">
        <v>121</v>
      </c>
      <c r="B176" t="s">
        <v>24</v>
      </c>
      <c r="C176" t="s">
        <v>122</v>
      </c>
      <c r="D176">
        <v>234349</v>
      </c>
      <c r="E176">
        <v>289225</v>
      </c>
      <c r="F176">
        <f t="shared" si="18"/>
        <v>1.6535563137924245</v>
      </c>
      <c r="G176">
        <v>0</v>
      </c>
      <c r="H176">
        <v>227906</v>
      </c>
      <c r="I176">
        <v>644703</v>
      </c>
      <c r="J176">
        <f t="shared" si="19"/>
        <v>0.44494202907601887</v>
      </c>
      <c r="K176">
        <v>0</v>
      </c>
      <c r="L176">
        <v>47649</v>
      </c>
      <c r="M176">
        <v>143368</v>
      </c>
      <c r="N176">
        <f t="shared" si="20"/>
        <v>0.60205714140344646</v>
      </c>
      <c r="O176">
        <v>0</v>
      </c>
      <c r="P176">
        <v>102221</v>
      </c>
      <c r="Q176">
        <v>41676</v>
      </c>
      <c r="R176">
        <f t="shared" si="26"/>
        <v>1.3626808692923031</v>
      </c>
      <c r="S176">
        <v>0</v>
      </c>
      <c r="T176">
        <f t="shared" si="17"/>
        <v>0</v>
      </c>
      <c r="U176">
        <f t="shared" si="21"/>
        <v>1.0158090883910482</v>
      </c>
      <c r="V176">
        <f t="shared" si="22"/>
        <v>0.98236900534787486</v>
      </c>
    </row>
    <row r="177" spans="1:22">
      <c r="A177" t="s">
        <v>184</v>
      </c>
      <c r="B177" t="s">
        <v>18</v>
      </c>
      <c r="C177" t="s">
        <v>19</v>
      </c>
      <c r="D177">
        <v>13192</v>
      </c>
      <c r="E177">
        <v>31185</v>
      </c>
      <c r="F177">
        <f t="shared" si="18"/>
        <v>0.8632897992083266</v>
      </c>
      <c r="G177">
        <v>0</v>
      </c>
      <c r="H177">
        <v>33893</v>
      </c>
      <c r="I177">
        <v>93684</v>
      </c>
      <c r="J177">
        <f t="shared" si="19"/>
        <v>0.45535692901398334</v>
      </c>
      <c r="K177">
        <v>0</v>
      </c>
      <c r="L177">
        <v>6635</v>
      </c>
      <c r="M177">
        <v>20586</v>
      </c>
      <c r="N177">
        <f t="shared" si="20"/>
        <v>0.5838551390452924</v>
      </c>
      <c r="O177">
        <v>0</v>
      </c>
      <c r="P177">
        <v>12933</v>
      </c>
      <c r="Q177">
        <v>7749</v>
      </c>
      <c r="R177">
        <f t="shared" si="26"/>
        <v>0.92724324829958216</v>
      </c>
      <c r="S177">
        <v>0</v>
      </c>
      <c r="T177">
        <f t="shared" si="17"/>
        <v>0</v>
      </c>
      <c r="U177">
        <f t="shared" si="21"/>
        <v>0.70743627889179617</v>
      </c>
      <c r="V177">
        <f t="shared" si="22"/>
        <v>0.7235724691268095</v>
      </c>
    </row>
    <row r="178" spans="1:22">
      <c r="A178" t="s">
        <v>336</v>
      </c>
      <c r="B178" t="s">
        <v>18</v>
      </c>
      <c r="C178" t="s">
        <v>19</v>
      </c>
      <c r="D178">
        <v>1</v>
      </c>
      <c r="E178">
        <v>4726</v>
      </c>
      <c r="F178">
        <f t="shared" si="18"/>
        <v>4.3181527174152132E-4</v>
      </c>
      <c r="G178">
        <v>0</v>
      </c>
      <c r="H178">
        <v>5134</v>
      </c>
      <c r="I178">
        <v>13170</v>
      </c>
      <c r="J178">
        <f t="shared" si="19"/>
        <v>0.4906563825999018</v>
      </c>
      <c r="K178">
        <v>0</v>
      </c>
      <c r="L178">
        <v>940</v>
      </c>
      <c r="M178">
        <v>2987</v>
      </c>
      <c r="N178">
        <f t="shared" si="20"/>
        <v>0.57007077788443239</v>
      </c>
      <c r="O178">
        <v>0</v>
      </c>
      <c r="P178">
        <v>1303</v>
      </c>
      <c r="Q178">
        <v>1072</v>
      </c>
      <c r="R178">
        <f t="shared" si="26"/>
        <v>0.67528902793708911</v>
      </c>
      <c r="S178">
        <v>0</v>
      </c>
      <c r="T178">
        <f t="shared" si="17"/>
        <v>0</v>
      </c>
      <c r="U178">
        <f t="shared" si="21"/>
        <v>0.43411200092329122</v>
      </c>
      <c r="V178">
        <f t="shared" si="22"/>
        <v>0.53036358024216712</v>
      </c>
    </row>
    <row r="179" spans="1:22">
      <c r="A179" t="s">
        <v>343</v>
      </c>
      <c r="B179" t="s">
        <v>24</v>
      </c>
      <c r="C179" t="s">
        <v>25</v>
      </c>
      <c r="D179">
        <v>3</v>
      </c>
      <c r="E179">
        <v>42291</v>
      </c>
      <c r="F179">
        <f t="shared" si="18"/>
        <v>1.4476548019085121E-4</v>
      </c>
      <c r="G179">
        <v>0</v>
      </c>
      <c r="H179">
        <v>41903</v>
      </c>
      <c r="I179">
        <v>108092</v>
      </c>
      <c r="J179">
        <f t="shared" si="19"/>
        <v>0.48793158013699361</v>
      </c>
      <c r="K179">
        <v>0</v>
      </c>
      <c r="L179">
        <v>7403</v>
      </c>
      <c r="M179">
        <v>23746</v>
      </c>
      <c r="N179">
        <f t="shared" si="20"/>
        <v>0.56474635210420843</v>
      </c>
      <c r="O179">
        <v>0</v>
      </c>
      <c r="P179">
        <v>10289</v>
      </c>
      <c r="Q179">
        <v>7010</v>
      </c>
      <c r="R179">
        <f t="shared" si="26"/>
        <v>0.81544601043052523</v>
      </c>
      <c r="S179">
        <v>0</v>
      </c>
      <c r="T179">
        <f t="shared" si="17"/>
        <v>0</v>
      </c>
      <c r="U179">
        <f t="shared" si="21"/>
        <v>0.46706717703797956</v>
      </c>
      <c r="V179">
        <f t="shared" si="22"/>
        <v>0.52633896612060105</v>
      </c>
    </row>
    <row r="180" spans="1:22">
      <c r="A180" t="s">
        <v>83</v>
      </c>
      <c r="B180" t="s">
        <v>18</v>
      </c>
      <c r="C180" t="s">
        <v>19</v>
      </c>
      <c r="D180">
        <v>24880</v>
      </c>
      <c r="E180">
        <v>16168</v>
      </c>
      <c r="F180">
        <f t="shared" si="18"/>
        <v>3.1404059425625115</v>
      </c>
      <c r="G180">
        <v>1</v>
      </c>
      <c r="H180">
        <v>19214</v>
      </c>
      <c r="I180">
        <v>43050</v>
      </c>
      <c r="J180">
        <f t="shared" si="19"/>
        <v>0.56176152856552553</v>
      </c>
      <c r="K180">
        <v>0</v>
      </c>
      <c r="L180">
        <v>2869</v>
      </c>
      <c r="M180">
        <v>9274</v>
      </c>
      <c r="N180">
        <f t="shared" si="20"/>
        <v>0.56040190781004706</v>
      </c>
      <c r="O180">
        <v>0</v>
      </c>
      <c r="P180">
        <v>2978</v>
      </c>
      <c r="Q180">
        <v>2307</v>
      </c>
      <c r="R180">
        <f t="shared" si="26"/>
        <v>0.71716182202679568</v>
      </c>
      <c r="S180">
        <v>0</v>
      </c>
      <c r="T180">
        <f t="shared" si="17"/>
        <v>0</v>
      </c>
      <c r="U180">
        <f t="shared" si="21"/>
        <v>1.2449328002412201</v>
      </c>
      <c r="V180">
        <f t="shared" si="22"/>
        <v>0.6394616752961606</v>
      </c>
    </row>
    <row r="181" spans="1:22">
      <c r="A181" t="s">
        <v>71</v>
      </c>
      <c r="B181" t="s">
        <v>18</v>
      </c>
      <c r="C181" t="s">
        <v>19</v>
      </c>
      <c r="D181">
        <v>8066</v>
      </c>
      <c r="E181">
        <v>4103</v>
      </c>
      <c r="F181">
        <f t="shared" si="18"/>
        <v>4.0118844470640909</v>
      </c>
      <c r="G181">
        <v>1</v>
      </c>
      <c r="H181">
        <v>4599</v>
      </c>
      <c r="I181">
        <v>13823</v>
      </c>
      <c r="J181">
        <f t="shared" si="19"/>
        <v>0.4187631566065671</v>
      </c>
      <c r="K181">
        <v>0</v>
      </c>
      <c r="L181">
        <v>923</v>
      </c>
      <c r="M181">
        <v>3003</v>
      </c>
      <c r="N181">
        <f t="shared" si="20"/>
        <v>0.55677857769824424</v>
      </c>
      <c r="O181">
        <v>0</v>
      </c>
      <c r="P181">
        <v>1300</v>
      </c>
      <c r="Q181">
        <v>1281</v>
      </c>
      <c r="R181">
        <f t="shared" si="26"/>
        <v>0.56381196178705328</v>
      </c>
      <c r="S181">
        <v>0</v>
      </c>
      <c r="T181">
        <f t="shared" si="17"/>
        <v>0</v>
      </c>
      <c r="U181">
        <f t="shared" si="21"/>
        <v>1.3878095357889888</v>
      </c>
      <c r="V181">
        <f t="shared" si="22"/>
        <v>0.56029526974264876</v>
      </c>
    </row>
    <row r="182" spans="1:22">
      <c r="A182" t="s">
        <v>253</v>
      </c>
      <c r="B182" t="s">
        <v>14</v>
      </c>
      <c r="C182" t="s">
        <v>15</v>
      </c>
      <c r="D182">
        <v>1298</v>
      </c>
      <c r="E182">
        <v>8250</v>
      </c>
      <c r="F182">
        <f t="shared" si="18"/>
        <v>0.32107941194873424</v>
      </c>
      <c r="G182">
        <v>0</v>
      </c>
      <c r="H182">
        <v>72785</v>
      </c>
      <c r="I182">
        <v>139622</v>
      </c>
      <c r="J182">
        <f t="shared" si="19"/>
        <v>0.65613830880471824</v>
      </c>
      <c r="K182">
        <v>0</v>
      </c>
      <c r="L182">
        <v>5215</v>
      </c>
      <c r="M182">
        <v>16992</v>
      </c>
      <c r="N182">
        <f t="shared" si="20"/>
        <v>0.55596309224461515</v>
      </c>
      <c r="O182">
        <v>0</v>
      </c>
      <c r="P182">
        <v>9290</v>
      </c>
      <c r="Q182">
        <v>47493</v>
      </c>
      <c r="R182">
        <f t="shared" si="26"/>
        <v>0.10867413032733908</v>
      </c>
      <c r="S182">
        <v>0</v>
      </c>
      <c r="T182">
        <f t="shared" si="17"/>
        <v>0</v>
      </c>
      <c r="U182">
        <f t="shared" si="21"/>
        <v>0.41046373583135171</v>
      </c>
      <c r="V182">
        <f t="shared" si="22"/>
        <v>0.4385212520966747</v>
      </c>
    </row>
    <row r="183" spans="1:22">
      <c r="A183" t="s">
        <v>317</v>
      </c>
      <c r="B183" t="s">
        <v>7</v>
      </c>
      <c r="C183" t="s">
        <v>8</v>
      </c>
      <c r="D183">
        <v>1</v>
      </c>
      <c r="E183">
        <v>875</v>
      </c>
      <c r="F183">
        <f t="shared" si="18"/>
        <v>2.3322959705719196E-3</v>
      </c>
      <c r="G183">
        <v>0</v>
      </c>
      <c r="H183">
        <v>499</v>
      </c>
      <c r="I183">
        <v>1521</v>
      </c>
      <c r="J183">
        <f t="shared" si="19"/>
        <v>0.41293214755294616</v>
      </c>
      <c r="K183">
        <v>0</v>
      </c>
      <c r="L183">
        <v>95</v>
      </c>
      <c r="M183">
        <v>313</v>
      </c>
      <c r="N183">
        <f t="shared" si="20"/>
        <v>0.54981352146820728</v>
      </c>
      <c r="O183">
        <v>0</v>
      </c>
      <c r="P183">
        <v>160</v>
      </c>
      <c r="Q183">
        <v>127</v>
      </c>
      <c r="R183">
        <f t="shared" si="26"/>
        <v>0.69993276612885791</v>
      </c>
      <c r="S183">
        <v>0</v>
      </c>
      <c r="T183">
        <f t="shared" si="17"/>
        <v>0</v>
      </c>
      <c r="U183">
        <f t="shared" si="21"/>
        <v>0.41625268278014582</v>
      </c>
      <c r="V183">
        <f t="shared" si="22"/>
        <v>0.48137283451057672</v>
      </c>
    </row>
    <row r="184" spans="1:22">
      <c r="A184" t="s">
        <v>163</v>
      </c>
      <c r="B184" t="s">
        <v>11</v>
      </c>
      <c r="C184" t="s">
        <v>22</v>
      </c>
      <c r="D184">
        <v>33499</v>
      </c>
      <c r="E184">
        <v>63107</v>
      </c>
      <c r="F184">
        <f t="shared" si="18"/>
        <v>1.083293214356809</v>
      </c>
      <c r="G184">
        <v>0</v>
      </c>
      <c r="H184">
        <v>43078</v>
      </c>
      <c r="I184">
        <v>104467</v>
      </c>
      <c r="J184">
        <f t="shared" si="19"/>
        <v>0.51901961600796875</v>
      </c>
      <c r="K184">
        <v>0</v>
      </c>
      <c r="L184">
        <v>6977</v>
      </c>
      <c r="M184">
        <v>23103</v>
      </c>
      <c r="N184">
        <f t="shared" si="20"/>
        <v>0.54706192998211334</v>
      </c>
      <c r="O184">
        <v>0</v>
      </c>
      <c r="P184">
        <v>4053</v>
      </c>
      <c r="Q184">
        <v>14392</v>
      </c>
      <c r="R184">
        <f t="shared" si="26"/>
        <v>0.15645718656296603</v>
      </c>
      <c r="S184">
        <v>0</v>
      </c>
      <c r="T184">
        <f t="shared" si="17"/>
        <v>0</v>
      </c>
      <c r="U184">
        <f t="shared" si="21"/>
        <v>0.57645798672746429</v>
      </c>
      <c r="V184">
        <f t="shared" si="22"/>
        <v>0.53304077299504105</v>
      </c>
    </row>
    <row r="185" spans="1:22">
      <c r="A185" t="s">
        <v>47</v>
      </c>
      <c r="B185" t="s">
        <v>18</v>
      </c>
      <c r="C185" t="s">
        <v>30</v>
      </c>
      <c r="D185">
        <v>45371</v>
      </c>
      <c r="E185">
        <v>8304</v>
      </c>
      <c r="F185">
        <f t="shared" si="18"/>
        <v>11.150201760683554</v>
      </c>
      <c r="G185">
        <v>1</v>
      </c>
      <c r="H185">
        <v>11439</v>
      </c>
      <c r="I185">
        <v>34285</v>
      </c>
      <c r="J185">
        <f t="shared" si="19"/>
        <v>0.41994389253000675</v>
      </c>
      <c r="K185">
        <v>0</v>
      </c>
      <c r="L185">
        <v>2207</v>
      </c>
      <c r="M185">
        <v>7350</v>
      </c>
      <c r="N185">
        <f t="shared" si="20"/>
        <v>0.54394018232516195</v>
      </c>
      <c r="O185">
        <v>0</v>
      </c>
      <c r="P185">
        <v>4800</v>
      </c>
      <c r="Q185">
        <v>2123</v>
      </c>
      <c r="R185">
        <f t="shared" si="26"/>
        <v>1.2561205082199474</v>
      </c>
      <c r="S185">
        <v>0</v>
      </c>
      <c r="T185">
        <f t="shared" si="17"/>
        <v>0</v>
      </c>
      <c r="U185">
        <f t="shared" si="21"/>
        <v>3.3425515859396677</v>
      </c>
      <c r="V185">
        <f t="shared" si="22"/>
        <v>0.90003034527255465</v>
      </c>
    </row>
    <row r="186" spans="1:22">
      <c r="A186" t="s">
        <v>330</v>
      </c>
      <c r="B186" t="s">
        <v>18</v>
      </c>
      <c r="C186" t="s">
        <v>19</v>
      </c>
      <c r="D186">
        <v>4</v>
      </c>
      <c r="E186">
        <v>10129</v>
      </c>
      <c r="F186">
        <f t="shared" si="18"/>
        <v>8.0590738444088442E-4</v>
      </c>
      <c r="G186">
        <v>0</v>
      </c>
      <c r="H186">
        <v>8982</v>
      </c>
      <c r="I186">
        <v>25852</v>
      </c>
      <c r="J186">
        <f t="shared" si="19"/>
        <v>0.43730683644223117</v>
      </c>
      <c r="K186">
        <v>0</v>
      </c>
      <c r="L186">
        <v>1625</v>
      </c>
      <c r="M186">
        <v>5636</v>
      </c>
      <c r="N186">
        <f t="shared" si="20"/>
        <v>0.52229820021061402</v>
      </c>
      <c r="O186">
        <v>0</v>
      </c>
      <c r="P186">
        <v>1904</v>
      </c>
      <c r="Q186">
        <v>2438</v>
      </c>
      <c r="R186">
        <f t="shared" si="26"/>
        <v>0.43388367081646545</v>
      </c>
      <c r="S186">
        <v>0</v>
      </c>
      <c r="T186">
        <f t="shared" si="17"/>
        <v>0</v>
      </c>
      <c r="U186">
        <f t="shared" si="21"/>
        <v>0.3485736537134379</v>
      </c>
      <c r="V186">
        <f t="shared" si="22"/>
        <v>0.43559525362934831</v>
      </c>
    </row>
    <row r="187" spans="1:22">
      <c r="A187" t="s">
        <v>301</v>
      </c>
      <c r="B187" t="s">
        <v>18</v>
      </c>
      <c r="C187" t="s">
        <v>19</v>
      </c>
      <c r="D187">
        <v>35</v>
      </c>
      <c r="E187">
        <v>3872</v>
      </c>
      <c r="F187">
        <f t="shared" si="18"/>
        <v>1.8446943207325681E-2</v>
      </c>
      <c r="G187">
        <v>0</v>
      </c>
      <c r="H187">
        <v>4258</v>
      </c>
      <c r="I187">
        <v>10347</v>
      </c>
      <c r="J187">
        <f t="shared" si="19"/>
        <v>0.51796280164282493</v>
      </c>
      <c r="K187">
        <v>0</v>
      </c>
      <c r="L187">
        <v>635</v>
      </c>
      <c r="M187">
        <v>2203</v>
      </c>
      <c r="N187">
        <f t="shared" si="20"/>
        <v>0.5221501132876869</v>
      </c>
      <c r="O187">
        <v>0</v>
      </c>
      <c r="P187">
        <v>102</v>
      </c>
      <c r="Q187">
        <v>413</v>
      </c>
      <c r="R187">
        <f t="shared" si="26"/>
        <v>0.13721139607193136</v>
      </c>
      <c r="S187">
        <v>0</v>
      </c>
      <c r="T187">
        <f t="shared" si="17"/>
        <v>0</v>
      </c>
      <c r="U187">
        <f t="shared" si="21"/>
        <v>0.29894281355244223</v>
      </c>
      <c r="V187">
        <f t="shared" si="22"/>
        <v>0.32758709885737813</v>
      </c>
    </row>
    <row r="188" spans="1:22">
      <c r="A188" t="s">
        <v>183</v>
      </c>
      <c r="B188" t="s">
        <v>18</v>
      </c>
      <c r="C188" t="s">
        <v>19</v>
      </c>
      <c r="D188">
        <v>102557</v>
      </c>
      <c r="E188">
        <v>239907</v>
      </c>
      <c r="F188">
        <f t="shared" si="18"/>
        <v>0.87239687929990084</v>
      </c>
      <c r="G188">
        <v>0</v>
      </c>
      <c r="H188">
        <v>278133</v>
      </c>
      <c r="I188">
        <v>655829</v>
      </c>
      <c r="J188">
        <f t="shared" si="19"/>
        <v>0.5337885659564926</v>
      </c>
      <c r="K188">
        <v>0</v>
      </c>
      <c r="L188">
        <v>40812</v>
      </c>
      <c r="M188">
        <v>143647</v>
      </c>
      <c r="N188">
        <f t="shared" si="20"/>
        <v>0.51466835507541542</v>
      </c>
      <c r="O188">
        <v>0</v>
      </c>
      <c r="P188">
        <v>59759</v>
      </c>
      <c r="Q188">
        <v>44460</v>
      </c>
      <c r="R188">
        <f t="shared" si="26"/>
        <v>0.74674775580985586</v>
      </c>
      <c r="S188">
        <v>0</v>
      </c>
      <c r="T188">
        <f t="shared" si="17"/>
        <v>0</v>
      </c>
      <c r="U188">
        <f t="shared" si="21"/>
        <v>0.66690038903541615</v>
      </c>
      <c r="V188">
        <f t="shared" si="22"/>
        <v>0.64026816088317418</v>
      </c>
    </row>
    <row r="189" spans="1:22">
      <c r="A189" t="s">
        <v>136</v>
      </c>
      <c r="B189" t="s">
        <v>18</v>
      </c>
      <c r="C189" t="s">
        <v>19</v>
      </c>
      <c r="D189">
        <v>70269</v>
      </c>
      <c r="E189">
        <v>103901</v>
      </c>
      <c r="F189">
        <f t="shared" si="18"/>
        <v>1.3801800979933152</v>
      </c>
      <c r="G189">
        <v>0</v>
      </c>
      <c r="H189">
        <v>112066</v>
      </c>
      <c r="I189">
        <v>374561</v>
      </c>
      <c r="J189">
        <f t="shared" si="19"/>
        <v>0.37658123750954614</v>
      </c>
      <c r="K189">
        <v>0</v>
      </c>
      <c r="L189">
        <v>22599</v>
      </c>
      <c r="M189">
        <v>80483</v>
      </c>
      <c r="N189">
        <f t="shared" si="20"/>
        <v>0.50865253617201744</v>
      </c>
      <c r="O189">
        <v>0</v>
      </c>
      <c r="P189">
        <v>35477</v>
      </c>
      <c r="Q189">
        <v>32648</v>
      </c>
      <c r="R189">
        <f t="shared" si="26"/>
        <v>0.60371277958873704</v>
      </c>
      <c r="S189">
        <v>0</v>
      </c>
      <c r="T189">
        <f t="shared" si="17"/>
        <v>0</v>
      </c>
      <c r="U189">
        <f t="shared" si="21"/>
        <v>0.71728166281590389</v>
      </c>
      <c r="V189">
        <f t="shared" si="22"/>
        <v>0.55618265788037724</v>
      </c>
    </row>
    <row r="190" spans="1:22">
      <c r="A190" t="s">
        <v>198</v>
      </c>
      <c r="B190" t="s">
        <v>169</v>
      </c>
      <c r="C190" t="s">
        <v>170</v>
      </c>
      <c r="D190">
        <v>45974</v>
      </c>
      <c r="E190">
        <v>137519</v>
      </c>
      <c r="F190">
        <f t="shared" si="18"/>
        <v>0.68224647563019825</v>
      </c>
      <c r="G190">
        <v>0</v>
      </c>
      <c r="H190">
        <v>126877</v>
      </c>
      <c r="I190">
        <v>390298</v>
      </c>
      <c r="J190">
        <f t="shared" si="19"/>
        <v>0.40916072423505534</v>
      </c>
      <c r="K190">
        <v>0</v>
      </c>
      <c r="L190">
        <v>23698</v>
      </c>
      <c r="M190">
        <v>86120</v>
      </c>
      <c r="N190">
        <f t="shared" si="20"/>
        <v>0.49847550545614072</v>
      </c>
      <c r="O190">
        <v>0</v>
      </c>
      <c r="P190">
        <v>54204</v>
      </c>
      <c r="Q190">
        <v>39102</v>
      </c>
      <c r="R190">
        <f t="shared" si="26"/>
        <v>0.77014487241966112</v>
      </c>
      <c r="S190">
        <v>0</v>
      </c>
      <c r="T190">
        <f t="shared" si="17"/>
        <v>0</v>
      </c>
      <c r="U190">
        <f t="shared" si="21"/>
        <v>0.59000689443526388</v>
      </c>
      <c r="V190">
        <f t="shared" si="22"/>
        <v>0.59036099054316948</v>
      </c>
    </row>
    <row r="191" spans="1:22">
      <c r="A191" t="s">
        <v>339</v>
      </c>
      <c r="B191" t="s">
        <v>24</v>
      </c>
      <c r="C191" t="s">
        <v>132</v>
      </c>
      <c r="D191">
        <v>2</v>
      </c>
      <c r="E191">
        <v>13190</v>
      </c>
      <c r="F191">
        <f t="shared" si="18"/>
        <v>3.0944032968164214E-4</v>
      </c>
      <c r="G191">
        <v>0</v>
      </c>
      <c r="H191">
        <v>9646</v>
      </c>
      <c r="I191">
        <v>32998</v>
      </c>
      <c r="J191">
        <f t="shared" si="19"/>
        <v>0.3679315268117172</v>
      </c>
      <c r="K191">
        <v>0</v>
      </c>
      <c r="L191">
        <v>1993</v>
      </c>
      <c r="M191">
        <v>7350</v>
      </c>
      <c r="N191">
        <f t="shared" si="20"/>
        <v>0.49119745508565837</v>
      </c>
      <c r="O191">
        <v>0</v>
      </c>
      <c r="P191">
        <v>3940</v>
      </c>
      <c r="Q191">
        <v>2636</v>
      </c>
      <c r="R191">
        <f t="shared" si="26"/>
        <v>0.83040676573301853</v>
      </c>
      <c r="S191">
        <v>0</v>
      </c>
      <c r="T191">
        <f t="shared" si="17"/>
        <v>0</v>
      </c>
      <c r="U191">
        <f t="shared" si="21"/>
        <v>0.42246129699001894</v>
      </c>
      <c r="V191">
        <f t="shared" si="22"/>
        <v>0.42956449094868776</v>
      </c>
    </row>
    <row r="192" spans="1:22">
      <c r="A192" t="s">
        <v>57</v>
      </c>
      <c r="B192" t="s">
        <v>24</v>
      </c>
      <c r="C192" t="s">
        <v>58</v>
      </c>
      <c r="D192">
        <v>115733</v>
      </c>
      <c r="E192">
        <v>35030</v>
      </c>
      <c r="F192">
        <f t="shared" si="18"/>
        <v>6.7423111152419342</v>
      </c>
      <c r="G192">
        <v>1</v>
      </c>
      <c r="H192">
        <v>28985</v>
      </c>
      <c r="I192">
        <v>83629</v>
      </c>
      <c r="J192">
        <f t="shared" si="19"/>
        <v>0.43623827188908859</v>
      </c>
      <c r="K192">
        <v>0</v>
      </c>
      <c r="L192">
        <v>4789</v>
      </c>
      <c r="M192">
        <v>18371</v>
      </c>
      <c r="N192">
        <f t="shared" si="20"/>
        <v>0.47222414428886472</v>
      </c>
      <c r="O192">
        <v>0</v>
      </c>
      <c r="P192">
        <v>7244</v>
      </c>
      <c r="Q192">
        <v>7258</v>
      </c>
      <c r="R192">
        <f t="shared" si="26"/>
        <v>0.55449998763894648</v>
      </c>
      <c r="S192">
        <v>0</v>
      </c>
      <c r="T192">
        <f t="shared" si="17"/>
        <v>0</v>
      </c>
      <c r="U192">
        <f t="shared" si="21"/>
        <v>2.0513183797647088</v>
      </c>
      <c r="V192">
        <f t="shared" si="22"/>
        <v>0.51336206596390555</v>
      </c>
    </row>
    <row r="193" spans="1:22">
      <c r="A193" t="s">
        <v>67</v>
      </c>
      <c r="B193" t="s">
        <v>24</v>
      </c>
      <c r="C193" t="s">
        <v>25</v>
      </c>
      <c r="D193">
        <v>11316</v>
      </c>
      <c r="E193">
        <v>4980</v>
      </c>
      <c r="F193">
        <f t="shared" si="18"/>
        <v>4.6371944884774825</v>
      </c>
      <c r="G193">
        <v>1</v>
      </c>
      <c r="H193">
        <v>4801</v>
      </c>
      <c r="I193">
        <v>13917</v>
      </c>
      <c r="J193">
        <f t="shared" si="19"/>
        <v>0.43420362211107244</v>
      </c>
      <c r="K193">
        <v>0</v>
      </c>
      <c r="L193">
        <v>768</v>
      </c>
      <c r="M193">
        <v>2964</v>
      </c>
      <c r="N193">
        <f t="shared" si="20"/>
        <v>0.46937415137656635</v>
      </c>
      <c r="O193">
        <v>0</v>
      </c>
      <c r="P193">
        <v>811</v>
      </c>
      <c r="Q193">
        <v>1311</v>
      </c>
      <c r="R193">
        <f t="shared" si="26"/>
        <v>0.34368313841044035</v>
      </c>
      <c r="S193">
        <v>0</v>
      </c>
      <c r="T193">
        <f t="shared" si="17"/>
        <v>0</v>
      </c>
      <c r="U193">
        <f t="shared" si="21"/>
        <v>1.4711138500938903</v>
      </c>
      <c r="V193">
        <f t="shared" si="22"/>
        <v>0.4517888867438194</v>
      </c>
    </row>
    <row r="194" spans="1:22">
      <c r="A194" t="s">
        <v>225</v>
      </c>
      <c r="B194" t="s">
        <v>24</v>
      </c>
      <c r="C194" t="s">
        <v>122</v>
      </c>
      <c r="D194">
        <v>62122</v>
      </c>
      <c r="E194">
        <v>243364</v>
      </c>
      <c r="F194">
        <f t="shared" si="18"/>
        <v>0.52093172777561669</v>
      </c>
      <c r="G194">
        <v>0</v>
      </c>
      <c r="H194">
        <v>162806</v>
      </c>
      <c r="I194">
        <v>565436</v>
      </c>
      <c r="J194">
        <f t="shared" si="19"/>
        <v>0.36240511100676032</v>
      </c>
      <c r="K194">
        <v>0</v>
      </c>
      <c r="L194">
        <v>32887</v>
      </c>
      <c r="M194">
        <v>127729</v>
      </c>
      <c r="N194">
        <f t="shared" si="20"/>
        <v>0.4664132663113067</v>
      </c>
      <c r="O194">
        <v>0</v>
      </c>
      <c r="P194">
        <v>68638</v>
      </c>
      <c r="Q194">
        <v>32167</v>
      </c>
      <c r="R194">
        <f t="shared" si="26"/>
        <v>1.1854797075802013</v>
      </c>
      <c r="S194">
        <v>0</v>
      </c>
      <c r="T194">
        <f t="shared" ref="T194:T257" si="27">IF(SUM(G194,K194,O194,S194)=4,1,0)</f>
        <v>0</v>
      </c>
      <c r="U194">
        <f t="shared" si="21"/>
        <v>0.6338074531684712</v>
      </c>
      <c r="V194">
        <f t="shared" si="22"/>
        <v>0.49367249704346172</v>
      </c>
    </row>
    <row r="195" spans="1:22">
      <c r="A195" t="s">
        <v>111</v>
      </c>
      <c r="B195" t="s">
        <v>18</v>
      </c>
      <c r="C195" t="s">
        <v>19</v>
      </c>
      <c r="D195">
        <v>179</v>
      </c>
      <c r="E195">
        <v>194</v>
      </c>
      <c r="F195">
        <f t="shared" ref="F195:F258" si="28">D195/E195*101043744/49512826</f>
        <v>1.8829683319114789</v>
      </c>
      <c r="G195">
        <v>0</v>
      </c>
      <c r="H195">
        <v>8299</v>
      </c>
      <c r="I195">
        <v>13011</v>
      </c>
      <c r="J195">
        <f t="shared" ref="J195:J258" si="29">H195/I195*495457706/393640001</f>
        <v>0.80282788935895466</v>
      </c>
      <c r="K195">
        <v>0</v>
      </c>
      <c r="L195">
        <v>999</v>
      </c>
      <c r="M195">
        <v>3904</v>
      </c>
      <c r="N195">
        <f t="shared" ref="N195:N258" si="30">L195/M195*115587082/63807709</f>
        <v>0.46354492177342904</v>
      </c>
      <c r="O195">
        <v>0</v>
      </c>
      <c r="P195">
        <v>151</v>
      </c>
      <c r="Q195">
        <v>233</v>
      </c>
      <c r="R195">
        <f t="shared" si="26"/>
        <v>0.36004856910013699</v>
      </c>
      <c r="S195">
        <v>0</v>
      </c>
      <c r="T195">
        <f t="shared" si="27"/>
        <v>0</v>
      </c>
      <c r="U195">
        <f t="shared" ref="U195:U258" si="31">AVERAGE(F195,J195,N195,R195)</f>
        <v>0.87734742803599997</v>
      </c>
      <c r="V195">
        <f t="shared" ref="V195:V258" si="32">MEDIAN(F195,J195,N195,R195)</f>
        <v>0.63318640556619188</v>
      </c>
    </row>
    <row r="196" spans="1:22">
      <c r="A196" t="s">
        <v>191</v>
      </c>
      <c r="B196" t="s">
        <v>18</v>
      </c>
      <c r="C196" t="s">
        <v>19</v>
      </c>
      <c r="D196">
        <v>8812</v>
      </c>
      <c r="E196">
        <v>24028</v>
      </c>
      <c r="F196">
        <f t="shared" si="28"/>
        <v>0.74842550695416954</v>
      </c>
      <c r="G196">
        <v>0</v>
      </c>
      <c r="H196">
        <v>25181</v>
      </c>
      <c r="I196">
        <v>71942</v>
      </c>
      <c r="J196">
        <f t="shared" si="29"/>
        <v>0.44055266140560717</v>
      </c>
      <c r="K196">
        <v>0</v>
      </c>
      <c r="L196">
        <v>3973</v>
      </c>
      <c r="M196">
        <v>15680</v>
      </c>
      <c r="N196">
        <f t="shared" si="30"/>
        <v>0.45899574033852564</v>
      </c>
      <c r="O196">
        <v>0</v>
      </c>
      <c r="P196">
        <v>4541</v>
      </c>
      <c r="Q196">
        <v>4710</v>
      </c>
      <c r="R196">
        <f t="shared" si="26"/>
        <v>0.53563710954866672</v>
      </c>
      <c r="S196">
        <v>0</v>
      </c>
      <c r="T196">
        <f t="shared" si="27"/>
        <v>0</v>
      </c>
      <c r="U196">
        <f t="shared" si="31"/>
        <v>0.54590275456174231</v>
      </c>
      <c r="V196">
        <f t="shared" si="32"/>
        <v>0.49731642494359618</v>
      </c>
    </row>
    <row r="197" spans="1:22">
      <c r="A197" t="s">
        <v>251</v>
      </c>
      <c r="B197" t="s">
        <v>24</v>
      </c>
      <c r="C197" t="s">
        <v>122</v>
      </c>
      <c r="D197">
        <v>16040</v>
      </c>
      <c r="E197">
        <v>98715</v>
      </c>
      <c r="F197">
        <f t="shared" si="28"/>
        <v>0.33159878384214037</v>
      </c>
      <c r="G197">
        <v>0</v>
      </c>
      <c r="H197">
        <v>79106</v>
      </c>
      <c r="I197">
        <v>259680</v>
      </c>
      <c r="J197">
        <f t="shared" si="29"/>
        <v>0.38342311020867859</v>
      </c>
      <c r="K197">
        <v>0</v>
      </c>
      <c r="L197">
        <v>14772</v>
      </c>
      <c r="M197">
        <v>58699</v>
      </c>
      <c r="N197">
        <f t="shared" si="30"/>
        <v>0.45587391718269682</v>
      </c>
      <c r="O197">
        <v>0</v>
      </c>
      <c r="P197">
        <v>26501</v>
      </c>
      <c r="Q197">
        <v>14306</v>
      </c>
      <c r="R197">
        <f t="shared" si="26"/>
        <v>1.0291628581836161</v>
      </c>
      <c r="S197">
        <v>0</v>
      </c>
      <c r="T197">
        <f t="shared" si="27"/>
        <v>0</v>
      </c>
      <c r="U197">
        <f t="shared" si="31"/>
        <v>0.55001466735428295</v>
      </c>
      <c r="V197">
        <f t="shared" si="32"/>
        <v>0.41964851369568767</v>
      </c>
    </row>
    <row r="198" spans="1:22">
      <c r="A198" t="s">
        <v>292</v>
      </c>
      <c r="B198" t="s">
        <v>18</v>
      </c>
      <c r="C198" t="s">
        <v>52</v>
      </c>
      <c r="D198">
        <v>2</v>
      </c>
      <c r="E198">
        <v>78</v>
      </c>
      <c r="F198">
        <f t="shared" si="28"/>
        <v>5.2327153185908443E-2</v>
      </c>
      <c r="G198">
        <v>0</v>
      </c>
      <c r="H198">
        <v>9</v>
      </c>
      <c r="I198">
        <v>33</v>
      </c>
      <c r="J198">
        <f t="shared" si="29"/>
        <v>0.34327006545529121</v>
      </c>
      <c r="K198">
        <v>0</v>
      </c>
      <c r="L198">
        <v>1</v>
      </c>
      <c r="M198">
        <v>4</v>
      </c>
      <c r="N198">
        <f t="shared" si="30"/>
        <v>0.45287271636723392</v>
      </c>
      <c r="O198">
        <v>0</v>
      </c>
      <c r="R198" t="s">
        <v>357</v>
      </c>
      <c r="S198">
        <v>0</v>
      </c>
      <c r="T198">
        <f t="shared" si="27"/>
        <v>0</v>
      </c>
      <c r="U198">
        <f t="shared" si="31"/>
        <v>0.28282331166947788</v>
      </c>
      <c r="V198">
        <f t="shared" si="32"/>
        <v>0.34327006545529121</v>
      </c>
    </row>
    <row r="199" spans="1:22">
      <c r="A199" t="s">
        <v>23</v>
      </c>
      <c r="B199" t="s">
        <v>24</v>
      </c>
      <c r="C199" t="s">
        <v>25</v>
      </c>
      <c r="D199">
        <v>6521</v>
      </c>
      <c r="E199">
        <v>357</v>
      </c>
      <c r="F199">
        <f t="shared" si="28"/>
        <v>37.27672064730266</v>
      </c>
      <c r="G199">
        <v>1</v>
      </c>
      <c r="H199">
        <v>510</v>
      </c>
      <c r="I199">
        <v>1535</v>
      </c>
      <c r="J199">
        <f t="shared" si="29"/>
        <v>0.41818568234618536</v>
      </c>
      <c r="K199">
        <v>0</v>
      </c>
      <c r="L199">
        <v>93</v>
      </c>
      <c r="M199">
        <v>373</v>
      </c>
      <c r="N199">
        <f t="shared" si="30"/>
        <v>0.45165858039842099</v>
      </c>
      <c r="O199">
        <v>0</v>
      </c>
      <c r="P199">
        <v>696</v>
      </c>
      <c r="Q199">
        <v>116</v>
      </c>
      <c r="R199">
        <f>P199/Q199*43451898/78211153</f>
        <v>3.3334297986886856</v>
      </c>
      <c r="S199">
        <v>1</v>
      </c>
      <c r="T199">
        <f t="shared" si="27"/>
        <v>0</v>
      </c>
      <c r="U199">
        <f t="shared" si="31"/>
        <v>10.369998677183988</v>
      </c>
      <c r="V199">
        <f t="shared" si="32"/>
        <v>1.8925441895435533</v>
      </c>
    </row>
    <row r="200" spans="1:22">
      <c r="A200" t="s">
        <v>231</v>
      </c>
      <c r="B200" t="s">
        <v>169</v>
      </c>
      <c r="C200" t="s">
        <v>170</v>
      </c>
      <c r="D200">
        <v>10490</v>
      </c>
      <c r="E200">
        <v>44508</v>
      </c>
      <c r="F200">
        <f t="shared" si="28"/>
        <v>0.48098233216246528</v>
      </c>
      <c r="G200">
        <v>0</v>
      </c>
      <c r="H200">
        <v>38281</v>
      </c>
      <c r="I200">
        <v>130478</v>
      </c>
      <c r="J200">
        <f t="shared" si="29"/>
        <v>0.3692779245866073</v>
      </c>
      <c r="K200">
        <v>0</v>
      </c>
      <c r="L200">
        <v>7117</v>
      </c>
      <c r="M200">
        <v>28601</v>
      </c>
      <c r="N200">
        <f t="shared" si="30"/>
        <v>0.45076677352338784</v>
      </c>
      <c r="O200">
        <v>0</v>
      </c>
      <c r="P200">
        <v>14220</v>
      </c>
      <c r="Q200">
        <v>12243</v>
      </c>
      <c r="R200">
        <f>P200/Q200*43451898/78211153</f>
        <v>0.6452853567664939</v>
      </c>
      <c r="S200">
        <v>0</v>
      </c>
      <c r="T200">
        <f t="shared" si="27"/>
        <v>0</v>
      </c>
      <c r="U200">
        <f t="shared" si="31"/>
        <v>0.48657809675973862</v>
      </c>
      <c r="V200">
        <f t="shared" si="32"/>
        <v>0.46587455284292656</v>
      </c>
    </row>
    <row r="201" spans="1:22">
      <c r="A201" t="s">
        <v>196</v>
      </c>
      <c r="B201" t="s">
        <v>169</v>
      </c>
      <c r="C201" t="s">
        <v>170</v>
      </c>
      <c r="D201">
        <v>73435</v>
      </c>
      <c r="E201">
        <v>211874</v>
      </c>
      <c r="F201">
        <f t="shared" si="28"/>
        <v>0.70732197095481419</v>
      </c>
      <c r="G201">
        <v>0</v>
      </c>
      <c r="H201">
        <v>170794</v>
      </c>
      <c r="I201">
        <v>582987</v>
      </c>
      <c r="J201">
        <f t="shared" si="29"/>
        <v>0.36874072272227976</v>
      </c>
      <c r="K201">
        <v>0</v>
      </c>
      <c r="L201">
        <v>31092</v>
      </c>
      <c r="M201">
        <v>127949</v>
      </c>
      <c r="N201">
        <f t="shared" si="30"/>
        <v>0.44019784436892939</v>
      </c>
      <c r="O201">
        <v>0</v>
      </c>
      <c r="P201">
        <v>59601</v>
      </c>
      <c r="Q201">
        <v>59178</v>
      </c>
      <c r="R201">
        <f>P201/Q201*43451898/78211153</f>
        <v>0.55954281836618447</v>
      </c>
      <c r="S201">
        <v>0</v>
      </c>
      <c r="T201">
        <f t="shared" si="27"/>
        <v>0</v>
      </c>
      <c r="U201">
        <f t="shared" si="31"/>
        <v>0.51895083910305195</v>
      </c>
      <c r="V201">
        <f t="shared" si="32"/>
        <v>0.49987033136755693</v>
      </c>
    </row>
    <row r="202" spans="1:22">
      <c r="A202" t="s">
        <v>262</v>
      </c>
      <c r="B202" t="s">
        <v>18</v>
      </c>
      <c r="C202" t="s">
        <v>19</v>
      </c>
      <c r="D202">
        <v>3530</v>
      </c>
      <c r="E202">
        <v>24263</v>
      </c>
      <c r="F202">
        <f t="shared" si="28"/>
        <v>0.29690801545991907</v>
      </c>
      <c r="G202">
        <v>0</v>
      </c>
      <c r="H202">
        <v>20479</v>
      </c>
      <c r="I202">
        <v>73329</v>
      </c>
      <c r="J202">
        <f t="shared" si="29"/>
        <v>0.35151215469572289</v>
      </c>
      <c r="K202">
        <v>0</v>
      </c>
      <c r="L202">
        <v>3785</v>
      </c>
      <c r="M202">
        <v>15652</v>
      </c>
      <c r="N202">
        <f t="shared" si="30"/>
        <v>0.43805858202146192</v>
      </c>
      <c r="O202">
        <v>0</v>
      </c>
      <c r="P202">
        <v>7299</v>
      </c>
      <c r="Q202">
        <v>6908</v>
      </c>
      <c r="R202">
        <f>P202/Q202*43451898/78211153</f>
        <v>0.58701756660463023</v>
      </c>
      <c r="S202">
        <v>0</v>
      </c>
      <c r="T202">
        <f t="shared" si="27"/>
        <v>0</v>
      </c>
      <c r="U202">
        <f t="shared" si="31"/>
        <v>0.41837407969543355</v>
      </c>
      <c r="V202">
        <f t="shared" si="32"/>
        <v>0.3947853683585924</v>
      </c>
    </row>
    <row r="203" spans="1:22">
      <c r="A203" t="s">
        <v>168</v>
      </c>
      <c r="B203" t="s">
        <v>169</v>
      </c>
      <c r="C203" t="s">
        <v>170</v>
      </c>
      <c r="D203">
        <v>1356</v>
      </c>
      <c r="E203">
        <v>2675</v>
      </c>
      <c r="F203">
        <f t="shared" si="28"/>
        <v>1.0344931473209653</v>
      </c>
      <c r="G203">
        <v>0</v>
      </c>
      <c r="H203">
        <v>2259</v>
      </c>
      <c r="I203">
        <v>7676</v>
      </c>
      <c r="J203">
        <f t="shared" si="29"/>
        <v>0.37041505369543737</v>
      </c>
      <c r="K203">
        <v>0</v>
      </c>
      <c r="L203">
        <v>403</v>
      </c>
      <c r="M203">
        <v>1723</v>
      </c>
      <c r="N203">
        <f t="shared" si="30"/>
        <v>0.42369751525477717</v>
      </c>
      <c r="O203">
        <v>0</v>
      </c>
      <c r="R203" t="s">
        <v>357</v>
      </c>
      <c r="S203">
        <v>0</v>
      </c>
      <c r="T203">
        <f t="shared" si="27"/>
        <v>0</v>
      </c>
      <c r="U203">
        <f t="shared" si="31"/>
        <v>0.60953523875705995</v>
      </c>
      <c r="V203">
        <f t="shared" si="32"/>
        <v>0.42369751525477717</v>
      </c>
    </row>
    <row r="204" spans="1:22">
      <c r="A204" t="s">
        <v>94</v>
      </c>
      <c r="B204" t="s">
        <v>18</v>
      </c>
      <c r="C204" t="s">
        <v>19</v>
      </c>
      <c r="D204">
        <v>9840</v>
      </c>
      <c r="E204">
        <v>7459</v>
      </c>
      <c r="F204">
        <f t="shared" si="28"/>
        <v>2.6921930964773062</v>
      </c>
      <c r="G204">
        <v>0</v>
      </c>
      <c r="H204">
        <v>9026</v>
      </c>
      <c r="I204">
        <v>23525</v>
      </c>
      <c r="J204">
        <f t="shared" si="29"/>
        <v>0.48291762973849162</v>
      </c>
      <c r="K204">
        <v>0</v>
      </c>
      <c r="L204">
        <v>1249</v>
      </c>
      <c r="M204">
        <v>5362</v>
      </c>
      <c r="N204">
        <f t="shared" si="30"/>
        <v>0.42196047947980242</v>
      </c>
      <c r="O204">
        <v>0</v>
      </c>
      <c r="P204">
        <v>1294</v>
      </c>
      <c r="Q204">
        <v>1168</v>
      </c>
      <c r="R204">
        <f>P204/Q204*43451898/78211153</f>
        <v>0.61550487435832757</v>
      </c>
      <c r="S204">
        <v>0</v>
      </c>
      <c r="T204">
        <f t="shared" si="27"/>
        <v>0</v>
      </c>
      <c r="U204">
        <f t="shared" si="31"/>
        <v>1.0531440200134821</v>
      </c>
      <c r="V204">
        <f t="shared" si="32"/>
        <v>0.54921125204840959</v>
      </c>
    </row>
    <row r="205" spans="1:22">
      <c r="A205" t="s">
        <v>129</v>
      </c>
      <c r="B205" t="s">
        <v>18</v>
      </c>
      <c r="C205" t="s">
        <v>19</v>
      </c>
      <c r="D205">
        <v>14011</v>
      </c>
      <c r="E205">
        <v>19303</v>
      </c>
      <c r="F205">
        <f t="shared" si="28"/>
        <v>1.4812761740777478</v>
      </c>
      <c r="G205">
        <v>0</v>
      </c>
      <c r="H205">
        <v>23185</v>
      </c>
      <c r="I205">
        <v>61015</v>
      </c>
      <c r="J205">
        <f t="shared" si="29"/>
        <v>0.47827518448135814</v>
      </c>
      <c r="K205">
        <v>0</v>
      </c>
      <c r="L205">
        <v>3121</v>
      </c>
      <c r="M205">
        <v>13486</v>
      </c>
      <c r="N205">
        <f t="shared" si="30"/>
        <v>0.41922460263447636</v>
      </c>
      <c r="O205">
        <v>0</v>
      </c>
      <c r="P205">
        <v>4115</v>
      </c>
      <c r="Q205">
        <v>4664</v>
      </c>
      <c r="R205">
        <f>P205/Q205*43451898/78211153</f>
        <v>0.49017522947412606</v>
      </c>
      <c r="S205">
        <v>0</v>
      </c>
      <c r="T205">
        <f t="shared" si="27"/>
        <v>0</v>
      </c>
      <c r="U205">
        <f t="shared" si="31"/>
        <v>0.71723779766692719</v>
      </c>
      <c r="V205">
        <f t="shared" si="32"/>
        <v>0.48422520697774207</v>
      </c>
    </row>
    <row r="206" spans="1:22">
      <c r="A206" t="s">
        <v>315</v>
      </c>
      <c r="B206" t="s">
        <v>105</v>
      </c>
      <c r="C206" t="s">
        <v>203</v>
      </c>
      <c r="D206">
        <v>2</v>
      </c>
      <c r="E206">
        <v>1656</v>
      </c>
      <c r="F206">
        <f t="shared" si="28"/>
        <v>2.4646847515101804E-3</v>
      </c>
      <c r="G206">
        <v>0</v>
      </c>
      <c r="H206">
        <v>870</v>
      </c>
      <c r="I206">
        <v>5759</v>
      </c>
      <c r="J206">
        <f t="shared" si="29"/>
        <v>0.19014264782121532</v>
      </c>
      <c r="K206">
        <v>0</v>
      </c>
      <c r="L206">
        <v>342</v>
      </c>
      <c r="M206">
        <v>1519</v>
      </c>
      <c r="N206">
        <f t="shared" si="30"/>
        <v>0.40785376957891772</v>
      </c>
      <c r="O206">
        <v>0</v>
      </c>
      <c r="P206">
        <v>710</v>
      </c>
      <c r="Q206">
        <v>838</v>
      </c>
      <c r="R206">
        <f>P206/Q206*43451898/78211153</f>
        <v>0.47071104953638965</v>
      </c>
      <c r="S206">
        <v>0</v>
      </c>
      <c r="T206">
        <f t="shared" si="27"/>
        <v>0</v>
      </c>
      <c r="U206">
        <f t="shared" si="31"/>
        <v>0.26779303792200826</v>
      </c>
      <c r="V206">
        <f t="shared" si="32"/>
        <v>0.29899820870006655</v>
      </c>
    </row>
    <row r="207" spans="1:22">
      <c r="A207" t="s">
        <v>51</v>
      </c>
      <c r="B207" t="s">
        <v>18</v>
      </c>
      <c r="C207" t="s">
        <v>52</v>
      </c>
      <c r="D207">
        <v>1260</v>
      </c>
      <c r="E207">
        <v>302</v>
      </c>
      <c r="F207">
        <f t="shared" si="28"/>
        <v>8.5144248594554366</v>
      </c>
      <c r="G207">
        <v>1</v>
      </c>
      <c r="H207">
        <v>332</v>
      </c>
      <c r="I207">
        <v>1385</v>
      </c>
      <c r="J207">
        <f t="shared" si="29"/>
        <v>0.30171414658067958</v>
      </c>
      <c r="K207">
        <v>0</v>
      </c>
      <c r="L207">
        <v>65</v>
      </c>
      <c r="M207">
        <v>289</v>
      </c>
      <c r="N207">
        <f t="shared" si="30"/>
        <v>0.40742874136844576</v>
      </c>
      <c r="O207">
        <v>0</v>
      </c>
      <c r="R207" t="s">
        <v>357</v>
      </c>
      <c r="S207">
        <v>0</v>
      </c>
      <c r="T207">
        <f t="shared" si="27"/>
        <v>0</v>
      </c>
      <c r="U207">
        <f t="shared" si="31"/>
        <v>3.074522582468187</v>
      </c>
      <c r="V207">
        <f t="shared" si="32"/>
        <v>0.40742874136844576</v>
      </c>
    </row>
    <row r="208" spans="1:22">
      <c r="A208" t="s">
        <v>239</v>
      </c>
      <c r="B208" t="s">
        <v>18</v>
      </c>
      <c r="C208" t="s">
        <v>19</v>
      </c>
      <c r="D208">
        <v>4153</v>
      </c>
      <c r="E208">
        <v>22132</v>
      </c>
      <c r="F208">
        <f t="shared" si="28"/>
        <v>0.38294198536336677</v>
      </c>
      <c r="G208">
        <v>0</v>
      </c>
      <c r="H208">
        <v>23197</v>
      </c>
      <c r="I208">
        <v>77089</v>
      </c>
      <c r="J208">
        <f t="shared" si="29"/>
        <v>0.37874488272010404</v>
      </c>
      <c r="K208">
        <v>0</v>
      </c>
      <c r="L208">
        <v>3870</v>
      </c>
      <c r="M208">
        <v>17671</v>
      </c>
      <c r="N208">
        <f t="shared" si="30"/>
        <v>0.39672172765348768</v>
      </c>
      <c r="O208">
        <v>0</v>
      </c>
      <c r="P208">
        <v>4721</v>
      </c>
      <c r="Q208">
        <v>5263</v>
      </c>
      <c r="R208">
        <f t="shared" ref="R208:R216" si="33">P208/Q208*43451898/78211153</f>
        <v>0.49835714990212449</v>
      </c>
      <c r="S208">
        <v>0</v>
      </c>
      <c r="T208">
        <f t="shared" si="27"/>
        <v>0</v>
      </c>
      <c r="U208">
        <f t="shared" si="31"/>
        <v>0.41419143640977074</v>
      </c>
      <c r="V208">
        <f t="shared" si="32"/>
        <v>0.38983185650842722</v>
      </c>
    </row>
    <row r="209" spans="1:22">
      <c r="A209" t="s">
        <v>85</v>
      </c>
      <c r="B209" t="s">
        <v>18</v>
      </c>
      <c r="C209" t="s">
        <v>19</v>
      </c>
      <c r="D209">
        <v>21214</v>
      </c>
      <c r="E209">
        <v>14583</v>
      </c>
      <c r="F209">
        <f t="shared" si="28"/>
        <v>2.9687074593532619</v>
      </c>
      <c r="G209">
        <v>1</v>
      </c>
      <c r="H209">
        <v>15880</v>
      </c>
      <c r="I209">
        <v>51907</v>
      </c>
      <c r="J209">
        <f t="shared" si="29"/>
        <v>0.38506312593503944</v>
      </c>
      <c r="K209">
        <v>0</v>
      </c>
      <c r="L209">
        <v>2450</v>
      </c>
      <c r="M209">
        <v>11227</v>
      </c>
      <c r="N209">
        <f t="shared" si="30"/>
        <v>0.3953106458002042</v>
      </c>
      <c r="O209">
        <v>0</v>
      </c>
      <c r="P209">
        <v>774</v>
      </c>
      <c r="Q209">
        <v>3875</v>
      </c>
      <c r="R209">
        <f t="shared" si="33"/>
        <v>0.11097095329828142</v>
      </c>
      <c r="S209">
        <v>0</v>
      </c>
      <c r="T209">
        <f t="shared" si="27"/>
        <v>0</v>
      </c>
      <c r="U209">
        <f t="shared" si="31"/>
        <v>0.96501304609669669</v>
      </c>
      <c r="V209">
        <f t="shared" si="32"/>
        <v>0.39018688586762185</v>
      </c>
    </row>
    <row r="210" spans="1:22">
      <c r="A210" t="s">
        <v>283</v>
      </c>
      <c r="B210" t="s">
        <v>18</v>
      </c>
      <c r="C210" t="s">
        <v>19</v>
      </c>
      <c r="D210">
        <v>2596</v>
      </c>
      <c r="E210">
        <v>46824</v>
      </c>
      <c r="F210">
        <f t="shared" si="28"/>
        <v>0.11314305264723465</v>
      </c>
      <c r="G210">
        <v>0</v>
      </c>
      <c r="H210">
        <v>44309</v>
      </c>
      <c r="I210">
        <v>147527</v>
      </c>
      <c r="J210">
        <f t="shared" si="29"/>
        <v>0.37803133580710307</v>
      </c>
      <c r="K210">
        <v>0</v>
      </c>
      <c r="L210">
        <v>6760</v>
      </c>
      <c r="M210">
        <v>30986</v>
      </c>
      <c r="N210">
        <f t="shared" si="30"/>
        <v>0.39520035663105935</v>
      </c>
      <c r="O210">
        <v>0</v>
      </c>
      <c r="P210">
        <v>14971</v>
      </c>
      <c r="Q210">
        <v>14259</v>
      </c>
      <c r="R210">
        <f t="shared" si="33"/>
        <v>0.58331320003937071</v>
      </c>
      <c r="S210">
        <v>0</v>
      </c>
      <c r="T210">
        <f t="shared" si="27"/>
        <v>0</v>
      </c>
      <c r="U210">
        <f t="shared" si="31"/>
        <v>0.36742198628119194</v>
      </c>
      <c r="V210">
        <f t="shared" si="32"/>
        <v>0.38661584621908118</v>
      </c>
    </row>
    <row r="211" spans="1:22">
      <c r="A211" t="s">
        <v>290</v>
      </c>
      <c r="B211" t="s">
        <v>18</v>
      </c>
      <c r="C211" t="s">
        <v>19</v>
      </c>
      <c r="D211">
        <v>3060</v>
      </c>
      <c r="E211">
        <v>83483</v>
      </c>
      <c r="F211">
        <f t="shared" si="28"/>
        <v>7.4802324559566799E-2</v>
      </c>
      <c r="G211">
        <v>0</v>
      </c>
      <c r="H211">
        <v>102172</v>
      </c>
      <c r="I211">
        <v>272697</v>
      </c>
      <c r="J211">
        <f t="shared" si="29"/>
        <v>0.47158382185438807</v>
      </c>
      <c r="K211">
        <v>0</v>
      </c>
      <c r="L211">
        <v>13015</v>
      </c>
      <c r="M211">
        <v>60008</v>
      </c>
      <c r="N211">
        <f t="shared" si="30"/>
        <v>0.39289017487798628</v>
      </c>
      <c r="O211">
        <v>0</v>
      </c>
      <c r="P211">
        <v>15676</v>
      </c>
      <c r="Q211">
        <v>15632</v>
      </c>
      <c r="R211">
        <f t="shared" si="33"/>
        <v>0.5571354222560968</v>
      </c>
      <c r="S211">
        <v>0</v>
      </c>
      <c r="T211">
        <f t="shared" si="27"/>
        <v>0</v>
      </c>
      <c r="U211">
        <f t="shared" si="31"/>
        <v>0.37410293588700949</v>
      </c>
      <c r="V211">
        <f t="shared" si="32"/>
        <v>0.43223699836618718</v>
      </c>
    </row>
    <row r="212" spans="1:22">
      <c r="A212" t="s">
        <v>249</v>
      </c>
      <c r="B212" t="s">
        <v>7</v>
      </c>
      <c r="C212" t="s">
        <v>8</v>
      </c>
      <c r="D212">
        <v>12827</v>
      </c>
      <c r="E212">
        <v>75469</v>
      </c>
      <c r="F212">
        <f t="shared" si="28"/>
        <v>0.34685520362944072</v>
      </c>
      <c r="G212">
        <v>0</v>
      </c>
      <c r="H212">
        <v>91980</v>
      </c>
      <c r="I212">
        <v>252377</v>
      </c>
      <c r="J212">
        <f t="shared" si="29"/>
        <v>0.45872350600669448</v>
      </c>
      <c r="K212">
        <v>0</v>
      </c>
      <c r="L212">
        <v>11887</v>
      </c>
      <c r="M212">
        <v>54938</v>
      </c>
      <c r="N212">
        <f t="shared" si="30"/>
        <v>0.39195441985200113</v>
      </c>
      <c r="O212">
        <v>0</v>
      </c>
      <c r="P212">
        <v>12515</v>
      </c>
      <c r="Q212">
        <v>18839</v>
      </c>
      <c r="R212">
        <f t="shared" si="33"/>
        <v>0.36907367633268662</v>
      </c>
      <c r="S212">
        <v>0</v>
      </c>
      <c r="T212">
        <f t="shared" si="27"/>
        <v>0</v>
      </c>
      <c r="U212">
        <f t="shared" si="31"/>
        <v>0.39165170145520578</v>
      </c>
      <c r="V212">
        <f t="shared" si="32"/>
        <v>0.3805140480923439</v>
      </c>
    </row>
    <row r="213" spans="1:22">
      <c r="A213" t="s">
        <v>210</v>
      </c>
      <c r="B213" t="s">
        <v>18</v>
      </c>
      <c r="C213" t="s">
        <v>19</v>
      </c>
      <c r="D213">
        <v>79706</v>
      </c>
      <c r="E213">
        <v>266793</v>
      </c>
      <c r="F213">
        <f t="shared" si="28"/>
        <v>0.60968891538235537</v>
      </c>
      <c r="G213">
        <v>0</v>
      </c>
      <c r="H213">
        <v>231015</v>
      </c>
      <c r="I213">
        <v>683686</v>
      </c>
      <c r="J213">
        <f t="shared" si="29"/>
        <v>0.42529556740116331</v>
      </c>
      <c r="K213">
        <v>0</v>
      </c>
      <c r="L213">
        <v>31733</v>
      </c>
      <c r="M213">
        <v>150879</v>
      </c>
      <c r="N213">
        <f t="shared" si="30"/>
        <v>0.38099430426981712</v>
      </c>
      <c r="O213">
        <v>0</v>
      </c>
      <c r="P213">
        <v>42258</v>
      </c>
      <c r="Q213">
        <v>43270</v>
      </c>
      <c r="R213">
        <f t="shared" si="33"/>
        <v>0.54257790783832716</v>
      </c>
      <c r="S213">
        <v>0</v>
      </c>
      <c r="T213">
        <f t="shared" si="27"/>
        <v>0</v>
      </c>
      <c r="U213">
        <f t="shared" si="31"/>
        <v>0.48963917372291577</v>
      </c>
      <c r="V213">
        <f t="shared" si="32"/>
        <v>0.48393673761974521</v>
      </c>
    </row>
    <row r="214" spans="1:22">
      <c r="A214" t="s">
        <v>238</v>
      </c>
      <c r="B214" t="s">
        <v>18</v>
      </c>
      <c r="C214" t="s">
        <v>19</v>
      </c>
      <c r="D214">
        <v>10528</v>
      </c>
      <c r="E214">
        <v>52364</v>
      </c>
      <c r="F214">
        <f t="shared" si="28"/>
        <v>0.41030307999596138</v>
      </c>
      <c r="G214">
        <v>0</v>
      </c>
      <c r="H214">
        <v>69208</v>
      </c>
      <c r="I214">
        <v>195224</v>
      </c>
      <c r="J214">
        <f t="shared" si="29"/>
        <v>0.44620091380555627</v>
      </c>
      <c r="K214">
        <v>0</v>
      </c>
      <c r="L214">
        <v>8679</v>
      </c>
      <c r="M214">
        <v>41745</v>
      </c>
      <c r="N214">
        <f t="shared" si="30"/>
        <v>0.37661825898682222</v>
      </c>
      <c r="O214">
        <v>0</v>
      </c>
      <c r="P214">
        <v>7150</v>
      </c>
      <c r="Q214">
        <v>13229</v>
      </c>
      <c r="R214">
        <f t="shared" si="33"/>
        <v>0.30027493966064583</v>
      </c>
      <c r="S214">
        <v>0</v>
      </c>
      <c r="T214">
        <f t="shared" si="27"/>
        <v>0</v>
      </c>
      <c r="U214">
        <f t="shared" si="31"/>
        <v>0.38334929811224644</v>
      </c>
      <c r="V214">
        <f t="shared" si="32"/>
        <v>0.3934606694913918</v>
      </c>
    </row>
    <row r="215" spans="1:22">
      <c r="A215" t="s">
        <v>62</v>
      </c>
      <c r="B215" t="s">
        <v>18</v>
      </c>
      <c r="C215" t="s">
        <v>19</v>
      </c>
      <c r="D215">
        <v>11780</v>
      </c>
      <c r="E215">
        <v>4092</v>
      </c>
      <c r="F215">
        <f t="shared" si="28"/>
        <v>5.8749121985997208</v>
      </c>
      <c r="G215">
        <v>1</v>
      </c>
      <c r="H215">
        <v>4776</v>
      </c>
      <c r="I215">
        <v>18141</v>
      </c>
      <c r="J215">
        <f t="shared" si="29"/>
        <v>0.33136791721807285</v>
      </c>
      <c r="K215">
        <v>0</v>
      </c>
      <c r="L215">
        <v>751</v>
      </c>
      <c r="M215">
        <v>3810</v>
      </c>
      <c r="N215">
        <f t="shared" si="30"/>
        <v>0.35706814697301065</v>
      </c>
      <c r="O215">
        <v>0</v>
      </c>
      <c r="P215">
        <v>512</v>
      </c>
      <c r="Q215">
        <v>2619</v>
      </c>
      <c r="R215">
        <f t="shared" si="33"/>
        <v>0.1086111783714272</v>
      </c>
      <c r="S215">
        <v>0</v>
      </c>
      <c r="T215">
        <f t="shared" si="27"/>
        <v>0</v>
      </c>
      <c r="U215">
        <f t="shared" si="31"/>
        <v>1.6679898602905578</v>
      </c>
      <c r="V215">
        <f t="shared" si="32"/>
        <v>0.34421803209554175</v>
      </c>
    </row>
    <row r="216" spans="1:22">
      <c r="A216" t="s">
        <v>242</v>
      </c>
      <c r="B216" t="s">
        <v>18</v>
      </c>
      <c r="C216" t="s">
        <v>19</v>
      </c>
      <c r="D216">
        <v>1832</v>
      </c>
      <c r="E216">
        <v>10029</v>
      </c>
      <c r="F216">
        <f t="shared" si="28"/>
        <v>0.3727859647848028</v>
      </c>
      <c r="G216">
        <v>0</v>
      </c>
      <c r="H216">
        <v>5411</v>
      </c>
      <c r="I216">
        <v>29479</v>
      </c>
      <c r="J216">
        <f t="shared" si="29"/>
        <v>0.23103200658055328</v>
      </c>
      <c r="K216">
        <v>0</v>
      </c>
      <c r="L216">
        <v>1226</v>
      </c>
      <c r="M216">
        <v>6221</v>
      </c>
      <c r="N216">
        <f t="shared" si="30"/>
        <v>0.35699852130926141</v>
      </c>
      <c r="O216">
        <v>0</v>
      </c>
      <c r="P216">
        <v>4558</v>
      </c>
      <c r="Q216">
        <v>2433</v>
      </c>
      <c r="R216">
        <f t="shared" si="33"/>
        <v>1.0408119620785745</v>
      </c>
      <c r="S216">
        <v>0</v>
      </c>
      <c r="T216">
        <f t="shared" si="27"/>
        <v>0</v>
      </c>
      <c r="U216">
        <f t="shared" si="31"/>
        <v>0.50040711368829793</v>
      </c>
      <c r="V216">
        <f t="shared" si="32"/>
        <v>0.36489224304703211</v>
      </c>
    </row>
    <row r="217" spans="1:22">
      <c r="A217" t="s">
        <v>328</v>
      </c>
      <c r="B217" t="s">
        <v>7</v>
      </c>
      <c r="C217" t="s">
        <v>8</v>
      </c>
      <c r="D217">
        <v>1</v>
      </c>
      <c r="E217">
        <v>1922</v>
      </c>
      <c r="F217">
        <f t="shared" si="28"/>
        <v>1.0617892686006398E-3</v>
      </c>
      <c r="G217">
        <v>0</v>
      </c>
      <c r="H217">
        <v>461</v>
      </c>
      <c r="I217">
        <v>2894</v>
      </c>
      <c r="J217">
        <f t="shared" si="29"/>
        <v>0.20049786937615544</v>
      </c>
      <c r="K217">
        <v>0</v>
      </c>
      <c r="L217">
        <v>119</v>
      </c>
      <c r="M217">
        <v>610</v>
      </c>
      <c r="N217">
        <f t="shared" si="30"/>
        <v>0.35338920162426779</v>
      </c>
      <c r="O217">
        <v>0</v>
      </c>
      <c r="R217" t="s">
        <v>357</v>
      </c>
      <c r="S217">
        <v>0</v>
      </c>
      <c r="T217">
        <f t="shared" si="27"/>
        <v>0</v>
      </c>
      <c r="U217">
        <f t="shared" si="31"/>
        <v>0.18498295342300797</v>
      </c>
      <c r="V217">
        <f t="shared" si="32"/>
        <v>0.20049786937615544</v>
      </c>
    </row>
    <row r="218" spans="1:22">
      <c r="A218" t="s">
        <v>174</v>
      </c>
      <c r="B218" t="s">
        <v>18</v>
      </c>
      <c r="C218" t="s">
        <v>19</v>
      </c>
      <c r="D218">
        <v>61864</v>
      </c>
      <c r="E218">
        <v>128839</v>
      </c>
      <c r="F218">
        <f t="shared" si="28"/>
        <v>0.97990137445205694</v>
      </c>
      <c r="G218">
        <v>0</v>
      </c>
      <c r="H218">
        <v>105888</v>
      </c>
      <c r="I218">
        <v>357390</v>
      </c>
      <c r="J218">
        <f t="shared" si="29"/>
        <v>0.37291659680855521</v>
      </c>
      <c r="K218">
        <v>0</v>
      </c>
      <c r="L218">
        <v>15157</v>
      </c>
      <c r="M218">
        <v>78134</v>
      </c>
      <c r="N218">
        <f t="shared" si="30"/>
        <v>0.35140613622638878</v>
      </c>
      <c r="O218">
        <v>0</v>
      </c>
      <c r="P218">
        <v>22925</v>
      </c>
      <c r="Q218">
        <v>23051</v>
      </c>
      <c r="R218">
        <f>P218/Q218*43451898/78211153</f>
        <v>0.55253480062280824</v>
      </c>
      <c r="S218">
        <v>0</v>
      </c>
      <c r="T218">
        <f t="shared" si="27"/>
        <v>0</v>
      </c>
      <c r="U218">
        <f t="shared" si="31"/>
        <v>0.56418972702745229</v>
      </c>
      <c r="V218">
        <f t="shared" si="32"/>
        <v>0.4627256987156817</v>
      </c>
    </row>
    <row r="219" spans="1:22">
      <c r="A219" t="s">
        <v>324</v>
      </c>
      <c r="B219" t="s">
        <v>169</v>
      </c>
      <c r="C219" t="s">
        <v>170</v>
      </c>
      <c r="D219">
        <v>1</v>
      </c>
      <c r="E219">
        <v>1422</v>
      </c>
      <c r="F219">
        <f t="shared" si="28"/>
        <v>1.4351328932844091E-3</v>
      </c>
      <c r="G219">
        <v>0</v>
      </c>
      <c r="H219">
        <v>882</v>
      </c>
      <c r="I219">
        <v>3381</v>
      </c>
      <c r="J219">
        <f t="shared" si="29"/>
        <v>0.32834528000071334</v>
      </c>
      <c r="K219">
        <v>0</v>
      </c>
      <c r="L219">
        <v>154</v>
      </c>
      <c r="M219">
        <v>794</v>
      </c>
      <c r="N219">
        <f t="shared" si="30"/>
        <v>0.35134709481387416</v>
      </c>
      <c r="O219">
        <v>0</v>
      </c>
      <c r="R219" t="s">
        <v>357</v>
      </c>
      <c r="S219">
        <v>0</v>
      </c>
      <c r="T219">
        <f t="shared" si="27"/>
        <v>0</v>
      </c>
      <c r="U219">
        <f t="shared" si="31"/>
        <v>0.22704250256929062</v>
      </c>
      <c r="V219">
        <f t="shared" si="32"/>
        <v>0.32834528000071334</v>
      </c>
    </row>
    <row r="220" spans="1:22">
      <c r="A220" t="s">
        <v>202</v>
      </c>
      <c r="B220" t="s">
        <v>203</v>
      </c>
      <c r="C220" t="s">
        <v>203</v>
      </c>
      <c r="D220">
        <v>8393</v>
      </c>
      <c r="E220">
        <v>25376</v>
      </c>
      <c r="F220">
        <f t="shared" si="28"/>
        <v>0.67497202360040409</v>
      </c>
      <c r="G220">
        <v>0</v>
      </c>
      <c r="H220">
        <v>24666</v>
      </c>
      <c r="I220">
        <v>91152</v>
      </c>
      <c r="J220">
        <f t="shared" si="29"/>
        <v>0.34059627062387493</v>
      </c>
      <c r="K220">
        <v>0</v>
      </c>
      <c r="L220">
        <v>4554</v>
      </c>
      <c r="M220">
        <v>23748</v>
      </c>
      <c r="N220">
        <f t="shared" si="30"/>
        <v>0.34737785924480097</v>
      </c>
      <c r="O220">
        <v>0</v>
      </c>
      <c r="P220">
        <v>8352</v>
      </c>
      <c r="Q220">
        <v>9254</v>
      </c>
      <c r="R220">
        <f>P220/Q220*43451898/78211153</f>
        <v>0.50141930838282367</v>
      </c>
      <c r="S220">
        <v>0</v>
      </c>
      <c r="T220">
        <f t="shared" si="27"/>
        <v>0</v>
      </c>
      <c r="U220">
        <f t="shared" si="31"/>
        <v>0.46609136546297592</v>
      </c>
      <c r="V220">
        <f t="shared" si="32"/>
        <v>0.42439858381381235</v>
      </c>
    </row>
    <row r="221" spans="1:22">
      <c r="A221" t="s">
        <v>79</v>
      </c>
      <c r="B221" t="s">
        <v>18</v>
      </c>
      <c r="C221" t="s">
        <v>19</v>
      </c>
      <c r="D221">
        <v>1427</v>
      </c>
      <c r="E221">
        <v>852</v>
      </c>
      <c r="F221">
        <f t="shared" si="28"/>
        <v>3.4180317561682663</v>
      </c>
      <c r="G221">
        <v>1</v>
      </c>
      <c r="H221">
        <v>447</v>
      </c>
      <c r="I221">
        <v>2292</v>
      </c>
      <c r="J221">
        <f t="shared" si="29"/>
        <v>0.2454710459342157</v>
      </c>
      <c r="K221">
        <v>0</v>
      </c>
      <c r="L221">
        <v>99</v>
      </c>
      <c r="M221">
        <v>519</v>
      </c>
      <c r="N221">
        <f t="shared" si="30"/>
        <v>0.34554450034956574</v>
      </c>
      <c r="O221">
        <v>0</v>
      </c>
      <c r="R221" t="s">
        <v>357</v>
      </c>
      <c r="S221">
        <v>0</v>
      </c>
      <c r="T221">
        <f t="shared" si="27"/>
        <v>0</v>
      </c>
      <c r="U221">
        <f t="shared" si="31"/>
        <v>1.3363491008173494</v>
      </c>
      <c r="V221">
        <f t="shared" si="32"/>
        <v>0.34554450034956574</v>
      </c>
    </row>
    <row r="222" spans="1:22">
      <c r="A222" t="s">
        <v>73</v>
      </c>
      <c r="B222" t="s">
        <v>24</v>
      </c>
      <c r="C222" t="s">
        <v>74</v>
      </c>
      <c r="D222">
        <v>424</v>
      </c>
      <c r="E222">
        <v>219</v>
      </c>
      <c r="F222">
        <f t="shared" si="28"/>
        <v>3.9510584706948952</v>
      </c>
      <c r="G222">
        <v>1</v>
      </c>
      <c r="H222">
        <v>126</v>
      </c>
      <c r="I222">
        <v>536</v>
      </c>
      <c r="J222">
        <f t="shared" si="29"/>
        <v>0.29587830268720999</v>
      </c>
      <c r="K222">
        <v>0</v>
      </c>
      <c r="L222">
        <v>22</v>
      </c>
      <c r="M222">
        <v>117</v>
      </c>
      <c r="N222">
        <f t="shared" si="30"/>
        <v>0.34062221401979992</v>
      </c>
      <c r="O222">
        <v>0</v>
      </c>
      <c r="R222" t="s">
        <v>357</v>
      </c>
      <c r="S222">
        <v>0</v>
      </c>
      <c r="T222">
        <f t="shared" si="27"/>
        <v>0</v>
      </c>
      <c r="U222">
        <f t="shared" si="31"/>
        <v>1.5291863291339682</v>
      </c>
      <c r="V222">
        <f t="shared" si="32"/>
        <v>0.34062221401979992</v>
      </c>
    </row>
    <row r="223" spans="1:22">
      <c r="A223" t="s">
        <v>211</v>
      </c>
      <c r="B223" t="s">
        <v>18</v>
      </c>
      <c r="C223" t="s">
        <v>19</v>
      </c>
      <c r="D223">
        <v>169844</v>
      </c>
      <c r="E223">
        <v>581881</v>
      </c>
      <c r="F223">
        <f t="shared" si="28"/>
        <v>0.59567277024441412</v>
      </c>
      <c r="G223">
        <v>0</v>
      </c>
      <c r="H223">
        <v>423942</v>
      </c>
      <c r="I223">
        <v>1460555</v>
      </c>
      <c r="J223">
        <f t="shared" si="29"/>
        <v>0.36533887893796491</v>
      </c>
      <c r="K223">
        <v>0</v>
      </c>
      <c r="L223">
        <v>59325</v>
      </c>
      <c r="M223">
        <v>321339</v>
      </c>
      <c r="N223">
        <f t="shared" si="30"/>
        <v>0.33443402635206004</v>
      </c>
      <c r="O223">
        <v>0</v>
      </c>
      <c r="P223">
        <v>80093</v>
      </c>
      <c r="Q223">
        <v>91948</v>
      </c>
      <c r="R223">
        <f t="shared" ref="R223:R242" si="34">P223/Q223*43451898/78211153</f>
        <v>0.48394091019991897</v>
      </c>
      <c r="S223">
        <v>0</v>
      </c>
      <c r="T223">
        <f t="shared" si="27"/>
        <v>0</v>
      </c>
      <c r="U223">
        <f t="shared" si="31"/>
        <v>0.44484664643358951</v>
      </c>
      <c r="V223">
        <f t="shared" si="32"/>
        <v>0.42463989456894191</v>
      </c>
    </row>
    <row r="224" spans="1:22">
      <c r="A224" t="s">
        <v>280</v>
      </c>
      <c r="B224" t="s">
        <v>18</v>
      </c>
      <c r="C224" t="s">
        <v>19</v>
      </c>
      <c r="D224">
        <v>3247</v>
      </c>
      <c r="E224">
        <v>45012</v>
      </c>
      <c r="F224">
        <f t="shared" si="28"/>
        <v>0.14721284078448291</v>
      </c>
      <c r="G224">
        <v>0</v>
      </c>
      <c r="H224">
        <v>23366</v>
      </c>
      <c r="I224">
        <v>110172</v>
      </c>
      <c r="J224">
        <f t="shared" si="29"/>
        <v>0.26694420797695628</v>
      </c>
      <c r="K224">
        <v>0</v>
      </c>
      <c r="L224">
        <v>4310</v>
      </c>
      <c r="M224">
        <v>23605</v>
      </c>
      <c r="N224">
        <f t="shared" si="30"/>
        <v>0.33075728151540412</v>
      </c>
      <c r="O224">
        <v>0</v>
      </c>
      <c r="P224">
        <v>12968</v>
      </c>
      <c r="Q224">
        <v>8009</v>
      </c>
      <c r="R224">
        <f t="shared" si="34"/>
        <v>0.89956960147739784</v>
      </c>
      <c r="S224">
        <v>0</v>
      </c>
      <c r="T224">
        <f t="shared" si="27"/>
        <v>0</v>
      </c>
      <c r="U224">
        <f t="shared" si="31"/>
        <v>0.41112098293856025</v>
      </c>
      <c r="V224">
        <f t="shared" si="32"/>
        <v>0.29885074474618023</v>
      </c>
    </row>
    <row r="225" spans="1:22">
      <c r="A225" t="s">
        <v>329</v>
      </c>
      <c r="B225" t="s">
        <v>18</v>
      </c>
      <c r="C225" t="s">
        <v>19</v>
      </c>
      <c r="D225">
        <v>6</v>
      </c>
      <c r="E225">
        <v>13100</v>
      </c>
      <c r="F225">
        <f t="shared" si="28"/>
        <v>9.3469876683225782E-4</v>
      </c>
      <c r="G225">
        <v>0</v>
      </c>
      <c r="H225">
        <v>7467</v>
      </c>
      <c r="I225">
        <v>30834</v>
      </c>
      <c r="J225">
        <f t="shared" si="29"/>
        <v>0.3048060946390484</v>
      </c>
      <c r="K225">
        <v>0</v>
      </c>
      <c r="L225">
        <v>1223</v>
      </c>
      <c r="M225">
        <v>6747</v>
      </c>
      <c r="N225">
        <f t="shared" si="30"/>
        <v>0.32836124625292845</v>
      </c>
      <c r="O225">
        <v>0</v>
      </c>
      <c r="P225">
        <v>2991</v>
      </c>
      <c r="Q225">
        <v>2000</v>
      </c>
      <c r="R225">
        <f t="shared" si="34"/>
        <v>0.8308573773231549</v>
      </c>
      <c r="S225">
        <v>0</v>
      </c>
      <c r="T225">
        <f t="shared" si="27"/>
        <v>0</v>
      </c>
      <c r="U225">
        <f t="shared" si="31"/>
        <v>0.36623985424549099</v>
      </c>
      <c r="V225">
        <f t="shared" si="32"/>
        <v>0.31658367044598845</v>
      </c>
    </row>
    <row r="226" spans="1:22">
      <c r="A226" t="s">
        <v>304</v>
      </c>
      <c r="B226" t="s">
        <v>14</v>
      </c>
      <c r="C226" t="s">
        <v>15</v>
      </c>
      <c r="D226">
        <v>13</v>
      </c>
      <c r="E226">
        <v>2046</v>
      </c>
      <c r="F226">
        <f t="shared" si="28"/>
        <v>1.2966699249880542E-2</v>
      </c>
      <c r="G226">
        <v>0</v>
      </c>
      <c r="H226">
        <v>1862</v>
      </c>
      <c r="I226">
        <v>6017</v>
      </c>
      <c r="J226">
        <f t="shared" si="29"/>
        <v>0.38949961113817932</v>
      </c>
      <c r="K226">
        <v>0</v>
      </c>
      <c r="L226">
        <v>279</v>
      </c>
      <c r="M226">
        <v>1555</v>
      </c>
      <c r="N226">
        <f t="shared" si="30"/>
        <v>0.32501990447963541</v>
      </c>
      <c r="O226">
        <v>0</v>
      </c>
      <c r="P226">
        <v>150</v>
      </c>
      <c r="Q226">
        <v>1213</v>
      </c>
      <c r="R226">
        <f t="shared" si="34"/>
        <v>6.870218051707927E-2</v>
      </c>
      <c r="S226">
        <v>0</v>
      </c>
      <c r="T226">
        <f t="shared" si="27"/>
        <v>0</v>
      </c>
      <c r="U226">
        <f t="shared" si="31"/>
        <v>0.19904709884619365</v>
      </c>
      <c r="V226">
        <f t="shared" si="32"/>
        <v>0.19686104249835734</v>
      </c>
    </row>
    <row r="227" spans="1:22">
      <c r="A227" t="s">
        <v>167</v>
      </c>
      <c r="B227" t="s">
        <v>18</v>
      </c>
      <c r="C227" t="s">
        <v>19</v>
      </c>
      <c r="D227">
        <v>10258</v>
      </c>
      <c r="E227">
        <v>20096</v>
      </c>
      <c r="F227">
        <f t="shared" si="28"/>
        <v>1.0417050934445118</v>
      </c>
      <c r="G227">
        <v>0</v>
      </c>
      <c r="H227">
        <v>13630</v>
      </c>
      <c r="I227">
        <v>57479</v>
      </c>
      <c r="J227">
        <f t="shared" si="29"/>
        <v>0.29846541585455449</v>
      </c>
      <c r="K227">
        <v>0</v>
      </c>
      <c r="L227">
        <v>2208</v>
      </c>
      <c r="M227">
        <v>12593</v>
      </c>
      <c r="N227">
        <f t="shared" si="30"/>
        <v>0.31761866361910668</v>
      </c>
      <c r="O227">
        <v>0</v>
      </c>
      <c r="P227">
        <v>5962</v>
      </c>
      <c r="Q227">
        <v>4906</v>
      </c>
      <c r="R227">
        <f t="shared" si="34"/>
        <v>0.67515655862827639</v>
      </c>
      <c r="S227">
        <v>0</v>
      </c>
      <c r="T227">
        <f t="shared" si="27"/>
        <v>0</v>
      </c>
      <c r="U227">
        <f t="shared" si="31"/>
        <v>0.58323643288661242</v>
      </c>
      <c r="V227">
        <f t="shared" si="32"/>
        <v>0.49638761112369156</v>
      </c>
    </row>
    <row r="228" spans="1:22">
      <c r="A228" t="s">
        <v>294</v>
      </c>
      <c r="B228" t="s">
        <v>18</v>
      </c>
      <c r="C228" t="s">
        <v>19</v>
      </c>
      <c r="D228">
        <v>161</v>
      </c>
      <c r="E228">
        <v>7831</v>
      </c>
      <c r="F228">
        <f t="shared" si="28"/>
        <v>4.1956607694332668E-2</v>
      </c>
      <c r="G228">
        <v>0</v>
      </c>
      <c r="H228">
        <v>6887</v>
      </c>
      <c r="I228">
        <v>22985</v>
      </c>
      <c r="J228">
        <f t="shared" si="29"/>
        <v>0.37713161262702488</v>
      </c>
      <c r="K228">
        <v>0</v>
      </c>
      <c r="L228">
        <v>841</v>
      </c>
      <c r="M228">
        <v>4820</v>
      </c>
      <c r="N228">
        <f t="shared" si="30"/>
        <v>0.31607133150609434</v>
      </c>
      <c r="O228">
        <v>0</v>
      </c>
      <c r="P228">
        <v>814</v>
      </c>
      <c r="Q228">
        <v>2283</v>
      </c>
      <c r="R228">
        <f t="shared" si="34"/>
        <v>0.19808817755384656</v>
      </c>
      <c r="S228">
        <v>0</v>
      </c>
      <c r="T228">
        <f t="shared" si="27"/>
        <v>0</v>
      </c>
      <c r="U228">
        <f t="shared" si="31"/>
        <v>0.2333119323453246</v>
      </c>
      <c r="V228">
        <f t="shared" si="32"/>
        <v>0.25707975452997045</v>
      </c>
    </row>
    <row r="229" spans="1:22">
      <c r="A229" t="s">
        <v>247</v>
      </c>
      <c r="B229" t="s">
        <v>24</v>
      </c>
      <c r="C229" t="s">
        <v>132</v>
      </c>
      <c r="D229">
        <v>17376</v>
      </c>
      <c r="E229">
        <v>98202</v>
      </c>
      <c r="F229">
        <f t="shared" si="28"/>
        <v>0.36109476320823874</v>
      </c>
      <c r="G229">
        <v>0</v>
      </c>
      <c r="H229">
        <v>48071</v>
      </c>
      <c r="I229">
        <v>237758</v>
      </c>
      <c r="J229">
        <f t="shared" si="29"/>
        <v>0.25448101077778579</v>
      </c>
      <c r="K229">
        <v>0</v>
      </c>
      <c r="L229">
        <v>8983</v>
      </c>
      <c r="M229">
        <v>51967</v>
      </c>
      <c r="N229">
        <f t="shared" si="30"/>
        <v>0.3131337665154319</v>
      </c>
      <c r="O229">
        <v>0</v>
      </c>
      <c r="P229">
        <v>20484</v>
      </c>
      <c r="Q229">
        <v>14335</v>
      </c>
      <c r="R229">
        <f t="shared" si="34"/>
        <v>0.79388415296290016</v>
      </c>
      <c r="S229">
        <v>0</v>
      </c>
      <c r="T229">
        <f t="shared" si="27"/>
        <v>0</v>
      </c>
      <c r="U229">
        <f t="shared" si="31"/>
        <v>0.43064842336608916</v>
      </c>
      <c r="V229">
        <f t="shared" si="32"/>
        <v>0.33711426486183532</v>
      </c>
    </row>
    <row r="230" spans="1:22">
      <c r="A230" t="s">
        <v>316</v>
      </c>
      <c r="B230" t="s">
        <v>18</v>
      </c>
      <c r="C230" t="s">
        <v>19</v>
      </c>
      <c r="D230">
        <v>1</v>
      </c>
      <c r="E230">
        <v>848</v>
      </c>
      <c r="F230">
        <f t="shared" si="28"/>
        <v>2.4065553941632423E-3</v>
      </c>
      <c r="G230">
        <v>0</v>
      </c>
      <c r="H230">
        <v>1034</v>
      </c>
      <c r="I230">
        <v>4207</v>
      </c>
      <c r="J230">
        <f t="shared" si="29"/>
        <v>0.30935375362399831</v>
      </c>
      <c r="K230">
        <v>0</v>
      </c>
      <c r="L230">
        <v>159</v>
      </c>
      <c r="M230">
        <v>920</v>
      </c>
      <c r="N230">
        <f t="shared" si="30"/>
        <v>0.31307287783647908</v>
      </c>
      <c r="O230">
        <v>0</v>
      </c>
      <c r="P230">
        <v>1</v>
      </c>
      <c r="Q230">
        <v>351</v>
      </c>
      <c r="R230">
        <f t="shared" si="34"/>
        <v>1.5828251655691766E-3</v>
      </c>
      <c r="S230">
        <v>0</v>
      </c>
      <c r="T230">
        <f t="shared" si="27"/>
        <v>0</v>
      </c>
      <c r="U230">
        <f t="shared" si="31"/>
        <v>0.15660400300505245</v>
      </c>
      <c r="V230">
        <f t="shared" si="32"/>
        <v>0.15588015450908077</v>
      </c>
    </row>
    <row r="231" spans="1:22">
      <c r="A231" t="s">
        <v>335</v>
      </c>
      <c r="B231" t="s">
        <v>18</v>
      </c>
      <c r="C231" t="s">
        <v>30</v>
      </c>
      <c r="D231">
        <v>1</v>
      </c>
      <c r="E231">
        <v>4166</v>
      </c>
      <c r="F231">
        <f t="shared" si="28"/>
        <v>4.8986053150514388E-4</v>
      </c>
      <c r="G231">
        <v>0</v>
      </c>
      <c r="H231">
        <v>2556</v>
      </c>
      <c r="I231">
        <v>7765</v>
      </c>
      <c r="J231">
        <f t="shared" si="29"/>
        <v>0.41431127539562007</v>
      </c>
      <c r="K231">
        <v>0</v>
      </c>
      <c r="L231">
        <v>317</v>
      </c>
      <c r="M231">
        <v>1848</v>
      </c>
      <c r="N231">
        <f t="shared" si="30"/>
        <v>0.3107373400182103</v>
      </c>
      <c r="O231">
        <v>0</v>
      </c>
      <c r="P231">
        <v>153</v>
      </c>
      <c r="Q231">
        <v>506</v>
      </c>
      <c r="R231">
        <f t="shared" si="34"/>
        <v>0.16798905111968671</v>
      </c>
      <c r="S231">
        <v>0</v>
      </c>
      <c r="T231">
        <f t="shared" si="27"/>
        <v>0</v>
      </c>
      <c r="U231">
        <f t="shared" si="31"/>
        <v>0.22338188176625556</v>
      </c>
      <c r="V231">
        <f t="shared" si="32"/>
        <v>0.2393631955689485</v>
      </c>
    </row>
    <row r="232" spans="1:22">
      <c r="A232" t="s">
        <v>178</v>
      </c>
      <c r="B232" t="s">
        <v>18</v>
      </c>
      <c r="C232" t="s">
        <v>19</v>
      </c>
      <c r="D232">
        <v>22860</v>
      </c>
      <c r="E232">
        <v>51023</v>
      </c>
      <c r="F232">
        <f t="shared" si="28"/>
        <v>0.91432785511171077</v>
      </c>
      <c r="G232">
        <v>0</v>
      </c>
      <c r="H232">
        <v>57626</v>
      </c>
      <c r="I232">
        <v>193617</v>
      </c>
      <c r="J232">
        <f t="shared" si="29"/>
        <v>0.37461257484482718</v>
      </c>
      <c r="K232">
        <v>0</v>
      </c>
      <c r="L232">
        <v>7089</v>
      </c>
      <c r="M232">
        <v>41874</v>
      </c>
      <c r="N232">
        <f t="shared" si="30"/>
        <v>0.30667380105338121</v>
      </c>
      <c r="O232">
        <v>0</v>
      </c>
      <c r="P232">
        <v>8540</v>
      </c>
      <c r="Q232">
        <v>12712</v>
      </c>
      <c r="R232">
        <f t="shared" si="34"/>
        <v>0.37323644955948942</v>
      </c>
      <c r="S232">
        <v>0</v>
      </c>
      <c r="T232">
        <f t="shared" si="27"/>
        <v>0</v>
      </c>
      <c r="U232">
        <f t="shared" si="31"/>
        <v>0.49221267014235215</v>
      </c>
      <c r="V232">
        <f t="shared" si="32"/>
        <v>0.37392451220215828</v>
      </c>
    </row>
    <row r="233" spans="1:22">
      <c r="A233" t="s">
        <v>66</v>
      </c>
      <c r="B233" t="s">
        <v>18</v>
      </c>
      <c r="C233" t="s">
        <v>30</v>
      </c>
      <c r="D233">
        <v>8806</v>
      </c>
      <c r="E233">
        <v>3818</v>
      </c>
      <c r="F233">
        <f t="shared" si="28"/>
        <v>4.7068945854503097</v>
      </c>
      <c r="G233">
        <v>1</v>
      </c>
      <c r="H233">
        <v>3223</v>
      </c>
      <c r="I233">
        <v>12878</v>
      </c>
      <c r="J233">
        <f t="shared" si="29"/>
        <v>0.31500630611861158</v>
      </c>
      <c r="K233">
        <v>0</v>
      </c>
      <c r="L233">
        <v>483</v>
      </c>
      <c r="M233">
        <v>2856</v>
      </c>
      <c r="N233">
        <f t="shared" si="30"/>
        <v>0.3063550728366583</v>
      </c>
      <c r="O233">
        <v>0</v>
      </c>
      <c r="P233">
        <v>1759</v>
      </c>
      <c r="Q233">
        <v>1591</v>
      </c>
      <c r="R233">
        <f t="shared" si="34"/>
        <v>0.61423664528529209</v>
      </c>
      <c r="S233">
        <v>0</v>
      </c>
      <c r="T233">
        <f t="shared" si="27"/>
        <v>0</v>
      </c>
      <c r="U233">
        <f t="shared" si="31"/>
        <v>1.4856231524227179</v>
      </c>
      <c r="V233">
        <f t="shared" si="32"/>
        <v>0.46462147570195184</v>
      </c>
    </row>
    <row r="234" spans="1:22">
      <c r="A234" t="s">
        <v>259</v>
      </c>
      <c r="B234" t="s">
        <v>18</v>
      </c>
      <c r="C234" t="s">
        <v>19</v>
      </c>
      <c r="D234">
        <v>2068</v>
      </c>
      <c r="E234">
        <v>13983</v>
      </c>
      <c r="F234">
        <f t="shared" si="28"/>
        <v>0.30181574474360928</v>
      </c>
      <c r="G234">
        <v>0</v>
      </c>
      <c r="H234">
        <v>11459</v>
      </c>
      <c r="I234">
        <v>41183</v>
      </c>
      <c r="J234">
        <f t="shared" si="29"/>
        <v>0.35021609629033018</v>
      </c>
      <c r="K234">
        <v>0</v>
      </c>
      <c r="L234">
        <v>1441</v>
      </c>
      <c r="M234">
        <v>8830</v>
      </c>
      <c r="N234">
        <f t="shared" si="30"/>
        <v>0.29562382074074023</v>
      </c>
      <c r="O234">
        <v>0</v>
      </c>
      <c r="P234">
        <v>2647</v>
      </c>
      <c r="Q234">
        <v>2620</v>
      </c>
      <c r="R234">
        <f t="shared" si="34"/>
        <v>0.56129698963924635</v>
      </c>
      <c r="S234">
        <v>0</v>
      </c>
      <c r="T234">
        <f t="shared" si="27"/>
        <v>0</v>
      </c>
      <c r="U234">
        <f t="shared" si="31"/>
        <v>0.3772381628534815</v>
      </c>
      <c r="V234">
        <f t="shared" si="32"/>
        <v>0.3260159205169697</v>
      </c>
    </row>
    <row r="235" spans="1:22">
      <c r="A235" t="s">
        <v>179</v>
      </c>
      <c r="B235" t="s">
        <v>18</v>
      </c>
      <c r="C235" t="s">
        <v>19</v>
      </c>
      <c r="D235">
        <v>9961</v>
      </c>
      <c r="E235">
        <v>22509</v>
      </c>
      <c r="F235">
        <f t="shared" si="28"/>
        <v>0.90310543082804773</v>
      </c>
      <c r="G235">
        <v>0</v>
      </c>
      <c r="H235">
        <v>14768</v>
      </c>
      <c r="I235">
        <v>65262</v>
      </c>
      <c r="J235">
        <f t="shared" si="29"/>
        <v>0.2848188102983929</v>
      </c>
      <c r="K235">
        <v>0</v>
      </c>
      <c r="L235">
        <v>2233</v>
      </c>
      <c r="M235">
        <v>14093</v>
      </c>
      <c r="N235">
        <f t="shared" si="30"/>
        <v>0.28702611953396251</v>
      </c>
      <c r="O235">
        <v>0</v>
      </c>
      <c r="P235">
        <v>1344</v>
      </c>
      <c r="Q235">
        <v>6878</v>
      </c>
      <c r="R235">
        <f t="shared" si="34"/>
        <v>0.10856183118730237</v>
      </c>
      <c r="S235">
        <v>0</v>
      </c>
      <c r="T235">
        <f t="shared" si="27"/>
        <v>0</v>
      </c>
      <c r="U235">
        <f t="shared" si="31"/>
        <v>0.39587804796192638</v>
      </c>
      <c r="V235">
        <f t="shared" si="32"/>
        <v>0.28592246491617768</v>
      </c>
    </row>
    <row r="236" spans="1:22">
      <c r="A236" t="s">
        <v>285</v>
      </c>
      <c r="B236" t="s">
        <v>24</v>
      </c>
      <c r="C236" t="s">
        <v>25</v>
      </c>
      <c r="D236">
        <v>685</v>
      </c>
      <c r="E236">
        <v>14219</v>
      </c>
      <c r="F236">
        <f t="shared" si="28"/>
        <v>9.831351693941516E-2</v>
      </c>
      <c r="G236">
        <v>0</v>
      </c>
      <c r="H236">
        <v>6513</v>
      </c>
      <c r="I236">
        <v>28355</v>
      </c>
      <c r="J236">
        <f t="shared" si="29"/>
        <v>0.28910712160598873</v>
      </c>
      <c r="K236">
        <v>0</v>
      </c>
      <c r="L236">
        <v>1027</v>
      </c>
      <c r="M236">
        <v>6530</v>
      </c>
      <c r="N236">
        <f t="shared" si="30"/>
        <v>0.28490063075598732</v>
      </c>
      <c r="O236">
        <v>0</v>
      </c>
      <c r="P236">
        <v>3116</v>
      </c>
      <c r="Q236">
        <v>2211</v>
      </c>
      <c r="R236">
        <f t="shared" si="34"/>
        <v>0.78297657566063206</v>
      </c>
      <c r="S236">
        <v>0</v>
      </c>
      <c r="T236">
        <f t="shared" si="27"/>
        <v>0</v>
      </c>
      <c r="U236">
        <f t="shared" si="31"/>
        <v>0.36382446124050583</v>
      </c>
      <c r="V236">
        <f t="shared" si="32"/>
        <v>0.28700387618098799</v>
      </c>
    </row>
    <row r="237" spans="1:22">
      <c r="A237" t="s">
        <v>173</v>
      </c>
      <c r="B237" t="s">
        <v>18</v>
      </c>
      <c r="C237" t="s">
        <v>52</v>
      </c>
      <c r="D237">
        <v>638135</v>
      </c>
      <c r="E237">
        <v>1324132</v>
      </c>
      <c r="F237">
        <f t="shared" si="28"/>
        <v>0.98349690818838142</v>
      </c>
      <c r="G237">
        <v>0</v>
      </c>
      <c r="H237">
        <v>635457</v>
      </c>
      <c r="I237">
        <v>3020566</v>
      </c>
      <c r="J237">
        <f t="shared" si="29"/>
        <v>0.26479220846073803</v>
      </c>
      <c r="K237">
        <v>0</v>
      </c>
      <c r="L237">
        <v>99572</v>
      </c>
      <c r="M237">
        <v>658379</v>
      </c>
      <c r="N237">
        <f t="shared" si="30"/>
        <v>0.2739664668169442</v>
      </c>
      <c r="O237">
        <v>0</v>
      </c>
      <c r="P237">
        <v>163571</v>
      </c>
      <c r="Q237">
        <v>187087</v>
      </c>
      <c r="R237">
        <f t="shared" si="34"/>
        <v>0.48573876111230518</v>
      </c>
      <c r="S237">
        <v>0</v>
      </c>
      <c r="T237">
        <f t="shared" si="27"/>
        <v>0</v>
      </c>
      <c r="U237">
        <f t="shared" si="31"/>
        <v>0.50199858614459214</v>
      </c>
      <c r="V237">
        <f t="shared" si="32"/>
        <v>0.37985261396462466</v>
      </c>
    </row>
    <row r="238" spans="1:22">
      <c r="A238" t="s">
        <v>164</v>
      </c>
      <c r="B238" t="s">
        <v>18</v>
      </c>
      <c r="C238" t="s">
        <v>52</v>
      </c>
      <c r="D238">
        <v>32359</v>
      </c>
      <c r="E238">
        <v>61348</v>
      </c>
      <c r="F238">
        <f t="shared" si="28"/>
        <v>1.0764314997680389</v>
      </c>
      <c r="G238">
        <v>0</v>
      </c>
      <c r="H238">
        <v>38820</v>
      </c>
      <c r="I238">
        <v>219092</v>
      </c>
      <c r="J238">
        <f t="shared" si="29"/>
        <v>0.2230161809509528</v>
      </c>
      <c r="K238">
        <v>0</v>
      </c>
      <c r="L238">
        <v>7053</v>
      </c>
      <c r="M238">
        <v>46668</v>
      </c>
      <c r="N238">
        <f t="shared" si="30"/>
        <v>0.27377314378487194</v>
      </c>
      <c r="O238">
        <v>0</v>
      </c>
      <c r="P238">
        <v>13623</v>
      </c>
      <c r="Q238">
        <v>22201</v>
      </c>
      <c r="R238">
        <f t="shared" si="34"/>
        <v>0.34091042556293238</v>
      </c>
      <c r="S238">
        <v>0</v>
      </c>
      <c r="T238">
        <f t="shared" si="27"/>
        <v>0</v>
      </c>
      <c r="U238">
        <f t="shared" si="31"/>
        <v>0.47853281251669899</v>
      </c>
      <c r="V238">
        <f t="shared" si="32"/>
        <v>0.30734178467390216</v>
      </c>
    </row>
    <row r="239" spans="1:22">
      <c r="A239" t="s">
        <v>303</v>
      </c>
      <c r="B239" t="s">
        <v>18</v>
      </c>
      <c r="C239" t="s">
        <v>19</v>
      </c>
      <c r="D239">
        <v>264</v>
      </c>
      <c r="E239">
        <v>38523</v>
      </c>
      <c r="F239">
        <f t="shared" si="28"/>
        <v>1.3985420896662083E-2</v>
      </c>
      <c r="G239">
        <v>0</v>
      </c>
      <c r="H239">
        <v>19039</v>
      </c>
      <c r="I239">
        <v>96397</v>
      </c>
      <c r="J239">
        <f t="shared" si="29"/>
        <v>0.2485924753475599</v>
      </c>
      <c r="K239">
        <v>0</v>
      </c>
      <c r="L239">
        <v>3147</v>
      </c>
      <c r="M239">
        <v>21051</v>
      </c>
      <c r="N239">
        <f t="shared" si="30"/>
        <v>0.27080717085320133</v>
      </c>
      <c r="O239">
        <v>0</v>
      </c>
      <c r="P239">
        <v>6852</v>
      </c>
      <c r="Q239">
        <v>7834</v>
      </c>
      <c r="R239">
        <f t="shared" si="34"/>
        <v>0.4859301544680214</v>
      </c>
      <c r="S239">
        <v>0</v>
      </c>
      <c r="T239">
        <f t="shared" si="27"/>
        <v>0</v>
      </c>
      <c r="U239">
        <f t="shared" si="31"/>
        <v>0.25482880539136121</v>
      </c>
      <c r="V239">
        <f t="shared" si="32"/>
        <v>0.25969982310038064</v>
      </c>
    </row>
    <row r="240" spans="1:22">
      <c r="A240" t="s">
        <v>245</v>
      </c>
      <c r="B240" t="s">
        <v>18</v>
      </c>
      <c r="C240" t="s">
        <v>19</v>
      </c>
      <c r="D240">
        <v>15389</v>
      </c>
      <c r="E240">
        <v>86103</v>
      </c>
      <c r="F240">
        <f t="shared" si="28"/>
        <v>0.36474036740577981</v>
      </c>
      <c r="G240">
        <v>0</v>
      </c>
      <c r="H240">
        <v>59735</v>
      </c>
      <c r="I240">
        <v>235190</v>
      </c>
      <c r="J240">
        <f t="shared" si="29"/>
        <v>0.3196814078825489</v>
      </c>
      <c r="K240">
        <v>0</v>
      </c>
      <c r="L240">
        <v>7442</v>
      </c>
      <c r="M240">
        <v>50562</v>
      </c>
      <c r="N240">
        <f t="shared" si="30"/>
        <v>0.26662543057671412</v>
      </c>
      <c r="O240">
        <v>0</v>
      </c>
      <c r="P240">
        <v>8123</v>
      </c>
      <c r="Q240">
        <v>15616</v>
      </c>
      <c r="R240">
        <f t="shared" si="34"/>
        <v>0.28899259578582004</v>
      </c>
      <c r="S240">
        <v>0</v>
      </c>
      <c r="T240">
        <f t="shared" si="27"/>
        <v>0</v>
      </c>
      <c r="U240">
        <f t="shared" si="31"/>
        <v>0.31000995041271573</v>
      </c>
      <c r="V240">
        <f t="shared" si="32"/>
        <v>0.30433700183418444</v>
      </c>
    </row>
    <row r="241" spans="1:22">
      <c r="A241" t="s">
        <v>272</v>
      </c>
      <c r="B241" t="s">
        <v>18</v>
      </c>
      <c r="C241" t="s">
        <v>19</v>
      </c>
      <c r="D241">
        <v>5467</v>
      </c>
      <c r="E241">
        <v>58881</v>
      </c>
      <c r="F241">
        <f t="shared" si="28"/>
        <v>0.18948097539489986</v>
      </c>
      <c r="G241">
        <v>0</v>
      </c>
      <c r="H241">
        <v>35056</v>
      </c>
      <c r="I241">
        <v>152926</v>
      </c>
      <c r="J241">
        <f t="shared" si="29"/>
        <v>0.28852828505422579</v>
      </c>
      <c r="K241">
        <v>0</v>
      </c>
      <c r="L241">
        <v>4843</v>
      </c>
      <c r="M241">
        <v>33249</v>
      </c>
      <c r="N241">
        <f t="shared" si="30"/>
        <v>0.26385907129435637</v>
      </c>
      <c r="O241">
        <v>0</v>
      </c>
      <c r="P241">
        <v>7733</v>
      </c>
      <c r="Q241">
        <v>10936</v>
      </c>
      <c r="R241">
        <f t="shared" si="34"/>
        <v>0.39285254561783106</v>
      </c>
      <c r="S241">
        <v>0</v>
      </c>
      <c r="T241">
        <f t="shared" si="27"/>
        <v>0</v>
      </c>
      <c r="U241">
        <f t="shared" si="31"/>
        <v>0.28368021934032828</v>
      </c>
      <c r="V241">
        <f t="shared" si="32"/>
        <v>0.27619367817429108</v>
      </c>
    </row>
    <row r="242" spans="1:22">
      <c r="A242" t="s">
        <v>177</v>
      </c>
      <c r="B242" t="s">
        <v>18</v>
      </c>
      <c r="C242" t="s">
        <v>19</v>
      </c>
      <c r="D242">
        <v>26250</v>
      </c>
      <c r="E242">
        <v>56140</v>
      </c>
      <c r="F242">
        <f t="shared" si="28"/>
        <v>0.95422021863330564</v>
      </c>
      <c r="G242">
        <v>0</v>
      </c>
      <c r="H242">
        <v>29552</v>
      </c>
      <c r="I242">
        <v>164415</v>
      </c>
      <c r="J242">
        <f t="shared" si="29"/>
        <v>0.22623135909676212</v>
      </c>
      <c r="K242">
        <v>0</v>
      </c>
      <c r="L242">
        <v>5053</v>
      </c>
      <c r="M242">
        <v>35224</v>
      </c>
      <c r="N242">
        <f t="shared" si="30"/>
        <v>0.25986439198315164</v>
      </c>
      <c r="O242">
        <v>0</v>
      </c>
      <c r="P242">
        <v>19116</v>
      </c>
      <c r="Q242">
        <v>13058</v>
      </c>
      <c r="R242">
        <f t="shared" si="34"/>
        <v>0.8133180685114223</v>
      </c>
      <c r="S242">
        <v>0</v>
      </c>
      <c r="T242">
        <f t="shared" si="27"/>
        <v>0</v>
      </c>
      <c r="U242">
        <f t="shared" si="31"/>
        <v>0.5634085095561604</v>
      </c>
      <c r="V242">
        <f t="shared" si="32"/>
        <v>0.53659123024728705</v>
      </c>
    </row>
    <row r="243" spans="1:22">
      <c r="A243" t="s">
        <v>103</v>
      </c>
      <c r="B243" t="s">
        <v>7</v>
      </c>
      <c r="C243" t="s">
        <v>54</v>
      </c>
      <c r="D243">
        <v>4516</v>
      </c>
      <c r="E243">
        <v>4367</v>
      </c>
      <c r="F243">
        <f t="shared" si="28"/>
        <v>2.1103887171318845</v>
      </c>
      <c r="G243">
        <v>0</v>
      </c>
      <c r="H243">
        <v>4818</v>
      </c>
      <c r="I243">
        <v>16735</v>
      </c>
      <c r="J243">
        <f t="shared" si="29"/>
        <v>0.36236683455830143</v>
      </c>
      <c r="K243">
        <v>0</v>
      </c>
      <c r="L243">
        <v>529</v>
      </c>
      <c r="M243">
        <v>3744</v>
      </c>
      <c r="N243">
        <f t="shared" si="30"/>
        <v>0.25595049888703714</v>
      </c>
      <c r="O243">
        <v>0</v>
      </c>
      <c r="R243" t="s">
        <v>357</v>
      </c>
      <c r="S243">
        <v>0</v>
      </c>
      <c r="T243">
        <f t="shared" si="27"/>
        <v>0</v>
      </c>
      <c r="U243">
        <f t="shared" si="31"/>
        <v>0.90956868352574105</v>
      </c>
      <c r="V243">
        <f t="shared" si="32"/>
        <v>0.36236683455830143</v>
      </c>
    </row>
    <row r="244" spans="1:22">
      <c r="A244" t="s">
        <v>115</v>
      </c>
      <c r="B244" t="s">
        <v>24</v>
      </c>
      <c r="C244" t="s">
        <v>25</v>
      </c>
      <c r="D244">
        <v>26061</v>
      </c>
      <c r="E244">
        <v>30570</v>
      </c>
      <c r="F244">
        <f t="shared" si="28"/>
        <v>1.7397520323173192</v>
      </c>
      <c r="G244">
        <v>0</v>
      </c>
      <c r="H244">
        <v>17383</v>
      </c>
      <c r="I244">
        <v>67900</v>
      </c>
      <c r="J244">
        <f t="shared" si="29"/>
        <v>0.32222729025970842</v>
      </c>
      <c r="K244">
        <v>0</v>
      </c>
      <c r="L244">
        <v>2103</v>
      </c>
      <c r="M244">
        <v>14886</v>
      </c>
      <c r="N244">
        <f t="shared" si="30"/>
        <v>0.25591598079276984</v>
      </c>
      <c r="O244">
        <v>0</v>
      </c>
      <c r="P244">
        <v>2663</v>
      </c>
      <c r="Q244">
        <v>3537</v>
      </c>
      <c r="R244">
        <f>P244/Q244*43451898/78211153</f>
        <v>0.41828873593007121</v>
      </c>
      <c r="S244">
        <v>0</v>
      </c>
      <c r="T244">
        <f t="shared" si="27"/>
        <v>0</v>
      </c>
      <c r="U244">
        <f t="shared" si="31"/>
        <v>0.68404600982496722</v>
      </c>
      <c r="V244">
        <f t="shared" si="32"/>
        <v>0.37025801309488982</v>
      </c>
    </row>
    <row r="245" spans="1:22">
      <c r="A245" t="s">
        <v>28</v>
      </c>
      <c r="B245" t="s">
        <v>18</v>
      </c>
      <c r="C245" t="s">
        <v>19</v>
      </c>
      <c r="D245">
        <v>7364</v>
      </c>
      <c r="E245">
        <v>596</v>
      </c>
      <c r="F245">
        <f t="shared" si="28"/>
        <v>25.215015245604299</v>
      </c>
      <c r="G245">
        <v>1</v>
      </c>
      <c r="H245">
        <v>326</v>
      </c>
      <c r="I245">
        <v>1890</v>
      </c>
      <c r="J245">
        <f t="shared" si="29"/>
        <v>0.21710166749958984</v>
      </c>
      <c r="K245">
        <v>0</v>
      </c>
      <c r="L245">
        <v>63</v>
      </c>
      <c r="M245">
        <v>446</v>
      </c>
      <c r="N245">
        <f t="shared" si="30"/>
        <v>0.25588323884426667</v>
      </c>
      <c r="O245">
        <v>0</v>
      </c>
      <c r="R245" t="s">
        <v>357</v>
      </c>
      <c r="S245">
        <v>0</v>
      </c>
      <c r="T245">
        <f t="shared" si="27"/>
        <v>0</v>
      </c>
      <c r="U245">
        <f t="shared" si="31"/>
        <v>8.562666717316052</v>
      </c>
      <c r="V245">
        <f t="shared" si="32"/>
        <v>0.25588323884426667</v>
      </c>
    </row>
    <row r="246" spans="1:22">
      <c r="A246" t="s">
        <v>232</v>
      </c>
      <c r="B246" t="s">
        <v>18</v>
      </c>
      <c r="C246" t="s">
        <v>19</v>
      </c>
      <c r="D246">
        <v>24425</v>
      </c>
      <c r="E246">
        <v>104723</v>
      </c>
      <c r="F246">
        <f t="shared" si="28"/>
        <v>0.4759750765931719</v>
      </c>
      <c r="G246">
        <v>0</v>
      </c>
      <c r="H246">
        <v>71669</v>
      </c>
      <c r="I246">
        <v>279315</v>
      </c>
      <c r="J246">
        <f t="shared" si="29"/>
        <v>0.3229568116430887</v>
      </c>
      <c r="K246">
        <v>0</v>
      </c>
      <c r="L246">
        <v>8756</v>
      </c>
      <c r="M246">
        <v>62097</v>
      </c>
      <c r="N246">
        <f t="shared" si="30"/>
        <v>0.25542963457245921</v>
      </c>
      <c r="O246">
        <v>0</v>
      </c>
      <c r="P246">
        <v>8679</v>
      </c>
      <c r="Q246">
        <v>13649</v>
      </c>
      <c r="R246">
        <f t="shared" ref="R246:R252" si="35">P246/Q246*43451898/78211153</f>
        <v>0.3532717564512553</v>
      </c>
      <c r="S246">
        <v>0</v>
      </c>
      <c r="T246">
        <f t="shared" si="27"/>
        <v>0</v>
      </c>
      <c r="U246">
        <f t="shared" si="31"/>
        <v>0.35190831981499376</v>
      </c>
      <c r="V246">
        <f t="shared" si="32"/>
        <v>0.33811428404717203</v>
      </c>
    </row>
    <row r="247" spans="1:22">
      <c r="A247" t="s">
        <v>141</v>
      </c>
      <c r="B247" t="s">
        <v>24</v>
      </c>
      <c r="C247" t="s">
        <v>142</v>
      </c>
      <c r="D247">
        <v>10587</v>
      </c>
      <c r="E247">
        <v>16520</v>
      </c>
      <c r="F247">
        <f t="shared" si="28"/>
        <v>1.3078399068032263</v>
      </c>
      <c r="G247">
        <v>0</v>
      </c>
      <c r="H247">
        <v>10433</v>
      </c>
      <c r="I247">
        <v>49210</v>
      </c>
      <c r="J247">
        <f t="shared" si="29"/>
        <v>0.26684754129814797</v>
      </c>
      <c r="K247">
        <v>0</v>
      </c>
      <c r="L247">
        <v>1552</v>
      </c>
      <c r="M247">
        <v>11071</v>
      </c>
      <c r="N247">
        <f t="shared" si="30"/>
        <v>0.25394578838476994</v>
      </c>
      <c r="O247">
        <v>0</v>
      </c>
      <c r="P247">
        <v>618</v>
      </c>
      <c r="Q247">
        <v>2926</v>
      </c>
      <c r="R247">
        <f t="shared" si="35"/>
        <v>0.11734219728808429</v>
      </c>
      <c r="S247">
        <v>0</v>
      </c>
      <c r="T247">
        <f t="shared" si="27"/>
        <v>0</v>
      </c>
      <c r="U247">
        <f t="shared" si="31"/>
        <v>0.48649385844355714</v>
      </c>
      <c r="V247">
        <f t="shared" si="32"/>
        <v>0.26039666484145896</v>
      </c>
    </row>
    <row r="248" spans="1:22">
      <c r="A248" t="s">
        <v>338</v>
      </c>
      <c r="B248" t="s">
        <v>169</v>
      </c>
      <c r="C248" t="s">
        <v>170</v>
      </c>
      <c r="D248">
        <v>1</v>
      </c>
      <c r="E248">
        <v>5210</v>
      </c>
      <c r="F248">
        <f t="shared" si="28"/>
        <v>3.9170037893482339E-4</v>
      </c>
      <c r="G248">
        <v>0</v>
      </c>
      <c r="H248">
        <v>2532</v>
      </c>
      <c r="I248">
        <v>13397</v>
      </c>
      <c r="J248">
        <f t="shared" si="29"/>
        <v>0.23788305498894705</v>
      </c>
      <c r="K248">
        <v>0</v>
      </c>
      <c r="L248">
        <v>428</v>
      </c>
      <c r="M248">
        <v>3072</v>
      </c>
      <c r="N248">
        <f t="shared" si="30"/>
        <v>0.25238219089215641</v>
      </c>
      <c r="O248">
        <v>0</v>
      </c>
      <c r="P248">
        <v>509</v>
      </c>
      <c r="Q248">
        <v>1690</v>
      </c>
      <c r="R248">
        <f t="shared" si="35"/>
        <v>0.16732897115705533</v>
      </c>
      <c r="S248">
        <v>0</v>
      </c>
      <c r="T248">
        <f t="shared" si="27"/>
        <v>0</v>
      </c>
      <c r="U248">
        <f t="shared" si="31"/>
        <v>0.16449647935427342</v>
      </c>
      <c r="V248">
        <f t="shared" si="32"/>
        <v>0.20260601307300119</v>
      </c>
    </row>
    <row r="249" spans="1:22">
      <c r="A249" t="s">
        <v>271</v>
      </c>
      <c r="B249" t="s">
        <v>18</v>
      </c>
      <c r="C249" t="s">
        <v>19</v>
      </c>
      <c r="D249">
        <v>4581</v>
      </c>
      <c r="E249">
        <v>46583</v>
      </c>
      <c r="F249">
        <f t="shared" si="28"/>
        <v>0.20068945454438783</v>
      </c>
      <c r="G249">
        <v>0</v>
      </c>
      <c r="H249">
        <v>27268</v>
      </c>
      <c r="I249">
        <v>115843</v>
      </c>
      <c r="J249">
        <f t="shared" si="29"/>
        <v>0.29627216604422563</v>
      </c>
      <c r="K249">
        <v>0</v>
      </c>
      <c r="L249">
        <v>3514</v>
      </c>
      <c r="M249">
        <v>25554</v>
      </c>
      <c r="N249">
        <f t="shared" si="30"/>
        <v>0.2491030328425233</v>
      </c>
      <c r="O249">
        <v>0</v>
      </c>
      <c r="P249">
        <v>3042</v>
      </c>
      <c r="Q249">
        <v>6267</v>
      </c>
      <c r="R249">
        <f t="shared" si="35"/>
        <v>0.26967431114331641</v>
      </c>
      <c r="S249">
        <v>0</v>
      </c>
      <c r="T249">
        <f t="shared" si="27"/>
        <v>0</v>
      </c>
      <c r="U249">
        <f t="shared" si="31"/>
        <v>0.25393474114361331</v>
      </c>
      <c r="V249">
        <f t="shared" si="32"/>
        <v>0.25938867199291987</v>
      </c>
    </row>
    <row r="250" spans="1:22">
      <c r="A250" t="s">
        <v>152</v>
      </c>
      <c r="B250" t="s">
        <v>7</v>
      </c>
      <c r="C250" t="s">
        <v>54</v>
      </c>
      <c r="D250">
        <v>96040</v>
      </c>
      <c r="E250">
        <v>159734</v>
      </c>
      <c r="F250">
        <f t="shared" si="28"/>
        <v>1.2270054708891738</v>
      </c>
      <c r="G250">
        <v>0</v>
      </c>
      <c r="H250">
        <v>206656</v>
      </c>
      <c r="I250">
        <v>690731</v>
      </c>
      <c r="J250">
        <f t="shared" si="29"/>
        <v>0.37657062113134027</v>
      </c>
      <c r="K250">
        <v>0</v>
      </c>
      <c r="L250">
        <v>20584</v>
      </c>
      <c r="M250">
        <v>150552</v>
      </c>
      <c r="N250">
        <f t="shared" si="30"/>
        <v>0.24767341499822368</v>
      </c>
      <c r="O250">
        <v>0</v>
      </c>
      <c r="P250">
        <v>21809</v>
      </c>
      <c r="Q250">
        <v>41023</v>
      </c>
      <c r="R250">
        <f t="shared" si="35"/>
        <v>0.29535776872974329</v>
      </c>
      <c r="S250">
        <v>0</v>
      </c>
      <c r="T250">
        <f t="shared" si="27"/>
        <v>0</v>
      </c>
      <c r="U250">
        <f t="shared" si="31"/>
        <v>0.53665181893712022</v>
      </c>
      <c r="V250">
        <f t="shared" si="32"/>
        <v>0.33596419493054175</v>
      </c>
    </row>
    <row r="251" spans="1:22">
      <c r="A251" t="s">
        <v>195</v>
      </c>
      <c r="B251" t="s">
        <v>18</v>
      </c>
      <c r="C251" t="s">
        <v>19</v>
      </c>
      <c r="D251">
        <v>114716</v>
      </c>
      <c r="E251">
        <v>324290</v>
      </c>
      <c r="F251">
        <f t="shared" si="28"/>
        <v>0.72190849699377813</v>
      </c>
      <c r="G251">
        <v>0</v>
      </c>
      <c r="H251">
        <v>232166</v>
      </c>
      <c r="I251">
        <v>984116</v>
      </c>
      <c r="J251">
        <f t="shared" si="29"/>
        <v>0.29693383645201193</v>
      </c>
      <c r="K251">
        <v>0</v>
      </c>
      <c r="L251">
        <v>28965</v>
      </c>
      <c r="M251">
        <v>216270</v>
      </c>
      <c r="N251">
        <f t="shared" si="30"/>
        <v>0.24261262735611838</v>
      </c>
      <c r="O251">
        <v>0</v>
      </c>
      <c r="P251">
        <v>40153</v>
      </c>
      <c r="Q251">
        <v>60929</v>
      </c>
      <c r="R251">
        <f t="shared" si="35"/>
        <v>0.36612890059672404</v>
      </c>
      <c r="S251">
        <v>0</v>
      </c>
      <c r="T251">
        <f t="shared" si="27"/>
        <v>0</v>
      </c>
      <c r="U251">
        <f t="shared" si="31"/>
        <v>0.40689596534965816</v>
      </c>
      <c r="V251">
        <f t="shared" si="32"/>
        <v>0.33153136852436799</v>
      </c>
    </row>
    <row r="252" spans="1:22">
      <c r="A252" t="s">
        <v>284</v>
      </c>
      <c r="B252" t="s">
        <v>11</v>
      </c>
      <c r="C252" t="s">
        <v>22</v>
      </c>
      <c r="D252">
        <v>10373</v>
      </c>
      <c r="E252">
        <v>196510</v>
      </c>
      <c r="F252">
        <f t="shared" si="28"/>
        <v>0.10772374352399219</v>
      </c>
      <c r="G252">
        <v>0</v>
      </c>
      <c r="H252">
        <v>84175</v>
      </c>
      <c r="I252">
        <v>471800</v>
      </c>
      <c r="J252">
        <f t="shared" si="29"/>
        <v>0.2245600786750675</v>
      </c>
      <c r="K252">
        <v>0</v>
      </c>
      <c r="L252">
        <v>14264</v>
      </c>
      <c r="M252">
        <v>107450</v>
      </c>
      <c r="N252">
        <f t="shared" si="30"/>
        <v>0.24047562312749088</v>
      </c>
      <c r="O252">
        <v>0</v>
      </c>
      <c r="P252">
        <v>6145</v>
      </c>
      <c r="Q252">
        <v>17324</v>
      </c>
      <c r="R252">
        <f t="shared" si="35"/>
        <v>0.19706694097727598</v>
      </c>
      <c r="S252">
        <v>0</v>
      </c>
      <c r="T252">
        <f t="shared" si="27"/>
        <v>0</v>
      </c>
      <c r="U252">
        <f t="shared" si="31"/>
        <v>0.19245659657595662</v>
      </c>
      <c r="V252">
        <f t="shared" si="32"/>
        <v>0.21081350982617175</v>
      </c>
    </row>
    <row r="253" spans="1:22">
      <c r="A253" t="s">
        <v>29</v>
      </c>
      <c r="B253" t="s">
        <v>18</v>
      </c>
      <c r="C253" t="s">
        <v>30</v>
      </c>
      <c r="D253">
        <v>10373</v>
      </c>
      <c r="E253">
        <v>857</v>
      </c>
      <c r="F253">
        <f t="shared" si="28"/>
        <v>24.701041820186358</v>
      </c>
      <c r="G253">
        <v>1</v>
      </c>
      <c r="H253">
        <v>566</v>
      </c>
      <c r="I253">
        <v>2503</v>
      </c>
      <c r="J253">
        <f t="shared" si="29"/>
        <v>0.28461838161201802</v>
      </c>
      <c r="K253">
        <v>0</v>
      </c>
      <c r="L253">
        <v>73</v>
      </c>
      <c r="M253">
        <v>569</v>
      </c>
      <c r="N253">
        <f t="shared" si="30"/>
        <v>0.23240568221306204</v>
      </c>
      <c r="O253">
        <v>0</v>
      </c>
      <c r="R253" t="s">
        <v>357</v>
      </c>
      <c r="S253">
        <v>0</v>
      </c>
      <c r="T253">
        <f t="shared" si="27"/>
        <v>0</v>
      </c>
      <c r="U253">
        <f t="shared" si="31"/>
        <v>8.4060219613371459</v>
      </c>
      <c r="V253">
        <f t="shared" si="32"/>
        <v>0.28461838161201802</v>
      </c>
    </row>
    <row r="254" spans="1:22">
      <c r="A254" t="s">
        <v>342</v>
      </c>
      <c r="B254" t="s">
        <v>24</v>
      </c>
      <c r="C254" t="s">
        <v>122</v>
      </c>
      <c r="D254">
        <v>1</v>
      </c>
      <c r="E254">
        <v>9931</v>
      </c>
      <c r="F254">
        <f t="shared" si="28"/>
        <v>2.0549380467731643E-4</v>
      </c>
      <c r="G254">
        <v>0</v>
      </c>
      <c r="H254">
        <v>3593</v>
      </c>
      <c r="I254">
        <v>20688</v>
      </c>
      <c r="J254">
        <f t="shared" si="29"/>
        <v>0.2185979440092401</v>
      </c>
      <c r="K254">
        <v>0</v>
      </c>
      <c r="L254">
        <v>592</v>
      </c>
      <c r="M254">
        <v>4647</v>
      </c>
      <c r="N254">
        <f t="shared" si="30"/>
        <v>0.23077309928074238</v>
      </c>
      <c r="O254">
        <v>0</v>
      </c>
      <c r="P254">
        <v>1846</v>
      </c>
      <c r="Q254">
        <v>889</v>
      </c>
      <c r="R254">
        <f t="shared" ref="R254:R260" si="36">P254/Q254*43451898/78211153</f>
        <v>1.1536391841730995</v>
      </c>
      <c r="S254">
        <v>0</v>
      </c>
      <c r="T254">
        <f t="shared" si="27"/>
        <v>0</v>
      </c>
      <c r="U254">
        <f t="shared" si="31"/>
        <v>0.40080393031693984</v>
      </c>
      <c r="V254">
        <f t="shared" si="32"/>
        <v>0.22468552164499123</v>
      </c>
    </row>
    <row r="255" spans="1:22">
      <c r="A255" t="s">
        <v>250</v>
      </c>
      <c r="B255" t="s">
        <v>18</v>
      </c>
      <c r="C255" t="s">
        <v>19</v>
      </c>
      <c r="D255">
        <v>9965</v>
      </c>
      <c r="E255">
        <v>59344</v>
      </c>
      <c r="F255">
        <f t="shared" si="28"/>
        <v>0.34268271734978317</v>
      </c>
      <c r="G255">
        <v>0</v>
      </c>
      <c r="H255">
        <v>34354</v>
      </c>
      <c r="I255">
        <v>160707</v>
      </c>
      <c r="J255">
        <f t="shared" si="29"/>
        <v>0.26906046016490015</v>
      </c>
      <c r="K255">
        <v>0</v>
      </c>
      <c r="L255">
        <v>4444</v>
      </c>
      <c r="M255">
        <v>35083</v>
      </c>
      <c r="N255">
        <f t="shared" si="30"/>
        <v>0.22946342690602145</v>
      </c>
      <c r="O255">
        <v>0</v>
      </c>
      <c r="P255">
        <v>6347</v>
      </c>
      <c r="Q255">
        <v>8330</v>
      </c>
      <c r="R255">
        <f t="shared" si="36"/>
        <v>0.42331490460738469</v>
      </c>
      <c r="S255">
        <v>0</v>
      </c>
      <c r="T255">
        <f t="shared" si="27"/>
        <v>0</v>
      </c>
      <c r="U255">
        <f t="shared" si="31"/>
        <v>0.31613037725702237</v>
      </c>
      <c r="V255">
        <f t="shared" si="32"/>
        <v>0.30587158875734166</v>
      </c>
    </row>
    <row r="256" spans="1:22">
      <c r="A256" t="s">
        <v>212</v>
      </c>
      <c r="B256" t="s">
        <v>18</v>
      </c>
      <c r="C256" t="s">
        <v>19</v>
      </c>
      <c r="D256">
        <v>34586</v>
      </c>
      <c r="E256">
        <v>120124</v>
      </c>
      <c r="F256">
        <f t="shared" si="28"/>
        <v>0.58757358965257023</v>
      </c>
      <c r="G256">
        <v>0</v>
      </c>
      <c r="H256">
        <v>104736</v>
      </c>
      <c r="I256">
        <v>411569</v>
      </c>
      <c r="J256">
        <f t="shared" si="29"/>
        <v>0.32030276764510063</v>
      </c>
      <c r="K256">
        <v>0</v>
      </c>
      <c r="L256">
        <v>11579</v>
      </c>
      <c r="M256">
        <v>92337</v>
      </c>
      <c r="N256">
        <f t="shared" si="30"/>
        <v>0.22715978135812087</v>
      </c>
      <c r="O256">
        <v>0</v>
      </c>
      <c r="P256">
        <v>8960</v>
      </c>
      <c r="Q256">
        <v>22851</v>
      </c>
      <c r="R256">
        <f t="shared" si="36"/>
        <v>0.21784262538656682</v>
      </c>
      <c r="S256">
        <v>0</v>
      </c>
      <c r="T256">
        <f t="shared" si="27"/>
        <v>0</v>
      </c>
      <c r="U256">
        <f t="shared" si="31"/>
        <v>0.33821969101058963</v>
      </c>
      <c r="V256">
        <f t="shared" si="32"/>
        <v>0.27373127450161072</v>
      </c>
    </row>
    <row r="257" spans="1:22">
      <c r="A257" t="s">
        <v>229</v>
      </c>
      <c r="B257" t="s">
        <v>18</v>
      </c>
      <c r="C257" t="s">
        <v>19</v>
      </c>
      <c r="D257">
        <v>97860</v>
      </c>
      <c r="E257">
        <v>410985</v>
      </c>
      <c r="F257">
        <f t="shared" si="28"/>
        <v>0.48592691514324621</v>
      </c>
      <c r="G257">
        <v>0</v>
      </c>
      <c r="H257">
        <v>195392</v>
      </c>
      <c r="I257">
        <v>907800</v>
      </c>
      <c r="J257">
        <f t="shared" si="29"/>
        <v>0.27090933058817762</v>
      </c>
      <c r="K257">
        <v>0</v>
      </c>
      <c r="L257">
        <v>25514</v>
      </c>
      <c r="M257">
        <v>204282</v>
      </c>
      <c r="N257">
        <f t="shared" si="30"/>
        <v>0.22624792170418551</v>
      </c>
      <c r="O257">
        <v>0</v>
      </c>
      <c r="P257">
        <v>29796</v>
      </c>
      <c r="Q257">
        <v>41410</v>
      </c>
      <c r="R257">
        <f t="shared" si="36"/>
        <v>0.39975398165390036</v>
      </c>
      <c r="S257">
        <v>0</v>
      </c>
      <c r="T257">
        <f t="shared" si="27"/>
        <v>0</v>
      </c>
      <c r="U257">
        <f t="shared" si="31"/>
        <v>0.34570953727237741</v>
      </c>
      <c r="V257">
        <f t="shared" si="32"/>
        <v>0.33533165612103899</v>
      </c>
    </row>
    <row r="258" spans="1:22">
      <c r="A258" t="s">
        <v>332</v>
      </c>
      <c r="B258" t="s">
        <v>24</v>
      </c>
      <c r="C258" t="s">
        <v>298</v>
      </c>
      <c r="D258">
        <v>3</v>
      </c>
      <c r="E258">
        <v>7849</v>
      </c>
      <c r="F258">
        <f t="shared" si="28"/>
        <v>7.8000725222974771E-4</v>
      </c>
      <c r="G258">
        <v>0</v>
      </c>
      <c r="H258">
        <v>4049</v>
      </c>
      <c r="I258">
        <v>25317</v>
      </c>
      <c r="J258">
        <f t="shared" si="29"/>
        <v>0.2012995937553583</v>
      </c>
      <c r="K258">
        <v>0</v>
      </c>
      <c r="L258">
        <v>664</v>
      </c>
      <c r="M258">
        <v>5432</v>
      </c>
      <c r="N258">
        <f t="shared" si="30"/>
        <v>0.22143408222963426</v>
      </c>
      <c r="O258">
        <v>0</v>
      </c>
      <c r="P258">
        <v>1564</v>
      </c>
      <c r="Q258">
        <v>2797</v>
      </c>
      <c r="R258">
        <f t="shared" si="36"/>
        <v>0.31065929002199405</v>
      </c>
      <c r="S258">
        <v>0</v>
      </c>
      <c r="T258">
        <f t="shared" ref="T258:T310" si="37">IF(SUM(G258,K258,O258,S258)=4,1,0)</f>
        <v>0</v>
      </c>
      <c r="U258">
        <f t="shared" si="31"/>
        <v>0.18354324331480409</v>
      </c>
      <c r="V258">
        <f t="shared" si="32"/>
        <v>0.21136683799249628</v>
      </c>
    </row>
    <row r="259" spans="1:22">
      <c r="A259" t="s">
        <v>261</v>
      </c>
      <c r="B259" t="s">
        <v>18</v>
      </c>
      <c r="C259" t="s">
        <v>19</v>
      </c>
      <c r="D259">
        <v>5496</v>
      </c>
      <c r="E259">
        <v>37564</v>
      </c>
      <c r="F259">
        <f t="shared" ref="F259:F310" si="38">D259/E259*101043744/49512826</f>
        <v>0.29858405181770736</v>
      </c>
      <c r="G259">
        <v>0</v>
      </c>
      <c r="H259">
        <v>22566</v>
      </c>
      <c r="I259">
        <v>91639</v>
      </c>
      <c r="J259">
        <f t="shared" ref="J259:J310" si="39">H259/I259*495457706/393640001</f>
        <v>0.30994283826647723</v>
      </c>
      <c r="K259">
        <v>0</v>
      </c>
      <c r="L259">
        <v>2541</v>
      </c>
      <c r="M259">
        <v>20993</v>
      </c>
      <c r="N259">
        <f t="shared" ref="N259:N310" si="40">L259/M259*115587082/63807709</f>
        <v>0.21926348254925762</v>
      </c>
      <c r="O259">
        <v>0</v>
      </c>
      <c r="P259">
        <v>1358</v>
      </c>
      <c r="Q259">
        <v>5223</v>
      </c>
      <c r="R259">
        <f t="shared" si="36"/>
        <v>0.1444507520141437</v>
      </c>
      <c r="S259">
        <v>0</v>
      </c>
      <c r="T259">
        <f t="shared" si="37"/>
        <v>0</v>
      </c>
      <c r="U259">
        <f t="shared" ref="U259:U310" si="41">AVERAGE(F259,J259,N259,R259)</f>
        <v>0.24306028116189649</v>
      </c>
      <c r="V259">
        <f t="shared" ref="V259:V310" si="42">MEDIAN(F259,J259,N259,R259)</f>
        <v>0.25892376718348248</v>
      </c>
    </row>
    <row r="260" spans="1:22">
      <c r="A260" t="s">
        <v>157</v>
      </c>
      <c r="B260" t="s">
        <v>18</v>
      </c>
      <c r="C260" t="s">
        <v>52</v>
      </c>
      <c r="D260">
        <v>5851</v>
      </c>
      <c r="E260">
        <v>10351</v>
      </c>
      <c r="F260">
        <f t="shared" si="38"/>
        <v>1.15355818358992</v>
      </c>
      <c r="G260">
        <v>0</v>
      </c>
      <c r="H260">
        <v>5032</v>
      </c>
      <c r="I260">
        <v>18390</v>
      </c>
      <c r="J260">
        <f t="shared" si="39"/>
        <v>0.34440247712672251</v>
      </c>
      <c r="K260">
        <v>0</v>
      </c>
      <c r="L260">
        <v>505</v>
      </c>
      <c r="M260">
        <v>4237</v>
      </c>
      <c r="N260">
        <f t="shared" si="40"/>
        <v>0.21590816310167868</v>
      </c>
      <c r="O260">
        <v>0</v>
      </c>
      <c r="P260">
        <v>1575</v>
      </c>
      <c r="Q260">
        <v>1202</v>
      </c>
      <c r="R260">
        <f t="shared" si="36"/>
        <v>0.72797447766703827</v>
      </c>
      <c r="S260">
        <v>0</v>
      </c>
      <c r="T260">
        <f t="shared" si="37"/>
        <v>0</v>
      </c>
      <c r="U260">
        <f t="shared" si="41"/>
        <v>0.61046082537133983</v>
      </c>
      <c r="V260">
        <f t="shared" si="42"/>
        <v>0.53618847739688036</v>
      </c>
    </row>
    <row r="261" spans="1:22">
      <c r="A261" t="s">
        <v>312</v>
      </c>
      <c r="B261" t="s">
        <v>18</v>
      </c>
      <c r="C261" t="s">
        <v>30</v>
      </c>
      <c r="D261">
        <v>5</v>
      </c>
      <c r="E261">
        <v>2967</v>
      </c>
      <c r="F261">
        <f t="shared" si="38"/>
        <v>3.4390950021072294E-3</v>
      </c>
      <c r="G261">
        <v>0</v>
      </c>
      <c r="H261">
        <v>1646</v>
      </c>
      <c r="I261">
        <v>8031</v>
      </c>
      <c r="J261">
        <f t="shared" si="39"/>
        <v>0.25796902856155329</v>
      </c>
      <c r="K261">
        <v>0</v>
      </c>
      <c r="L261">
        <v>204</v>
      </c>
      <c r="M261">
        <v>1782</v>
      </c>
      <c r="N261">
        <f t="shared" si="40"/>
        <v>0.20737605867321152</v>
      </c>
      <c r="O261">
        <v>0</v>
      </c>
      <c r="R261" t="s">
        <v>357</v>
      </c>
      <c r="S261">
        <v>0</v>
      </c>
      <c r="T261">
        <f t="shared" si="37"/>
        <v>0</v>
      </c>
      <c r="U261">
        <f t="shared" si="41"/>
        <v>0.15626139407895734</v>
      </c>
      <c r="V261">
        <f t="shared" si="42"/>
        <v>0.20737605867321152</v>
      </c>
    </row>
    <row r="262" spans="1:22">
      <c r="A262" t="s">
        <v>333</v>
      </c>
      <c r="B262" t="s">
        <v>18</v>
      </c>
      <c r="C262" t="s">
        <v>19</v>
      </c>
      <c r="D262">
        <v>1</v>
      </c>
      <c r="E262">
        <v>3924</v>
      </c>
      <c r="F262">
        <f t="shared" si="38"/>
        <v>5.2007109435535923E-4</v>
      </c>
      <c r="G262">
        <v>0</v>
      </c>
      <c r="H262">
        <v>1884</v>
      </c>
      <c r="I262">
        <v>7532</v>
      </c>
      <c r="J262">
        <f t="shared" si="39"/>
        <v>0.31483133459441742</v>
      </c>
      <c r="K262">
        <v>0</v>
      </c>
      <c r="L262">
        <v>200</v>
      </c>
      <c r="M262">
        <v>1755</v>
      </c>
      <c r="N262">
        <f t="shared" si="40"/>
        <v>0.20643770546654538</v>
      </c>
      <c r="O262">
        <v>0</v>
      </c>
      <c r="P262">
        <v>67</v>
      </c>
      <c r="Q262">
        <v>552</v>
      </c>
      <c r="R262">
        <f t="shared" ref="R262:R281" si="43">P262/Q262*43451898/78211153</f>
        <v>6.7433513439656381E-2</v>
      </c>
      <c r="S262">
        <v>0</v>
      </c>
      <c r="T262">
        <f t="shared" si="37"/>
        <v>0</v>
      </c>
      <c r="U262">
        <f t="shared" si="41"/>
        <v>0.14730565614874364</v>
      </c>
      <c r="V262">
        <f t="shared" si="42"/>
        <v>0.1369356094531009</v>
      </c>
    </row>
    <row r="263" spans="1:22">
      <c r="A263" t="s">
        <v>219</v>
      </c>
      <c r="B263" t="s">
        <v>24</v>
      </c>
      <c r="C263" t="s">
        <v>25</v>
      </c>
      <c r="D263">
        <v>6602</v>
      </c>
      <c r="E263">
        <v>24877</v>
      </c>
      <c r="F263">
        <f t="shared" si="38"/>
        <v>0.54158824408093165</v>
      </c>
      <c r="G263">
        <v>0</v>
      </c>
      <c r="H263">
        <v>9898</v>
      </c>
      <c r="I263">
        <v>59473</v>
      </c>
      <c r="J263">
        <f t="shared" si="39"/>
        <v>0.20947633484461409</v>
      </c>
      <c r="K263">
        <v>0</v>
      </c>
      <c r="L263">
        <v>1448</v>
      </c>
      <c r="M263">
        <v>12840</v>
      </c>
      <c r="N263">
        <f t="shared" si="40"/>
        <v>0.20428650881612298</v>
      </c>
      <c r="O263">
        <v>0</v>
      </c>
      <c r="P263">
        <v>1927</v>
      </c>
      <c r="Q263">
        <v>5599</v>
      </c>
      <c r="R263">
        <f t="shared" si="43"/>
        <v>0.19121031202217947</v>
      </c>
      <c r="S263">
        <v>0</v>
      </c>
      <c r="T263">
        <f t="shared" si="37"/>
        <v>0</v>
      </c>
      <c r="U263">
        <f t="shared" si="41"/>
        <v>0.28664034994096205</v>
      </c>
      <c r="V263">
        <f t="shared" si="42"/>
        <v>0.20688142183036853</v>
      </c>
    </row>
    <row r="264" spans="1:22">
      <c r="A264" t="s">
        <v>263</v>
      </c>
      <c r="B264" t="s">
        <v>24</v>
      </c>
      <c r="C264" t="s">
        <v>264</v>
      </c>
      <c r="D264">
        <v>3129</v>
      </c>
      <c r="E264">
        <v>21580</v>
      </c>
      <c r="F264">
        <f t="shared" si="38"/>
        <v>0.29590059455188111</v>
      </c>
      <c r="G264">
        <v>0</v>
      </c>
      <c r="H264">
        <v>6196</v>
      </c>
      <c r="I264">
        <v>37148</v>
      </c>
      <c r="J264">
        <f t="shared" si="39"/>
        <v>0.20993426816312077</v>
      </c>
      <c r="K264">
        <v>0</v>
      </c>
      <c r="L264">
        <v>903</v>
      </c>
      <c r="M264">
        <v>8263</v>
      </c>
      <c r="N264">
        <f t="shared" si="40"/>
        <v>0.19796396605572422</v>
      </c>
      <c r="O264">
        <v>0</v>
      </c>
      <c r="P264">
        <v>873</v>
      </c>
      <c r="Q264">
        <v>1614</v>
      </c>
      <c r="R264">
        <f t="shared" si="43"/>
        <v>0.30050435917546703</v>
      </c>
      <c r="S264">
        <v>0</v>
      </c>
      <c r="T264">
        <f t="shared" si="37"/>
        <v>0</v>
      </c>
      <c r="U264">
        <f t="shared" si="41"/>
        <v>0.25107579698654825</v>
      </c>
      <c r="V264">
        <f t="shared" si="42"/>
        <v>0.25291743135750094</v>
      </c>
    </row>
    <row r="265" spans="1:22">
      <c r="A265" t="s">
        <v>293</v>
      </c>
      <c r="B265" t="s">
        <v>24</v>
      </c>
      <c r="C265" t="s">
        <v>132</v>
      </c>
      <c r="D265">
        <v>2843</v>
      </c>
      <c r="E265">
        <v>111289</v>
      </c>
      <c r="F265">
        <f t="shared" si="38"/>
        <v>5.2133434245918028E-2</v>
      </c>
      <c r="G265">
        <v>0</v>
      </c>
      <c r="H265">
        <v>51213</v>
      </c>
      <c r="I265">
        <v>344124</v>
      </c>
      <c r="J265">
        <f t="shared" si="39"/>
        <v>0.18731502644761786</v>
      </c>
      <c r="K265">
        <v>0</v>
      </c>
      <c r="L265">
        <v>8310</v>
      </c>
      <c r="M265">
        <v>77917</v>
      </c>
      <c r="N265">
        <f t="shared" si="40"/>
        <v>0.19319903348495007</v>
      </c>
      <c r="O265">
        <v>0</v>
      </c>
      <c r="P265">
        <v>8464</v>
      </c>
      <c r="Q265">
        <v>12082</v>
      </c>
      <c r="R265">
        <f t="shared" si="43"/>
        <v>0.38920363372649447</v>
      </c>
      <c r="S265">
        <v>0</v>
      </c>
      <c r="T265">
        <f t="shared" si="37"/>
        <v>0</v>
      </c>
      <c r="U265">
        <f t="shared" si="41"/>
        <v>0.2054627819762451</v>
      </c>
      <c r="V265">
        <f t="shared" si="42"/>
        <v>0.19025702996628396</v>
      </c>
    </row>
    <row r="266" spans="1:22">
      <c r="A266" t="s">
        <v>331</v>
      </c>
      <c r="B266" t="s">
        <v>18</v>
      </c>
      <c r="C266" t="s">
        <v>19</v>
      </c>
      <c r="D266">
        <v>4</v>
      </c>
      <c r="E266">
        <v>10218</v>
      </c>
      <c r="F266">
        <f t="shared" si="38"/>
        <v>7.9888783489936576E-4</v>
      </c>
      <c r="G266">
        <v>0</v>
      </c>
      <c r="H266">
        <v>5382</v>
      </c>
      <c r="I266">
        <v>28851</v>
      </c>
      <c r="J266">
        <f t="shared" si="39"/>
        <v>0.23479572533689361</v>
      </c>
      <c r="K266">
        <v>0</v>
      </c>
      <c r="L266">
        <v>691</v>
      </c>
      <c r="M266">
        <v>6547</v>
      </c>
      <c r="N266">
        <f t="shared" si="40"/>
        <v>0.19119294150588584</v>
      </c>
      <c r="O266">
        <v>0</v>
      </c>
      <c r="P266">
        <v>153</v>
      </c>
      <c r="Q266">
        <v>2904</v>
      </c>
      <c r="R266">
        <f t="shared" si="43"/>
        <v>2.9270819513278746E-2</v>
      </c>
      <c r="S266">
        <v>0</v>
      </c>
      <c r="T266">
        <f t="shared" si="37"/>
        <v>0</v>
      </c>
      <c r="U266">
        <f t="shared" si="41"/>
        <v>0.11401459354773939</v>
      </c>
      <c r="V266">
        <f t="shared" si="42"/>
        <v>0.11023188050958228</v>
      </c>
    </row>
    <row r="267" spans="1:22">
      <c r="A267" t="s">
        <v>306</v>
      </c>
      <c r="B267" t="s">
        <v>105</v>
      </c>
      <c r="C267" t="s">
        <v>277</v>
      </c>
      <c r="D267">
        <v>52</v>
      </c>
      <c r="E267">
        <v>9698</v>
      </c>
      <c r="F267">
        <f t="shared" si="38"/>
        <v>1.0942407368635013E-2</v>
      </c>
      <c r="G267">
        <v>0</v>
      </c>
      <c r="H267">
        <v>5034</v>
      </c>
      <c r="I267">
        <v>38494</v>
      </c>
      <c r="J267">
        <f t="shared" si="39"/>
        <v>0.1645991289077198</v>
      </c>
      <c r="K267">
        <v>0</v>
      </c>
      <c r="L267">
        <v>1219</v>
      </c>
      <c r="M267">
        <v>11593</v>
      </c>
      <c r="N267">
        <f t="shared" si="40"/>
        <v>0.19047764728772817</v>
      </c>
      <c r="O267">
        <v>0</v>
      </c>
      <c r="P267">
        <v>434</v>
      </c>
      <c r="Q267">
        <v>1707</v>
      </c>
      <c r="R267">
        <f t="shared" si="43"/>
        <v>0.14125254175267424</v>
      </c>
      <c r="S267">
        <v>0</v>
      </c>
      <c r="T267">
        <f t="shared" si="37"/>
        <v>0</v>
      </c>
      <c r="U267">
        <f t="shared" si="41"/>
        <v>0.12681793132918931</v>
      </c>
      <c r="V267">
        <f t="shared" si="42"/>
        <v>0.15292583533019702</v>
      </c>
    </row>
    <row r="268" spans="1:22">
      <c r="A268" t="s">
        <v>72</v>
      </c>
      <c r="B268" t="s">
        <v>11</v>
      </c>
      <c r="C268" t="s">
        <v>11</v>
      </c>
      <c r="D268">
        <v>3645</v>
      </c>
      <c r="E268">
        <v>1869</v>
      </c>
      <c r="F268">
        <f t="shared" si="38"/>
        <v>3.97997135427652</v>
      </c>
      <c r="G268">
        <v>1</v>
      </c>
      <c r="H268">
        <v>499</v>
      </c>
      <c r="I268">
        <v>3225</v>
      </c>
      <c r="J268">
        <f t="shared" si="39"/>
        <v>0.19475032447380813</v>
      </c>
      <c r="K268">
        <v>0</v>
      </c>
      <c r="L268">
        <v>86</v>
      </c>
      <c r="M268">
        <v>832</v>
      </c>
      <c r="N268">
        <f t="shared" si="40"/>
        <v>0.18724545003645249</v>
      </c>
      <c r="O268">
        <v>0</v>
      </c>
      <c r="P268">
        <v>368</v>
      </c>
      <c r="Q268">
        <v>306</v>
      </c>
      <c r="R268">
        <f t="shared" si="43"/>
        <v>0.66813843459555355</v>
      </c>
      <c r="S268">
        <v>0</v>
      </c>
      <c r="T268">
        <f t="shared" si="37"/>
        <v>0</v>
      </c>
      <c r="U268">
        <f t="shared" si="41"/>
        <v>1.2575263908455834</v>
      </c>
      <c r="V268">
        <f t="shared" si="42"/>
        <v>0.43144437953468084</v>
      </c>
    </row>
    <row r="269" spans="1:22">
      <c r="A269" t="s">
        <v>345</v>
      </c>
      <c r="B269" t="s">
        <v>18</v>
      </c>
      <c r="C269" t="s">
        <v>19</v>
      </c>
      <c r="D269">
        <v>1</v>
      </c>
      <c r="E269">
        <v>16293</v>
      </c>
      <c r="F269">
        <f t="shared" si="38"/>
        <v>1.2525372701469525E-4</v>
      </c>
      <c r="G269">
        <v>0</v>
      </c>
      <c r="H269">
        <v>10262</v>
      </c>
      <c r="I269">
        <v>44327</v>
      </c>
      <c r="J269">
        <f t="shared" si="39"/>
        <v>0.29138757814066812</v>
      </c>
      <c r="K269">
        <v>0</v>
      </c>
      <c r="L269">
        <v>1020</v>
      </c>
      <c r="M269">
        <v>9916</v>
      </c>
      <c r="N269">
        <f t="shared" si="40"/>
        <v>0.18633730161136691</v>
      </c>
      <c r="O269">
        <v>0</v>
      </c>
      <c r="P269">
        <v>1690</v>
      </c>
      <c r="Q269">
        <v>2056</v>
      </c>
      <c r="R269">
        <f t="shared" si="43"/>
        <v>0.45667123539104076</v>
      </c>
      <c r="S269">
        <v>0</v>
      </c>
      <c r="T269">
        <f t="shared" si="37"/>
        <v>0</v>
      </c>
      <c r="U269">
        <f t="shared" si="41"/>
        <v>0.23363034221752263</v>
      </c>
      <c r="V269">
        <f t="shared" si="42"/>
        <v>0.23886243987601752</v>
      </c>
    </row>
    <row r="270" spans="1:22">
      <c r="A270" t="s">
        <v>256</v>
      </c>
      <c r="B270" t="s">
        <v>18</v>
      </c>
      <c r="C270" t="s">
        <v>19</v>
      </c>
      <c r="D270">
        <v>51169</v>
      </c>
      <c r="E270">
        <v>336517</v>
      </c>
      <c r="F270">
        <f t="shared" si="38"/>
        <v>0.31030704527087849</v>
      </c>
      <c r="G270">
        <v>0</v>
      </c>
      <c r="H270">
        <v>149287</v>
      </c>
      <c r="I270">
        <v>760832</v>
      </c>
      <c r="J270">
        <f t="shared" si="39"/>
        <v>0.24696794249710172</v>
      </c>
      <c r="K270">
        <v>0</v>
      </c>
      <c r="L270">
        <v>17131</v>
      </c>
      <c r="M270">
        <v>167238</v>
      </c>
      <c r="N270">
        <f t="shared" si="40"/>
        <v>0.18555980109991951</v>
      </c>
      <c r="O270">
        <v>0</v>
      </c>
      <c r="P270">
        <v>27175</v>
      </c>
      <c r="Q270">
        <v>36175</v>
      </c>
      <c r="R270">
        <f t="shared" si="43"/>
        <v>0.41735063247806975</v>
      </c>
      <c r="S270">
        <v>0</v>
      </c>
      <c r="T270">
        <f t="shared" si="37"/>
        <v>0</v>
      </c>
      <c r="U270">
        <f t="shared" si="41"/>
        <v>0.29004635533649237</v>
      </c>
      <c r="V270">
        <f t="shared" si="42"/>
        <v>0.27863749388399012</v>
      </c>
    </row>
    <row r="271" spans="1:22">
      <c r="A271" t="s">
        <v>186</v>
      </c>
      <c r="B271" t="s">
        <v>18</v>
      </c>
      <c r="C271" t="s">
        <v>19</v>
      </c>
      <c r="D271">
        <v>2</v>
      </c>
      <c r="E271">
        <v>5</v>
      </c>
      <c r="F271">
        <f t="shared" si="38"/>
        <v>0.81630358970017181</v>
      </c>
      <c r="G271">
        <v>0</v>
      </c>
      <c r="H271">
        <v>15</v>
      </c>
      <c r="I271">
        <v>52</v>
      </c>
      <c r="J271">
        <f t="shared" si="39"/>
        <v>0.3630741076930965</v>
      </c>
      <c r="K271">
        <v>0</v>
      </c>
      <c r="L271">
        <v>4</v>
      </c>
      <c r="M271">
        <v>40</v>
      </c>
      <c r="N271">
        <f t="shared" si="40"/>
        <v>0.1811490865468936</v>
      </c>
      <c r="O271">
        <v>0</v>
      </c>
      <c r="P271">
        <v>2</v>
      </c>
      <c r="Q271">
        <v>11</v>
      </c>
      <c r="R271">
        <f t="shared" si="43"/>
        <v>0.10101302420268744</v>
      </c>
      <c r="S271">
        <v>0</v>
      </c>
      <c r="T271">
        <f t="shared" si="37"/>
        <v>0</v>
      </c>
      <c r="U271">
        <f t="shared" si="41"/>
        <v>0.36538495203571236</v>
      </c>
      <c r="V271">
        <f t="shared" si="42"/>
        <v>0.27211159711999505</v>
      </c>
    </row>
    <row r="272" spans="1:22">
      <c r="A272" t="s">
        <v>267</v>
      </c>
      <c r="B272" t="s">
        <v>18</v>
      </c>
      <c r="C272" t="s">
        <v>19</v>
      </c>
      <c r="D272">
        <v>61126</v>
      </c>
      <c r="E272">
        <v>505694</v>
      </c>
      <c r="F272">
        <f t="shared" si="38"/>
        <v>0.24667770046714366</v>
      </c>
      <c r="G272">
        <v>0</v>
      </c>
      <c r="H272">
        <v>195720</v>
      </c>
      <c r="I272">
        <v>1014278</v>
      </c>
      <c r="J272">
        <f t="shared" si="39"/>
        <v>0.24287653855583499</v>
      </c>
      <c r="K272">
        <v>0</v>
      </c>
      <c r="L272">
        <v>22516</v>
      </c>
      <c r="M272">
        <v>225181</v>
      </c>
      <c r="N272">
        <f t="shared" si="40"/>
        <v>0.18113219288882526</v>
      </c>
      <c r="O272">
        <v>0</v>
      </c>
      <c r="P272">
        <v>34370</v>
      </c>
      <c r="Q272">
        <v>46119</v>
      </c>
      <c r="R272">
        <f t="shared" si="43"/>
        <v>0.41403753399152238</v>
      </c>
      <c r="S272">
        <v>0</v>
      </c>
      <c r="T272">
        <f t="shared" si="37"/>
        <v>0</v>
      </c>
      <c r="U272">
        <f t="shared" si="41"/>
        <v>0.27118099147583158</v>
      </c>
      <c r="V272">
        <f t="shared" si="42"/>
        <v>0.24477711951148934</v>
      </c>
    </row>
    <row r="273" spans="1:22">
      <c r="A273" t="s">
        <v>208</v>
      </c>
      <c r="B273" t="s">
        <v>18</v>
      </c>
      <c r="C273" t="s">
        <v>30</v>
      </c>
      <c r="D273">
        <v>100514</v>
      </c>
      <c r="E273">
        <v>332816</v>
      </c>
      <c r="F273">
        <f t="shared" si="38"/>
        <v>0.61633108846271711</v>
      </c>
      <c r="G273">
        <v>0</v>
      </c>
      <c r="H273">
        <v>106092</v>
      </c>
      <c r="I273">
        <v>789910</v>
      </c>
      <c r="J273">
        <f t="shared" si="39"/>
        <v>0.16904891511991255</v>
      </c>
      <c r="K273">
        <v>0</v>
      </c>
      <c r="L273">
        <v>17126</v>
      </c>
      <c r="M273">
        <v>172505</v>
      </c>
      <c r="N273">
        <f t="shared" si="40"/>
        <v>0.17984170060010429</v>
      </c>
      <c r="O273">
        <v>0</v>
      </c>
      <c r="P273">
        <v>40385</v>
      </c>
      <c r="Q273">
        <v>39145</v>
      </c>
      <c r="R273">
        <f t="shared" si="43"/>
        <v>0.57317053016580477</v>
      </c>
      <c r="S273">
        <v>0</v>
      </c>
      <c r="T273">
        <f t="shared" si="37"/>
        <v>0</v>
      </c>
      <c r="U273">
        <f t="shared" si="41"/>
        <v>0.38459805858713469</v>
      </c>
      <c r="V273">
        <f t="shared" si="42"/>
        <v>0.37650611538295453</v>
      </c>
    </row>
    <row r="274" spans="1:22">
      <c r="A274" t="s">
        <v>282</v>
      </c>
      <c r="B274" t="s">
        <v>18</v>
      </c>
      <c r="C274" t="s">
        <v>19</v>
      </c>
      <c r="D274">
        <v>4405</v>
      </c>
      <c r="E274">
        <v>65229</v>
      </c>
      <c r="F274">
        <f t="shared" si="38"/>
        <v>0.13781513255719299</v>
      </c>
      <c r="G274">
        <v>0</v>
      </c>
      <c r="H274">
        <v>21560</v>
      </c>
      <c r="I274">
        <v>116918</v>
      </c>
      <c r="J274">
        <f t="shared" si="39"/>
        <v>0.23209978709687382</v>
      </c>
      <c r="K274">
        <v>0</v>
      </c>
      <c r="L274">
        <v>2521</v>
      </c>
      <c r="M274">
        <v>26088</v>
      </c>
      <c r="N274">
        <f t="shared" si="40"/>
        <v>0.17505245598923594</v>
      </c>
      <c r="O274">
        <v>0</v>
      </c>
      <c r="P274">
        <v>4555</v>
      </c>
      <c r="Q274">
        <v>5655</v>
      </c>
      <c r="R274">
        <f t="shared" si="43"/>
        <v>0.44750288043109232</v>
      </c>
      <c r="S274">
        <v>0</v>
      </c>
      <c r="T274">
        <f t="shared" si="37"/>
        <v>0</v>
      </c>
      <c r="U274">
        <f t="shared" si="41"/>
        <v>0.24811756401859877</v>
      </c>
      <c r="V274">
        <f t="shared" si="42"/>
        <v>0.20357612154305488</v>
      </c>
    </row>
    <row r="275" spans="1:22">
      <c r="A275" t="s">
        <v>131</v>
      </c>
      <c r="B275" t="s">
        <v>24</v>
      </c>
      <c r="C275" t="s">
        <v>132</v>
      </c>
      <c r="D275">
        <v>74764</v>
      </c>
      <c r="E275">
        <v>105736</v>
      </c>
      <c r="F275">
        <f t="shared" si="38"/>
        <v>1.4429835056258902</v>
      </c>
      <c r="G275">
        <v>0</v>
      </c>
      <c r="H275">
        <v>33241</v>
      </c>
      <c r="I275">
        <v>234096</v>
      </c>
      <c r="J275">
        <f t="shared" si="39"/>
        <v>0.17872588269170581</v>
      </c>
      <c r="K275">
        <v>0</v>
      </c>
      <c r="L275">
        <v>4859</v>
      </c>
      <c r="M275">
        <v>50948</v>
      </c>
      <c r="N275">
        <f t="shared" si="40"/>
        <v>0.1727650568287972</v>
      </c>
      <c r="O275">
        <v>0</v>
      </c>
      <c r="P275">
        <v>18239</v>
      </c>
      <c r="Q275">
        <v>21695</v>
      </c>
      <c r="R275">
        <f t="shared" si="43"/>
        <v>0.46706941767137544</v>
      </c>
      <c r="S275">
        <v>0</v>
      </c>
      <c r="T275">
        <f t="shared" si="37"/>
        <v>0</v>
      </c>
      <c r="U275">
        <f t="shared" si="41"/>
        <v>0.56538596570444222</v>
      </c>
      <c r="V275">
        <f t="shared" si="42"/>
        <v>0.3228976501815406</v>
      </c>
    </row>
    <row r="276" spans="1:22">
      <c r="A276" t="s">
        <v>270</v>
      </c>
      <c r="B276" t="s">
        <v>18</v>
      </c>
      <c r="C276" t="s">
        <v>19</v>
      </c>
      <c r="D276">
        <v>40307</v>
      </c>
      <c r="E276">
        <v>394137</v>
      </c>
      <c r="F276">
        <f t="shared" si="38"/>
        <v>0.20870121804121933</v>
      </c>
      <c r="G276">
        <v>0</v>
      </c>
      <c r="H276">
        <v>194099</v>
      </c>
      <c r="I276">
        <v>1011235</v>
      </c>
      <c r="J276">
        <f t="shared" si="39"/>
        <v>0.24158978568544812</v>
      </c>
      <c r="K276">
        <v>0</v>
      </c>
      <c r="L276">
        <v>21166</v>
      </c>
      <c r="M276">
        <v>224753</v>
      </c>
      <c r="N276">
        <f t="shared" si="40"/>
        <v>0.17059623523830825</v>
      </c>
      <c r="O276">
        <v>0</v>
      </c>
      <c r="P276">
        <v>22375</v>
      </c>
      <c r="Q276">
        <v>43839</v>
      </c>
      <c r="R276">
        <f t="shared" si="43"/>
        <v>0.283558367913119</v>
      </c>
      <c r="S276">
        <v>0</v>
      </c>
      <c r="T276">
        <f t="shared" si="37"/>
        <v>0</v>
      </c>
      <c r="U276">
        <f t="shared" si="41"/>
        <v>0.22611140171952365</v>
      </c>
      <c r="V276">
        <f t="shared" si="42"/>
        <v>0.22514550186333371</v>
      </c>
    </row>
    <row r="277" spans="1:22">
      <c r="A277" t="s">
        <v>213</v>
      </c>
      <c r="B277" t="s">
        <v>18</v>
      </c>
      <c r="C277" t="s">
        <v>19</v>
      </c>
      <c r="D277">
        <v>35772</v>
      </c>
      <c r="E277">
        <v>124708</v>
      </c>
      <c r="F277">
        <f t="shared" si="38"/>
        <v>0.58538369653018552</v>
      </c>
      <c r="G277">
        <v>0</v>
      </c>
      <c r="H277">
        <v>81283</v>
      </c>
      <c r="I277">
        <v>371264</v>
      </c>
      <c r="J277">
        <f t="shared" si="39"/>
        <v>0.27556512170533348</v>
      </c>
      <c r="K277">
        <v>0</v>
      </c>
      <c r="L277">
        <v>7590</v>
      </c>
      <c r="M277">
        <v>82126</v>
      </c>
      <c r="N277">
        <f t="shared" si="40"/>
        <v>0.16741611266723352</v>
      </c>
      <c r="O277">
        <v>0</v>
      </c>
      <c r="P277">
        <v>7934</v>
      </c>
      <c r="Q277">
        <v>20444</v>
      </c>
      <c r="R277">
        <f t="shared" si="43"/>
        <v>0.2156087525500231</v>
      </c>
      <c r="S277">
        <v>0</v>
      </c>
      <c r="T277">
        <f t="shared" si="37"/>
        <v>0</v>
      </c>
      <c r="U277">
        <f t="shared" si="41"/>
        <v>0.31099342086319393</v>
      </c>
      <c r="V277">
        <f t="shared" si="42"/>
        <v>0.24558693712767829</v>
      </c>
    </row>
    <row r="278" spans="1:22">
      <c r="A278" t="s">
        <v>276</v>
      </c>
      <c r="B278" t="s">
        <v>105</v>
      </c>
      <c r="C278" t="s">
        <v>277</v>
      </c>
      <c r="D278">
        <v>132356</v>
      </c>
      <c r="E278">
        <v>1708106</v>
      </c>
      <c r="F278">
        <f t="shared" si="38"/>
        <v>0.15813227914186231</v>
      </c>
      <c r="G278">
        <v>0</v>
      </c>
      <c r="H278">
        <v>743542</v>
      </c>
      <c r="I278">
        <v>6037391</v>
      </c>
      <c r="J278">
        <f t="shared" si="39"/>
        <v>0.15501137390286299</v>
      </c>
      <c r="K278">
        <v>0</v>
      </c>
      <c r="L278">
        <v>135079</v>
      </c>
      <c r="M278">
        <v>1464968</v>
      </c>
      <c r="N278">
        <f t="shared" si="40"/>
        <v>0.16703052531978746</v>
      </c>
      <c r="O278">
        <v>0</v>
      </c>
      <c r="P278">
        <v>75872</v>
      </c>
      <c r="Q278">
        <v>161354</v>
      </c>
      <c r="R278">
        <f t="shared" si="43"/>
        <v>0.26124131380495469</v>
      </c>
      <c r="S278">
        <v>0</v>
      </c>
      <c r="T278">
        <f t="shared" si="37"/>
        <v>0</v>
      </c>
      <c r="U278">
        <f t="shared" si="41"/>
        <v>0.18535387304236686</v>
      </c>
      <c r="V278">
        <f t="shared" si="42"/>
        <v>0.1625814022308249</v>
      </c>
    </row>
    <row r="279" spans="1:22">
      <c r="A279" t="s">
        <v>278</v>
      </c>
      <c r="B279" t="s">
        <v>105</v>
      </c>
      <c r="C279" t="s">
        <v>277</v>
      </c>
      <c r="D279">
        <v>255120</v>
      </c>
      <c r="E279">
        <v>3366213</v>
      </c>
      <c r="F279">
        <f t="shared" si="38"/>
        <v>0.15466591968802021</v>
      </c>
      <c r="G279">
        <v>0</v>
      </c>
      <c r="H279">
        <v>1446705</v>
      </c>
      <c r="I279">
        <v>11930421</v>
      </c>
      <c r="J279">
        <f t="shared" si="39"/>
        <v>0.15262707327454381</v>
      </c>
      <c r="K279">
        <v>0</v>
      </c>
      <c r="L279">
        <v>268073</v>
      </c>
      <c r="M279">
        <v>2909927</v>
      </c>
      <c r="N279">
        <f t="shared" si="40"/>
        <v>0.16688109041183988</v>
      </c>
      <c r="O279">
        <v>0</v>
      </c>
      <c r="P279">
        <v>143725</v>
      </c>
      <c r="Q279">
        <v>274545</v>
      </c>
      <c r="R279">
        <f t="shared" si="43"/>
        <v>0.29084315128456861</v>
      </c>
      <c r="S279">
        <v>0</v>
      </c>
      <c r="T279">
        <f t="shared" si="37"/>
        <v>0</v>
      </c>
      <c r="U279">
        <f t="shared" si="41"/>
        <v>0.19125430866474313</v>
      </c>
      <c r="V279">
        <f t="shared" si="42"/>
        <v>0.16077350504993004</v>
      </c>
    </row>
    <row r="280" spans="1:22">
      <c r="A280" t="s">
        <v>76</v>
      </c>
      <c r="B280" t="s">
        <v>7</v>
      </c>
      <c r="C280" t="s">
        <v>8</v>
      </c>
      <c r="D280">
        <v>148741</v>
      </c>
      <c r="E280">
        <v>77062</v>
      </c>
      <c r="F280">
        <f t="shared" si="38"/>
        <v>3.9389651266380721</v>
      </c>
      <c r="G280">
        <v>1</v>
      </c>
      <c r="H280">
        <v>29318</v>
      </c>
      <c r="I280">
        <v>190609</v>
      </c>
      <c r="J280">
        <f t="shared" si="39"/>
        <v>0.19359685633801921</v>
      </c>
      <c r="K280">
        <v>0</v>
      </c>
      <c r="L280">
        <v>3790</v>
      </c>
      <c r="M280">
        <v>41283</v>
      </c>
      <c r="N280">
        <f t="shared" si="40"/>
        <v>0.16630454133971045</v>
      </c>
      <c r="O280">
        <v>0</v>
      </c>
      <c r="P280">
        <v>12276</v>
      </c>
      <c r="Q280">
        <v>9838</v>
      </c>
      <c r="R280">
        <f t="shared" si="43"/>
        <v>0.69325039318124126</v>
      </c>
      <c r="S280">
        <v>0</v>
      </c>
      <c r="T280">
        <f t="shared" si="37"/>
        <v>0</v>
      </c>
      <c r="U280">
        <f t="shared" si="41"/>
        <v>1.2480292293742608</v>
      </c>
      <c r="V280">
        <f t="shared" si="42"/>
        <v>0.44342362475963026</v>
      </c>
    </row>
    <row r="281" spans="1:22">
      <c r="A281" t="s">
        <v>190</v>
      </c>
      <c r="B281" t="s">
        <v>18</v>
      </c>
      <c r="C281" t="s">
        <v>19</v>
      </c>
      <c r="D281">
        <v>20566</v>
      </c>
      <c r="E281">
        <v>55501</v>
      </c>
      <c r="F281">
        <f t="shared" si="38"/>
        <v>0.75620707851091573</v>
      </c>
      <c r="G281">
        <v>0</v>
      </c>
      <c r="H281">
        <v>33283</v>
      </c>
      <c r="I281">
        <v>164749</v>
      </c>
      <c r="J281">
        <f t="shared" si="39"/>
        <v>0.25427697785526882</v>
      </c>
      <c r="K281">
        <v>0</v>
      </c>
      <c r="L281">
        <v>3190</v>
      </c>
      <c r="M281">
        <v>36615</v>
      </c>
      <c r="N281">
        <f t="shared" si="40"/>
        <v>0.15782209096943617</v>
      </c>
      <c r="O281">
        <v>0</v>
      </c>
      <c r="P281">
        <v>2679</v>
      </c>
      <c r="Q281">
        <v>8905</v>
      </c>
      <c r="R281">
        <f t="shared" si="43"/>
        <v>0.16713940540308794</v>
      </c>
      <c r="S281">
        <v>0</v>
      </c>
      <c r="T281">
        <f t="shared" si="37"/>
        <v>0</v>
      </c>
      <c r="U281">
        <f t="shared" si="41"/>
        <v>0.33386138818467714</v>
      </c>
      <c r="V281">
        <f t="shared" si="42"/>
        <v>0.21070819162917837</v>
      </c>
    </row>
    <row r="282" spans="1:22">
      <c r="A282" t="s">
        <v>65</v>
      </c>
      <c r="B282" t="s">
        <v>7</v>
      </c>
      <c r="C282" t="s">
        <v>54</v>
      </c>
      <c r="D282">
        <v>9208</v>
      </c>
      <c r="E282">
        <v>3904</v>
      </c>
      <c r="F282">
        <f t="shared" si="38"/>
        <v>4.8133474986931244</v>
      </c>
      <c r="G282">
        <v>1</v>
      </c>
      <c r="H282">
        <v>1976</v>
      </c>
      <c r="I282">
        <v>10042</v>
      </c>
      <c r="J282">
        <f t="shared" si="39"/>
        <v>0.24767038912355474</v>
      </c>
      <c r="K282">
        <v>0</v>
      </c>
      <c r="L282">
        <v>192</v>
      </c>
      <c r="M282">
        <v>2212</v>
      </c>
      <c r="N282">
        <f t="shared" si="40"/>
        <v>0.15723609682189676</v>
      </c>
      <c r="O282">
        <v>0</v>
      </c>
      <c r="R282" t="s">
        <v>357</v>
      </c>
      <c r="S282">
        <v>0</v>
      </c>
      <c r="T282">
        <f t="shared" si="37"/>
        <v>0</v>
      </c>
      <c r="U282">
        <f t="shared" si="41"/>
        <v>1.7394179948795252</v>
      </c>
      <c r="V282">
        <f t="shared" si="42"/>
        <v>0.24767038912355474</v>
      </c>
    </row>
    <row r="283" spans="1:22">
      <c r="A283" t="s">
        <v>279</v>
      </c>
      <c r="B283" t="s">
        <v>18</v>
      </c>
      <c r="C283" t="s">
        <v>30</v>
      </c>
      <c r="D283">
        <v>1958</v>
      </c>
      <c r="E283">
        <v>27081</v>
      </c>
      <c r="F283">
        <f t="shared" si="38"/>
        <v>0.14755016696511727</v>
      </c>
      <c r="G283">
        <v>0</v>
      </c>
      <c r="H283">
        <v>8483</v>
      </c>
      <c r="I283">
        <v>47331</v>
      </c>
      <c r="J283">
        <f t="shared" si="39"/>
        <v>0.22558548391702118</v>
      </c>
      <c r="K283">
        <v>0</v>
      </c>
      <c r="L283">
        <v>908</v>
      </c>
      <c r="M283">
        <v>10733</v>
      </c>
      <c r="N283">
        <f t="shared" si="40"/>
        <v>0.15325013564201936</v>
      </c>
      <c r="O283">
        <v>0</v>
      </c>
      <c r="P283">
        <v>983</v>
      </c>
      <c r="Q283">
        <v>3556</v>
      </c>
      <c r="R283">
        <f>P283/Q283*43451898/78211153</f>
        <v>0.15357899756800611</v>
      </c>
      <c r="S283">
        <v>0</v>
      </c>
      <c r="T283">
        <f t="shared" si="37"/>
        <v>0</v>
      </c>
      <c r="U283">
        <f t="shared" si="41"/>
        <v>0.16999119602304097</v>
      </c>
      <c r="V283">
        <f t="shared" si="42"/>
        <v>0.15341456660501274</v>
      </c>
    </row>
    <row r="284" spans="1:22">
      <c r="A284" t="s">
        <v>214</v>
      </c>
      <c r="B284" t="s">
        <v>18</v>
      </c>
      <c r="C284" t="s">
        <v>19</v>
      </c>
      <c r="D284">
        <v>16148</v>
      </c>
      <c r="E284">
        <v>56385</v>
      </c>
      <c r="F284">
        <f t="shared" si="38"/>
        <v>0.58444933787702291</v>
      </c>
      <c r="G284">
        <v>0</v>
      </c>
      <c r="H284">
        <v>21278</v>
      </c>
      <c r="I284">
        <v>128428</v>
      </c>
      <c r="J284">
        <f t="shared" si="39"/>
        <v>0.2085347561288155</v>
      </c>
      <c r="K284">
        <v>0</v>
      </c>
      <c r="L284">
        <v>2254</v>
      </c>
      <c r="M284">
        <v>28592</v>
      </c>
      <c r="N284">
        <f t="shared" si="40"/>
        <v>0.14280569427696491</v>
      </c>
      <c r="O284">
        <v>0</v>
      </c>
      <c r="P284">
        <v>3810</v>
      </c>
      <c r="Q284">
        <v>7507</v>
      </c>
      <c r="R284">
        <f>P284/Q284*43451898/78211153</f>
        <v>0.28196722021677306</v>
      </c>
      <c r="S284">
        <v>0</v>
      </c>
      <c r="T284">
        <f t="shared" si="37"/>
        <v>0</v>
      </c>
      <c r="U284">
        <f t="shared" si="41"/>
        <v>0.30443925212489409</v>
      </c>
      <c r="V284">
        <f t="shared" si="42"/>
        <v>0.24525098817279428</v>
      </c>
    </row>
    <row r="285" spans="1:22">
      <c r="A285" t="s">
        <v>319</v>
      </c>
      <c r="B285" t="s">
        <v>18</v>
      </c>
      <c r="C285" t="s">
        <v>19</v>
      </c>
      <c r="D285">
        <v>6</v>
      </c>
      <c r="E285">
        <v>6087</v>
      </c>
      <c r="F285">
        <f t="shared" si="38"/>
        <v>2.0115909061118081E-3</v>
      </c>
      <c r="G285">
        <v>0</v>
      </c>
      <c r="H285">
        <v>2738</v>
      </c>
      <c r="I285">
        <v>13993</v>
      </c>
      <c r="J285">
        <f t="shared" si="39"/>
        <v>0.24628046955340674</v>
      </c>
      <c r="K285">
        <v>0</v>
      </c>
      <c r="L285">
        <v>262</v>
      </c>
      <c r="M285">
        <v>3351</v>
      </c>
      <c r="N285">
        <f t="shared" si="40"/>
        <v>0.14163252961887832</v>
      </c>
      <c r="O285">
        <v>0</v>
      </c>
      <c r="P285">
        <v>3</v>
      </c>
      <c r="Q285">
        <v>635</v>
      </c>
      <c r="R285">
        <f>P285/Q285*43451898/78211153</f>
        <v>2.6247478729832172E-3</v>
      </c>
      <c r="S285">
        <v>0</v>
      </c>
      <c r="T285">
        <f t="shared" si="37"/>
        <v>0</v>
      </c>
      <c r="U285">
        <f t="shared" si="41"/>
        <v>9.8137334487845021E-2</v>
      </c>
      <c r="V285">
        <f t="shared" si="42"/>
        <v>7.2128638745930757E-2</v>
      </c>
    </row>
    <row r="286" spans="1:22">
      <c r="A286" t="s">
        <v>347</v>
      </c>
      <c r="B286" t="s">
        <v>18</v>
      </c>
      <c r="C286" t="s">
        <v>19</v>
      </c>
      <c r="D286">
        <v>1</v>
      </c>
      <c r="E286">
        <v>27741</v>
      </c>
      <c r="F286">
        <f t="shared" si="38"/>
        <v>7.35647227659576E-5</v>
      </c>
      <c r="G286">
        <v>0</v>
      </c>
      <c r="H286">
        <v>13940</v>
      </c>
      <c r="I286">
        <v>69646</v>
      </c>
      <c r="J286">
        <f t="shared" si="39"/>
        <v>0.25192656116606055</v>
      </c>
      <c r="K286">
        <v>0</v>
      </c>
      <c r="L286">
        <v>1222</v>
      </c>
      <c r="M286">
        <v>15651</v>
      </c>
      <c r="N286">
        <f t="shared" si="40"/>
        <v>0.14143772523180878</v>
      </c>
      <c r="O286">
        <v>0</v>
      </c>
      <c r="P286">
        <v>299</v>
      </c>
      <c r="Q286">
        <v>3972</v>
      </c>
      <c r="R286">
        <f>P286/Q286*43451898/78211153</f>
        <v>4.1821731697210353E-2</v>
      </c>
      <c r="S286">
        <v>0</v>
      </c>
      <c r="T286">
        <f t="shared" si="37"/>
        <v>0</v>
      </c>
      <c r="U286">
        <f t="shared" si="41"/>
        <v>0.10881489570446143</v>
      </c>
      <c r="V286">
        <f t="shared" si="42"/>
        <v>9.1629728464509563E-2</v>
      </c>
    </row>
    <row r="287" spans="1:22">
      <c r="A287" t="s">
        <v>305</v>
      </c>
      <c r="B287" t="s">
        <v>18</v>
      </c>
      <c r="C287" t="s">
        <v>30</v>
      </c>
      <c r="D287">
        <v>4</v>
      </c>
      <c r="E287">
        <v>716</v>
      </c>
      <c r="F287">
        <f t="shared" si="38"/>
        <v>1.1400888124304075E-2</v>
      </c>
      <c r="G287">
        <v>0</v>
      </c>
      <c r="H287">
        <v>181</v>
      </c>
      <c r="I287">
        <v>1637</v>
      </c>
      <c r="J287">
        <f t="shared" si="39"/>
        <v>0.13916731833058132</v>
      </c>
      <c r="K287">
        <v>0</v>
      </c>
      <c r="L287">
        <v>25</v>
      </c>
      <c r="M287">
        <v>321</v>
      </c>
      <c r="N287">
        <f t="shared" si="40"/>
        <v>0.14108184310505728</v>
      </c>
      <c r="O287">
        <v>0</v>
      </c>
      <c r="R287" t="s">
        <v>357</v>
      </c>
      <c r="S287">
        <v>0</v>
      </c>
      <c r="T287">
        <f t="shared" si="37"/>
        <v>0</v>
      </c>
      <c r="U287">
        <f t="shared" si="41"/>
        <v>9.7216683186647557E-2</v>
      </c>
      <c r="V287">
        <f t="shared" si="42"/>
        <v>0.13916731833058132</v>
      </c>
    </row>
    <row r="288" spans="1:22">
      <c r="A288" t="s">
        <v>327</v>
      </c>
      <c r="B288" t="s">
        <v>24</v>
      </c>
      <c r="C288" t="s">
        <v>200</v>
      </c>
      <c r="D288">
        <v>2</v>
      </c>
      <c r="E288">
        <v>3829</v>
      </c>
      <c r="F288">
        <f t="shared" si="38"/>
        <v>1.0659487982504203E-3</v>
      </c>
      <c r="G288">
        <v>0</v>
      </c>
      <c r="H288">
        <v>978</v>
      </c>
      <c r="I288">
        <v>7579</v>
      </c>
      <c r="J288">
        <f t="shared" si="39"/>
        <v>0.16241805709495638</v>
      </c>
      <c r="K288">
        <v>0</v>
      </c>
      <c r="L288">
        <v>121</v>
      </c>
      <c r="M288">
        <v>1647</v>
      </c>
      <c r="N288">
        <f t="shared" si="40"/>
        <v>0.13308463553232616</v>
      </c>
      <c r="O288">
        <v>0</v>
      </c>
      <c r="P288">
        <v>4</v>
      </c>
      <c r="Q288">
        <v>351</v>
      </c>
      <c r="R288">
        <f>P288/Q288*43451898/78211153</f>
        <v>6.3313006622767063E-3</v>
      </c>
      <c r="S288">
        <v>0</v>
      </c>
      <c r="T288">
        <f t="shared" si="37"/>
        <v>0</v>
      </c>
      <c r="U288">
        <f t="shared" si="41"/>
        <v>7.572498552195242E-2</v>
      </c>
      <c r="V288">
        <f t="shared" si="42"/>
        <v>6.9707968097301426E-2</v>
      </c>
    </row>
    <row r="289" spans="1:22">
      <c r="A289" t="s">
        <v>148</v>
      </c>
      <c r="B289" t="s">
        <v>24</v>
      </c>
      <c r="C289" t="s">
        <v>25</v>
      </c>
      <c r="D289">
        <v>8848</v>
      </c>
      <c r="E289">
        <v>14338</v>
      </c>
      <c r="F289">
        <f t="shared" si="38"/>
        <v>1.259355238120226</v>
      </c>
      <c r="G289">
        <v>0</v>
      </c>
      <c r="H289">
        <v>3875</v>
      </c>
      <c r="I289">
        <v>34085</v>
      </c>
      <c r="J289">
        <f t="shared" si="39"/>
        <v>0.14309213769528911</v>
      </c>
      <c r="K289">
        <v>0</v>
      </c>
      <c r="L289">
        <v>508</v>
      </c>
      <c r="M289">
        <v>7086</v>
      </c>
      <c r="N289">
        <f t="shared" si="40"/>
        <v>0.12986697144485174</v>
      </c>
      <c r="O289">
        <v>0</v>
      </c>
      <c r="P289">
        <v>744</v>
      </c>
      <c r="Q289">
        <v>2298</v>
      </c>
      <c r="R289">
        <f>P289/Q289*43451898/78211153</f>
        <v>0.17987175589094737</v>
      </c>
      <c r="S289">
        <v>0</v>
      </c>
      <c r="T289">
        <f t="shared" si="37"/>
        <v>0</v>
      </c>
      <c r="U289">
        <f t="shared" si="41"/>
        <v>0.42804652578782854</v>
      </c>
      <c r="V289">
        <f t="shared" si="42"/>
        <v>0.16148194679311823</v>
      </c>
    </row>
    <row r="290" spans="1:22">
      <c r="A290" t="s">
        <v>201</v>
      </c>
      <c r="B290" t="s">
        <v>18</v>
      </c>
      <c r="C290" t="s">
        <v>19</v>
      </c>
      <c r="D290">
        <v>4547</v>
      </c>
      <c r="E290">
        <v>13734</v>
      </c>
      <c r="F290">
        <f t="shared" si="38"/>
        <v>0.67564664743823388</v>
      </c>
      <c r="G290">
        <v>0</v>
      </c>
      <c r="H290">
        <v>4225</v>
      </c>
      <c r="I290">
        <v>26566</v>
      </c>
      <c r="J290">
        <f t="shared" si="39"/>
        <v>0.20017411091915305</v>
      </c>
      <c r="K290">
        <v>0</v>
      </c>
      <c r="L290">
        <v>413</v>
      </c>
      <c r="M290">
        <v>5868</v>
      </c>
      <c r="N290">
        <f t="shared" si="40"/>
        <v>0.12749586357168891</v>
      </c>
      <c r="O290">
        <v>0</v>
      </c>
      <c r="P290">
        <v>392</v>
      </c>
      <c r="Q290">
        <v>1456</v>
      </c>
      <c r="R290">
        <f>P290/Q290*43451898/78211153</f>
        <v>0.14957697814628718</v>
      </c>
      <c r="S290">
        <v>0</v>
      </c>
      <c r="T290">
        <f t="shared" si="37"/>
        <v>0</v>
      </c>
      <c r="U290">
        <f t="shared" si="41"/>
        <v>0.28822340001884078</v>
      </c>
      <c r="V290">
        <f t="shared" si="42"/>
        <v>0.17487554453272011</v>
      </c>
    </row>
    <row r="291" spans="1:22">
      <c r="A291" t="s">
        <v>321</v>
      </c>
      <c r="B291" t="s">
        <v>24</v>
      </c>
      <c r="C291" t="s">
        <v>200</v>
      </c>
      <c r="D291">
        <v>1</v>
      </c>
      <c r="E291">
        <v>1140</v>
      </c>
      <c r="F291">
        <f t="shared" si="38"/>
        <v>1.790139451096868E-3</v>
      </c>
      <c r="G291">
        <v>0</v>
      </c>
      <c r="H291">
        <v>282</v>
      </c>
      <c r="I291">
        <v>2044</v>
      </c>
      <c r="J291">
        <f t="shared" si="39"/>
        <v>0.1736503168692618</v>
      </c>
      <c r="K291">
        <v>0</v>
      </c>
      <c r="L291">
        <v>35</v>
      </c>
      <c r="M291">
        <v>524</v>
      </c>
      <c r="N291">
        <f t="shared" si="40"/>
        <v>0.12099652727368847</v>
      </c>
      <c r="O291">
        <v>0</v>
      </c>
      <c r="R291" t="s">
        <v>357</v>
      </c>
      <c r="S291">
        <v>0</v>
      </c>
      <c r="T291">
        <f t="shared" si="37"/>
        <v>0</v>
      </c>
      <c r="U291">
        <f t="shared" si="41"/>
        <v>9.8812327864682373E-2</v>
      </c>
      <c r="V291">
        <f t="shared" si="42"/>
        <v>0.12099652727368847</v>
      </c>
    </row>
    <row r="292" spans="1:22">
      <c r="A292" t="s">
        <v>197</v>
      </c>
      <c r="B292" t="s">
        <v>18</v>
      </c>
      <c r="C292" t="s">
        <v>19</v>
      </c>
      <c r="D292">
        <v>9</v>
      </c>
      <c r="E292">
        <v>26</v>
      </c>
      <c r="F292">
        <f t="shared" si="38"/>
        <v>0.70641656800976405</v>
      </c>
      <c r="G292">
        <v>0</v>
      </c>
      <c r="H292">
        <v>931</v>
      </c>
      <c r="I292">
        <v>4821</v>
      </c>
      <c r="J292">
        <f t="shared" si="39"/>
        <v>0.24306359263829341</v>
      </c>
      <c r="K292">
        <v>0</v>
      </c>
      <c r="L292">
        <v>136</v>
      </c>
      <c r="M292">
        <v>2098</v>
      </c>
      <c r="N292">
        <f t="shared" si="40"/>
        <v>0.11742743455852014</v>
      </c>
      <c r="O292">
        <v>0</v>
      </c>
      <c r="P292">
        <v>23</v>
      </c>
      <c r="Q292">
        <v>139</v>
      </c>
      <c r="R292">
        <f t="shared" ref="R292:R301" si="44">P292/Q292*43451898/78211153</f>
        <v>9.1929119148488933E-2</v>
      </c>
      <c r="S292">
        <v>0</v>
      </c>
      <c r="T292">
        <f t="shared" si="37"/>
        <v>0</v>
      </c>
      <c r="U292">
        <f t="shared" si="41"/>
        <v>0.28970917858876666</v>
      </c>
      <c r="V292">
        <f t="shared" si="42"/>
        <v>0.18024551359840679</v>
      </c>
    </row>
    <row r="293" spans="1:22">
      <c r="A293" t="s">
        <v>310</v>
      </c>
      <c r="B293" t="s">
        <v>18</v>
      </c>
      <c r="C293" t="s">
        <v>30</v>
      </c>
      <c r="D293">
        <v>12</v>
      </c>
      <c r="E293">
        <v>3829</v>
      </c>
      <c r="F293">
        <f t="shared" si="38"/>
        <v>6.3956927895025212E-3</v>
      </c>
      <c r="G293">
        <v>0</v>
      </c>
      <c r="H293">
        <v>1320</v>
      </c>
      <c r="I293">
        <v>11823</v>
      </c>
      <c r="J293">
        <f t="shared" si="39"/>
        <v>0.14052500353578698</v>
      </c>
      <c r="K293">
        <v>0</v>
      </c>
      <c r="L293">
        <v>175</v>
      </c>
      <c r="M293">
        <v>2702</v>
      </c>
      <c r="N293">
        <f t="shared" si="40"/>
        <v>0.11732453791897252</v>
      </c>
      <c r="O293">
        <v>0</v>
      </c>
      <c r="P293">
        <v>5</v>
      </c>
      <c r="Q293">
        <v>1143</v>
      </c>
      <c r="R293">
        <f t="shared" si="44"/>
        <v>2.4303221046140899E-3</v>
      </c>
      <c r="S293">
        <v>0</v>
      </c>
      <c r="T293">
        <f t="shared" si="37"/>
        <v>0</v>
      </c>
      <c r="U293">
        <f t="shared" si="41"/>
        <v>6.6668889087219033E-2</v>
      </c>
      <c r="V293">
        <f t="shared" si="42"/>
        <v>6.1860115354237515E-2</v>
      </c>
    </row>
    <row r="294" spans="1:22">
      <c r="A294" t="s">
        <v>344</v>
      </c>
      <c r="B294" t="s">
        <v>18</v>
      </c>
      <c r="C294" t="s">
        <v>30</v>
      </c>
      <c r="D294">
        <v>2</v>
      </c>
      <c r="E294">
        <v>28591</v>
      </c>
      <c r="F294">
        <f t="shared" si="38"/>
        <v>1.4275534078908955E-4</v>
      </c>
      <c r="G294">
        <v>0</v>
      </c>
      <c r="H294">
        <v>8182</v>
      </c>
      <c r="I294">
        <v>59629</v>
      </c>
      <c r="J294">
        <f t="shared" si="39"/>
        <v>0.17270675024516663</v>
      </c>
      <c r="K294">
        <v>0</v>
      </c>
      <c r="L294">
        <v>902</v>
      </c>
      <c r="M294">
        <v>13951</v>
      </c>
      <c r="N294">
        <f t="shared" si="40"/>
        <v>0.11712169454899148</v>
      </c>
      <c r="O294">
        <v>0</v>
      </c>
      <c r="P294">
        <v>1652</v>
      </c>
      <c r="Q294">
        <v>4198</v>
      </c>
      <c r="R294">
        <f t="shared" si="44"/>
        <v>0.21862895138294858</v>
      </c>
      <c r="S294">
        <v>0</v>
      </c>
      <c r="T294">
        <f t="shared" si="37"/>
        <v>0</v>
      </c>
      <c r="U294">
        <f t="shared" si="41"/>
        <v>0.12715003787947393</v>
      </c>
      <c r="V294">
        <f t="shared" si="42"/>
        <v>0.14491422239707905</v>
      </c>
    </row>
    <row r="295" spans="1:22">
      <c r="A295" t="s">
        <v>218</v>
      </c>
      <c r="B295" t="s">
        <v>24</v>
      </c>
      <c r="C295" t="s">
        <v>122</v>
      </c>
      <c r="D295">
        <v>7</v>
      </c>
      <c r="E295">
        <v>25</v>
      </c>
      <c r="F295">
        <f t="shared" si="38"/>
        <v>0.5714125127901204</v>
      </c>
      <c r="G295">
        <v>0</v>
      </c>
      <c r="H295">
        <v>20</v>
      </c>
      <c r="I295">
        <v>75</v>
      </c>
      <c r="J295">
        <f t="shared" si="39"/>
        <v>0.33564184177850698</v>
      </c>
      <c r="K295">
        <v>0</v>
      </c>
      <c r="L295">
        <v>1</v>
      </c>
      <c r="M295">
        <v>16</v>
      </c>
      <c r="N295">
        <f t="shared" si="40"/>
        <v>0.11321817909180848</v>
      </c>
      <c r="O295">
        <v>0</v>
      </c>
      <c r="P295">
        <v>25</v>
      </c>
      <c r="Q295">
        <v>33</v>
      </c>
      <c r="R295">
        <f t="shared" si="44"/>
        <v>0.42088760084453103</v>
      </c>
      <c r="S295">
        <v>0</v>
      </c>
      <c r="T295">
        <f t="shared" si="37"/>
        <v>0</v>
      </c>
      <c r="U295">
        <f t="shared" si="41"/>
        <v>0.36029003362624173</v>
      </c>
      <c r="V295">
        <f t="shared" si="42"/>
        <v>0.378264721311519</v>
      </c>
    </row>
    <row r="296" spans="1:22">
      <c r="A296" t="s">
        <v>268</v>
      </c>
      <c r="B296" t="s">
        <v>24</v>
      </c>
      <c r="C296" t="s">
        <v>25</v>
      </c>
      <c r="D296">
        <v>7064</v>
      </c>
      <c r="E296">
        <v>68413</v>
      </c>
      <c r="F296">
        <f t="shared" si="38"/>
        <v>0.21071903576959111</v>
      </c>
      <c r="G296">
        <v>0</v>
      </c>
      <c r="H296">
        <v>17381</v>
      </c>
      <c r="I296">
        <v>148907</v>
      </c>
      <c r="J296">
        <f t="shared" si="39"/>
        <v>0.14691529407496531</v>
      </c>
      <c r="K296">
        <v>0</v>
      </c>
      <c r="L296">
        <v>2055</v>
      </c>
      <c r="M296">
        <v>32926</v>
      </c>
      <c r="N296">
        <f t="shared" si="40"/>
        <v>0.11306000511871053</v>
      </c>
      <c r="O296">
        <v>0</v>
      </c>
      <c r="P296">
        <v>7086</v>
      </c>
      <c r="Q296">
        <v>9759</v>
      </c>
      <c r="R296">
        <f t="shared" si="44"/>
        <v>0.40339999920599828</v>
      </c>
      <c r="S296">
        <v>0</v>
      </c>
      <c r="T296">
        <f t="shared" si="37"/>
        <v>0</v>
      </c>
      <c r="U296">
        <f t="shared" si="41"/>
        <v>0.21852358354231632</v>
      </c>
      <c r="V296">
        <f t="shared" si="42"/>
        <v>0.17881716492227823</v>
      </c>
    </row>
    <row r="297" spans="1:22">
      <c r="A297" t="s">
        <v>206</v>
      </c>
      <c r="B297" t="s">
        <v>11</v>
      </c>
      <c r="C297" t="s">
        <v>12</v>
      </c>
      <c r="D297">
        <v>131440</v>
      </c>
      <c r="E297">
        <v>421399</v>
      </c>
      <c r="F297">
        <f t="shared" si="38"/>
        <v>0.63654009519594601</v>
      </c>
      <c r="G297">
        <v>0</v>
      </c>
      <c r="H297">
        <v>101651</v>
      </c>
      <c r="I297">
        <v>983278</v>
      </c>
      <c r="J297">
        <f t="shared" si="39"/>
        <v>0.13011959305491561</v>
      </c>
      <c r="K297">
        <v>0</v>
      </c>
      <c r="L297">
        <v>14005</v>
      </c>
      <c r="M297">
        <v>234897</v>
      </c>
      <c r="N297">
        <f t="shared" si="40"/>
        <v>0.10800448524626727</v>
      </c>
      <c r="O297">
        <v>0</v>
      </c>
      <c r="P297">
        <v>16753</v>
      </c>
      <c r="Q297">
        <v>22578</v>
      </c>
      <c r="R297">
        <f t="shared" si="44"/>
        <v>0.41223720301053796</v>
      </c>
      <c r="S297">
        <v>0</v>
      </c>
      <c r="T297">
        <f t="shared" si="37"/>
        <v>0</v>
      </c>
      <c r="U297">
        <f t="shared" si="41"/>
        <v>0.32172534412691672</v>
      </c>
      <c r="V297">
        <f t="shared" si="42"/>
        <v>0.27117839803272681</v>
      </c>
    </row>
    <row r="298" spans="1:22">
      <c r="A298" t="s">
        <v>119</v>
      </c>
      <c r="B298" t="s">
        <v>105</v>
      </c>
      <c r="C298" t="s">
        <v>106</v>
      </c>
      <c r="D298">
        <v>21053</v>
      </c>
      <c r="E298">
        <v>25907</v>
      </c>
      <c r="F298">
        <f t="shared" si="38"/>
        <v>1.6583972935845253</v>
      </c>
      <c r="G298">
        <v>0</v>
      </c>
      <c r="H298">
        <v>7837</v>
      </c>
      <c r="I298">
        <v>94055</v>
      </c>
      <c r="J298">
        <f t="shared" si="39"/>
        <v>0.10487580859675824</v>
      </c>
      <c r="K298">
        <v>0</v>
      </c>
      <c r="L298">
        <v>1520</v>
      </c>
      <c r="M298">
        <v>26802</v>
      </c>
      <c r="N298">
        <f t="shared" si="40"/>
        <v>0.10273360627985904</v>
      </c>
      <c r="O298">
        <v>0</v>
      </c>
      <c r="P298">
        <v>3183</v>
      </c>
      <c r="Q298">
        <v>17632</v>
      </c>
      <c r="R298">
        <f t="shared" si="44"/>
        <v>0.10029403971213406</v>
      </c>
      <c r="S298">
        <v>0</v>
      </c>
      <c r="T298">
        <f t="shared" si="37"/>
        <v>0</v>
      </c>
      <c r="U298">
        <f t="shared" si="41"/>
        <v>0.49157518704331915</v>
      </c>
      <c r="V298">
        <f t="shared" si="42"/>
        <v>0.10380470743830864</v>
      </c>
    </row>
    <row r="299" spans="1:22">
      <c r="A299" t="s">
        <v>300</v>
      </c>
      <c r="B299" t="s">
        <v>11</v>
      </c>
      <c r="C299" t="s">
        <v>22</v>
      </c>
      <c r="D299">
        <v>1728</v>
      </c>
      <c r="E299">
        <v>160995</v>
      </c>
      <c r="F299">
        <f t="shared" si="38"/>
        <v>2.1903981536723141E-2</v>
      </c>
      <c r="G299">
        <v>0</v>
      </c>
      <c r="H299">
        <v>39539</v>
      </c>
      <c r="I299">
        <v>333273</v>
      </c>
      <c r="J299">
        <f t="shared" si="39"/>
        <v>0.14932513414768508</v>
      </c>
      <c r="K299">
        <v>0</v>
      </c>
      <c r="L299">
        <v>3981</v>
      </c>
      <c r="M299">
        <v>71222</v>
      </c>
      <c r="N299">
        <f t="shared" si="40"/>
        <v>0.10125445979376925</v>
      </c>
      <c r="O299">
        <v>0</v>
      </c>
      <c r="P299">
        <v>11794</v>
      </c>
      <c r="Q299">
        <v>8496</v>
      </c>
      <c r="R299">
        <f t="shared" si="44"/>
        <v>0.77123491536672861</v>
      </c>
      <c r="S299">
        <v>0</v>
      </c>
      <c r="T299">
        <f t="shared" si="37"/>
        <v>0</v>
      </c>
      <c r="U299">
        <f t="shared" si="41"/>
        <v>0.26092962271122655</v>
      </c>
      <c r="V299">
        <f t="shared" si="42"/>
        <v>0.12528979697072717</v>
      </c>
    </row>
    <row r="300" spans="1:22">
      <c r="A300" t="s">
        <v>104</v>
      </c>
      <c r="B300" t="s">
        <v>105</v>
      </c>
      <c r="C300" t="s">
        <v>106</v>
      </c>
      <c r="D300">
        <v>141521</v>
      </c>
      <c r="E300">
        <v>141045</v>
      </c>
      <c r="F300">
        <f t="shared" si="38"/>
        <v>2.0476461469381761</v>
      </c>
      <c r="G300">
        <v>0</v>
      </c>
      <c r="H300">
        <v>39378</v>
      </c>
      <c r="I300">
        <v>469400</v>
      </c>
      <c r="J300">
        <f t="shared" si="39"/>
        <v>0.10558881906865716</v>
      </c>
      <c r="K300">
        <v>0</v>
      </c>
      <c r="L300">
        <v>5664</v>
      </c>
      <c r="M300">
        <v>108493</v>
      </c>
      <c r="N300">
        <f t="shared" si="40"/>
        <v>9.4570933258514844E-2</v>
      </c>
      <c r="O300">
        <v>0</v>
      </c>
      <c r="P300">
        <v>5930</v>
      </c>
      <c r="Q300">
        <v>23648</v>
      </c>
      <c r="R300">
        <f t="shared" si="44"/>
        <v>0.1393157892578929</v>
      </c>
      <c r="S300">
        <v>0</v>
      </c>
      <c r="T300">
        <f t="shared" si="37"/>
        <v>0</v>
      </c>
      <c r="U300">
        <f t="shared" si="41"/>
        <v>0.5967804221308104</v>
      </c>
      <c r="V300">
        <f t="shared" si="42"/>
        <v>0.12245230416327503</v>
      </c>
    </row>
    <row r="301" spans="1:22">
      <c r="A301" t="s">
        <v>288</v>
      </c>
      <c r="B301" t="s">
        <v>18</v>
      </c>
      <c r="C301" t="s">
        <v>19</v>
      </c>
      <c r="D301">
        <v>5648</v>
      </c>
      <c r="E301">
        <v>145690</v>
      </c>
      <c r="F301">
        <f t="shared" si="38"/>
        <v>7.9114604204588004E-2</v>
      </c>
      <c r="G301">
        <v>0</v>
      </c>
      <c r="H301">
        <v>34916</v>
      </c>
      <c r="I301">
        <v>310125</v>
      </c>
      <c r="J301">
        <f t="shared" si="39"/>
        <v>0.14170822911170919</v>
      </c>
      <c r="K301">
        <v>0</v>
      </c>
      <c r="L301">
        <v>3409</v>
      </c>
      <c r="M301">
        <v>67395</v>
      </c>
      <c r="N301">
        <f t="shared" si="40"/>
        <v>9.1629532760347229E-2</v>
      </c>
      <c r="O301">
        <v>0</v>
      </c>
      <c r="P301">
        <v>6120</v>
      </c>
      <c r="Q301">
        <v>14751</v>
      </c>
      <c r="R301">
        <f t="shared" si="44"/>
        <v>0.23049951831485724</v>
      </c>
      <c r="S301">
        <v>0</v>
      </c>
      <c r="T301">
        <f t="shared" si="37"/>
        <v>0</v>
      </c>
      <c r="U301">
        <f t="shared" si="41"/>
        <v>0.13573797109787542</v>
      </c>
      <c r="V301">
        <f t="shared" si="42"/>
        <v>0.1166688809360282</v>
      </c>
    </row>
    <row r="302" spans="1:22">
      <c r="A302" t="s">
        <v>49</v>
      </c>
      <c r="B302" t="s">
        <v>18</v>
      </c>
      <c r="C302" t="s">
        <v>19</v>
      </c>
      <c r="D302">
        <v>11923</v>
      </c>
      <c r="E302">
        <v>2589</v>
      </c>
      <c r="F302">
        <f t="shared" si="38"/>
        <v>9.3982113750435978</v>
      </c>
      <c r="G302">
        <v>1</v>
      </c>
      <c r="H302">
        <v>905</v>
      </c>
      <c r="I302">
        <v>6593</v>
      </c>
      <c r="J302">
        <f t="shared" si="39"/>
        <v>0.17277180350914731</v>
      </c>
      <c r="K302">
        <v>0</v>
      </c>
      <c r="L302">
        <v>79</v>
      </c>
      <c r="M302">
        <v>1565</v>
      </c>
      <c r="N302">
        <f t="shared" si="40"/>
        <v>9.1442669886291322E-2</v>
      </c>
      <c r="O302">
        <v>0</v>
      </c>
      <c r="R302" t="s">
        <v>357</v>
      </c>
      <c r="S302">
        <v>0</v>
      </c>
      <c r="T302">
        <f t="shared" si="37"/>
        <v>0</v>
      </c>
      <c r="U302">
        <f t="shared" si="41"/>
        <v>3.2208086161463458</v>
      </c>
      <c r="V302">
        <f t="shared" si="42"/>
        <v>0.17277180350914731</v>
      </c>
    </row>
    <row r="303" spans="1:22">
      <c r="A303" t="s">
        <v>341</v>
      </c>
      <c r="B303" t="s">
        <v>24</v>
      </c>
      <c r="C303" t="s">
        <v>24</v>
      </c>
      <c r="D303">
        <v>1</v>
      </c>
      <c r="E303">
        <v>7873</v>
      </c>
      <c r="F303">
        <f t="shared" si="38"/>
        <v>2.5920982779759045E-4</v>
      </c>
      <c r="G303">
        <v>0</v>
      </c>
      <c r="H303">
        <v>1642</v>
      </c>
      <c r="I303">
        <v>19763</v>
      </c>
      <c r="J303">
        <f t="shared" si="39"/>
        <v>0.10457494513743647</v>
      </c>
      <c r="K303">
        <v>0</v>
      </c>
      <c r="L303">
        <v>230</v>
      </c>
      <c r="M303">
        <v>4582</v>
      </c>
      <c r="N303">
        <f t="shared" si="40"/>
        <v>9.0930357716686006E-2</v>
      </c>
      <c r="O303">
        <v>0</v>
      </c>
      <c r="P303">
        <v>30</v>
      </c>
      <c r="Q303">
        <v>1290</v>
      </c>
      <c r="R303">
        <f>P303/Q303*43451898/78211153</f>
        <v>1.2920270537553045E-2</v>
      </c>
      <c r="S303">
        <v>0</v>
      </c>
      <c r="T303">
        <f t="shared" si="37"/>
        <v>0</v>
      </c>
      <c r="U303">
        <f t="shared" si="41"/>
        <v>5.217119580486828E-2</v>
      </c>
      <c r="V303">
        <f t="shared" si="42"/>
        <v>5.1925314127119523E-2</v>
      </c>
    </row>
    <row r="304" spans="1:22">
      <c r="A304" t="s">
        <v>296</v>
      </c>
      <c r="B304" t="s">
        <v>105</v>
      </c>
      <c r="C304" t="s">
        <v>277</v>
      </c>
      <c r="D304">
        <v>1805</v>
      </c>
      <c r="E304">
        <v>104887</v>
      </c>
      <c r="F304">
        <f t="shared" si="38"/>
        <v>3.5119413735944634E-2</v>
      </c>
      <c r="G304">
        <v>0</v>
      </c>
      <c r="H304">
        <v>25719</v>
      </c>
      <c r="I304">
        <v>321017</v>
      </c>
      <c r="J304">
        <f t="shared" si="39"/>
        <v>0.10084013302295619</v>
      </c>
      <c r="K304">
        <v>0</v>
      </c>
      <c r="L304">
        <v>3714</v>
      </c>
      <c r="M304">
        <v>75294</v>
      </c>
      <c r="N304">
        <f t="shared" si="40"/>
        <v>8.9354757010540367E-2</v>
      </c>
      <c r="O304">
        <v>0</v>
      </c>
      <c r="P304">
        <v>4232</v>
      </c>
      <c r="Q304">
        <v>10355</v>
      </c>
      <c r="R304">
        <f>P304/Q304*43451898/78211153</f>
        <v>0.22705737820779845</v>
      </c>
      <c r="S304">
        <v>0</v>
      </c>
      <c r="T304">
        <f t="shared" si="37"/>
        <v>0</v>
      </c>
      <c r="U304">
        <f t="shared" si="41"/>
        <v>0.11309292049430991</v>
      </c>
      <c r="V304">
        <f t="shared" si="42"/>
        <v>9.5097445016748272E-2</v>
      </c>
    </row>
    <row r="305" spans="1:22">
      <c r="A305" t="s">
        <v>337</v>
      </c>
      <c r="B305" t="s">
        <v>24</v>
      </c>
      <c r="C305" t="s">
        <v>132</v>
      </c>
      <c r="D305">
        <v>6</v>
      </c>
      <c r="E305">
        <v>29393</v>
      </c>
      <c r="F305">
        <f t="shared" si="38"/>
        <v>4.1658060917574175E-4</v>
      </c>
      <c r="G305">
        <v>0</v>
      </c>
      <c r="H305">
        <v>6267</v>
      </c>
      <c r="I305">
        <v>71881</v>
      </c>
      <c r="J305">
        <f t="shared" si="39"/>
        <v>0.10973696573638567</v>
      </c>
      <c r="K305">
        <v>0</v>
      </c>
      <c r="L305">
        <v>751</v>
      </c>
      <c r="M305">
        <v>15965</v>
      </c>
      <c r="N305">
        <f t="shared" si="40"/>
        <v>8.5213256496534329E-2</v>
      </c>
      <c r="O305">
        <v>0</v>
      </c>
      <c r="P305">
        <v>1501</v>
      </c>
      <c r="Q305">
        <v>6700</v>
      </c>
      <c r="R305">
        <f>P305/Q305*43451898/78211153</f>
        <v>0.1244646300455651</v>
      </c>
      <c r="S305">
        <v>0</v>
      </c>
      <c r="T305">
        <f t="shared" si="37"/>
        <v>0</v>
      </c>
      <c r="U305">
        <f t="shared" si="41"/>
        <v>7.9957858221915201E-2</v>
      </c>
      <c r="V305">
        <f t="shared" si="42"/>
        <v>9.7475111116459998E-2</v>
      </c>
    </row>
    <row r="306" spans="1:22">
      <c r="A306" t="s">
        <v>286</v>
      </c>
      <c r="B306" t="s">
        <v>18</v>
      </c>
      <c r="C306" t="s">
        <v>19</v>
      </c>
      <c r="D306">
        <v>78</v>
      </c>
      <c r="E306">
        <v>1775</v>
      </c>
      <c r="F306">
        <f t="shared" si="38"/>
        <v>8.9678422530441407E-2</v>
      </c>
      <c r="G306">
        <v>0</v>
      </c>
      <c r="H306">
        <v>162</v>
      </c>
      <c r="I306">
        <v>1942</v>
      </c>
      <c r="J306">
        <f t="shared" si="39"/>
        <v>0.10499609623091813</v>
      </c>
      <c r="K306">
        <v>0</v>
      </c>
      <c r="L306">
        <v>21</v>
      </c>
      <c r="M306">
        <v>477</v>
      </c>
      <c r="N306">
        <f t="shared" si="40"/>
        <v>7.9751170177877681E-2</v>
      </c>
      <c r="O306">
        <v>0</v>
      </c>
      <c r="R306" t="s">
        <v>357</v>
      </c>
      <c r="S306">
        <v>0</v>
      </c>
      <c r="T306">
        <f t="shared" si="37"/>
        <v>0</v>
      </c>
      <c r="U306">
        <f t="shared" si="41"/>
        <v>9.1475229646412415E-2</v>
      </c>
      <c r="V306">
        <f t="shared" si="42"/>
        <v>8.9678422530441407E-2</v>
      </c>
    </row>
    <row r="307" spans="1:22">
      <c r="A307" t="s">
        <v>297</v>
      </c>
      <c r="B307" t="s">
        <v>24</v>
      </c>
      <c r="C307" t="s">
        <v>298</v>
      </c>
      <c r="D307">
        <v>10</v>
      </c>
      <c r="E307">
        <v>633</v>
      </c>
      <c r="F307">
        <f t="shared" si="38"/>
        <v>3.2239478266199516E-2</v>
      </c>
      <c r="G307">
        <v>0</v>
      </c>
      <c r="H307">
        <v>97</v>
      </c>
      <c r="I307">
        <v>1801</v>
      </c>
      <c r="J307">
        <f t="shared" si="39"/>
        <v>6.778996110323815E-2</v>
      </c>
      <c r="K307">
        <v>0</v>
      </c>
      <c r="L307">
        <v>21</v>
      </c>
      <c r="M307">
        <v>499</v>
      </c>
      <c r="N307">
        <f t="shared" si="40"/>
        <v>7.6235086522740789E-2</v>
      </c>
      <c r="O307">
        <v>0</v>
      </c>
      <c r="P307">
        <v>2</v>
      </c>
      <c r="Q307">
        <v>13</v>
      </c>
      <c r="R307">
        <f>P307/Q307*43451898/78211153</f>
        <v>8.5472558940735535E-2</v>
      </c>
      <c r="S307">
        <v>0</v>
      </c>
      <c r="T307">
        <f t="shared" si="37"/>
        <v>0</v>
      </c>
      <c r="U307">
        <f t="shared" si="41"/>
        <v>6.5434271208228492E-2</v>
      </c>
      <c r="V307">
        <f t="shared" si="42"/>
        <v>7.2012523812989476E-2</v>
      </c>
    </row>
    <row r="308" spans="1:22">
      <c r="A308" t="s">
        <v>318</v>
      </c>
      <c r="B308" t="s">
        <v>24</v>
      </c>
      <c r="C308" t="s">
        <v>25</v>
      </c>
      <c r="D308">
        <v>1</v>
      </c>
      <c r="E308">
        <v>995</v>
      </c>
      <c r="F308">
        <f t="shared" si="38"/>
        <v>2.0510140444727938E-3</v>
      </c>
      <c r="G308">
        <v>0</v>
      </c>
      <c r="H308">
        <v>742</v>
      </c>
      <c r="I308">
        <v>7787</v>
      </c>
      <c r="J308">
        <f t="shared" si="39"/>
        <v>0.11993366184007907</v>
      </c>
      <c r="K308">
        <v>0</v>
      </c>
      <c r="L308">
        <v>67</v>
      </c>
      <c r="M308">
        <v>1660</v>
      </c>
      <c r="N308">
        <f t="shared" si="40"/>
        <v>7.3114390353264266E-2</v>
      </c>
      <c r="O308">
        <v>0</v>
      </c>
      <c r="P308">
        <v>48</v>
      </c>
      <c r="Q308">
        <v>726</v>
      </c>
      <c r="R308">
        <f>P308/Q308*43451898/78211153</f>
        <v>3.6732008800977253E-2</v>
      </c>
      <c r="S308">
        <v>0</v>
      </c>
      <c r="T308">
        <f t="shared" si="37"/>
        <v>0</v>
      </c>
      <c r="U308">
        <f t="shared" si="41"/>
        <v>5.7957768759698353E-2</v>
      </c>
      <c r="V308">
        <f t="shared" si="42"/>
        <v>5.492319957712076E-2</v>
      </c>
    </row>
    <row r="309" spans="1:22">
      <c r="A309" t="s">
        <v>150</v>
      </c>
      <c r="B309" t="s">
        <v>18</v>
      </c>
      <c r="C309" t="s">
        <v>19</v>
      </c>
      <c r="D309">
        <v>9979</v>
      </c>
      <c r="E309">
        <v>16203</v>
      </c>
      <c r="F309">
        <f t="shared" si="38"/>
        <v>1.256849583660127</v>
      </c>
      <c r="G309">
        <v>0</v>
      </c>
      <c r="H309">
        <v>2844</v>
      </c>
      <c r="I309">
        <v>30443</v>
      </c>
      <c r="J309">
        <f t="shared" si="39"/>
        <v>0.11758434591097386</v>
      </c>
      <c r="K309">
        <v>0</v>
      </c>
      <c r="L309">
        <v>269</v>
      </c>
      <c r="M309">
        <v>6808</v>
      </c>
      <c r="N309">
        <f t="shared" si="40"/>
        <v>7.1576240130896543E-2</v>
      </c>
      <c r="O309">
        <v>0</v>
      </c>
      <c r="P309">
        <v>10</v>
      </c>
      <c r="Q309">
        <v>2121</v>
      </c>
      <c r="R309">
        <f>P309/Q309*43451898/78211153</f>
        <v>2.6193853517905751E-3</v>
      </c>
      <c r="S309">
        <v>0</v>
      </c>
      <c r="T309">
        <f t="shared" si="37"/>
        <v>0</v>
      </c>
      <c r="U309">
        <f t="shared" si="41"/>
        <v>0.362157388763447</v>
      </c>
      <c r="V309">
        <f t="shared" si="42"/>
        <v>9.4580293020935208E-2</v>
      </c>
    </row>
    <row r="310" spans="1:22">
      <c r="A310" t="s">
        <v>348</v>
      </c>
      <c r="B310" t="s">
        <v>203</v>
      </c>
      <c r="C310" t="s">
        <v>203</v>
      </c>
      <c r="D310">
        <v>1</v>
      </c>
      <c r="E310">
        <v>78422</v>
      </c>
      <c r="F310">
        <f t="shared" si="38"/>
        <v>2.602278664469702E-5</v>
      </c>
      <c r="G310">
        <v>0</v>
      </c>
      <c r="H310">
        <v>7856</v>
      </c>
      <c r="I310">
        <v>137139</v>
      </c>
      <c r="J310">
        <f t="shared" si="39"/>
        <v>7.2102091008355143E-2</v>
      </c>
      <c r="K310">
        <v>0</v>
      </c>
      <c r="L310">
        <v>881</v>
      </c>
      <c r="M310">
        <v>32862</v>
      </c>
      <c r="N310">
        <f t="shared" si="40"/>
        <v>4.8564404250445267E-2</v>
      </c>
      <c r="O310">
        <v>0</v>
      </c>
      <c r="P310">
        <v>1449</v>
      </c>
      <c r="Q310">
        <v>5799</v>
      </c>
      <c r="R310">
        <f>P310/Q310*43451898/78211153</f>
        <v>0.13882105473069797</v>
      </c>
      <c r="S310">
        <v>0</v>
      </c>
      <c r="T310">
        <f t="shared" si="37"/>
        <v>0</v>
      </c>
      <c r="U310">
        <f t="shared" si="41"/>
        <v>6.4878393194035766E-2</v>
      </c>
      <c r="V310">
        <f t="shared" si="42"/>
        <v>6.0333247629400205E-2</v>
      </c>
    </row>
    <row r="311" spans="1:22">
      <c r="G311">
        <f>SUM(G2:G310)</f>
        <v>61</v>
      </c>
      <c r="K311">
        <f>SUM(K2:K310)</f>
        <v>61</v>
      </c>
      <c r="O311">
        <f>SUM(O2:O310)</f>
        <v>61</v>
      </c>
      <c r="S311">
        <f>SUM(S2:S310)</f>
        <v>61</v>
      </c>
    </row>
  </sheetData>
  <sortState ref="A2:W16">
    <sortCondition descending="1" ref="V2:V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4" sqref="A4:XFD4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349</v>
      </c>
      <c r="H1" t="s">
        <v>4</v>
      </c>
      <c r="I1" t="s">
        <v>5</v>
      </c>
      <c r="J1" t="s">
        <v>350</v>
      </c>
      <c r="K1" t="s">
        <v>4</v>
      </c>
      <c r="L1" t="s">
        <v>5</v>
      </c>
      <c r="M1" t="s">
        <v>351</v>
      </c>
      <c r="N1" t="s">
        <v>4</v>
      </c>
      <c r="O1" t="s">
        <v>5</v>
      </c>
      <c r="P1" t="s">
        <v>354</v>
      </c>
      <c r="Q1" t="s">
        <v>352</v>
      </c>
      <c r="R1" t="s">
        <v>353</v>
      </c>
    </row>
    <row r="2" spans="1:18">
      <c r="A2" t="s">
        <v>6</v>
      </c>
      <c r="B2" t="s">
        <v>7</v>
      </c>
      <c r="C2" t="s">
        <v>8</v>
      </c>
      <c r="D2">
        <v>4778198</v>
      </c>
      <c r="E2">
        <v>14943</v>
      </c>
      <c r="F2">
        <f>D2/E2*101043744/49512826</f>
        <v>652.55641097808029</v>
      </c>
      <c r="G2">
        <v>3428325</v>
      </c>
      <c r="H2">
        <v>119817</v>
      </c>
      <c r="I2">
        <f>G2/H2*495457706/393640001</f>
        <v>36.013962455723103</v>
      </c>
      <c r="J2">
        <v>521964</v>
      </c>
      <c r="K2">
        <v>24643</v>
      </c>
      <c r="L2">
        <f>J2/K2*115587082/63807709</f>
        <v>38.369233376765315</v>
      </c>
      <c r="M2">
        <v>2209946</v>
      </c>
      <c r="N2">
        <v>8614</v>
      </c>
      <c r="O2">
        <f>M2/N2*43451898/78211153</f>
        <v>142.53346973711143</v>
      </c>
      <c r="P2">
        <f>IF(MIN(F2,I2,L2,O2)&gt;1,1,0)</f>
        <v>1</v>
      </c>
      <c r="Q2">
        <f>AVERAGE(F2,I2,L2,O2)</f>
        <v>217.36826913692005</v>
      </c>
      <c r="R2">
        <f>MEDIAN(F2,I2,L2,O2)</f>
        <v>90.451351556938363</v>
      </c>
    </row>
    <row r="3" spans="1:18">
      <c r="A3" t="s">
        <v>9</v>
      </c>
      <c r="B3" t="s">
        <v>7</v>
      </c>
      <c r="C3" t="s">
        <v>8</v>
      </c>
      <c r="D3">
        <v>2097106</v>
      </c>
      <c r="E3">
        <v>12111</v>
      </c>
      <c r="F3">
        <f>D3/E3*101043744/49512826</f>
        <v>353.37196676198676</v>
      </c>
      <c r="G3">
        <v>1899907</v>
      </c>
      <c r="H3">
        <v>103413</v>
      </c>
      <c r="I3">
        <f>G3/H3*495457706/393640001</f>
        <v>23.124085633136477</v>
      </c>
      <c r="J3">
        <v>274700</v>
      </c>
      <c r="K3">
        <v>20824</v>
      </c>
      <c r="L3">
        <f>J3/K3*115587082/63807709</f>
        <v>23.896299497902262</v>
      </c>
      <c r="M3">
        <v>1266428</v>
      </c>
      <c r="N3">
        <v>7090</v>
      </c>
      <c r="O3">
        <f>M3/N3*43451898/78211153</f>
        <v>99.237161097642584</v>
      </c>
      <c r="P3">
        <f>IF(MIN(F3,I3,L3,O3)&gt;1,1,0)</f>
        <v>1</v>
      </c>
      <c r="Q3">
        <f>AVERAGE(F3,I3,L3,O3)</f>
        <v>124.90737824766701</v>
      </c>
      <c r="R3">
        <f>MEDIAN(F3,I3,L3,O3)</f>
        <v>61.566730297772423</v>
      </c>
    </row>
    <row r="4" spans="1:18">
      <c r="A4" t="s">
        <v>355</v>
      </c>
      <c r="B4" t="s">
        <v>7</v>
      </c>
      <c r="C4" t="s">
        <v>8</v>
      </c>
      <c r="D4">
        <f>SUM(D2:D3)</f>
        <v>6875304</v>
      </c>
      <c r="E4">
        <f t="shared" ref="E4:N4" si="0">SUM(E2:E3)</f>
        <v>27054</v>
      </c>
      <c r="F4">
        <f>D4/E4*101043744/49512826</f>
        <v>518.62343234641367</v>
      </c>
      <c r="G4">
        <f t="shared" si="0"/>
        <v>5328232</v>
      </c>
      <c r="H4">
        <f t="shared" si="0"/>
        <v>223230</v>
      </c>
      <c r="I4">
        <f>G4/H4*495457706/393640001</f>
        <v>30.042628710912137</v>
      </c>
      <c r="J4">
        <f t="shared" si="0"/>
        <v>796664</v>
      </c>
      <c r="K4">
        <f t="shared" si="0"/>
        <v>45467</v>
      </c>
      <c r="L4">
        <f>J4/K4*115587082/63807709</f>
        <v>31.740593372070823</v>
      </c>
      <c r="M4">
        <f t="shared" si="0"/>
        <v>3476374</v>
      </c>
      <c r="N4">
        <f t="shared" si="0"/>
        <v>15704</v>
      </c>
      <c r="O4">
        <f>M4/N4*43451898/78211153</f>
        <v>122.98616788702012</v>
      </c>
      <c r="P4">
        <v>1</v>
      </c>
      <c r="Q4">
        <f>AVERAGE(F4,I4,L4,O4)</f>
        <v>175.84820557910419</v>
      </c>
      <c r="R4">
        <f>MEDIAN(F4,I4,L4,O4)</f>
        <v>77.363380629545475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G2_Jockey3</vt:lpstr>
    </vt:vector>
  </TitlesOfParts>
  <Company>NTU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Google Chang</dc:creator>
  <cp:lastModifiedBy>Google Chang</cp:lastModifiedBy>
  <dcterms:created xsi:type="dcterms:W3CDTF">2018-12-21T21:13:09Z</dcterms:created>
  <dcterms:modified xsi:type="dcterms:W3CDTF">2019-03-04T23:31:11Z</dcterms:modified>
</cp:coreProperties>
</file>