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ubar\Documents\Vaccine Strategy\covid_serological_sampling\codebase\"/>
    </mc:Choice>
  </mc:AlternateContent>
  <xr:revisionPtr revIDLastSave="0" documentId="13_ncr:1_{EB8A0A9B-11FC-44F3-8739-C87A585128D7}" xr6:coauthVersionLast="45" xr6:coauthVersionMax="45" xr10:uidLastSave="{00000000-0000-0000-0000-000000000000}"/>
  <bookViews>
    <workbookView xWindow="28680" yWindow="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<sst xmlns="http://schemas.openxmlformats.org/spreadsheetml/2006/main" count="58" uniqueCount="18">
  <si>
    <t>collection period</t>
  </si>
  <si>
    <t>age_cat</t>
  </si>
  <si>
    <t>prev_weighted</t>
  </si>
  <si>
    <t>[0,10)</t>
  </si>
  <si>
    <t>[10,20)</t>
  </si>
  <si>
    <t>[20,30)</t>
  </si>
  <si>
    <t>[30,40)</t>
  </si>
  <si>
    <t>[40,50)</t>
  </si>
  <si>
    <t>[50,60)</t>
  </si>
  <si>
    <t>[60,70)</t>
  </si>
  <si>
    <t>[70,80)</t>
  </si>
  <si>
    <t>[80,90)</t>
  </si>
  <si>
    <t>[90,Inf)</t>
  </si>
  <si>
    <t>lci_2,5_weighted</t>
  </si>
  <si>
    <t>uci_97,5_weighted</t>
  </si>
  <si>
    <t>n_total</t>
  </si>
  <si>
    <t>est_n_positive</t>
  </si>
  <si>
    <t>n_pos_rounded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</si>
</sst>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L13" sqref="L13"/>
    </sheetView>
  </sheetViews>
  <sheetFormatPr defaultRowHeight="14.4" x14ac:dyDescent="0.3"/>
  <cols>
    <col min="3" max="3" width="13.109375" bestFit="1" customWidth="1"/>
    <col min="4" max="4" width="14.77734375" bestFit="1" customWidth="1"/>
    <col min="5" max="5" width="16.33203125" bestFit="1" customWidth="1"/>
    <col min="7" max="7" width="13.21875" bestFit="1" customWidth="1"/>
    <col min="8" max="8" width="16.44140625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spans="1:8" x14ac:dyDescent="0.3">
      <c r="A2">
        <v>1</v>
      </c>
      <c r="B2" t="s">
        <v>3</v>
      </c>
      <c r="C2" s="1">
        <v>5.8819999999999997E-2</v>
      </c>
      <c r="D2" s="1">
        <v>1.413E-2</v>
      </c>
      <c r="E2" s="1">
        <v>0.24489</v>
      </c>
      <c r="F2">
        <v>36</v>
      </c>
      <c r="G2">
        <f>F2*C2</f>
        <v>2.1175199999999998</v>
      </c>
      <c r="H2">
        <f>ROUND(G2,0)</f>
        <v>2</v>
      </c>
    </row>
    <row r="3" spans="1:8" x14ac:dyDescent="0.3">
      <c r="A3">
        <v>1</v>
      </c>
      <c r="B3" t="s">
        <v>4</v>
      </c>
      <c r="C3" s="1">
        <v>2.4930000000000001E-2</v>
      </c>
      <c r="D3" s="1">
        <v>1.141E-2</v>
      </c>
      <c r="E3" s="1">
        <v>5.4460000000000001E-2</v>
      </c>
      <c r="F3">
        <v>294</v>
      </c>
      <c r="G3">
        <f t="shared" ref="G3:G51" si="0">F3*C3</f>
        <v>7.3294199999999998</v>
      </c>
      <c r="H3">
        <f t="shared" ref="H3:H51" si="1">ROUND(G3,0)</f>
        <v>7</v>
      </c>
    </row>
    <row r="4" spans="1:8" x14ac:dyDescent="0.3">
      <c r="A4">
        <v>1</v>
      </c>
      <c r="B4" t="s">
        <v>5</v>
      </c>
      <c r="C4" s="1">
        <v>1.3990000000000001E-2</v>
      </c>
      <c r="D4" s="1">
        <v>6.3499999999999997E-3</v>
      </c>
      <c r="E4" s="1">
        <v>3.0839999999999999E-2</v>
      </c>
      <c r="F4">
        <v>436</v>
      </c>
      <c r="G4">
        <f t="shared" si="0"/>
        <v>6.09964</v>
      </c>
      <c r="H4">
        <f t="shared" si="1"/>
        <v>6</v>
      </c>
    </row>
    <row r="5" spans="1:8" x14ac:dyDescent="0.3">
      <c r="A5">
        <v>1</v>
      </c>
      <c r="B5" t="s">
        <v>6</v>
      </c>
      <c r="C5" s="1">
        <v>2.6839999999999999E-2</v>
      </c>
      <c r="D5" s="1">
        <v>1.3339999999999999E-2</v>
      </c>
      <c r="E5" s="1">
        <v>5.3990000000000003E-2</v>
      </c>
      <c r="F5">
        <v>461</v>
      </c>
      <c r="G5">
        <f t="shared" si="0"/>
        <v>12.373239999999999</v>
      </c>
      <c r="H5">
        <f t="shared" si="1"/>
        <v>12</v>
      </c>
    </row>
    <row r="6" spans="1:8" x14ac:dyDescent="0.3">
      <c r="A6">
        <v>1</v>
      </c>
      <c r="B6" t="s">
        <v>7</v>
      </c>
      <c r="C6" s="1">
        <v>3.0110000000000001E-2</v>
      </c>
      <c r="D6" s="1">
        <v>1.6449999999999999E-2</v>
      </c>
      <c r="E6" s="1">
        <v>5.509E-2</v>
      </c>
      <c r="F6">
        <v>468</v>
      </c>
      <c r="G6">
        <f t="shared" si="0"/>
        <v>14.091480000000001</v>
      </c>
      <c r="H6">
        <f t="shared" si="1"/>
        <v>14</v>
      </c>
    </row>
    <row r="7" spans="1:8" x14ac:dyDescent="0.3">
      <c r="A7">
        <v>1</v>
      </c>
      <c r="B7" t="s">
        <v>8</v>
      </c>
      <c r="C7" s="1">
        <v>4.4049999999999999E-2</v>
      </c>
      <c r="D7" s="1">
        <v>2.5489999999999999E-2</v>
      </c>
      <c r="E7" s="1">
        <v>7.6100000000000001E-2</v>
      </c>
      <c r="F7">
        <v>498</v>
      </c>
      <c r="G7">
        <f t="shared" si="0"/>
        <v>21.936899999999998</v>
      </c>
      <c r="H7">
        <f t="shared" si="1"/>
        <v>22</v>
      </c>
    </row>
    <row r="8" spans="1:8" x14ac:dyDescent="0.3">
      <c r="A8">
        <v>1</v>
      </c>
      <c r="B8" t="s">
        <v>9</v>
      </c>
      <c r="C8" s="1">
        <v>2.7609999999999999E-2</v>
      </c>
      <c r="D8" s="1">
        <v>1.5810000000000001E-2</v>
      </c>
      <c r="E8" s="1">
        <v>4.8230000000000002E-2</v>
      </c>
      <c r="F8">
        <v>507</v>
      </c>
      <c r="G8">
        <f t="shared" si="0"/>
        <v>13.99827</v>
      </c>
      <c r="H8">
        <f t="shared" si="1"/>
        <v>14</v>
      </c>
    </row>
    <row r="9" spans="1:8" x14ac:dyDescent="0.3">
      <c r="A9">
        <v>1</v>
      </c>
      <c r="B9" t="s">
        <v>10</v>
      </c>
      <c r="C9" s="1">
        <v>2.8989999999999998E-2</v>
      </c>
      <c r="D9" s="1">
        <v>1.5699999999999999E-2</v>
      </c>
      <c r="E9" s="1">
        <v>5.3519999999999998E-2</v>
      </c>
      <c r="F9">
        <v>506</v>
      </c>
      <c r="G9">
        <f t="shared" si="0"/>
        <v>14.668939999999999</v>
      </c>
      <c r="H9">
        <f t="shared" si="1"/>
        <v>15</v>
      </c>
    </row>
    <row r="10" spans="1:8" x14ac:dyDescent="0.3">
      <c r="A10">
        <v>1</v>
      </c>
      <c r="B10" t="s">
        <v>11</v>
      </c>
      <c r="C10" s="1">
        <v>2.1389999999999999E-2</v>
      </c>
      <c r="D10" s="1">
        <v>1.196E-2</v>
      </c>
      <c r="E10" s="1">
        <v>3.8260000000000002E-2</v>
      </c>
      <c r="F10">
        <v>493</v>
      </c>
      <c r="G10">
        <f t="shared" si="0"/>
        <v>10.54527</v>
      </c>
      <c r="H10">
        <f t="shared" si="1"/>
        <v>11</v>
      </c>
    </row>
    <row r="11" spans="1:8" x14ac:dyDescent="0.3">
      <c r="A11">
        <v>1</v>
      </c>
      <c r="B11" t="s">
        <v>12</v>
      </c>
      <c r="C11" s="1">
        <v>1.7479999999999999E-2</v>
      </c>
      <c r="D11" s="1">
        <v>6.4000000000000003E-3</v>
      </c>
      <c r="E11" s="1">
        <v>4.7710000000000002E-2</v>
      </c>
      <c r="F11">
        <v>211</v>
      </c>
      <c r="G11">
        <f t="shared" si="0"/>
        <v>3.6882799999999998</v>
      </c>
      <c r="H11">
        <f t="shared" si="1"/>
        <v>4</v>
      </c>
    </row>
    <row r="12" spans="1:8" x14ac:dyDescent="0.3">
      <c r="A12" s="3">
        <v>2</v>
      </c>
      <c r="B12" s="3" t="s">
        <v>3</v>
      </c>
      <c r="C12" s="4">
        <v>5.108E-2</v>
      </c>
      <c r="D12" s="4">
        <v>1.8710000000000001E-2</v>
      </c>
      <c r="E12" s="4">
        <v>0.13944999999999999</v>
      </c>
      <c r="F12" s="3">
        <v>85</v>
      </c>
      <c r="G12" s="3">
        <f t="shared" si="0"/>
        <v>4.3418000000000001</v>
      </c>
      <c r="H12">
        <f t="shared" si="1"/>
        <v>4</v>
      </c>
    </row>
    <row r="13" spans="1:8" x14ac:dyDescent="0.3">
      <c r="A13" s="3">
        <v>2</v>
      </c>
      <c r="B13" s="3" t="s">
        <v>4</v>
      </c>
      <c r="C13" s="4">
        <v>5.1499999999999997E-2</v>
      </c>
      <c r="D13" s="4">
        <v>3.2120000000000003E-2</v>
      </c>
      <c r="E13" s="4">
        <v>8.2580000000000001E-2</v>
      </c>
      <c r="F13" s="3">
        <v>442</v>
      </c>
      <c r="G13" s="3">
        <f t="shared" si="0"/>
        <v>22.762999999999998</v>
      </c>
      <c r="H13">
        <f t="shared" si="1"/>
        <v>23</v>
      </c>
    </row>
    <row r="14" spans="1:8" x14ac:dyDescent="0.3">
      <c r="A14" s="3">
        <v>2</v>
      </c>
      <c r="B14" s="3" t="s">
        <v>5</v>
      </c>
      <c r="C14" s="4">
        <v>7.6149999999999995E-2</v>
      </c>
      <c r="D14" s="4">
        <v>4.888E-2</v>
      </c>
      <c r="E14" s="4">
        <v>0.11864</v>
      </c>
      <c r="F14" s="3">
        <v>375</v>
      </c>
      <c r="G14" s="3">
        <f t="shared" si="0"/>
        <v>28.556249999999999</v>
      </c>
      <c r="H14">
        <f t="shared" si="1"/>
        <v>29</v>
      </c>
    </row>
    <row r="15" spans="1:8" x14ac:dyDescent="0.3">
      <c r="A15" s="3">
        <v>2</v>
      </c>
      <c r="B15" s="3" t="s">
        <v>6</v>
      </c>
      <c r="C15" s="4">
        <v>5.5059999999999998E-2</v>
      </c>
      <c r="D15" s="4">
        <v>3.3210000000000003E-2</v>
      </c>
      <c r="E15" s="4">
        <v>9.1289999999999996E-2</v>
      </c>
      <c r="F15" s="3">
        <v>407</v>
      </c>
      <c r="G15" s="3">
        <f t="shared" si="0"/>
        <v>22.409420000000001</v>
      </c>
      <c r="H15">
        <f t="shared" si="1"/>
        <v>22</v>
      </c>
    </row>
    <row r="16" spans="1:8" x14ac:dyDescent="0.3">
      <c r="A16" s="3">
        <v>2</v>
      </c>
      <c r="B16" s="3" t="s">
        <v>7</v>
      </c>
      <c r="C16" s="4">
        <v>6.2920000000000004E-2</v>
      </c>
      <c r="D16" s="4">
        <v>4.0480000000000002E-2</v>
      </c>
      <c r="E16" s="4">
        <v>9.7790000000000002E-2</v>
      </c>
      <c r="F16" s="3">
        <v>406</v>
      </c>
      <c r="G16" s="3">
        <f t="shared" si="0"/>
        <v>25.54552</v>
      </c>
      <c r="H16">
        <f t="shared" si="1"/>
        <v>26</v>
      </c>
    </row>
    <row r="17" spans="1:8" x14ac:dyDescent="0.3">
      <c r="A17" s="3">
        <v>2</v>
      </c>
      <c r="B17" s="3" t="s">
        <v>8</v>
      </c>
      <c r="C17" s="4">
        <v>7.1529999999999996E-2</v>
      </c>
      <c r="D17" s="4">
        <v>4.8189999999999997E-2</v>
      </c>
      <c r="E17" s="4">
        <v>0.10617</v>
      </c>
      <c r="F17" s="3">
        <v>430</v>
      </c>
      <c r="G17" s="3">
        <f t="shared" si="0"/>
        <v>30.757899999999999</v>
      </c>
      <c r="H17">
        <f t="shared" si="1"/>
        <v>31</v>
      </c>
    </row>
    <row r="18" spans="1:8" x14ac:dyDescent="0.3">
      <c r="A18" s="3">
        <v>2</v>
      </c>
      <c r="B18" s="3" t="s">
        <v>9</v>
      </c>
      <c r="C18" s="4">
        <v>3.8350000000000002E-2</v>
      </c>
      <c r="D18" s="4">
        <v>2.2700000000000001E-2</v>
      </c>
      <c r="E18" s="4">
        <v>6.4759999999999998E-2</v>
      </c>
      <c r="F18" s="3">
        <v>426</v>
      </c>
      <c r="G18" s="3">
        <f t="shared" si="0"/>
        <v>16.3371</v>
      </c>
      <c r="H18">
        <f t="shared" si="1"/>
        <v>16</v>
      </c>
    </row>
    <row r="19" spans="1:8" x14ac:dyDescent="0.3">
      <c r="A19" s="3">
        <v>2</v>
      </c>
      <c r="B19" s="3" t="s">
        <v>10</v>
      </c>
      <c r="C19" s="4">
        <v>4.3610000000000003E-2</v>
      </c>
      <c r="D19" s="4">
        <v>2.3630000000000002E-2</v>
      </c>
      <c r="E19" s="4">
        <v>8.0460000000000004E-2</v>
      </c>
      <c r="F19" s="3">
        <v>316</v>
      </c>
      <c r="G19" s="3">
        <f t="shared" si="0"/>
        <v>13.780760000000001</v>
      </c>
      <c r="H19">
        <f t="shared" si="1"/>
        <v>14</v>
      </c>
    </row>
    <row r="20" spans="1:8" x14ac:dyDescent="0.3">
      <c r="A20" s="3">
        <v>2</v>
      </c>
      <c r="B20" s="3" t="s">
        <v>11</v>
      </c>
      <c r="C20" s="4">
        <v>8.6489999999999997E-2</v>
      </c>
      <c r="D20" s="4">
        <v>5.3690000000000002E-2</v>
      </c>
      <c r="E20" s="4">
        <v>0.13932</v>
      </c>
      <c r="F20" s="3">
        <v>315</v>
      </c>
      <c r="G20" s="3">
        <f t="shared" si="0"/>
        <v>27.244350000000001</v>
      </c>
      <c r="H20">
        <f t="shared" si="1"/>
        <v>27</v>
      </c>
    </row>
    <row r="21" spans="1:8" x14ac:dyDescent="0.3">
      <c r="A21" s="3">
        <v>2</v>
      </c>
      <c r="B21" s="3" t="s">
        <v>12</v>
      </c>
      <c r="C21" s="4">
        <v>0.15048</v>
      </c>
      <c r="D21" s="4">
        <v>9.6759999999999999E-2</v>
      </c>
      <c r="E21" s="4">
        <v>0.23402999999999999</v>
      </c>
      <c r="F21" s="3">
        <v>195</v>
      </c>
      <c r="G21" s="3">
        <f t="shared" si="0"/>
        <v>29.343600000000002</v>
      </c>
      <c r="H21">
        <f t="shared" si="1"/>
        <v>29</v>
      </c>
    </row>
    <row r="22" spans="1:8" x14ac:dyDescent="0.3">
      <c r="A22">
        <v>3</v>
      </c>
      <c r="B22" t="s">
        <v>3</v>
      </c>
      <c r="C22" s="1">
        <v>0.11165</v>
      </c>
      <c r="D22" s="1">
        <v>6.8659999999999999E-2</v>
      </c>
      <c r="E22" s="1">
        <v>0.18154999999999999</v>
      </c>
      <c r="F22">
        <v>174</v>
      </c>
      <c r="G22">
        <f t="shared" si="0"/>
        <v>19.427099999999999</v>
      </c>
      <c r="H22">
        <f t="shared" si="1"/>
        <v>19</v>
      </c>
    </row>
    <row r="23" spans="1:8" x14ac:dyDescent="0.3">
      <c r="A23">
        <v>3</v>
      </c>
      <c r="B23" t="s">
        <v>4</v>
      </c>
      <c r="C23" s="1">
        <v>5.4859999999999999E-2</v>
      </c>
      <c r="D23" s="1">
        <v>3.5770000000000003E-2</v>
      </c>
      <c r="E23" s="1">
        <v>8.4129999999999996E-2</v>
      </c>
      <c r="F23">
        <v>431</v>
      </c>
      <c r="G23">
        <f t="shared" si="0"/>
        <v>23.644659999999998</v>
      </c>
      <c r="H23">
        <f t="shared" si="1"/>
        <v>24</v>
      </c>
    </row>
    <row r="24" spans="1:8" x14ac:dyDescent="0.3">
      <c r="A24">
        <v>3</v>
      </c>
      <c r="B24" t="s">
        <v>5</v>
      </c>
      <c r="C24" s="1">
        <v>8.8370000000000004E-2</v>
      </c>
      <c r="D24" s="1">
        <v>6.1060000000000003E-2</v>
      </c>
      <c r="E24" s="1">
        <v>0.12791</v>
      </c>
      <c r="F24">
        <v>414</v>
      </c>
      <c r="G24">
        <f t="shared" si="0"/>
        <v>36.585180000000001</v>
      </c>
      <c r="H24">
        <f t="shared" si="1"/>
        <v>37</v>
      </c>
    </row>
    <row r="25" spans="1:8" x14ac:dyDescent="0.3">
      <c r="A25">
        <v>3</v>
      </c>
      <c r="B25" t="s">
        <v>6</v>
      </c>
      <c r="C25" s="1">
        <v>6.7250000000000004E-2</v>
      </c>
      <c r="D25" s="1">
        <v>4.505E-2</v>
      </c>
      <c r="E25" s="1">
        <v>0.10038999999999999</v>
      </c>
      <c r="F25">
        <v>424</v>
      </c>
      <c r="G25">
        <f t="shared" si="0"/>
        <v>28.514000000000003</v>
      </c>
      <c r="H25">
        <f t="shared" si="1"/>
        <v>29</v>
      </c>
    </row>
    <row r="26" spans="1:8" x14ac:dyDescent="0.3">
      <c r="A26">
        <v>3</v>
      </c>
      <c r="B26" t="s">
        <v>7</v>
      </c>
      <c r="C26" s="1">
        <v>8.4529999999999994E-2</v>
      </c>
      <c r="D26" s="1">
        <v>5.7520000000000002E-2</v>
      </c>
      <c r="E26" s="1">
        <v>0.12422</v>
      </c>
      <c r="F26">
        <v>411</v>
      </c>
      <c r="G26">
        <f t="shared" si="0"/>
        <v>34.74183</v>
      </c>
      <c r="H26">
        <f t="shared" si="1"/>
        <v>35</v>
      </c>
    </row>
    <row r="27" spans="1:8" x14ac:dyDescent="0.3">
      <c r="A27">
        <v>3</v>
      </c>
      <c r="B27" t="s">
        <v>8</v>
      </c>
      <c r="C27" s="1">
        <v>5.7489999999999999E-2</v>
      </c>
      <c r="D27" s="1">
        <v>3.7409999999999999E-2</v>
      </c>
      <c r="E27" s="1">
        <v>8.8359999999999994E-2</v>
      </c>
      <c r="F27">
        <v>419</v>
      </c>
      <c r="G27">
        <f t="shared" si="0"/>
        <v>24.08831</v>
      </c>
      <c r="H27">
        <f t="shared" si="1"/>
        <v>24</v>
      </c>
    </row>
    <row r="28" spans="1:8" x14ac:dyDescent="0.3">
      <c r="A28">
        <v>3</v>
      </c>
      <c r="B28" t="s">
        <v>9</v>
      </c>
      <c r="C28" s="1">
        <v>3.9550000000000002E-2</v>
      </c>
      <c r="D28" s="1">
        <v>2.3779999999999999E-2</v>
      </c>
      <c r="E28" s="1">
        <v>6.5759999999999999E-2</v>
      </c>
      <c r="F28">
        <v>417</v>
      </c>
      <c r="G28">
        <f t="shared" si="0"/>
        <v>16.492350000000002</v>
      </c>
      <c r="H28">
        <f t="shared" si="1"/>
        <v>16</v>
      </c>
    </row>
    <row r="29" spans="1:8" x14ac:dyDescent="0.3">
      <c r="A29">
        <v>3</v>
      </c>
      <c r="B29" t="s">
        <v>10</v>
      </c>
      <c r="C29" s="1">
        <v>3.7220000000000003E-2</v>
      </c>
      <c r="D29" s="1">
        <v>1.7770000000000001E-2</v>
      </c>
      <c r="E29" s="1">
        <v>7.7950000000000005E-2</v>
      </c>
      <c r="F29">
        <v>236</v>
      </c>
      <c r="G29">
        <f t="shared" si="0"/>
        <v>8.7839200000000002</v>
      </c>
      <c r="H29">
        <f t="shared" si="1"/>
        <v>9</v>
      </c>
    </row>
    <row r="30" spans="1:8" x14ac:dyDescent="0.3">
      <c r="A30">
        <v>3</v>
      </c>
      <c r="B30" t="s">
        <v>11</v>
      </c>
      <c r="C30" s="1">
        <v>7.3120000000000004E-2</v>
      </c>
      <c r="D30" s="1">
        <v>4.0599999999999997E-2</v>
      </c>
      <c r="E30" s="1">
        <v>0.13170999999999999</v>
      </c>
      <c r="F30">
        <v>163</v>
      </c>
      <c r="G30">
        <f t="shared" si="0"/>
        <v>11.918560000000001</v>
      </c>
      <c r="H30">
        <f t="shared" si="1"/>
        <v>12</v>
      </c>
    </row>
    <row r="31" spans="1:8" x14ac:dyDescent="0.3">
      <c r="A31">
        <v>3</v>
      </c>
      <c r="B31" t="s">
        <v>12</v>
      </c>
      <c r="C31" s="1">
        <v>0.10706</v>
      </c>
      <c r="D31" s="1">
        <v>5.7169999999999999E-2</v>
      </c>
      <c r="E31" s="1">
        <v>0.20047000000000001</v>
      </c>
      <c r="F31">
        <v>153</v>
      </c>
      <c r="G31">
        <f t="shared" si="0"/>
        <v>16.380179999999999</v>
      </c>
      <c r="H31">
        <f t="shared" si="1"/>
        <v>16</v>
      </c>
    </row>
    <row r="32" spans="1:8" x14ac:dyDescent="0.3">
      <c r="A32" s="3">
        <v>4</v>
      </c>
      <c r="B32" s="3" t="s">
        <v>3</v>
      </c>
      <c r="C32" s="4">
        <v>3.5459999999999998E-2</v>
      </c>
      <c r="D32" s="4">
        <v>1.4420000000000001E-2</v>
      </c>
      <c r="E32" s="4">
        <v>8.7209999999999996E-2</v>
      </c>
      <c r="F32" s="3">
        <v>124</v>
      </c>
      <c r="G32" s="3">
        <f t="shared" si="0"/>
        <v>4.3970399999999996</v>
      </c>
      <c r="H32">
        <f t="shared" si="1"/>
        <v>4</v>
      </c>
    </row>
    <row r="33" spans="1:8" x14ac:dyDescent="0.3">
      <c r="A33" s="3">
        <v>4</v>
      </c>
      <c r="B33" s="3" t="s">
        <v>4</v>
      </c>
      <c r="C33" s="4">
        <v>7.5190000000000007E-2</v>
      </c>
      <c r="D33" s="4">
        <v>5.0139999999999997E-2</v>
      </c>
      <c r="E33" s="4">
        <v>0.11275</v>
      </c>
      <c r="F33" s="3">
        <v>375</v>
      </c>
      <c r="G33" s="3">
        <f t="shared" si="0"/>
        <v>28.196250000000003</v>
      </c>
      <c r="H33">
        <f t="shared" si="1"/>
        <v>28</v>
      </c>
    </row>
    <row r="34" spans="1:8" x14ac:dyDescent="0.3">
      <c r="A34" s="3">
        <v>4</v>
      </c>
      <c r="B34" s="3" t="s">
        <v>5</v>
      </c>
      <c r="C34" s="4">
        <v>7.5190000000000007E-2</v>
      </c>
      <c r="D34" s="4">
        <v>5.0119999999999998E-2</v>
      </c>
      <c r="E34" s="4">
        <v>0.11278000000000001</v>
      </c>
      <c r="F34" s="3">
        <v>383</v>
      </c>
      <c r="G34" s="3">
        <f t="shared" si="0"/>
        <v>28.797770000000003</v>
      </c>
      <c r="H34">
        <f t="shared" si="1"/>
        <v>29</v>
      </c>
    </row>
    <row r="35" spans="1:8" x14ac:dyDescent="0.3">
      <c r="A35" s="3">
        <v>4</v>
      </c>
      <c r="B35" s="3" t="s">
        <v>6</v>
      </c>
      <c r="C35" s="4">
        <v>4.9950000000000001E-2</v>
      </c>
      <c r="D35" s="4">
        <v>3.1719999999999998E-2</v>
      </c>
      <c r="E35" s="4">
        <v>7.8649999999999998E-2</v>
      </c>
      <c r="F35" s="3">
        <v>395</v>
      </c>
      <c r="G35" s="3">
        <f t="shared" si="0"/>
        <v>19.730250000000002</v>
      </c>
      <c r="H35">
        <f t="shared" si="1"/>
        <v>20</v>
      </c>
    </row>
    <row r="36" spans="1:8" x14ac:dyDescent="0.3">
      <c r="A36" s="3">
        <v>4</v>
      </c>
      <c r="B36" s="3" t="s">
        <v>7</v>
      </c>
      <c r="C36" s="4">
        <v>6.2960000000000002E-2</v>
      </c>
      <c r="D36" s="4">
        <v>4.0579999999999998E-2</v>
      </c>
      <c r="E36" s="4">
        <v>9.7710000000000005E-2</v>
      </c>
      <c r="F36" s="3">
        <v>394</v>
      </c>
      <c r="G36" s="3">
        <f t="shared" si="0"/>
        <v>24.806240000000003</v>
      </c>
      <c r="H36">
        <f t="shared" si="1"/>
        <v>25</v>
      </c>
    </row>
    <row r="37" spans="1:8" x14ac:dyDescent="0.3">
      <c r="A37" s="3">
        <v>4</v>
      </c>
      <c r="B37" s="3" t="s">
        <v>8</v>
      </c>
      <c r="C37" s="4">
        <v>6.651E-2</v>
      </c>
      <c r="D37" s="4">
        <v>4.4049999999999999E-2</v>
      </c>
      <c r="E37" s="4">
        <v>0.10043000000000001</v>
      </c>
      <c r="F37" s="3">
        <v>393</v>
      </c>
      <c r="G37" s="3">
        <f t="shared" si="0"/>
        <v>26.13843</v>
      </c>
      <c r="H37">
        <f t="shared" si="1"/>
        <v>26</v>
      </c>
    </row>
    <row r="38" spans="1:8" x14ac:dyDescent="0.3">
      <c r="A38" s="3">
        <v>4</v>
      </c>
      <c r="B38" s="3" t="s">
        <v>9</v>
      </c>
      <c r="C38" s="4">
        <v>5.2130000000000003E-2</v>
      </c>
      <c r="D38" s="4">
        <v>3.3300000000000003E-2</v>
      </c>
      <c r="E38" s="4">
        <v>8.1619999999999998E-2</v>
      </c>
      <c r="F38" s="3">
        <v>399</v>
      </c>
      <c r="G38" s="3">
        <f t="shared" si="0"/>
        <v>20.799870000000002</v>
      </c>
      <c r="H38">
        <f t="shared" si="1"/>
        <v>21</v>
      </c>
    </row>
    <row r="39" spans="1:8" x14ac:dyDescent="0.3">
      <c r="A39" s="3">
        <v>4</v>
      </c>
      <c r="B39" s="3" t="s">
        <v>10</v>
      </c>
      <c r="C39" s="4">
        <v>2.009E-2</v>
      </c>
      <c r="D39" s="4">
        <v>7.0400000000000003E-3</v>
      </c>
      <c r="E39" s="4">
        <v>5.731E-2</v>
      </c>
      <c r="F39" s="3">
        <v>201</v>
      </c>
      <c r="G39" s="3">
        <f t="shared" si="0"/>
        <v>4.0380900000000004</v>
      </c>
      <c r="H39">
        <f t="shared" si="1"/>
        <v>4</v>
      </c>
    </row>
    <row r="40" spans="1:8" x14ac:dyDescent="0.3">
      <c r="A40" s="3">
        <v>4</v>
      </c>
      <c r="B40" s="3" t="s">
        <v>11</v>
      </c>
      <c r="C40" s="4">
        <v>2.5739999999999999E-2</v>
      </c>
      <c r="D40" s="4">
        <v>1.04E-2</v>
      </c>
      <c r="E40" s="4">
        <v>6.3710000000000003E-2</v>
      </c>
      <c r="F40" s="3">
        <v>166</v>
      </c>
      <c r="G40" s="3">
        <f t="shared" si="0"/>
        <v>4.2728399999999995</v>
      </c>
      <c r="H40">
        <f t="shared" si="1"/>
        <v>4</v>
      </c>
    </row>
    <row r="41" spans="1:8" x14ac:dyDescent="0.3">
      <c r="A41" s="3">
        <v>4</v>
      </c>
      <c r="B41" s="3" t="s">
        <v>12</v>
      </c>
      <c r="C41" s="4">
        <v>6.8580000000000002E-2</v>
      </c>
      <c r="D41" s="4">
        <v>3.3820000000000003E-2</v>
      </c>
      <c r="E41" s="4">
        <v>0.13905999999999999</v>
      </c>
      <c r="F41" s="3">
        <v>130</v>
      </c>
      <c r="G41" s="3">
        <f t="shared" si="0"/>
        <v>8.9154</v>
      </c>
      <c r="H41">
        <f t="shared" si="1"/>
        <v>9</v>
      </c>
    </row>
    <row r="42" spans="1:8" x14ac:dyDescent="0.3">
      <c r="A42">
        <v>5</v>
      </c>
      <c r="B42" t="s">
        <v>3</v>
      </c>
      <c r="C42" s="1">
        <v>3.7600000000000001E-2</v>
      </c>
      <c r="D42" s="1">
        <v>1.38E-2</v>
      </c>
      <c r="E42" s="1">
        <v>0.10249999999999999</v>
      </c>
      <c r="F42">
        <v>110</v>
      </c>
      <c r="G42">
        <f t="shared" si="0"/>
        <v>4.1360000000000001</v>
      </c>
      <c r="H42">
        <f t="shared" si="1"/>
        <v>4</v>
      </c>
    </row>
    <row r="43" spans="1:8" x14ac:dyDescent="0.3">
      <c r="A43">
        <v>5</v>
      </c>
      <c r="B43" t="s">
        <v>4</v>
      </c>
      <c r="C43" s="1">
        <v>8.9810000000000001E-2</v>
      </c>
      <c r="D43" s="1">
        <v>6.3030000000000003E-2</v>
      </c>
      <c r="E43" s="1">
        <v>0.12798000000000001</v>
      </c>
      <c r="F43">
        <v>413</v>
      </c>
      <c r="G43">
        <f t="shared" si="0"/>
        <v>37.091529999999999</v>
      </c>
      <c r="H43">
        <f t="shared" si="1"/>
        <v>37</v>
      </c>
    </row>
    <row r="44" spans="1:8" x14ac:dyDescent="0.3">
      <c r="A44">
        <v>5</v>
      </c>
      <c r="B44" t="s">
        <v>5</v>
      </c>
      <c r="C44" s="1">
        <v>7.0080000000000003E-2</v>
      </c>
      <c r="D44" s="1">
        <v>4.6199999999999998E-2</v>
      </c>
      <c r="E44" s="1">
        <v>0.10632999999999999</v>
      </c>
      <c r="F44">
        <v>394</v>
      </c>
      <c r="G44">
        <f t="shared" si="0"/>
        <v>27.611520000000002</v>
      </c>
      <c r="H44">
        <f t="shared" si="1"/>
        <v>28</v>
      </c>
    </row>
    <row r="45" spans="1:8" x14ac:dyDescent="0.3">
      <c r="A45">
        <v>5</v>
      </c>
      <c r="B45" t="s">
        <v>6</v>
      </c>
      <c r="C45" s="1">
        <v>5.6160000000000002E-2</v>
      </c>
      <c r="D45" s="1">
        <v>3.5340000000000003E-2</v>
      </c>
      <c r="E45" s="1">
        <v>8.924E-2</v>
      </c>
      <c r="F45">
        <v>396</v>
      </c>
      <c r="G45">
        <f t="shared" si="0"/>
        <v>22.239360000000001</v>
      </c>
      <c r="H45">
        <f t="shared" si="1"/>
        <v>22</v>
      </c>
    </row>
    <row r="46" spans="1:8" x14ac:dyDescent="0.3">
      <c r="A46">
        <v>5</v>
      </c>
      <c r="B46" t="s">
        <v>7</v>
      </c>
      <c r="C46" s="1">
        <v>2.7320000000000001E-2</v>
      </c>
      <c r="D46" s="1">
        <v>1.4840000000000001E-2</v>
      </c>
      <c r="E46" s="1">
        <v>5.0279999999999998E-2</v>
      </c>
      <c r="F46">
        <v>403</v>
      </c>
      <c r="G46">
        <f t="shared" si="0"/>
        <v>11.00996</v>
      </c>
      <c r="H46">
        <f t="shared" si="1"/>
        <v>11</v>
      </c>
    </row>
    <row r="47" spans="1:8" x14ac:dyDescent="0.3">
      <c r="A47">
        <v>5</v>
      </c>
      <c r="B47" t="s">
        <v>8</v>
      </c>
      <c r="C47" s="1">
        <v>3.7089999999999998E-2</v>
      </c>
      <c r="D47" s="1">
        <v>2.214E-2</v>
      </c>
      <c r="E47" s="1">
        <v>6.2120000000000002E-2</v>
      </c>
      <c r="F47">
        <v>400</v>
      </c>
      <c r="G47">
        <f t="shared" si="0"/>
        <v>14.835999999999999</v>
      </c>
      <c r="H47">
        <f t="shared" si="1"/>
        <v>15</v>
      </c>
    </row>
    <row r="48" spans="1:8" x14ac:dyDescent="0.3">
      <c r="A48">
        <v>5</v>
      </c>
      <c r="B48" t="s">
        <v>9</v>
      </c>
      <c r="C48" s="1">
        <v>2.0709999999999999E-2</v>
      </c>
      <c r="D48" s="1">
        <v>1.059E-2</v>
      </c>
      <c r="E48" s="1">
        <v>4.0509999999999997E-2</v>
      </c>
      <c r="F48">
        <v>403</v>
      </c>
      <c r="G48">
        <f t="shared" si="0"/>
        <v>8.3461300000000005</v>
      </c>
      <c r="H48">
        <f t="shared" si="1"/>
        <v>8</v>
      </c>
    </row>
    <row r="49" spans="1:8" x14ac:dyDescent="0.3">
      <c r="A49">
        <v>5</v>
      </c>
      <c r="B49" t="s">
        <v>10</v>
      </c>
      <c r="C49" s="1">
        <v>2.6460000000000001E-2</v>
      </c>
      <c r="D49" s="1">
        <v>1.0789999999999999E-2</v>
      </c>
      <c r="E49" s="1">
        <v>6.4890000000000003E-2</v>
      </c>
      <c r="F49">
        <v>204</v>
      </c>
      <c r="G49">
        <f t="shared" si="0"/>
        <v>5.3978400000000004</v>
      </c>
      <c r="H49">
        <f t="shared" si="1"/>
        <v>5</v>
      </c>
    </row>
    <row r="50" spans="1:8" x14ac:dyDescent="0.3">
      <c r="A50">
        <v>5</v>
      </c>
      <c r="B50" t="s">
        <v>11</v>
      </c>
      <c r="C50" s="1">
        <v>2.9870000000000001E-2</v>
      </c>
      <c r="D50" s="1">
        <v>1.2149999999999999E-2</v>
      </c>
      <c r="E50" s="1">
        <v>7.3450000000000001E-2</v>
      </c>
      <c r="F50">
        <v>160</v>
      </c>
      <c r="G50">
        <f t="shared" si="0"/>
        <v>4.7792000000000003</v>
      </c>
      <c r="H50">
        <f t="shared" si="1"/>
        <v>5</v>
      </c>
    </row>
    <row r="51" spans="1:8" x14ac:dyDescent="0.3">
      <c r="A51">
        <v>5</v>
      </c>
      <c r="B51" t="s">
        <v>12</v>
      </c>
      <c r="C51" s="1">
        <v>5.6649999999999999E-2</v>
      </c>
      <c r="D51" s="1">
        <v>2.7050000000000001E-2</v>
      </c>
      <c r="E51" s="1">
        <v>0.11864</v>
      </c>
      <c r="F51">
        <v>140</v>
      </c>
      <c r="G51">
        <f t="shared" si="0"/>
        <v>7.931</v>
      </c>
      <c r="H51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Sereina Herzog</dc:creator>
  <cp:lastModifiedBy>Kate Bubar</cp:lastModifiedBy>
  <dcterms:created xsi:type="dcterms:W3CDTF">2020-07-31T14:59:24Z</dcterms:created>
  <dcterms:modified xsi:type="dcterms:W3CDTF">2020-08-07T01:52:07Z</dcterms:modified>
</cp:coreProperties>
</file>