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Library/Mobile Documents/com~apple~CloudDocs/Goldsmiths UoL/Mathematical Statistics/"/>
    </mc:Choice>
  </mc:AlternateContent>
  <xr:revisionPtr revIDLastSave="0" documentId="13_ncr:1_{89284619-B692-7541-89F4-1C74F101AECF}" xr6:coauthVersionLast="36" xr6:coauthVersionMax="45" xr10:uidLastSave="{00000000-0000-0000-0000-000000000000}"/>
  <bookViews>
    <workbookView xWindow="4140" yWindow="500" windowWidth="27780" windowHeight="19500" xr2:uid="{A1A82600-3FF8-44A9-B0CD-7FC8C8A81F2A}"/>
  </bookViews>
  <sheets>
    <sheet name="Sheet1 (11)" sheetId="11" r:id="rId1"/>
    <sheet name="Sheet1 (10)" sheetId="10" r:id="rId2"/>
    <sheet name="Sheet1 (9)" sheetId="9" r:id="rId3"/>
    <sheet name="Sheet1 (8)" sheetId="8" r:id="rId4"/>
    <sheet name="Sheet1 (7)" sheetId="7" r:id="rId5"/>
    <sheet name="Sheet1 (6)" sheetId="6" r:id="rId6"/>
    <sheet name="Sheet1 (5)" sheetId="5" r:id="rId7"/>
    <sheet name="Sheet1 (4)" sheetId="4" r:id="rId8"/>
    <sheet name="Sheet1 (3)" sheetId="3" r:id="rId9"/>
    <sheet name="Sheet1 (2)" sheetId="2" r:id="rId10"/>
    <sheet name="Sheet1" sheetId="1" r:id="rId11"/>
  </sheets>
  <definedNames>
    <definedName name="_xlchart.v1.0" hidden="1">'Sheet1 (7)'!$B$3:$B$15</definedName>
    <definedName name="_xlchart.v1.1" hidden="1">'Sheet1 (7)'!$D$3:$D$15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1" l="1"/>
  <c r="C11" i="11"/>
  <c r="C12" i="11"/>
  <c r="C13" i="11"/>
  <c r="C14" i="11"/>
  <c r="C18" i="11"/>
  <c r="D13" i="11" s="1"/>
  <c r="C10" i="11"/>
  <c r="C9" i="11"/>
  <c r="C8" i="11"/>
  <c r="C7" i="11"/>
  <c r="C6" i="11"/>
  <c r="C5" i="11"/>
  <c r="C4" i="11"/>
  <c r="C3" i="11"/>
  <c r="C31" i="10"/>
  <c r="C10" i="10"/>
  <c r="D10" i="10" s="1"/>
  <c r="C9" i="10"/>
  <c r="D8" i="10"/>
  <c r="C8" i="10"/>
  <c r="C7" i="10"/>
  <c r="C6" i="10"/>
  <c r="D6" i="10" s="1"/>
  <c r="C5" i="10"/>
  <c r="D4" i="10"/>
  <c r="C4" i="10"/>
  <c r="C3" i="10"/>
  <c r="C26" i="9"/>
  <c r="C27" i="9"/>
  <c r="D27" i="9" s="1"/>
  <c r="C28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31" i="9"/>
  <c r="D23" i="9" s="1"/>
  <c r="C10" i="9"/>
  <c r="C9" i="9"/>
  <c r="C8" i="9"/>
  <c r="C7" i="9"/>
  <c r="C6" i="9"/>
  <c r="C5" i="9"/>
  <c r="C4" i="9"/>
  <c r="C3" i="9"/>
  <c r="D3" i="9" s="1"/>
  <c r="C10" i="8"/>
  <c r="D10" i="8" s="1"/>
  <c r="C19" i="8"/>
  <c r="C9" i="8"/>
  <c r="C8" i="8"/>
  <c r="C7" i="8"/>
  <c r="C6" i="8"/>
  <c r="C5" i="8"/>
  <c r="C4" i="8"/>
  <c r="C3" i="8"/>
  <c r="D3" i="8" s="1"/>
  <c r="C11" i="7"/>
  <c r="D11" i="7" s="1"/>
  <c r="C12" i="7"/>
  <c r="D12" i="7"/>
  <c r="C13" i="7"/>
  <c r="D13" i="7" s="1"/>
  <c r="C14" i="7"/>
  <c r="D14" i="7"/>
  <c r="C15" i="7"/>
  <c r="D15" i="7" s="1"/>
  <c r="C8" i="7"/>
  <c r="D8" i="7" s="1"/>
  <c r="C9" i="7"/>
  <c r="D9" i="7" s="1"/>
  <c r="C10" i="7"/>
  <c r="D10" i="7" s="1"/>
  <c r="C19" i="7"/>
  <c r="C7" i="7"/>
  <c r="D7" i="7" s="1"/>
  <c r="C6" i="7"/>
  <c r="D6" i="7" s="1"/>
  <c r="C5" i="7"/>
  <c r="C4" i="7"/>
  <c r="C3" i="7"/>
  <c r="D3" i="7" s="1"/>
  <c r="C17" i="6"/>
  <c r="C7" i="6"/>
  <c r="D7" i="6" s="1"/>
  <c r="C6" i="6"/>
  <c r="C5" i="6"/>
  <c r="D5" i="6" s="1"/>
  <c r="C4" i="6"/>
  <c r="D4" i="6" s="1"/>
  <c r="C3" i="6"/>
  <c r="D3" i="6" s="1"/>
  <c r="C4" i="5"/>
  <c r="C5" i="5"/>
  <c r="C6" i="5"/>
  <c r="D6" i="5"/>
  <c r="C7" i="5"/>
  <c r="D7" i="5"/>
  <c r="C8" i="5"/>
  <c r="C9" i="5"/>
  <c r="C10" i="5"/>
  <c r="D10" i="5"/>
  <c r="C11" i="5"/>
  <c r="D11" i="5"/>
  <c r="C12" i="5"/>
  <c r="D12" i="5" s="1"/>
  <c r="C13" i="5"/>
  <c r="C17" i="5"/>
  <c r="D9" i="5" s="1"/>
  <c r="C3" i="5"/>
  <c r="D3" i="5" s="1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C13" i="4"/>
  <c r="D4" i="11" l="1"/>
  <c r="D14" i="11"/>
  <c r="D5" i="11"/>
  <c r="D12" i="11"/>
  <c r="D6" i="11"/>
  <c r="D7" i="11"/>
  <c r="D18" i="11" s="1"/>
  <c r="D9" i="11"/>
  <c r="D11" i="11"/>
  <c r="D3" i="11"/>
  <c r="D8" i="11"/>
  <c r="D10" i="11"/>
  <c r="D15" i="11"/>
  <c r="D3" i="10"/>
  <c r="D7" i="10"/>
  <c r="D5" i="10"/>
  <c r="D9" i="10"/>
  <c r="D8" i="9"/>
  <c r="D13" i="9"/>
  <c r="D19" i="9"/>
  <c r="D9" i="9"/>
  <c r="D18" i="9"/>
  <c r="D10" i="9"/>
  <c r="D22" i="9"/>
  <c r="D17" i="9"/>
  <c r="D21" i="9"/>
  <c r="D12" i="9"/>
  <c r="D16" i="9"/>
  <c r="D11" i="9"/>
  <c r="D4" i="9"/>
  <c r="D31" i="9" s="1"/>
  <c r="D5" i="9"/>
  <c r="D20" i="9"/>
  <c r="D28" i="9"/>
  <c r="D25" i="9"/>
  <c r="D6" i="9"/>
  <c r="D24" i="9"/>
  <c r="D15" i="9"/>
  <c r="D7" i="9"/>
  <c r="D14" i="9"/>
  <c r="D26" i="9"/>
  <c r="D5" i="8"/>
  <c r="D9" i="8"/>
  <c r="D6" i="8"/>
  <c r="D4" i="8"/>
  <c r="D8" i="8"/>
  <c r="D7" i="8"/>
  <c r="D4" i="7"/>
  <c r="D5" i="7"/>
  <c r="D19" i="7" s="1"/>
  <c r="D6" i="6"/>
  <c r="D17" i="6" s="1"/>
  <c r="D5" i="5"/>
  <c r="D13" i="5"/>
  <c r="D4" i="5"/>
  <c r="D17" i="5" s="1"/>
  <c r="D8" i="5"/>
  <c r="C4" i="3"/>
  <c r="C5" i="3"/>
  <c r="C6" i="3"/>
  <c r="C7" i="3"/>
  <c r="C3" i="3"/>
  <c r="B4" i="3"/>
  <c r="B5" i="3"/>
  <c r="B6" i="3"/>
  <c r="B7" i="3"/>
  <c r="B3" i="3"/>
  <c r="B10" i="3"/>
  <c r="D31" i="10" l="1"/>
  <c r="D19" i="8"/>
  <c r="D13" i="4"/>
  <c r="C8" i="3"/>
  <c r="C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24" i="2"/>
  <c r="B12" i="1" l="1"/>
  <c r="C4" i="1" s="1"/>
  <c r="B4" i="1"/>
  <c r="B5" i="1"/>
  <c r="B6" i="1"/>
  <c r="B7" i="1"/>
  <c r="B8" i="1"/>
  <c r="B9" i="1"/>
  <c r="B3" i="1"/>
  <c r="C9" i="1" l="1"/>
  <c r="C7" i="1"/>
  <c r="C3" i="1"/>
  <c r="C10" i="1" s="1"/>
  <c r="C8" i="1"/>
  <c r="C6" i="1"/>
  <c r="C5" i="1"/>
</calcChain>
</file>

<file path=xl/sharedStrings.xml><?xml version="1.0" encoding="utf-8"?>
<sst xmlns="http://schemas.openxmlformats.org/spreadsheetml/2006/main" count="82" uniqueCount="8">
  <si>
    <t>combination equals one (6)</t>
  </si>
  <si>
    <t>no</t>
  </si>
  <si>
    <t>combi</t>
  </si>
  <si>
    <t>P(A)</t>
  </si>
  <si>
    <t>P(B)</t>
  </si>
  <si>
    <t>P</t>
  </si>
  <si>
    <t>n</t>
  </si>
  <si>
    <t>total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</si>
</sst>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(2)'!$B$3:$B$21</c:f>
              <c:numCache>
                <c:formatCode>General</c:formatCode>
                <c:ptCount val="19"/>
                <c:pt idx="0">
                  <c:v>1</c:v>
                </c:pt>
                <c:pt idx="1">
                  <c:v>18</c:v>
                </c:pt>
                <c:pt idx="2">
                  <c:v>153</c:v>
                </c:pt>
                <c:pt idx="3">
                  <c:v>816</c:v>
                </c:pt>
                <c:pt idx="4">
                  <c:v>3060</c:v>
                </c:pt>
                <c:pt idx="5">
                  <c:v>8568</c:v>
                </c:pt>
                <c:pt idx="6">
                  <c:v>18564.000000000004</c:v>
                </c:pt>
                <c:pt idx="7">
                  <c:v>31823.999999999996</c:v>
                </c:pt>
                <c:pt idx="8">
                  <c:v>43758</c:v>
                </c:pt>
                <c:pt idx="9">
                  <c:v>48619.999999999993</c:v>
                </c:pt>
                <c:pt idx="10">
                  <c:v>43758</c:v>
                </c:pt>
                <c:pt idx="11">
                  <c:v>31823.999999999996</c:v>
                </c:pt>
                <c:pt idx="12">
                  <c:v>18564.000000000004</c:v>
                </c:pt>
                <c:pt idx="13">
                  <c:v>8568</c:v>
                </c:pt>
                <c:pt idx="14">
                  <c:v>3060</c:v>
                </c:pt>
                <c:pt idx="15">
                  <c:v>816</c:v>
                </c:pt>
                <c:pt idx="16">
                  <c:v>153</c:v>
                </c:pt>
                <c:pt idx="17">
                  <c:v>18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DE43-8130-E2AEEDB6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60527"/>
        <c:axId val="5425183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(2)'!$C$3:$C$21</c:f>
              <c:numCache>
                <c:formatCode>0.00%</c:formatCode>
                <c:ptCount val="19"/>
                <c:pt idx="0">
                  <c:v>6.8719476736000124E-8</c:v>
                </c:pt>
                <c:pt idx="1">
                  <c:v>1.8554258718720033E-6</c:v>
                </c:pt>
                <c:pt idx="2">
                  <c:v>2.3656679866368039E-5</c:v>
                </c:pt>
                <c:pt idx="3">
                  <c:v>1.8925343893094431E-4</c:v>
                </c:pt>
                <c:pt idx="4">
                  <c:v>1.0645505939865614E-3</c:v>
                </c:pt>
                <c:pt idx="5">
                  <c:v>4.4711124947435588E-3</c:v>
                </c:pt>
                <c:pt idx="6">
                  <c:v>1.4531115607916567E-2</c:v>
                </c:pt>
                <c:pt idx="7">
                  <c:v>3.7365725848928291E-2</c:v>
                </c:pt>
                <c:pt idx="8">
                  <c:v>7.7066809563414607E-2</c:v>
                </c:pt>
                <c:pt idx="9">
                  <c:v>0.12844468260569097</c:v>
                </c:pt>
                <c:pt idx="10">
                  <c:v>0.17340032151768281</c:v>
                </c:pt>
                <c:pt idx="11">
                  <c:v>0.18916398711019938</c:v>
                </c:pt>
                <c:pt idx="12">
                  <c:v>0.16551848872142447</c:v>
                </c:pt>
                <c:pt idx="13">
                  <c:v>0.11458972296098617</c:v>
                </c:pt>
                <c:pt idx="14">
                  <c:v>6.1387351586242568E-2</c:v>
                </c:pt>
                <c:pt idx="15">
                  <c:v>2.4554940634497025E-2</c:v>
                </c:pt>
                <c:pt idx="16">
                  <c:v>6.906077053452286E-3</c:v>
                </c:pt>
                <c:pt idx="17">
                  <c:v>1.2187194800209915E-3</c:v>
                </c:pt>
                <c:pt idx="18">
                  <c:v>1.0155995666841596E-4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0-DE43-8130-E2AEEDB6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95567"/>
        <c:axId val="542693871"/>
      </c:lineChart>
      <c:catAx>
        <c:axId val="3777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8351"/>
        <c:crosses val="autoZero"/>
        <c:auto val="1"/>
        <c:lblAlgn val="ctr"/>
        <c:lblOffset val="100"/>
        <c:noMultiLvlLbl val="0"/>
      </c:catAx>
      <c:valAx>
        <c:axId val="5425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0527"/>
        <c:crosses val="autoZero"/>
        <c:crossBetween val="between"/>
      </c:valAx>
      <c:valAx>
        <c:axId val="5426938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95567"/>
        <c:crosses val="max"/>
        <c:crossBetween val="between"/>
      </c:valAx>
      <c:catAx>
        <c:axId val="542695567"/>
        <c:scaling>
          <c:orientation val="minMax"/>
        </c:scaling>
        <c:delete val="1"/>
        <c:axPos val="b"/>
        <c:majorTickMark val="none"/>
        <c:minorTickMark val="none"/>
        <c:tickLblPos val="nextTo"/>
        <c:crossAx val="542693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B04A-9BB8-50E61D62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654559"/>
        <c:axId val="38268494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0.00%</c:formatCode>
                <c:ptCount val="7"/>
                <c:pt idx="0">
                  <c:v>4.0960000000000024E-3</c:v>
                </c:pt>
                <c:pt idx="1">
                  <c:v>3.6864000000000022E-2</c:v>
                </c:pt>
                <c:pt idx="2">
                  <c:v>0.13824000000000006</c:v>
                </c:pt>
                <c:pt idx="3">
                  <c:v>0.27648000000000006</c:v>
                </c:pt>
                <c:pt idx="4">
                  <c:v>0.31104000000000009</c:v>
                </c:pt>
                <c:pt idx="5">
                  <c:v>0.18662400000000001</c:v>
                </c:pt>
                <c:pt idx="6">
                  <c:v>4.6655999999999996E-2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5-B04A-9BB8-50E61D62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6415"/>
        <c:axId val="379454063"/>
      </c:lineChart>
      <c:catAx>
        <c:axId val="38165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4943"/>
        <c:crosses val="autoZero"/>
        <c:auto val="1"/>
        <c:lblAlgn val="ctr"/>
        <c:lblOffset val="100"/>
        <c:noMultiLvlLbl val="0"/>
      </c:catAx>
      <c:valAx>
        <c:axId val="3826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54559"/>
        <c:crosses val="autoZero"/>
        <c:crossBetween val="between"/>
      </c:valAx>
      <c:valAx>
        <c:axId val="37945406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6415"/>
        <c:crosses val="max"/>
        <c:crossBetween val="between"/>
      </c:valAx>
      <c:catAx>
        <c:axId val="37795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37945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452873</xdr:colOff>
      <xdr:row>6</xdr:row>
      <xdr:rowOff>65873</xdr:rowOff>
    </xdr:from>
    <xdr:to>
      <xdr:col>10</xdr:col>
      <xdr:colOff>335643</xdr:colOff>
      <xdr:row>20</xdr:row>
      <xdr:rowOff>171381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63876-9E56-AA42-B59E-789CF26A5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592434</xdr:colOff>
      <xdr:row>1</xdr:row>
      <xdr:rowOff>184498</xdr:rowOff>
    </xdr:from>
    <xdr:to>
      <xdr:col>10</xdr:col>
      <xdr:colOff>475204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5460B-731C-724D-9382-479F14B3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850D-3727-F647-8D48-EBCCCA754C58}">
  <dimension ref="A1:D18"/>
  <sheetViews>
    <sheetView tabSelected="1" zoomScale="182" workbookViewId="0">
      <selection activeCell="G14" sqref="G14"/>
    </sheetView>
  </sheetViews>
  <sheetFormatPr baseColWidth="10" defaultColWidth="8.83203125" defaultRowHeight="15" x14ac:dyDescent="0.2"/>
  <cols>
    <col min="4" max="4" width="14.1640625" customWidth="1"/>
  </cols>
  <sheetData>
    <row r="1" spans="2:4" x14ac:dyDescent="0.2">
      <c r="B1" t="s">
        <v>0</v>
      </c>
    </row>
    <row r="2" spans="2:4" x14ac:dyDescent="0.2">
      <c r="B2" t="s">
        <v>1</v>
      </c>
      <c r="C2" t="s">
        <v>2</v>
      </c>
      <c r="D2" t="s">
        <v>5</v>
      </c>
    </row>
    <row r="3" spans="2:4" x14ac:dyDescent="0.2">
      <c r="B3">
        <v>0</v>
      </c>
      <c r="C3">
        <f>COMBIN(A$18,B3)</f>
        <v>1</v>
      </c>
      <c r="D3" s="3">
        <f>B$18^B3*C$18^(A$18-B3)*C3</f>
        <v>1.3841287200999986E-2</v>
      </c>
    </row>
    <row r="4" spans="2:4" x14ac:dyDescent="0.2">
      <c r="B4">
        <v>1</v>
      </c>
      <c r="C4">
        <f>COMBIN(A$18,B4)</f>
        <v>12</v>
      </c>
      <c r="D4" s="3">
        <f>B$18^B4*C$18^(A$18-B4)*C4</f>
        <v>7.1183762747999937E-2</v>
      </c>
    </row>
    <row r="5" spans="2:4" x14ac:dyDescent="0.2">
      <c r="B5">
        <v>2</v>
      </c>
      <c r="C5">
        <f>COMBIN(A$18,B5)</f>
        <v>66</v>
      </c>
      <c r="D5" s="3">
        <f>B$18^B5*C$18^(A$18-B5)*C5</f>
        <v>0.16779029790599986</v>
      </c>
    </row>
    <row r="6" spans="2:4" x14ac:dyDescent="0.2">
      <c r="B6">
        <v>3</v>
      </c>
      <c r="C6">
        <f>COMBIN(A$18,B6)</f>
        <v>220</v>
      </c>
      <c r="D6" s="3">
        <f>B$18^B6*C$18^(A$18-B6)*C6</f>
        <v>0.23970042557999985</v>
      </c>
    </row>
    <row r="7" spans="2:4" x14ac:dyDescent="0.2">
      <c r="B7">
        <v>4</v>
      </c>
      <c r="C7">
        <f>COMBIN(A$18,B7)</f>
        <v>495</v>
      </c>
      <c r="D7" s="3">
        <f>B$18^B7*C$18^(A$18-B7)*C7</f>
        <v>0.23113969609499985</v>
      </c>
    </row>
    <row r="8" spans="2:4" x14ac:dyDescent="0.2">
      <c r="B8">
        <v>5</v>
      </c>
      <c r="C8">
        <f>COMBIN(A$18,B8)</f>
        <v>792</v>
      </c>
      <c r="D8" s="3">
        <f>B$18^B8*C$18^(A$18-B8)*C8</f>
        <v>0.1584957916079999</v>
      </c>
    </row>
    <row r="9" spans="2:4" x14ac:dyDescent="0.2">
      <c r="B9">
        <v>6</v>
      </c>
      <c r="C9">
        <f>COMBIN(A$18,B9)</f>
        <v>923.99999999999977</v>
      </c>
      <c r="D9" s="3">
        <f>B$18^B9*C$18^(A$18-B9)*C9</f>
        <v>7.9247895803999935E-2</v>
      </c>
    </row>
    <row r="10" spans="2:4" x14ac:dyDescent="0.2">
      <c r="B10">
        <v>7</v>
      </c>
      <c r="C10">
        <f>COMBIN(A$18,B10)</f>
        <v>792</v>
      </c>
      <c r="D10" s="3">
        <f>B$18^B10*C$18^(A$18-B10)*C10</f>
        <v>2.9111471927999989E-2</v>
      </c>
    </row>
    <row r="11" spans="2:4" x14ac:dyDescent="0.2">
      <c r="B11">
        <v>8</v>
      </c>
      <c r="C11">
        <f t="shared" ref="C11:C14" si="0">COMBIN(A$18,B11)</f>
        <v>495</v>
      </c>
      <c r="D11" s="3">
        <f t="shared" ref="D11:D14" si="1">B$18^B11*C$18^(A$18-B11)*C11</f>
        <v>7.7977156949999961E-3</v>
      </c>
    </row>
    <row r="12" spans="2:4" x14ac:dyDescent="0.2">
      <c r="B12">
        <v>9</v>
      </c>
      <c r="C12">
        <f t="shared" si="0"/>
        <v>220</v>
      </c>
      <c r="D12" s="3">
        <f t="shared" si="1"/>
        <v>1.4852791799999994E-3</v>
      </c>
    </row>
    <row r="13" spans="2:4" x14ac:dyDescent="0.2">
      <c r="B13">
        <v>10</v>
      </c>
      <c r="C13">
        <f t="shared" si="0"/>
        <v>66</v>
      </c>
      <c r="D13" s="3">
        <f t="shared" si="1"/>
        <v>1.9096446599999994E-4</v>
      </c>
    </row>
    <row r="14" spans="2:4" x14ac:dyDescent="0.2">
      <c r="B14">
        <v>11</v>
      </c>
      <c r="C14">
        <f t="shared" si="0"/>
        <v>12</v>
      </c>
      <c r="D14" s="3">
        <f t="shared" si="1"/>
        <v>1.4880347999999997E-5</v>
      </c>
    </row>
    <row r="15" spans="2:4" x14ac:dyDescent="0.2">
      <c r="B15">
        <v>12</v>
      </c>
      <c r="C15">
        <f>COMBIN(A$18,B15)</f>
        <v>1</v>
      </c>
      <c r="D15" s="3">
        <f>B$18^B15*C$18^(A$18-B15)*C15</f>
        <v>5.3144099999999987E-7</v>
      </c>
    </row>
    <row r="16" spans="2:4" x14ac:dyDescent="0.2">
      <c r="D16" s="3"/>
    </row>
    <row r="17" spans="1:4" x14ac:dyDescent="0.2">
      <c r="A17" t="s">
        <v>6</v>
      </c>
      <c r="B17" t="s">
        <v>3</v>
      </c>
      <c r="C17" t="s">
        <v>4</v>
      </c>
      <c r="D17" s="4" t="s">
        <v>7</v>
      </c>
    </row>
    <row r="18" spans="1:4" x14ac:dyDescent="0.2">
      <c r="A18">
        <v>12</v>
      </c>
      <c r="B18" s="1">
        <v>0.3</v>
      </c>
      <c r="C18" s="1">
        <f>1-B18</f>
        <v>0.7</v>
      </c>
      <c r="D18" s="2">
        <f>SUM(D3:D15)</f>
        <v>0.99999999999999922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2B71-1846-1B47-974F-D70B592AFF88}">
  <dimension ref="A1:C24"/>
  <sheetViews>
    <sheetView zoomScale="182" workbookViewId="0">
      <selection activeCell="L23" sqref="L23"/>
    </sheetView>
  </sheetViews>
  <sheetFormatPr baseColWidth="10" defaultColWidth="8.83203125" defaultRowHeight="15" x14ac:dyDescent="0.2"/>
  <cols>
    <col min="3" max="3" width="14.1640625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5</v>
      </c>
    </row>
    <row r="3" spans="1:3" x14ac:dyDescent="0.2">
      <c r="A3">
        <v>0</v>
      </c>
      <c r="B3">
        <f>COMBIN(18,A3)</f>
        <v>1</v>
      </c>
      <c r="C3" s="3">
        <f>A$24^A3*B$24^(18-A3)*B3</f>
        <v>6.8719476736000124E-8</v>
      </c>
    </row>
    <row r="4" spans="1:3" x14ac:dyDescent="0.2">
      <c r="A4">
        <v>1</v>
      </c>
      <c r="B4">
        <f t="shared" ref="B4:B21" si="0">COMBIN(18,A4)</f>
        <v>18</v>
      </c>
      <c r="C4" s="3">
        <f t="shared" ref="C4:C21" si="1">A$24^A4*B$24^(18-A4)*B4</f>
        <v>1.8554258718720033E-6</v>
      </c>
    </row>
    <row r="5" spans="1:3" x14ac:dyDescent="0.2">
      <c r="A5">
        <v>2</v>
      </c>
      <c r="B5">
        <f t="shared" si="0"/>
        <v>153</v>
      </c>
      <c r="C5" s="3">
        <f t="shared" si="1"/>
        <v>2.3656679866368039E-5</v>
      </c>
    </row>
    <row r="6" spans="1:3" x14ac:dyDescent="0.2">
      <c r="A6">
        <v>3</v>
      </c>
      <c r="B6">
        <f t="shared" si="0"/>
        <v>816</v>
      </c>
      <c r="C6" s="3">
        <f t="shared" si="1"/>
        <v>1.8925343893094431E-4</v>
      </c>
    </row>
    <row r="7" spans="1:3" x14ac:dyDescent="0.2">
      <c r="A7">
        <v>4</v>
      </c>
      <c r="B7">
        <f t="shared" si="0"/>
        <v>3060</v>
      </c>
      <c r="C7" s="3">
        <f t="shared" si="1"/>
        <v>1.0645505939865614E-3</v>
      </c>
    </row>
    <row r="8" spans="1:3" x14ac:dyDescent="0.2">
      <c r="A8">
        <v>5</v>
      </c>
      <c r="B8">
        <f t="shared" si="0"/>
        <v>8568</v>
      </c>
      <c r="C8" s="3">
        <f t="shared" si="1"/>
        <v>4.4711124947435588E-3</v>
      </c>
    </row>
    <row r="9" spans="1:3" x14ac:dyDescent="0.2">
      <c r="A9">
        <v>6</v>
      </c>
      <c r="B9">
        <f t="shared" si="0"/>
        <v>18564.000000000004</v>
      </c>
      <c r="C9" s="3">
        <f t="shared" si="1"/>
        <v>1.4531115607916567E-2</v>
      </c>
    </row>
    <row r="10" spans="1:3" x14ac:dyDescent="0.2">
      <c r="A10">
        <v>7</v>
      </c>
      <c r="B10">
        <f t="shared" si="0"/>
        <v>31823.999999999996</v>
      </c>
      <c r="C10" s="3">
        <f t="shared" si="1"/>
        <v>3.7365725848928291E-2</v>
      </c>
    </row>
    <row r="11" spans="1:3" x14ac:dyDescent="0.2">
      <c r="A11">
        <v>8</v>
      </c>
      <c r="B11">
        <f t="shared" si="0"/>
        <v>43758</v>
      </c>
      <c r="C11" s="3">
        <f t="shared" si="1"/>
        <v>7.7066809563414607E-2</v>
      </c>
    </row>
    <row r="12" spans="1:3" x14ac:dyDescent="0.2">
      <c r="A12">
        <v>9</v>
      </c>
      <c r="B12">
        <f t="shared" si="0"/>
        <v>48619.999999999993</v>
      </c>
      <c r="C12" s="3">
        <f t="shared" si="1"/>
        <v>0.12844468260569097</v>
      </c>
    </row>
    <row r="13" spans="1:3" x14ac:dyDescent="0.2">
      <c r="A13">
        <v>10</v>
      </c>
      <c r="B13">
        <f t="shared" si="0"/>
        <v>43758</v>
      </c>
      <c r="C13" s="3">
        <f t="shared" si="1"/>
        <v>0.17340032151768281</v>
      </c>
    </row>
    <row r="14" spans="1:3" x14ac:dyDescent="0.2">
      <c r="A14">
        <v>11</v>
      </c>
      <c r="B14">
        <f t="shared" si="0"/>
        <v>31823.999999999996</v>
      </c>
      <c r="C14" s="3">
        <f t="shared" si="1"/>
        <v>0.18916398711019938</v>
      </c>
    </row>
    <row r="15" spans="1:3" x14ac:dyDescent="0.2">
      <c r="A15">
        <v>12</v>
      </c>
      <c r="B15">
        <f t="shared" si="0"/>
        <v>18564.000000000004</v>
      </c>
      <c r="C15" s="3">
        <f t="shared" si="1"/>
        <v>0.16551848872142447</v>
      </c>
    </row>
    <row r="16" spans="1:3" x14ac:dyDescent="0.2">
      <c r="A16">
        <v>13</v>
      </c>
      <c r="B16">
        <f t="shared" si="0"/>
        <v>8568</v>
      </c>
      <c r="C16" s="3">
        <f t="shared" si="1"/>
        <v>0.11458972296098617</v>
      </c>
    </row>
    <row r="17" spans="1:3" x14ac:dyDescent="0.2">
      <c r="A17">
        <v>14</v>
      </c>
      <c r="B17">
        <f t="shared" si="0"/>
        <v>3060</v>
      </c>
      <c r="C17" s="3">
        <f t="shared" si="1"/>
        <v>6.1387351586242568E-2</v>
      </c>
    </row>
    <row r="18" spans="1:3" x14ac:dyDescent="0.2">
      <c r="A18">
        <v>15</v>
      </c>
      <c r="B18">
        <f t="shared" si="0"/>
        <v>816</v>
      </c>
      <c r="C18" s="3">
        <f t="shared" si="1"/>
        <v>2.4554940634497025E-2</v>
      </c>
    </row>
    <row r="19" spans="1:3" x14ac:dyDescent="0.2">
      <c r="A19">
        <v>16</v>
      </c>
      <c r="B19">
        <f t="shared" si="0"/>
        <v>153</v>
      </c>
      <c r="C19" s="3">
        <f t="shared" si="1"/>
        <v>6.906077053452286E-3</v>
      </c>
    </row>
    <row r="20" spans="1:3" x14ac:dyDescent="0.2">
      <c r="A20">
        <v>17</v>
      </c>
      <c r="B20">
        <f t="shared" si="0"/>
        <v>18</v>
      </c>
      <c r="C20" s="3">
        <f t="shared" si="1"/>
        <v>1.2187194800209915E-3</v>
      </c>
    </row>
    <row r="21" spans="1:3" x14ac:dyDescent="0.2">
      <c r="A21">
        <v>18</v>
      </c>
      <c r="B21">
        <f t="shared" si="0"/>
        <v>1</v>
      </c>
      <c r="C21" s="3">
        <f t="shared" si="1"/>
        <v>1.0155995666841596E-4</v>
      </c>
    </row>
    <row r="22" spans="1:3" x14ac:dyDescent="0.2">
      <c r="C22" s="2">
        <f>SUM(C3:C21)</f>
        <v>1.0000000000000004</v>
      </c>
    </row>
    <row r="23" spans="1:3" x14ac:dyDescent="0.2">
      <c r="A23" t="s">
        <v>3</v>
      </c>
      <c r="B23" t="s">
        <v>4</v>
      </c>
    </row>
    <row r="24" spans="1:3" x14ac:dyDescent="0.2">
      <c r="A24" s="1">
        <v>0.6</v>
      </c>
      <c r="B24" s="1">
        <f>1-A24</f>
        <v>0.4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5FF5-CC29-4F3A-B84D-253E59FC9BA9}">
  <dimension ref="A1:C12"/>
  <sheetViews>
    <sheetView zoomScale="182" workbookViewId="0">
      <selection activeCell="B3" sqref="B3:C9"/>
    </sheetView>
  </sheetViews>
  <sheetFormatPr baseColWidth="10" defaultColWidth="8.83203125" defaultRowHeight="15" x14ac:dyDescent="0.2"/>
  <cols>
    <col min="3" max="3" width="14.1640625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5</v>
      </c>
    </row>
    <row r="3" spans="1:3" x14ac:dyDescent="0.2">
      <c r="A3">
        <v>0</v>
      </c>
      <c r="B3">
        <f>COMBIN(6,A3)</f>
        <v>1</v>
      </c>
      <c r="C3" s="3">
        <f>A$12^A3*B$12^(6-A3)*B3</f>
        <v>4.0960000000000024E-3</v>
      </c>
    </row>
    <row r="4" spans="1:3" x14ac:dyDescent="0.2">
      <c r="A4">
        <v>1</v>
      </c>
      <c r="B4">
        <f t="shared" ref="B4:B9" si="0">COMBIN(6,A4)</f>
        <v>6</v>
      </c>
      <c r="C4" s="3">
        <f t="shared" ref="C4:C9" si="1">A$12^A4*B$12^(6-A4)*B4</f>
        <v>3.6864000000000022E-2</v>
      </c>
    </row>
    <row r="5" spans="1:3" x14ac:dyDescent="0.2">
      <c r="A5">
        <v>2</v>
      </c>
      <c r="B5">
        <f t="shared" si="0"/>
        <v>15</v>
      </c>
      <c r="C5" s="3">
        <f t="shared" si="1"/>
        <v>0.13824000000000006</v>
      </c>
    </row>
    <row r="6" spans="1:3" x14ac:dyDescent="0.2">
      <c r="A6">
        <v>3</v>
      </c>
      <c r="B6">
        <f t="shared" si="0"/>
        <v>20</v>
      </c>
      <c r="C6" s="3">
        <f t="shared" si="1"/>
        <v>0.27648000000000006</v>
      </c>
    </row>
    <row r="7" spans="1:3" x14ac:dyDescent="0.2">
      <c r="A7">
        <v>4</v>
      </c>
      <c r="B7">
        <f t="shared" si="0"/>
        <v>15</v>
      </c>
      <c r="C7" s="3">
        <f t="shared" si="1"/>
        <v>0.31104000000000009</v>
      </c>
    </row>
    <row r="8" spans="1:3" x14ac:dyDescent="0.2">
      <c r="A8">
        <v>5</v>
      </c>
      <c r="B8">
        <f t="shared" si="0"/>
        <v>6</v>
      </c>
      <c r="C8" s="3">
        <f t="shared" si="1"/>
        <v>0.18662400000000001</v>
      </c>
    </row>
    <row r="9" spans="1:3" x14ac:dyDescent="0.2">
      <c r="A9">
        <v>6</v>
      </c>
      <c r="B9">
        <f t="shared" si="0"/>
        <v>1</v>
      </c>
      <c r="C9" s="3">
        <f t="shared" si="1"/>
        <v>4.6655999999999996E-2</v>
      </c>
    </row>
    <row r="10" spans="1:3" x14ac:dyDescent="0.2">
      <c r="C10" s="2">
        <f>SUM(C3:C9)</f>
        <v>1.0000000000000002</v>
      </c>
    </row>
    <row r="11" spans="1:3" x14ac:dyDescent="0.2">
      <c r="A11" t="s">
        <v>3</v>
      </c>
      <c r="B11" t="s">
        <v>4</v>
      </c>
    </row>
    <row r="12" spans="1:3" x14ac:dyDescent="0.2">
      <c r="A12" s="1">
        <v>0.6</v>
      </c>
      <c r="B12" s="1">
        <f>1-A12</f>
        <v>0.4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0F91-61C4-174D-B78C-F370D540BCB2}">
  <dimension ref="A1:D31"/>
  <sheetViews>
    <sheetView topLeftCell="A6" zoomScale="182" workbookViewId="0">
      <selection activeCell="F12" sqref="F12"/>
    </sheetView>
  </sheetViews>
  <sheetFormatPr baseColWidth="10" defaultColWidth="8.83203125" defaultRowHeight="15" x14ac:dyDescent="0.2"/>
  <cols>
    <col min="4" max="4" width="14.1640625" customWidth="1"/>
  </cols>
  <sheetData>
    <row r="1" spans="2:4" x14ac:dyDescent="0.2">
      <c r="B1" t="s">
        <v>0</v>
      </c>
    </row>
    <row r="2" spans="2:4" x14ac:dyDescent="0.2">
      <c r="B2" t="s">
        <v>1</v>
      </c>
      <c r="C2" t="s">
        <v>2</v>
      </c>
      <c r="D2" t="s">
        <v>5</v>
      </c>
    </row>
    <row r="3" spans="2:4" x14ac:dyDescent="0.2">
      <c r="B3">
        <v>0</v>
      </c>
      <c r="C3">
        <f>COMBIN(A$31,B3)</f>
        <v>1</v>
      </c>
      <c r="D3" s="3">
        <f>B$31^B3*C$31^(A$31-B3)*C3</f>
        <v>0.13348388671875</v>
      </c>
    </row>
    <row r="4" spans="2:4" x14ac:dyDescent="0.2">
      <c r="B4">
        <v>1</v>
      </c>
      <c r="C4">
        <f t="shared" ref="C4:C28" si="0">COMBIN(A$31,B4)</f>
        <v>7</v>
      </c>
      <c r="D4" s="3">
        <f t="shared" ref="D4:D28" si="1">B$31^B4*C$31^(A$31-B4)*C4</f>
        <v>0.31146240234375</v>
      </c>
    </row>
    <row r="5" spans="2:4" x14ac:dyDescent="0.2">
      <c r="B5">
        <v>2</v>
      </c>
      <c r="C5">
        <f t="shared" si="0"/>
        <v>21</v>
      </c>
      <c r="D5" s="3">
        <f t="shared" si="1"/>
        <v>0.31146240234375</v>
      </c>
    </row>
    <row r="6" spans="2:4" x14ac:dyDescent="0.2">
      <c r="B6">
        <v>3</v>
      </c>
      <c r="C6">
        <f t="shared" si="0"/>
        <v>35</v>
      </c>
      <c r="D6" s="3">
        <f t="shared" si="1"/>
        <v>0.17303466796875</v>
      </c>
    </row>
    <row r="7" spans="2:4" x14ac:dyDescent="0.2">
      <c r="B7">
        <v>4</v>
      </c>
      <c r="C7">
        <f t="shared" si="0"/>
        <v>35</v>
      </c>
      <c r="D7" s="3">
        <f t="shared" si="1"/>
        <v>5.767822265625E-2</v>
      </c>
    </row>
    <row r="8" spans="2:4" x14ac:dyDescent="0.2">
      <c r="B8">
        <v>5</v>
      </c>
      <c r="C8">
        <f t="shared" si="0"/>
        <v>21</v>
      </c>
      <c r="D8" s="3">
        <f t="shared" si="1"/>
        <v>1.153564453125E-2</v>
      </c>
    </row>
    <row r="9" spans="2:4" x14ac:dyDescent="0.2">
      <c r="B9">
        <v>6</v>
      </c>
      <c r="C9">
        <f t="shared" si="0"/>
        <v>7</v>
      </c>
      <c r="D9" s="3">
        <f t="shared" si="1"/>
        <v>1.28173828125E-3</v>
      </c>
    </row>
    <row r="10" spans="2:4" x14ac:dyDescent="0.2">
      <c r="B10">
        <v>7</v>
      </c>
      <c r="C10">
        <f t="shared" si="0"/>
        <v>1</v>
      </c>
      <c r="D10" s="3">
        <f t="shared" si="1"/>
        <v>6.103515625E-5</v>
      </c>
    </row>
    <row r="11" spans="2:4" x14ac:dyDescent="0.2">
      <c r="D11" s="3"/>
    </row>
    <row r="12" spans="2:4" x14ac:dyDescent="0.2">
      <c r="D12" s="3"/>
    </row>
    <row r="13" spans="2:4" x14ac:dyDescent="0.2">
      <c r="D13" s="3"/>
    </row>
    <row r="14" spans="2:4" x14ac:dyDescent="0.2">
      <c r="D14" s="3"/>
    </row>
    <row r="15" spans="2:4" x14ac:dyDescent="0.2">
      <c r="D15" s="3"/>
    </row>
    <row r="16" spans="2:4" x14ac:dyDescent="0.2">
      <c r="D16" s="3"/>
    </row>
    <row r="17" spans="1:4" x14ac:dyDescent="0.2">
      <c r="D17" s="3"/>
    </row>
    <row r="18" spans="1:4" x14ac:dyDescent="0.2">
      <c r="D18" s="3"/>
    </row>
    <row r="19" spans="1:4" x14ac:dyDescent="0.2">
      <c r="D19" s="3"/>
    </row>
    <row r="20" spans="1:4" x14ac:dyDescent="0.2">
      <c r="D20" s="3"/>
    </row>
    <row r="21" spans="1:4" x14ac:dyDescent="0.2">
      <c r="D21" s="3"/>
    </row>
    <row r="22" spans="1:4" x14ac:dyDescent="0.2">
      <c r="D22" s="3"/>
    </row>
    <row r="23" spans="1:4" x14ac:dyDescent="0.2">
      <c r="D23" s="3"/>
    </row>
    <row r="24" spans="1:4" x14ac:dyDescent="0.2">
      <c r="D24" s="3"/>
    </row>
    <row r="25" spans="1:4" x14ac:dyDescent="0.2">
      <c r="D25" s="3"/>
    </row>
    <row r="26" spans="1:4" x14ac:dyDescent="0.2">
      <c r="D26" s="3"/>
    </row>
    <row r="27" spans="1:4" x14ac:dyDescent="0.2">
      <c r="D27" s="3"/>
    </row>
    <row r="28" spans="1:4" x14ac:dyDescent="0.2">
      <c r="D28" s="3"/>
    </row>
    <row r="29" spans="1:4" x14ac:dyDescent="0.2">
      <c r="D29" s="3"/>
    </row>
    <row r="30" spans="1:4" x14ac:dyDescent="0.2">
      <c r="A30" t="s">
        <v>6</v>
      </c>
      <c r="B30" t="s">
        <v>3</v>
      </c>
      <c r="C30" t="s">
        <v>4</v>
      </c>
      <c r="D30" s="4" t="s">
        <v>7</v>
      </c>
    </row>
    <row r="31" spans="1:4" x14ac:dyDescent="0.2">
      <c r="A31">
        <v>7</v>
      </c>
      <c r="B31" s="1">
        <v>0.25</v>
      </c>
      <c r="C31" s="1">
        <f>1-B31</f>
        <v>0.75</v>
      </c>
      <c r="D31" s="2">
        <f>SUM(D3:D25)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8D65-17C3-2D46-99DA-C6464FFBDF2D}">
  <dimension ref="A1:D31"/>
  <sheetViews>
    <sheetView zoomScale="182" workbookViewId="0">
      <selection activeCell="D13" sqref="D13"/>
    </sheetView>
  </sheetViews>
  <sheetFormatPr baseColWidth="10" defaultColWidth="8.83203125" defaultRowHeight="15" x14ac:dyDescent="0.2"/>
  <cols>
    <col min="4" max="4" width="14.1640625" customWidth="1"/>
  </cols>
  <sheetData>
    <row r="1" spans="2:4" x14ac:dyDescent="0.2">
      <c r="B1" t="s">
        <v>0</v>
      </c>
    </row>
    <row r="2" spans="2:4" x14ac:dyDescent="0.2">
      <c r="B2" t="s">
        <v>1</v>
      </c>
      <c r="C2" t="s">
        <v>2</v>
      </c>
      <c r="D2" t="s">
        <v>5</v>
      </c>
    </row>
    <row r="3" spans="2:4" x14ac:dyDescent="0.2">
      <c r="B3">
        <v>0</v>
      </c>
      <c r="C3">
        <f>COMBIN(A$31,B3)</f>
        <v>1</v>
      </c>
      <c r="D3" s="3">
        <f>B$31^B3*C$31^(A$31-B3)*C3</f>
        <v>0.21291013728972405</v>
      </c>
    </row>
    <row r="4" spans="2:4" x14ac:dyDescent="0.2">
      <c r="B4">
        <v>1</v>
      </c>
      <c r="C4">
        <f t="shared" ref="C4:C10" si="0">COMBIN(A$31,B4)</f>
        <v>25</v>
      </c>
      <c r="D4" s="3">
        <f t="shared" ref="D4:D10" si="1">B$31^B4*C$31^(A$31-B4)*C4</f>
        <v>0.33975021907934694</v>
      </c>
    </row>
    <row r="5" spans="2:4" x14ac:dyDescent="0.2">
      <c r="B5">
        <v>2</v>
      </c>
      <c r="C5">
        <f t="shared" si="0"/>
        <v>300</v>
      </c>
      <c r="D5" s="3">
        <f t="shared" si="1"/>
        <v>0.26023421035864869</v>
      </c>
    </row>
    <row r="6" spans="2:4" x14ac:dyDescent="0.2">
      <c r="B6">
        <v>3</v>
      </c>
      <c r="C6">
        <f t="shared" si="0"/>
        <v>2300</v>
      </c>
      <c r="D6" s="3">
        <f t="shared" si="1"/>
        <v>0.12734865613295576</v>
      </c>
    </row>
    <row r="7" spans="2:4" x14ac:dyDescent="0.2">
      <c r="B7">
        <v>4</v>
      </c>
      <c r="C7">
        <f t="shared" si="0"/>
        <v>12650.000000000002</v>
      </c>
      <c r="D7" s="3">
        <f t="shared" si="1"/>
        <v>4.4707506940292976E-2</v>
      </c>
    </row>
    <row r="8" spans="2:4" x14ac:dyDescent="0.2">
      <c r="B8">
        <v>5</v>
      </c>
      <c r="C8">
        <f t="shared" si="0"/>
        <v>53129.999999999993</v>
      </c>
      <c r="D8" s="3">
        <f t="shared" si="1"/>
        <v>1.1985416754206201E-2</v>
      </c>
    </row>
    <row r="9" spans="2:4" x14ac:dyDescent="0.2">
      <c r="B9">
        <v>6</v>
      </c>
      <c r="C9">
        <f t="shared" si="0"/>
        <v>177099.99999999997</v>
      </c>
      <c r="D9" s="3">
        <f t="shared" si="1"/>
        <v>2.5500886711077022E-3</v>
      </c>
    </row>
    <row r="10" spans="2:4" x14ac:dyDescent="0.2">
      <c r="B10">
        <v>7</v>
      </c>
      <c r="C10">
        <f t="shared" si="0"/>
        <v>480700.00000000012</v>
      </c>
      <c r="D10" s="3">
        <f t="shared" si="1"/>
        <v>4.4180867554145618E-4</v>
      </c>
    </row>
    <row r="11" spans="2:4" x14ac:dyDescent="0.2">
      <c r="B11">
        <v>8</v>
      </c>
      <c r="C11">
        <f t="shared" ref="C11:C25" si="2">COMBIN(A$31,B11)</f>
        <v>1081575</v>
      </c>
      <c r="D11" s="3">
        <f t="shared" ref="D11:D25" si="3">B$31^B11*C$31^(A$31-B11)*C11</f>
        <v>6.3451245955421895E-5</v>
      </c>
    </row>
    <row r="12" spans="2:4" x14ac:dyDescent="0.2">
      <c r="B12">
        <v>9</v>
      </c>
      <c r="C12">
        <f t="shared" si="2"/>
        <v>2042975</v>
      </c>
      <c r="D12" s="3">
        <f t="shared" si="3"/>
        <v>7.6501502215756908E-6</v>
      </c>
    </row>
    <row r="13" spans="2:4" x14ac:dyDescent="0.2">
      <c r="B13">
        <v>10</v>
      </c>
      <c r="C13">
        <f t="shared" si="2"/>
        <v>3268759.9999999995</v>
      </c>
      <c r="D13" s="3">
        <f t="shared" si="3"/>
        <v>7.8129193752262326E-7</v>
      </c>
    </row>
    <row r="14" spans="2:4" x14ac:dyDescent="0.2">
      <c r="B14">
        <v>11</v>
      </c>
      <c r="C14">
        <f t="shared" si="2"/>
        <v>4457400</v>
      </c>
      <c r="D14" s="3">
        <f t="shared" si="3"/>
        <v>6.8004133826920809E-8</v>
      </c>
    </row>
    <row r="15" spans="2:4" x14ac:dyDescent="0.2">
      <c r="B15">
        <v>12</v>
      </c>
      <c r="C15">
        <f t="shared" si="2"/>
        <v>5200300.0000000009</v>
      </c>
      <c r="D15" s="3">
        <f t="shared" si="3"/>
        <v>5.0641376254089973E-9</v>
      </c>
    </row>
    <row r="16" spans="2:4" x14ac:dyDescent="0.2">
      <c r="B16">
        <v>13</v>
      </c>
      <c r="C16">
        <f t="shared" si="2"/>
        <v>5200300.0000000009</v>
      </c>
      <c r="D16" s="3">
        <f t="shared" si="3"/>
        <v>3.2324282715376582E-10</v>
      </c>
    </row>
    <row r="17" spans="1:4" x14ac:dyDescent="0.2">
      <c r="B17">
        <v>14</v>
      </c>
      <c r="C17">
        <f t="shared" si="2"/>
        <v>4457400</v>
      </c>
      <c r="D17" s="3">
        <f t="shared" si="3"/>
        <v>1.7685017898990221E-11</v>
      </c>
    </row>
    <row r="18" spans="1:4" x14ac:dyDescent="0.2">
      <c r="B18">
        <v>15</v>
      </c>
      <c r="C18">
        <f t="shared" si="2"/>
        <v>3268759.9999999995</v>
      </c>
      <c r="D18" s="3">
        <f t="shared" si="3"/>
        <v>8.2780934846337207E-13</v>
      </c>
    </row>
    <row r="19" spans="1:4" x14ac:dyDescent="0.2">
      <c r="B19">
        <v>16</v>
      </c>
      <c r="C19">
        <f t="shared" si="2"/>
        <v>2042975</v>
      </c>
      <c r="D19" s="3">
        <f t="shared" si="3"/>
        <v>3.3024309114230266E-14</v>
      </c>
    </row>
    <row r="20" spans="1:4" x14ac:dyDescent="0.2">
      <c r="B20">
        <v>17</v>
      </c>
      <c r="C20">
        <f t="shared" si="2"/>
        <v>1081575</v>
      </c>
      <c r="D20" s="3">
        <f t="shared" si="3"/>
        <v>1.1159653893419491E-15</v>
      </c>
    </row>
    <row r="21" spans="1:4" x14ac:dyDescent="0.2">
      <c r="B21">
        <v>18</v>
      </c>
      <c r="C21">
        <f t="shared" si="2"/>
        <v>480700.00000000012</v>
      </c>
      <c r="D21" s="3">
        <f t="shared" si="3"/>
        <v>3.1658592605445367E-17</v>
      </c>
    </row>
    <row r="22" spans="1:4" x14ac:dyDescent="0.2">
      <c r="B22">
        <v>19</v>
      </c>
      <c r="C22">
        <f t="shared" si="2"/>
        <v>177099.99999999997</v>
      </c>
      <c r="D22" s="3">
        <f t="shared" si="3"/>
        <v>7.4449097952335118E-19</v>
      </c>
    </row>
    <row r="23" spans="1:4" x14ac:dyDescent="0.2">
      <c r="B23">
        <v>20</v>
      </c>
      <c r="C23">
        <f t="shared" si="2"/>
        <v>53129.999999999993</v>
      </c>
      <c r="D23" s="3">
        <f t="shared" si="3"/>
        <v>1.425621024619183E-20</v>
      </c>
    </row>
    <row r="24" spans="1:4" x14ac:dyDescent="0.2">
      <c r="B24">
        <v>21</v>
      </c>
      <c r="C24">
        <f t="shared" si="2"/>
        <v>12650.000000000002</v>
      </c>
      <c r="D24" s="3">
        <f t="shared" si="3"/>
        <v>2.1665973018528625E-22</v>
      </c>
    </row>
    <row r="25" spans="1:4" x14ac:dyDescent="0.2">
      <c r="B25">
        <v>22</v>
      </c>
      <c r="C25">
        <f t="shared" si="2"/>
        <v>2300</v>
      </c>
      <c r="D25" s="3">
        <f t="shared" si="3"/>
        <v>2.514426269074888E-24</v>
      </c>
    </row>
    <row r="26" spans="1:4" x14ac:dyDescent="0.2">
      <c r="B26">
        <v>23</v>
      </c>
      <c r="C26">
        <f t="shared" ref="C26:C28" si="4">COMBIN(A$31,B26)</f>
        <v>300</v>
      </c>
      <c r="D26" s="3">
        <f t="shared" ref="D26:D28" si="5">B$31^B26*C$31^(A$31-B26)*C26</f>
        <v>2.0934168752704897E-26</v>
      </c>
    </row>
    <row r="27" spans="1:4" x14ac:dyDescent="0.2">
      <c r="B27">
        <v>24</v>
      </c>
      <c r="C27">
        <f t="shared" si="4"/>
        <v>25</v>
      </c>
      <c r="D27" s="3">
        <f t="shared" si="5"/>
        <v>1.1135196145055796E-28</v>
      </c>
    </row>
    <row r="28" spans="1:4" x14ac:dyDescent="0.2">
      <c r="B28">
        <v>25</v>
      </c>
      <c r="C28">
        <f t="shared" si="4"/>
        <v>1</v>
      </c>
      <c r="D28" s="3">
        <f t="shared" si="5"/>
        <v>2.8430288029929698E-31</v>
      </c>
    </row>
    <row r="29" spans="1:4" x14ac:dyDescent="0.2">
      <c r="D29" s="3"/>
    </row>
    <row r="30" spans="1:4" x14ac:dyDescent="0.2">
      <c r="A30" t="s">
        <v>6</v>
      </c>
      <c r="B30" t="s">
        <v>3</v>
      </c>
      <c r="C30" t="s">
        <v>4</v>
      </c>
      <c r="D30" s="4" t="s">
        <v>7</v>
      </c>
    </row>
    <row r="31" spans="1:4" x14ac:dyDescent="0.2">
      <c r="A31">
        <v>25</v>
      </c>
      <c r="B31" s="1">
        <v>0.06</v>
      </c>
      <c r="C31" s="1">
        <f>1-B31</f>
        <v>0.94</v>
      </c>
      <c r="D31" s="2">
        <f>SUM(D3:D25)</f>
        <v>0.99999999999999944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0D7D-F184-A64F-B769-1B3B2A0338CA}">
  <dimension ref="A1:D19"/>
  <sheetViews>
    <sheetView zoomScale="182" workbookViewId="0">
      <selection activeCell="D3" sqref="D3:D6"/>
    </sheetView>
  </sheetViews>
  <sheetFormatPr baseColWidth="10" defaultColWidth="8.83203125" defaultRowHeight="15" x14ac:dyDescent="0.2"/>
  <cols>
    <col min="4" max="4" width="14.1640625" customWidth="1"/>
  </cols>
  <sheetData>
    <row r="1" spans="2:4" x14ac:dyDescent="0.2">
      <c r="B1" t="s">
        <v>0</v>
      </c>
    </row>
    <row r="2" spans="2:4" x14ac:dyDescent="0.2">
      <c r="B2" t="s">
        <v>1</v>
      </c>
      <c r="C2" t="s">
        <v>2</v>
      </c>
      <c r="D2" t="s">
        <v>5</v>
      </c>
    </row>
    <row r="3" spans="2:4" x14ac:dyDescent="0.2">
      <c r="B3">
        <v>0</v>
      </c>
      <c r="C3">
        <f>COMBIN(A$19,B3)</f>
        <v>1</v>
      </c>
      <c r="D3" s="3">
        <f>B$19^B3*C$19^(A$19-B3)*C3</f>
        <v>0.20971520000000016</v>
      </c>
    </row>
    <row r="4" spans="2:4" x14ac:dyDescent="0.2">
      <c r="B4">
        <v>1</v>
      </c>
      <c r="C4">
        <f t="shared" ref="C4:C15" si="0">COMBIN(A$19,B4)</f>
        <v>7</v>
      </c>
      <c r="D4" s="3">
        <f t="shared" ref="D4:D15" si="1">B$19^B4*C$19^(A$19-B4)*C4</f>
        <v>0.36700160000000021</v>
      </c>
    </row>
    <row r="5" spans="2:4" x14ac:dyDescent="0.2">
      <c r="B5">
        <v>2</v>
      </c>
      <c r="C5">
        <f t="shared" si="0"/>
        <v>21</v>
      </c>
      <c r="D5" s="3">
        <f t="shared" si="1"/>
        <v>0.2752512000000002</v>
      </c>
    </row>
    <row r="6" spans="2:4" x14ac:dyDescent="0.2">
      <c r="B6">
        <v>3</v>
      </c>
      <c r="C6">
        <f t="shared" si="0"/>
        <v>35</v>
      </c>
      <c r="D6" s="3">
        <f t="shared" si="1"/>
        <v>0.11468800000000008</v>
      </c>
    </row>
    <row r="7" spans="2:4" x14ac:dyDescent="0.2">
      <c r="B7">
        <v>4</v>
      </c>
      <c r="C7">
        <f t="shared" si="0"/>
        <v>35</v>
      </c>
      <c r="D7" s="3">
        <f t="shared" si="1"/>
        <v>2.867200000000002E-2</v>
      </c>
    </row>
    <row r="8" spans="2:4" x14ac:dyDescent="0.2">
      <c r="B8">
        <v>5</v>
      </c>
      <c r="C8">
        <f t="shared" si="0"/>
        <v>21</v>
      </c>
      <c r="D8" s="3">
        <f t="shared" si="1"/>
        <v>4.3008000000000031E-3</v>
      </c>
    </row>
    <row r="9" spans="2:4" x14ac:dyDescent="0.2">
      <c r="B9">
        <v>6</v>
      </c>
      <c r="C9">
        <f t="shared" si="0"/>
        <v>7</v>
      </c>
      <c r="D9" s="3">
        <f t="shared" si="1"/>
        <v>3.584000000000002E-4</v>
      </c>
    </row>
    <row r="10" spans="2:4" x14ac:dyDescent="0.2">
      <c r="B10">
        <v>7</v>
      </c>
      <c r="C10">
        <f t="shared" ref="C10" si="2">COMBIN(A$19,B10)</f>
        <v>1</v>
      </c>
      <c r="D10" s="3">
        <f t="shared" ref="D10" si="3">B$19^B10*C$19^(A$19-B10)*C10</f>
        <v>1.280000000000001E-5</v>
      </c>
    </row>
    <row r="11" spans="2:4" x14ac:dyDescent="0.2">
      <c r="D11" s="3"/>
    </row>
    <row r="12" spans="2:4" x14ac:dyDescent="0.2">
      <c r="D12" s="3"/>
    </row>
    <row r="13" spans="2:4" x14ac:dyDescent="0.2">
      <c r="D13" s="3"/>
    </row>
    <row r="14" spans="2:4" x14ac:dyDescent="0.2">
      <c r="D14" s="3"/>
    </row>
    <row r="15" spans="2:4" x14ac:dyDescent="0.2">
      <c r="D15" s="3"/>
    </row>
    <row r="16" spans="2:4" x14ac:dyDescent="0.2">
      <c r="D16" s="3"/>
    </row>
    <row r="17" spans="1:4" x14ac:dyDescent="0.2">
      <c r="D17" s="3"/>
    </row>
    <row r="18" spans="1:4" x14ac:dyDescent="0.2">
      <c r="A18" t="s">
        <v>6</v>
      </c>
      <c r="B18" t="s">
        <v>3</v>
      </c>
      <c r="C18" t="s">
        <v>4</v>
      </c>
      <c r="D18" s="4" t="s">
        <v>7</v>
      </c>
    </row>
    <row r="19" spans="1:4" x14ac:dyDescent="0.2">
      <c r="A19">
        <v>7</v>
      </c>
      <c r="B19" s="1">
        <v>0.2</v>
      </c>
      <c r="C19" s="1">
        <f>1-B19</f>
        <v>0.8</v>
      </c>
      <c r="D19" s="2">
        <f>SUM(D3:D15)</f>
        <v>1.0000000000000007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7F6A-1882-8C40-B339-0F779559FD71}">
  <dimension ref="A1:D19"/>
  <sheetViews>
    <sheetView zoomScale="182" workbookViewId="0">
      <selection activeCell="G17" sqref="G17"/>
    </sheetView>
  </sheetViews>
  <sheetFormatPr baseColWidth="10" defaultColWidth="8.83203125" defaultRowHeight="15" x14ac:dyDescent="0.2"/>
  <cols>
    <col min="4" max="4" width="14.1640625" customWidth="1"/>
  </cols>
  <sheetData>
    <row r="1" spans="2:4" x14ac:dyDescent="0.2">
      <c r="B1" t="s">
        <v>0</v>
      </c>
    </row>
    <row r="2" spans="2:4" x14ac:dyDescent="0.2">
      <c r="B2" t="s">
        <v>1</v>
      </c>
      <c r="C2" t="s">
        <v>2</v>
      </c>
      <c r="D2" t="s">
        <v>5</v>
      </c>
    </row>
    <row r="3" spans="2:4" x14ac:dyDescent="0.2">
      <c r="B3">
        <v>0</v>
      </c>
      <c r="C3">
        <f>COMBIN(A$19,B3)</f>
        <v>1</v>
      </c>
      <c r="D3" s="3">
        <f>B$19^B3*C$19^(A$19-B3)*C3</f>
        <v>2.44140625E-4</v>
      </c>
    </row>
    <row r="4" spans="2:4" x14ac:dyDescent="0.2">
      <c r="B4">
        <v>1</v>
      </c>
      <c r="C4">
        <f t="shared" ref="C4:C7" si="0">COMBIN(A$19,B4)</f>
        <v>12</v>
      </c>
      <c r="D4" s="3">
        <f t="shared" ref="D4:D7" si="1">B$19^B4*C$19^(A$19-B4)*C4</f>
        <v>2.9296875E-3</v>
      </c>
    </row>
    <row r="5" spans="2:4" x14ac:dyDescent="0.2">
      <c r="B5">
        <v>2</v>
      </c>
      <c r="C5">
        <f t="shared" si="0"/>
        <v>66</v>
      </c>
      <c r="D5" s="3">
        <f t="shared" si="1"/>
        <v>1.611328125E-2</v>
      </c>
    </row>
    <row r="6" spans="2:4" x14ac:dyDescent="0.2">
      <c r="B6">
        <v>3</v>
      </c>
      <c r="C6">
        <f t="shared" si="0"/>
        <v>220</v>
      </c>
      <c r="D6" s="3">
        <f t="shared" si="1"/>
        <v>5.37109375E-2</v>
      </c>
    </row>
    <row r="7" spans="2:4" x14ac:dyDescent="0.2">
      <c r="B7">
        <v>4</v>
      </c>
      <c r="C7">
        <f t="shared" si="0"/>
        <v>495</v>
      </c>
      <c r="D7" s="3">
        <f t="shared" si="1"/>
        <v>0.120849609375</v>
      </c>
    </row>
    <row r="8" spans="2:4" x14ac:dyDescent="0.2">
      <c r="B8">
        <v>5</v>
      </c>
      <c r="C8">
        <f t="shared" ref="C8:C10" si="2">COMBIN(A$19,B8)</f>
        <v>792</v>
      </c>
      <c r="D8" s="3">
        <f t="shared" ref="D8:D10" si="3">B$19^B8*C$19^(A$19-B8)*C8</f>
        <v>0.193359375</v>
      </c>
    </row>
    <row r="9" spans="2:4" x14ac:dyDescent="0.2">
      <c r="B9">
        <v>6</v>
      </c>
      <c r="C9">
        <f t="shared" si="2"/>
        <v>923.99999999999977</v>
      </c>
      <c r="D9" s="3">
        <f t="shared" si="3"/>
        <v>0.22558593749999994</v>
      </c>
    </row>
    <row r="10" spans="2:4" x14ac:dyDescent="0.2">
      <c r="B10">
        <v>7</v>
      </c>
      <c r="C10">
        <f t="shared" si="2"/>
        <v>792</v>
      </c>
      <c r="D10" s="3">
        <f t="shared" si="3"/>
        <v>0.193359375</v>
      </c>
    </row>
    <row r="11" spans="2:4" x14ac:dyDescent="0.2">
      <c r="B11">
        <v>8</v>
      </c>
      <c r="C11">
        <f t="shared" ref="C11:C15" si="4">COMBIN(A$19,B11)</f>
        <v>495</v>
      </c>
      <c r="D11" s="3">
        <f t="shared" ref="D11:D15" si="5">B$19^B11*C$19^(A$19-B11)*C11</f>
        <v>0.120849609375</v>
      </c>
    </row>
    <row r="12" spans="2:4" x14ac:dyDescent="0.2">
      <c r="B12">
        <v>9</v>
      </c>
      <c r="C12">
        <f t="shared" si="4"/>
        <v>220</v>
      </c>
      <c r="D12" s="3">
        <f t="shared" si="5"/>
        <v>5.37109375E-2</v>
      </c>
    </row>
    <row r="13" spans="2:4" x14ac:dyDescent="0.2">
      <c r="B13">
        <v>10</v>
      </c>
      <c r="C13">
        <f t="shared" si="4"/>
        <v>66</v>
      </c>
      <c r="D13" s="3">
        <f t="shared" si="5"/>
        <v>1.611328125E-2</v>
      </c>
    </row>
    <row r="14" spans="2:4" x14ac:dyDescent="0.2">
      <c r="B14">
        <v>11</v>
      </c>
      <c r="C14">
        <f t="shared" si="4"/>
        <v>12</v>
      </c>
      <c r="D14" s="3">
        <f t="shared" si="5"/>
        <v>2.9296875E-3</v>
      </c>
    </row>
    <row r="15" spans="2:4" x14ac:dyDescent="0.2">
      <c r="B15">
        <v>12</v>
      </c>
      <c r="C15">
        <f t="shared" si="4"/>
        <v>1</v>
      </c>
      <c r="D15" s="3">
        <f t="shared" si="5"/>
        <v>2.44140625E-4</v>
      </c>
    </row>
    <row r="16" spans="2:4" x14ac:dyDescent="0.2">
      <c r="D16" s="3"/>
    </row>
    <row r="17" spans="1:4" x14ac:dyDescent="0.2">
      <c r="D17" s="3"/>
    </row>
    <row r="18" spans="1:4" x14ac:dyDescent="0.2">
      <c r="A18" t="s">
        <v>6</v>
      </c>
      <c r="B18" t="s">
        <v>3</v>
      </c>
      <c r="C18" t="s">
        <v>4</v>
      </c>
      <c r="D18" s="4" t="s">
        <v>7</v>
      </c>
    </row>
    <row r="19" spans="1:4" x14ac:dyDescent="0.2">
      <c r="A19">
        <v>12</v>
      </c>
      <c r="B19" s="1">
        <v>0.5</v>
      </c>
      <c r="C19" s="1">
        <f>1-B19</f>
        <v>0.5</v>
      </c>
      <c r="D19" s="2">
        <f>SUM(D3:D15)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C4ED-303A-A246-917C-DEB6CDE184EC}">
  <dimension ref="A1:D17"/>
  <sheetViews>
    <sheetView zoomScale="182" workbookViewId="0">
      <selection activeCell="B6" sqref="B6"/>
    </sheetView>
  </sheetViews>
  <sheetFormatPr baseColWidth="10" defaultColWidth="8.83203125" defaultRowHeight="15" x14ac:dyDescent="0.2"/>
  <cols>
    <col min="4" max="4" width="14.1640625" customWidth="1"/>
  </cols>
  <sheetData>
    <row r="1" spans="1:4" x14ac:dyDescent="0.2">
      <c r="B1" t="s">
        <v>0</v>
      </c>
    </row>
    <row r="2" spans="1:4" x14ac:dyDescent="0.2">
      <c r="B2" t="s">
        <v>1</v>
      </c>
      <c r="C2" t="s">
        <v>2</v>
      </c>
      <c r="D2" t="s">
        <v>5</v>
      </c>
    </row>
    <row r="3" spans="1:4" x14ac:dyDescent="0.2">
      <c r="B3">
        <v>0</v>
      </c>
      <c r="C3">
        <f>COMBIN(A$17,B3)</f>
        <v>1</v>
      </c>
      <c r="D3" s="3">
        <f>B$17^B3*C$17^(A$17-B3)*C3</f>
        <v>6.25E-2</v>
      </c>
    </row>
    <row r="4" spans="1:4" x14ac:dyDescent="0.2">
      <c r="B4">
        <v>1</v>
      </c>
      <c r="C4">
        <f t="shared" ref="C4:C13" si="0">COMBIN(A$17,B4)</f>
        <v>4</v>
      </c>
      <c r="D4" s="3">
        <f t="shared" ref="D4:D13" si="1">B$17^B4*C$17^(A$17-B4)*C4</f>
        <v>0.25</v>
      </c>
    </row>
    <row r="5" spans="1:4" x14ac:dyDescent="0.2">
      <c r="B5">
        <v>2</v>
      </c>
      <c r="C5">
        <f t="shared" si="0"/>
        <v>6</v>
      </c>
      <c r="D5" s="3">
        <f t="shared" si="1"/>
        <v>0.375</v>
      </c>
    </row>
    <row r="6" spans="1:4" x14ac:dyDescent="0.2">
      <c r="B6">
        <v>3</v>
      </c>
      <c r="C6">
        <f t="shared" si="0"/>
        <v>4</v>
      </c>
      <c r="D6" s="3">
        <f t="shared" si="1"/>
        <v>0.25</v>
      </c>
    </row>
    <row r="7" spans="1:4" x14ac:dyDescent="0.2">
      <c r="B7">
        <v>4</v>
      </c>
      <c r="C7">
        <f t="shared" si="0"/>
        <v>1</v>
      </c>
      <c r="D7" s="3">
        <f t="shared" si="1"/>
        <v>6.25E-2</v>
      </c>
    </row>
    <row r="8" spans="1:4" x14ac:dyDescent="0.2">
      <c r="D8" s="3"/>
    </row>
    <row r="9" spans="1:4" x14ac:dyDescent="0.2">
      <c r="D9" s="3"/>
    </row>
    <row r="10" spans="1:4" x14ac:dyDescent="0.2">
      <c r="D10" s="3"/>
    </row>
    <row r="11" spans="1:4" x14ac:dyDescent="0.2">
      <c r="D11" s="3"/>
    </row>
    <row r="12" spans="1:4" x14ac:dyDescent="0.2">
      <c r="D12" s="3"/>
    </row>
    <row r="13" spans="1:4" x14ac:dyDescent="0.2">
      <c r="D13" s="3"/>
    </row>
    <row r="15" spans="1:4" x14ac:dyDescent="0.2">
      <c r="D15" s="2"/>
    </row>
    <row r="16" spans="1:4" x14ac:dyDescent="0.2">
      <c r="A16" t="s">
        <v>6</v>
      </c>
      <c r="B16" t="s">
        <v>3</v>
      </c>
      <c r="C16" t="s">
        <v>4</v>
      </c>
      <c r="D16" s="4" t="s">
        <v>7</v>
      </c>
    </row>
    <row r="17" spans="1:4" x14ac:dyDescent="0.2">
      <c r="A17">
        <v>4</v>
      </c>
      <c r="B17" s="1">
        <v>0.5</v>
      </c>
      <c r="C17" s="1">
        <f>1-B17</f>
        <v>0.5</v>
      </c>
      <c r="D17" s="2">
        <f>SUM(D3:D15)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8B1D-5D1A-B146-8C43-3E862CA10266}">
  <dimension ref="A1:D17"/>
  <sheetViews>
    <sheetView zoomScale="182" workbookViewId="0">
      <selection activeCell="F15" sqref="F15"/>
    </sheetView>
  </sheetViews>
  <sheetFormatPr baseColWidth="10" defaultColWidth="8.83203125" defaultRowHeight="15" x14ac:dyDescent="0.2"/>
  <cols>
    <col min="4" max="4" width="14.1640625" customWidth="1"/>
  </cols>
  <sheetData>
    <row r="1" spans="1:4" x14ac:dyDescent="0.2">
      <c r="B1" t="s">
        <v>0</v>
      </c>
    </row>
    <row r="2" spans="1:4" x14ac:dyDescent="0.2">
      <c r="B2" t="s">
        <v>1</v>
      </c>
      <c r="C2" t="s">
        <v>2</v>
      </c>
      <c r="D2" t="s">
        <v>5</v>
      </c>
    </row>
    <row r="3" spans="1:4" x14ac:dyDescent="0.2">
      <c r="B3">
        <v>0</v>
      </c>
      <c r="C3">
        <f>COMBIN(A$17,B3)</f>
        <v>1</v>
      </c>
      <c r="D3" s="3">
        <f>B$17^B3*C$17^(A$17-B3)*C3</f>
        <v>0.5987369392383789</v>
      </c>
    </row>
    <row r="4" spans="1:4" x14ac:dyDescent="0.2">
      <c r="B4">
        <v>1</v>
      </c>
      <c r="C4">
        <f t="shared" ref="C4:C13" si="0">COMBIN(A$17,B4)</f>
        <v>10</v>
      </c>
      <c r="D4" s="3">
        <f t="shared" ref="D4:D13" si="1">B$17^B4*C$17^(A$17-B4)*C4</f>
        <v>0.31512470486230465</v>
      </c>
    </row>
    <row r="5" spans="1:4" x14ac:dyDescent="0.2">
      <c r="B5">
        <v>2</v>
      </c>
      <c r="C5">
        <f t="shared" si="0"/>
        <v>45</v>
      </c>
      <c r="D5" s="3">
        <f t="shared" si="1"/>
        <v>7.4634798520019544E-2</v>
      </c>
    </row>
    <row r="6" spans="1:4" x14ac:dyDescent="0.2">
      <c r="B6">
        <v>3</v>
      </c>
      <c r="C6">
        <f t="shared" si="0"/>
        <v>120</v>
      </c>
      <c r="D6" s="3">
        <f t="shared" si="1"/>
        <v>1.0475059441406252E-2</v>
      </c>
    </row>
    <row r="7" spans="1:4" x14ac:dyDescent="0.2">
      <c r="B7">
        <v>4</v>
      </c>
      <c r="C7">
        <f t="shared" si="0"/>
        <v>209.99999999999997</v>
      </c>
      <c r="D7" s="3">
        <f t="shared" si="1"/>
        <v>9.6480810644531268E-4</v>
      </c>
    </row>
    <row r="8" spans="1:4" x14ac:dyDescent="0.2">
      <c r="B8">
        <v>5</v>
      </c>
      <c r="C8">
        <f t="shared" si="0"/>
        <v>252</v>
      </c>
      <c r="D8" s="3">
        <f t="shared" si="1"/>
        <v>6.0935248828125027E-5</v>
      </c>
    </row>
    <row r="9" spans="1:4" x14ac:dyDescent="0.2">
      <c r="B9">
        <v>6</v>
      </c>
      <c r="C9">
        <f t="shared" si="0"/>
        <v>209.99999999999997</v>
      </c>
      <c r="D9" s="3">
        <f t="shared" si="1"/>
        <v>2.6725986328125008E-6</v>
      </c>
    </row>
    <row r="10" spans="1:4" x14ac:dyDescent="0.2">
      <c r="B10">
        <v>7</v>
      </c>
      <c r="C10">
        <f t="shared" si="0"/>
        <v>120</v>
      </c>
      <c r="D10" s="3">
        <f t="shared" si="1"/>
        <v>8.0378906250000052E-8</v>
      </c>
    </row>
    <row r="11" spans="1:4" x14ac:dyDescent="0.2">
      <c r="B11">
        <v>8</v>
      </c>
      <c r="C11">
        <f t="shared" si="0"/>
        <v>45</v>
      </c>
      <c r="D11" s="3">
        <f t="shared" si="1"/>
        <v>1.5864257812500013E-9</v>
      </c>
    </row>
    <row r="12" spans="1:4" x14ac:dyDescent="0.2">
      <c r="B12">
        <v>9</v>
      </c>
      <c r="C12">
        <f t="shared" si="0"/>
        <v>10</v>
      </c>
      <c r="D12" s="3">
        <f t="shared" si="1"/>
        <v>1.8554687500000018E-11</v>
      </c>
    </row>
    <row r="13" spans="1:4" x14ac:dyDescent="0.2">
      <c r="B13">
        <v>10</v>
      </c>
      <c r="C13">
        <f t="shared" si="0"/>
        <v>1</v>
      </c>
      <c r="D13" s="3">
        <f t="shared" si="1"/>
        <v>9.7656250000000105E-14</v>
      </c>
    </row>
    <row r="15" spans="1:4" x14ac:dyDescent="0.2">
      <c r="D15" s="2"/>
    </row>
    <row r="16" spans="1:4" x14ac:dyDescent="0.2">
      <c r="A16" t="s">
        <v>6</v>
      </c>
      <c r="B16" t="s">
        <v>3</v>
      </c>
      <c r="C16" t="s">
        <v>4</v>
      </c>
      <c r="D16" s="4" t="s">
        <v>7</v>
      </c>
    </row>
    <row r="17" spans="1:4" x14ac:dyDescent="0.2">
      <c r="A17">
        <v>10</v>
      </c>
      <c r="B17" s="1">
        <v>0.05</v>
      </c>
      <c r="C17" s="1">
        <f>1-B17</f>
        <v>0.95</v>
      </c>
      <c r="D17" s="2">
        <f>SUM(D3:D15)</f>
        <v>0.99999999999999989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5335-1FF3-CE43-A77A-78342C74A5A1}">
  <dimension ref="A1:D13"/>
  <sheetViews>
    <sheetView zoomScale="182" workbookViewId="0">
      <selection activeCell="D5" sqref="D5:D9"/>
    </sheetView>
  </sheetViews>
  <sheetFormatPr baseColWidth="10" defaultColWidth="8.83203125" defaultRowHeight="15" x14ac:dyDescent="0.2"/>
  <cols>
    <col min="4" max="4" width="14.1640625" customWidth="1"/>
  </cols>
  <sheetData>
    <row r="1" spans="1:4" x14ac:dyDescent="0.2">
      <c r="B1" t="s">
        <v>0</v>
      </c>
    </row>
    <row r="2" spans="1:4" x14ac:dyDescent="0.2">
      <c r="B2" t="s">
        <v>1</v>
      </c>
      <c r="C2" t="s">
        <v>2</v>
      </c>
      <c r="D2" t="s">
        <v>5</v>
      </c>
    </row>
    <row r="3" spans="1:4" x14ac:dyDescent="0.2">
      <c r="B3">
        <v>0</v>
      </c>
      <c r="C3">
        <f>COMBIN(A$13,B3)</f>
        <v>1</v>
      </c>
      <c r="D3" s="3">
        <f>B$13^B3*C$13^(A$13-B3)*C3</f>
        <v>0.26214400000000015</v>
      </c>
    </row>
    <row r="4" spans="1:4" x14ac:dyDescent="0.2">
      <c r="B4">
        <v>1</v>
      </c>
      <c r="C4">
        <f t="shared" ref="C4:C9" si="0">COMBIN(A$13,B4)</f>
        <v>6</v>
      </c>
      <c r="D4" s="3">
        <f t="shared" ref="D4:D9" si="1">B$13^B4*C$13^(A$13-B4)*C4</f>
        <v>0.39321600000000023</v>
      </c>
    </row>
    <row r="5" spans="1:4" x14ac:dyDescent="0.2">
      <c r="B5">
        <v>2</v>
      </c>
      <c r="C5">
        <f t="shared" si="0"/>
        <v>15</v>
      </c>
      <c r="D5" s="3">
        <f t="shared" si="1"/>
        <v>0.24576000000000015</v>
      </c>
    </row>
    <row r="6" spans="1:4" x14ac:dyDescent="0.2">
      <c r="B6">
        <v>3</v>
      </c>
      <c r="C6">
        <f t="shared" si="0"/>
        <v>20</v>
      </c>
      <c r="D6" s="3">
        <f t="shared" si="1"/>
        <v>8.1920000000000034E-2</v>
      </c>
    </row>
    <row r="7" spans="1:4" x14ac:dyDescent="0.2">
      <c r="B7">
        <v>4</v>
      </c>
      <c r="C7">
        <f t="shared" si="0"/>
        <v>15</v>
      </c>
      <c r="D7" s="3">
        <f t="shared" si="1"/>
        <v>1.5360000000000009E-2</v>
      </c>
    </row>
    <row r="8" spans="1:4" x14ac:dyDescent="0.2">
      <c r="B8">
        <v>5</v>
      </c>
      <c r="C8">
        <f t="shared" si="0"/>
        <v>6</v>
      </c>
      <c r="D8" s="3">
        <f t="shared" si="1"/>
        <v>1.5360000000000009E-3</v>
      </c>
    </row>
    <row r="9" spans="1:4" x14ac:dyDescent="0.2">
      <c r="B9">
        <v>6</v>
      </c>
      <c r="C9">
        <f t="shared" si="0"/>
        <v>1</v>
      </c>
      <c r="D9" s="3">
        <f t="shared" si="1"/>
        <v>6.4000000000000038E-5</v>
      </c>
    </row>
    <row r="11" spans="1:4" x14ac:dyDescent="0.2">
      <c r="D11" s="2"/>
    </row>
    <row r="12" spans="1:4" x14ac:dyDescent="0.2">
      <c r="A12" t="s">
        <v>6</v>
      </c>
      <c r="B12" t="s">
        <v>3</v>
      </c>
      <c r="C12" t="s">
        <v>4</v>
      </c>
      <c r="D12" s="4" t="s">
        <v>7</v>
      </c>
    </row>
    <row r="13" spans="1:4" x14ac:dyDescent="0.2">
      <c r="A13">
        <v>6</v>
      </c>
      <c r="B13" s="1">
        <v>0.2</v>
      </c>
      <c r="C13" s="1">
        <f>1-B13</f>
        <v>0.8</v>
      </c>
      <c r="D13" s="2">
        <f>SUM(D3:D9)</f>
        <v>1.0000000000000007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B51A-3376-8E42-92C0-C19CA5FCA9C2}">
  <dimension ref="A1:C10"/>
  <sheetViews>
    <sheetView zoomScale="182" workbookViewId="0">
      <selection activeCell="A9" sqref="A9:XFD9"/>
    </sheetView>
  </sheetViews>
  <sheetFormatPr baseColWidth="10" defaultColWidth="8.83203125" defaultRowHeight="15" x14ac:dyDescent="0.2"/>
  <cols>
    <col min="3" max="3" width="14.1640625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5</v>
      </c>
    </row>
    <row r="3" spans="1:3" x14ac:dyDescent="0.2">
      <c r="A3">
        <v>0</v>
      </c>
      <c r="B3">
        <f>COMBIN(4,A3)</f>
        <v>1</v>
      </c>
      <c r="C3" s="3">
        <f>A$10^A3*B$10^(4-A3)*B3</f>
        <v>0.31640625</v>
      </c>
    </row>
    <row r="4" spans="1:3" x14ac:dyDescent="0.2">
      <c r="A4">
        <v>1</v>
      </c>
      <c r="B4">
        <f t="shared" ref="B4:B7" si="0">COMBIN(4,A4)</f>
        <v>4</v>
      </c>
      <c r="C4" s="3">
        <f t="shared" ref="C4:C7" si="1">A$10^A4*B$10^(4-A4)*B4</f>
        <v>0.421875</v>
      </c>
    </row>
    <row r="5" spans="1:3" x14ac:dyDescent="0.2">
      <c r="A5">
        <v>2</v>
      </c>
      <c r="B5">
        <f t="shared" si="0"/>
        <v>6</v>
      </c>
      <c r="C5" s="3">
        <f t="shared" si="1"/>
        <v>0.2109375</v>
      </c>
    </row>
    <row r="6" spans="1:3" x14ac:dyDescent="0.2">
      <c r="A6">
        <v>3</v>
      </c>
      <c r="B6">
        <f t="shared" si="0"/>
        <v>4</v>
      </c>
      <c r="C6" s="3">
        <f t="shared" si="1"/>
        <v>4.6875E-2</v>
      </c>
    </row>
    <row r="7" spans="1:3" x14ac:dyDescent="0.2">
      <c r="A7">
        <v>4</v>
      </c>
      <c r="B7">
        <f t="shared" si="0"/>
        <v>1</v>
      </c>
      <c r="C7" s="3">
        <f t="shared" si="1"/>
        <v>3.90625E-3</v>
      </c>
    </row>
    <row r="8" spans="1:3" x14ac:dyDescent="0.2">
      <c r="C8" s="2">
        <f>SUM(C3:C7)</f>
        <v>1</v>
      </c>
    </row>
    <row r="9" spans="1:3" x14ac:dyDescent="0.2">
      <c r="A9" t="s">
        <v>3</v>
      </c>
      <c r="B9" t="s">
        <v>4</v>
      </c>
    </row>
    <row r="10" spans="1:3" x14ac:dyDescent="0.2">
      <c r="A10" s="1">
        <v>0.25</v>
      </c>
      <c r="B10" s="1">
        <f>1-A10</f>
        <v>0.75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 (11)</vt:lpstr>
      <vt:lpstr>Sheet1 (10)</vt:lpstr>
      <vt:lpstr>Sheet1 (9)</vt:lpstr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Microsoft Office User</cp:lastModifiedBy>
  <dcterms:created xsi:type="dcterms:W3CDTF">2020-09-15T05:43:56Z</dcterms:created>
  <dcterms:modified xsi:type="dcterms:W3CDTF">2021-03-18T11:34:58Z</dcterms:modified>
</cp:coreProperties>
</file>