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cui/Desktop/"/>
    </mc:Choice>
  </mc:AlternateContent>
  <xr:revisionPtr revIDLastSave="0" documentId="13_ncr:1_{95D33749-4415-074D-8643-4C421B0AC500}" xr6:coauthVersionLast="36" xr6:coauthVersionMax="36" xr10:uidLastSave="{00000000-0000-0000-0000-000000000000}"/>
  <bookViews>
    <workbookView xWindow="0" yWindow="0" windowWidth="28800" windowHeight="18000" xr2:uid="{14EB92A5-E0DF-B747-A59D-1D74151296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19" i="1" s="1"/>
  <c r="E20" i="1"/>
  <c r="G20" i="1"/>
  <c r="E18" i="1"/>
  <c r="G18" i="1"/>
  <c r="E17" i="1"/>
  <c r="G17" i="1"/>
  <c r="E15" i="1"/>
  <c r="G15" i="1"/>
  <c r="E16" i="1"/>
  <c r="G16" i="1"/>
  <c r="E14" i="1"/>
  <c r="G14" i="1"/>
  <c r="E13" i="1"/>
  <c r="G13" i="1"/>
  <c r="H12" i="1"/>
  <c r="G12" i="1"/>
  <c r="E12" i="1"/>
  <c r="J7" i="1"/>
  <c r="B7" i="1"/>
  <c r="E7" i="1"/>
  <c r="G7" i="1" s="1"/>
  <c r="I7" i="1" s="1"/>
  <c r="F7" i="1"/>
  <c r="A6" i="1"/>
  <c r="F6" i="1" s="1"/>
  <c r="C6" i="1"/>
  <c r="E6" i="1"/>
  <c r="H20" i="1" l="1"/>
  <c r="G19" i="1"/>
  <c r="H19" i="1" s="1"/>
  <c r="H18" i="1"/>
  <c r="H17" i="1"/>
  <c r="H16" i="1"/>
  <c r="H15" i="1"/>
  <c r="H14" i="1"/>
  <c r="H13" i="1"/>
  <c r="G6" i="1"/>
  <c r="I6" i="1"/>
  <c r="J6" i="1" s="1"/>
  <c r="A2" i="1"/>
  <c r="B2" i="1"/>
  <c r="C2" i="1"/>
  <c r="E2" i="1"/>
  <c r="G2" i="1" s="1"/>
  <c r="I2" i="1" s="1"/>
  <c r="J2" i="1" s="1"/>
  <c r="F2" i="1"/>
  <c r="C3" i="1"/>
  <c r="E3" i="1"/>
  <c r="F3" i="1"/>
  <c r="I3" i="1" s="1"/>
  <c r="J3" i="1" s="1"/>
  <c r="G3" i="1"/>
  <c r="C4" i="1"/>
  <c r="E4" i="1"/>
  <c r="G4" i="1" s="1"/>
  <c r="I4" i="1" s="1"/>
  <c r="J4" i="1" s="1"/>
  <c r="F4" i="1"/>
  <c r="C5" i="1"/>
  <c r="E5" i="1"/>
  <c r="G5" i="1" s="1"/>
  <c r="F5" i="1"/>
  <c r="I5" i="1" s="1"/>
  <c r="J5" i="1" s="1"/>
</calcChain>
</file>

<file path=xl/sharedStrings.xml><?xml version="1.0" encoding="utf-8"?>
<sst xmlns="http://schemas.openxmlformats.org/spreadsheetml/2006/main" count="18" uniqueCount="15">
  <si>
    <t>m</t>
  </si>
  <si>
    <t>s</t>
  </si>
  <si>
    <r>
      <t>s</t>
    </r>
    <r>
      <rPr>
        <vertAlign val="superscript"/>
        <sz val="14"/>
        <color theme="1"/>
        <rFont val="Calibri"/>
        <family val="2"/>
        <scheme val="minor"/>
      </rPr>
      <t>2</t>
    </r>
  </si>
  <si>
    <t>n</t>
  </si>
  <si>
    <t>X</t>
  </si>
  <si>
    <t>Left P</t>
  </si>
  <si>
    <t>√n</t>
  </si>
  <si>
    <t>z</t>
  </si>
  <si>
    <t>nu</t>
  </si>
  <si>
    <t>√n phi</t>
  </si>
  <si>
    <t>left P</t>
  </si>
  <si>
    <t>right P</t>
  </si>
  <si>
    <t>tail 1</t>
  </si>
  <si>
    <t>tail 2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</si>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</sst>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Symbol"/>
      <charset val="2"/>
    </font>
    <font>
      <vertAlign val="superscript"/>
      <sz val="14"/>
      <color theme="1"/>
      <name val="Calibri"/>
      <family val="2"/>
      <scheme val="minor"/>
    </font>
    <font>
      <sz val="14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D57A-DE9B-1749-BD2E-541B1C4266F3}">
  <dimension ref="A1:J21"/>
  <sheetViews>
    <sheetView tabSelected="1" zoomScale="161" workbookViewId="0">
      <selection activeCell="F21" sqref="F21"/>
    </sheetView>
  </sheetViews>
  <sheetFormatPr baseColWidth="10" defaultRowHeight="16" x14ac:dyDescent="0.2"/>
  <cols>
    <col min="1" max="1" width="11" customWidth="1"/>
    <col min="5" max="5" width="13.83203125" customWidth="1"/>
    <col min="6" max="6" width="11.83203125" customWidth="1"/>
    <col min="7" max="7" width="12.6640625" customWidth="1"/>
    <col min="8" max="8" width="15.6640625" customWidth="1"/>
  </cols>
  <sheetData>
    <row r="1" spans="1:10" ht="22" x14ac:dyDescent="0.2">
      <c r="A1" s="4" t="s">
        <v>0</v>
      </c>
      <c r="B1" s="4" t="s">
        <v>2</v>
      </c>
      <c r="C1" s="1" t="s">
        <v>1</v>
      </c>
      <c r="D1" s="5" t="s">
        <v>3</v>
      </c>
      <c r="E1" s="3" t="s">
        <v>6</v>
      </c>
      <c r="F1" s="3" t="s">
        <v>8</v>
      </c>
      <c r="G1" s="3" t="s">
        <v>9</v>
      </c>
      <c r="H1" s="5" t="s">
        <v>4</v>
      </c>
      <c r="I1" s="3" t="s">
        <v>7</v>
      </c>
      <c r="J1" s="2" t="s">
        <v>5</v>
      </c>
    </row>
    <row r="2" spans="1:10" x14ac:dyDescent="0.2">
      <c r="A2">
        <f>-5/19</f>
        <v>-0.26315789473684209</v>
      </c>
      <c r="B2">
        <f>25-A2^2</f>
        <v>24.930747922437675</v>
      </c>
      <c r="C2">
        <f>B2^(1/2)</f>
        <v>4.9930699897395465</v>
      </c>
      <c r="D2">
        <v>100</v>
      </c>
      <c r="E2">
        <f>D2^(1/2)</f>
        <v>10</v>
      </c>
      <c r="F2">
        <f>D2*A2</f>
        <v>-26.315789473684209</v>
      </c>
      <c r="G2">
        <f>E2*C2</f>
        <v>49.930699897395463</v>
      </c>
      <c r="H2">
        <v>-50</v>
      </c>
      <c r="I2">
        <f>(H2-F2)/G2</f>
        <v>-0.47434164902525694</v>
      </c>
      <c r="J2">
        <f>_xlfn.NORM.S.DIST(I2, TRUE)</f>
        <v>0.31762814799862416</v>
      </c>
    </row>
    <row r="3" spans="1:10" x14ac:dyDescent="0.2">
      <c r="A3">
        <v>3</v>
      </c>
      <c r="B3">
        <v>3</v>
      </c>
      <c r="C3">
        <f>B3^(1/2)</f>
        <v>1.7320508075688772</v>
      </c>
      <c r="D3">
        <v>4</v>
      </c>
      <c r="E3">
        <f>D3^(1/2)</f>
        <v>2</v>
      </c>
      <c r="F3">
        <f t="shared" ref="F3:F4" si="0">D3*A3</f>
        <v>12</v>
      </c>
      <c r="G3">
        <f t="shared" ref="G3:G4" si="1">E3*C3</f>
        <v>3.4641016151377544</v>
      </c>
      <c r="H3">
        <v>13</v>
      </c>
      <c r="I3">
        <f t="shared" ref="I3:I4" si="2">(H3-F3)/G3</f>
        <v>0.28867513459481292</v>
      </c>
      <c r="J3">
        <f>_xlfn.NORM.S.DIST(I3, TRUE)</f>
        <v>0.61358500365777624</v>
      </c>
    </row>
    <row r="4" spans="1:10" x14ac:dyDescent="0.2">
      <c r="A4">
        <v>3</v>
      </c>
      <c r="B4">
        <v>3</v>
      </c>
      <c r="C4">
        <f>B4^(1/2)</f>
        <v>1.7320508075688772</v>
      </c>
      <c r="D4">
        <v>4</v>
      </c>
      <c r="E4">
        <f>D4^(1/2)</f>
        <v>2</v>
      </c>
      <c r="F4">
        <f t="shared" si="0"/>
        <v>12</v>
      </c>
      <c r="G4">
        <f t="shared" si="1"/>
        <v>3.4641016151377544</v>
      </c>
      <c r="H4">
        <v>14</v>
      </c>
      <c r="I4">
        <f t="shared" si="2"/>
        <v>0.57735026918962584</v>
      </c>
      <c r="J4">
        <f>_xlfn.NORM.S.DIST(I4, TRUE)</f>
        <v>0.71814856917461356</v>
      </c>
    </row>
    <row r="5" spans="1:10" x14ac:dyDescent="0.2">
      <c r="A5">
        <v>50</v>
      </c>
      <c r="B5">
        <v>50</v>
      </c>
      <c r="C5">
        <f>B5^(1/2)</f>
        <v>7.0710678118654755</v>
      </c>
      <c r="D5">
        <v>1</v>
      </c>
      <c r="E5">
        <f>D5^(1/2)</f>
        <v>1</v>
      </c>
      <c r="F5">
        <f t="shared" ref="F5" si="3">D5*A5</f>
        <v>50</v>
      </c>
      <c r="G5">
        <f t="shared" ref="G5" si="4">E5*C5</f>
        <v>7.0710678118654755</v>
      </c>
      <c r="H5">
        <v>60.5</v>
      </c>
      <c r="I5">
        <f t="shared" ref="I5" si="5">(H5-F5)/G5</f>
        <v>1.4849242404917498</v>
      </c>
      <c r="J5">
        <f>_xlfn.NORM.S.DIST(I5, TRUE)</f>
        <v>0.93121805304504834</v>
      </c>
    </row>
    <row r="6" spans="1:10" x14ac:dyDescent="0.2">
      <c r="A6">
        <f>3/3000</f>
        <v>1E-3</v>
      </c>
      <c r="B6">
        <v>1E-3</v>
      </c>
      <c r="C6">
        <f>B6^(1/2)</f>
        <v>3.1622776601683791E-2</v>
      </c>
      <c r="D6">
        <v>3000</v>
      </c>
      <c r="E6">
        <f>D6^(1/2)</f>
        <v>54.772255750516614</v>
      </c>
      <c r="F6">
        <f t="shared" ref="F6" si="6">D6*A6</f>
        <v>3</v>
      </c>
      <c r="G6">
        <f t="shared" ref="G6" si="7">E6*C6</f>
        <v>1.7320508075688772</v>
      </c>
      <c r="H6">
        <v>7.5</v>
      </c>
      <c r="I6">
        <f t="shared" ref="I6" si="8">(H6-F6)/G6</f>
        <v>2.598076211353316</v>
      </c>
      <c r="J6">
        <f>_xlfn.NORM.S.DIST(I6, TRUE)</f>
        <v>0.99531261577028252</v>
      </c>
    </row>
    <row r="7" spans="1:10" x14ac:dyDescent="0.2">
      <c r="A7">
        <v>7.5000000000000002E-4</v>
      </c>
      <c r="B7">
        <f>C7*C7</f>
        <v>1.6000000000000003E-9</v>
      </c>
      <c r="C7">
        <v>4.0000000000000003E-5</v>
      </c>
      <c r="D7">
        <v>1</v>
      </c>
      <c r="E7">
        <f>D7^(1/2)</f>
        <v>1</v>
      </c>
      <c r="F7">
        <f t="shared" ref="F7" si="9">D7*A7</f>
        <v>7.5000000000000002E-4</v>
      </c>
      <c r="G7">
        <f t="shared" ref="G7" si="10">E7*C7</f>
        <v>4.0000000000000003E-5</v>
      </c>
      <c r="H7">
        <v>8.0000000000000004E-4</v>
      </c>
      <c r="I7">
        <f t="shared" ref="I7" si="11">(H7-F7)/G7</f>
        <v>1.2500000000000004</v>
      </c>
      <c r="J7">
        <f>_xlfn.NORM.S.DIST(I7, TRUE)</f>
        <v>0.89435022633314487</v>
      </c>
    </row>
    <row r="11" spans="1:10" ht="22" x14ac:dyDescent="0.2">
      <c r="A11" s="4" t="s">
        <v>0</v>
      </c>
      <c r="B11" s="4" t="s">
        <v>2</v>
      </c>
      <c r="C11" s="1" t="s">
        <v>1</v>
      </c>
      <c r="D11" t="s">
        <v>10</v>
      </c>
      <c r="E11" t="s">
        <v>12</v>
      </c>
      <c r="F11" t="s">
        <v>11</v>
      </c>
      <c r="G11" t="s">
        <v>13</v>
      </c>
      <c r="H11" t="s">
        <v>14</v>
      </c>
    </row>
    <row r="12" spans="1:10" x14ac:dyDescent="0.2">
      <c r="A12">
        <v>20</v>
      </c>
      <c r="C12">
        <v>5</v>
      </c>
      <c r="D12">
        <v>18</v>
      </c>
      <c r="E12">
        <f>_xlfn.NORM.S.DIST((D12-A12)/C12, TRUE)</f>
        <v>0.34457825838967576</v>
      </c>
      <c r="F12">
        <v>25</v>
      </c>
      <c r="G12">
        <f>_xlfn.NORM.S.DIST((F12-A12)/C12, TRUE)</f>
        <v>0.84134474606854304</v>
      </c>
      <c r="H12">
        <f>G12-E12</f>
        <v>0.49676648767886727</v>
      </c>
    </row>
    <row r="13" spans="1:10" x14ac:dyDescent="0.2">
      <c r="A13">
        <v>20000</v>
      </c>
      <c r="C13">
        <v>5000</v>
      </c>
      <c r="D13">
        <v>30000</v>
      </c>
      <c r="E13">
        <f>_xlfn.NORM.S.DIST((D13-A13)/C13, TRUE)</f>
        <v>0.97724986805182079</v>
      </c>
      <c r="F13">
        <v>26</v>
      </c>
      <c r="G13">
        <f>_xlfn.NORM.S.DIST((F13-A13)/C13, TRUE)</f>
        <v>3.2374443802411981E-5</v>
      </c>
      <c r="H13">
        <f>G13-E13</f>
        <v>-0.97721749360801835</v>
      </c>
    </row>
    <row r="14" spans="1:10" x14ac:dyDescent="0.2">
      <c r="A14">
        <v>266</v>
      </c>
      <c r="C14">
        <v>16</v>
      </c>
      <c r="D14">
        <v>310</v>
      </c>
      <c r="E14">
        <f>_xlfn.NORM.S.DIST((D14-A14)/C14, TRUE)</f>
        <v>0.99702023676494544</v>
      </c>
      <c r="F14">
        <v>27</v>
      </c>
      <c r="G14">
        <f>_xlfn.NORM.S.DIST((F14-A14)/C14, TRUE)</f>
        <v>9.394652824087431E-51</v>
      </c>
      <c r="H14">
        <f>G14-E14</f>
        <v>-0.99702023676494544</v>
      </c>
    </row>
    <row r="15" spans="1:10" x14ac:dyDescent="0.2">
      <c r="A15">
        <v>60</v>
      </c>
      <c r="C15">
        <v>10</v>
      </c>
      <c r="D15">
        <v>0</v>
      </c>
      <c r="E15">
        <f t="shared" ref="E15:E16" si="12">_xlfn.NORM.S.DIST((D15-A15)/C15, TRUE)</f>
        <v>9.8658764503769437E-10</v>
      </c>
      <c r="F15">
        <v>75</v>
      </c>
      <c r="G15">
        <f t="shared" ref="G15:G16" si="13">_xlfn.NORM.S.DIST((F15-A15)/C15, TRUE)</f>
        <v>0.93319279873114191</v>
      </c>
      <c r="H15">
        <f t="shared" ref="H15:H16" si="14">G15-E15</f>
        <v>0.93319279774455421</v>
      </c>
    </row>
    <row r="16" spans="1:10" x14ac:dyDescent="0.2">
      <c r="A16">
        <v>80</v>
      </c>
      <c r="C16">
        <v>5</v>
      </c>
      <c r="D16">
        <v>75</v>
      </c>
      <c r="E16">
        <f t="shared" si="12"/>
        <v>0.15865525393145699</v>
      </c>
      <c r="F16">
        <v>0</v>
      </c>
      <c r="G16">
        <f t="shared" si="13"/>
        <v>6.3887544005379043E-58</v>
      </c>
      <c r="H16">
        <f t="shared" si="14"/>
        <v>-0.15865525393145699</v>
      </c>
    </row>
    <row r="17" spans="1:8" x14ac:dyDescent="0.2">
      <c r="A17">
        <v>12.5</v>
      </c>
      <c r="C17">
        <v>0.2</v>
      </c>
      <c r="D17">
        <v>12</v>
      </c>
      <c r="E17">
        <f t="shared" ref="E17" si="15">_xlfn.NORM.S.DIST((D17-A17)/C17, TRUE)</f>
        <v>6.2096653257761331E-3</v>
      </c>
      <c r="F17">
        <v>13</v>
      </c>
      <c r="G17">
        <f t="shared" ref="G17" si="16">_xlfn.NORM.S.DIST((F17-A17)/C17, TRUE)</f>
        <v>0.99379033467422384</v>
      </c>
      <c r="H17">
        <f t="shared" ref="H17" si="17">G17-E17</f>
        <v>0.98758066934844768</v>
      </c>
    </row>
    <row r="18" spans="1:8" x14ac:dyDescent="0.2">
      <c r="A18">
        <v>565</v>
      </c>
      <c r="C18">
        <v>75</v>
      </c>
      <c r="D18">
        <v>660</v>
      </c>
      <c r="E18">
        <f t="shared" ref="E18:E20" si="18">_xlfn.NORM.S.DIST((D18-A18)/C18, TRUE)</f>
        <v>0.89736274816786421</v>
      </c>
      <c r="F18">
        <v>0</v>
      </c>
      <c r="G18">
        <f t="shared" ref="G18:G20" si="19">_xlfn.NORM.S.DIST((F18-A18)/C18, TRUE)</f>
        <v>2.4730566485945362E-14</v>
      </c>
      <c r="H18">
        <f t="shared" ref="H18:H20" si="20">G18-E18</f>
        <v>-0.89736274816783945</v>
      </c>
    </row>
    <row r="19" spans="1:8" x14ac:dyDescent="0.2">
      <c r="A19">
        <v>1</v>
      </c>
      <c r="C19">
        <f>SQRT(5)/3</f>
        <v>0.7453559924999299</v>
      </c>
      <c r="D19">
        <v>0</v>
      </c>
      <c r="E19">
        <f t="shared" ref="E19:E20" si="21">_xlfn.NORM.S.DIST((D19-A19)/C19, TRUE)</f>
        <v>8.9856247439499895E-2</v>
      </c>
      <c r="F19">
        <v>1</v>
      </c>
      <c r="G19">
        <f t="shared" ref="G19:G20" si="22">_xlfn.NORM.S.DIST((F19-A19)/C19, TRUE)</f>
        <v>0.5</v>
      </c>
      <c r="H19">
        <f t="shared" ref="H19:H20" si="23">G19-E19</f>
        <v>0.41014375256050012</v>
      </c>
    </row>
    <row r="20" spans="1:8" x14ac:dyDescent="0.2">
      <c r="A20">
        <v>200</v>
      </c>
      <c r="C20">
        <v>40</v>
      </c>
      <c r="D20">
        <v>120</v>
      </c>
      <c r="E20">
        <f t="shared" si="21"/>
        <v>2.2750131948179191E-2</v>
      </c>
      <c r="F20">
        <v>290</v>
      </c>
      <c r="G20">
        <f t="shared" si="22"/>
        <v>0.98777552734495533</v>
      </c>
      <c r="H20">
        <f t="shared" si="23"/>
        <v>0.96502539539677612</v>
      </c>
    </row>
    <row r="21" spans="1:8" x14ac:dyDescent="0.2">
      <c r="A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2021-09-24T07:06:21Z</dcterms:created>
  <dcterms:modified xsi:type="dcterms:W3CDTF">2021-10-04T06:44:54Z</dcterms:modified>
</cp:coreProperties>
</file>