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crawler/Dropbox/AllenBrain_SNMC/"/>
    </mc:Choice>
  </mc:AlternateContent>
  <xr:revisionPtr revIDLastSave="0" documentId="8_{3CBC8F4F-8C67-0E43-8A7C-AEE4F0070CE4}" xr6:coauthVersionLast="47" xr6:coauthVersionMax="47" xr10:uidLastSave="{00000000-0000-0000-0000-000000000000}"/>
  <bookViews>
    <workbookView xWindow="0" yWindow="500" windowWidth="28800" windowHeight="16340" xr2:uid="{3E99C6B3-0F65-5241-BE7A-90D3895F20C9}"/>
  </bookViews>
  <sheets>
    <sheet name="RawInjectionData" sheetId="1" r:id="rId1"/>
    <sheet name="longrange" sheetId="2" r:id="rId2"/>
    <sheet name="v1mouse" sheetId="7" r:id="rId3"/>
    <sheet name="PairwiseMicrocolumnConnections" sheetId="3" r:id="rId4"/>
    <sheet name="microcircuit_probabilities" sheetId="4" r:id="rId5"/>
    <sheet name="longrange_df" sheetId="6" r:id="rId6"/>
    <sheet name="microcircuit_probs_df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18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" i="5"/>
</calcChain>
</file>

<file path=xl/sharedStrings.xml><?xml version="1.0" encoding="utf-8"?>
<sst xmlns="http://schemas.openxmlformats.org/spreadsheetml/2006/main" count="1264" uniqueCount="291">
  <si>
    <t>grey</t>
  </si>
  <si>
    <t>Isocortex</t>
  </si>
  <si>
    <t>VISam</t>
  </si>
  <si>
    <t>VISp</t>
  </si>
  <si>
    <t>VISpm</t>
  </si>
  <si>
    <t>RSPagl</t>
  </si>
  <si>
    <t>RSPd</t>
  </si>
  <si>
    <t>TH</t>
  </si>
  <si>
    <t>VAL</t>
  </si>
  <si>
    <t>VM</t>
  </si>
  <si>
    <t>LP</t>
  </si>
  <si>
    <t>LD</t>
  </si>
  <si>
    <t>PF</t>
  </si>
  <si>
    <t>RT</t>
  </si>
  <si>
    <t>LGv</t>
  </si>
  <si>
    <t>LH</t>
  </si>
  <si>
    <t>Structure</t>
  </si>
  <si>
    <t>Left Hemisphere</t>
  </si>
  <si>
    <t>Right Hemisphere</t>
  </si>
  <si>
    <t>Experiment</t>
  </si>
  <si>
    <t>Transgenic Line</t>
  </si>
  <si>
    <t>Tracer Type</t>
  </si>
  <si>
    <t>VISp1</t>
  </si>
  <si>
    <t>VISp2/3</t>
  </si>
  <si>
    <t>VISp4</t>
  </si>
  <si>
    <t>VISp5</t>
  </si>
  <si>
    <t>VISp6a</t>
  </si>
  <si>
    <t>VISp6b</t>
  </si>
  <si>
    <t>STR</t>
  </si>
  <si>
    <t>CP</t>
  </si>
  <si>
    <t>MB</t>
  </si>
  <si>
    <t>SCs</t>
  </si>
  <si>
    <t>SNr</t>
  </si>
  <si>
    <t>MRN</t>
  </si>
  <si>
    <t>SCm</t>
  </si>
  <si>
    <t>PAG</t>
  </si>
  <si>
    <t>APN</t>
  </si>
  <si>
    <t>RN</t>
  </si>
  <si>
    <t>PPN</t>
  </si>
  <si>
    <t>fiber tracts</t>
  </si>
  <si>
    <t>lfbs</t>
  </si>
  <si>
    <t>cc</t>
  </si>
  <si>
    <t>cst</t>
  </si>
  <si>
    <t>lfbst</t>
  </si>
  <si>
    <t>Injection Site</t>
  </si>
  <si>
    <t>Description</t>
  </si>
  <si>
    <t>SSp-bfd</t>
  </si>
  <si>
    <t>MOp</t>
  </si>
  <si>
    <t>HY</t>
  </si>
  <si>
    <t>ZI</t>
  </si>
  <si>
    <t>P</t>
  </si>
  <si>
    <t>OLF</t>
  </si>
  <si>
    <t>PAL</t>
  </si>
  <si>
    <t>GPe</t>
  </si>
  <si>
    <t>GPi</t>
  </si>
  <si>
    <t>Projection Volume ▼</t>
  </si>
  <si>
    <r>
      <t>0.0050 / 0.4723 mm</t>
    </r>
    <r>
      <rPr>
        <b/>
        <vertAlign val="superscript"/>
        <sz val="8"/>
        <color rgb="FFFFFFFF"/>
        <rFont val="Arial"/>
        <family val="2"/>
      </rPr>
      <t>3</t>
    </r>
  </si>
  <si>
    <t>HPF</t>
  </si>
  <si>
    <t>DG</t>
  </si>
  <si>
    <t>ARH</t>
  </si>
  <si>
    <t>MY</t>
  </si>
  <si>
    <t>Drd1a-Cre_EY262</t>
  </si>
  <si>
    <t>VISl</t>
  </si>
  <si>
    <t>VISpl</t>
  </si>
  <si>
    <t>A930038C07Rik-Tg1-Cre</t>
  </si>
  <si>
    <t>PH</t>
  </si>
  <si>
    <t>LHA</t>
  </si>
  <si>
    <t>STN</t>
  </si>
  <si>
    <t>cm</t>
  </si>
  <si>
    <t>drt</t>
  </si>
  <si>
    <t>eps</t>
  </si>
  <si>
    <t>epsc</t>
  </si>
  <si>
    <t>mfbs</t>
  </si>
  <si>
    <t>mfsbshy</t>
  </si>
  <si>
    <t>Rbp4-Cre_KL100</t>
  </si>
  <si>
    <t>Gpi</t>
  </si>
  <si>
    <t>SSp-ll</t>
  </si>
  <si>
    <t>SSp-ul</t>
  </si>
  <si>
    <t>RSPv</t>
  </si>
  <si>
    <t>ENTm</t>
  </si>
  <si>
    <t>PAR</t>
  </si>
  <si>
    <t>POST</t>
  </si>
  <si>
    <t>PRE</t>
  </si>
  <si>
    <t>APr</t>
  </si>
  <si>
    <t>scwm</t>
  </si>
  <si>
    <t>mfbc</t>
  </si>
  <si>
    <t>C57B6</t>
  </si>
  <si>
    <t>V1</t>
  </si>
  <si>
    <t>NetworkType</t>
  </si>
  <si>
    <t>Real</t>
  </si>
  <si>
    <t>SNMC</t>
  </si>
  <si>
    <t>L4</t>
  </si>
  <si>
    <t>L5</t>
  </si>
  <si>
    <t>L2</t>
  </si>
  <si>
    <t>SNMC*</t>
  </si>
  <si>
    <t>SNMC**</t>
  </si>
  <si>
    <t>SNMC***</t>
  </si>
  <si>
    <t>Presyn</t>
  </si>
  <si>
    <t>Source</t>
  </si>
  <si>
    <t>SNMC_Update</t>
  </si>
  <si>
    <t>SNMC_Update*</t>
  </si>
  <si>
    <t>Postsyn</t>
  </si>
  <si>
    <t>Prob</t>
  </si>
  <si>
    <t>Synapse</t>
  </si>
  <si>
    <t>Termination</t>
  </si>
  <si>
    <t>ConnectionStrength</t>
  </si>
  <si>
    <t>NormedConnectionStrengthToV1</t>
  </si>
  <si>
    <t>NormedToSum</t>
  </si>
  <si>
    <t>ConnectionSum</t>
  </si>
  <si>
    <t>Scnn1a-Tg3-Cre</t>
  </si>
  <si>
    <t xml:space="preserve">	479085232</t>
  </si>
  <si>
    <t>V1L4</t>
  </si>
  <si>
    <t>Layer 5 V1 injection</t>
  </si>
  <si>
    <t>Syn_EGFP</t>
  </si>
  <si>
    <t>CP injection into Direct Pathway overlapping w/ V1 term</t>
  </si>
  <si>
    <t>EGFP</t>
  </si>
  <si>
    <t xml:space="preserve">EGFP </t>
  </si>
  <si>
    <t xml:space="preserve">Gpi injection overlapping with CP injection terminus. Gpi strongly hit by Rbp4-Cre. </t>
  </si>
  <si>
    <t xml:space="preserve">Clean injection into LD overlapping w Gpi terminus. </t>
  </si>
  <si>
    <t xml:space="preserve">Driver line for L4 cortex. Very specific Injection into L4. </t>
  </si>
  <si>
    <t>VISal</t>
  </si>
  <si>
    <t>VISli</t>
  </si>
  <si>
    <t>VISrl</t>
  </si>
  <si>
    <t xml:space="preserve">	483014695</t>
  </si>
  <si>
    <t>Cux2-IRES-Cre</t>
  </si>
  <si>
    <t>Driver line for L2/3/4</t>
  </si>
  <si>
    <t>V1L5</t>
  </si>
  <si>
    <t>S1</t>
  </si>
  <si>
    <t>VISp (75%) VISpm (23%), RSP (2%)</t>
  </si>
  <si>
    <t>Driver line for L4 cortex. Very specific Injection into L4. Spreads a bit to pm</t>
  </si>
  <si>
    <t>V1L2</t>
  </si>
  <si>
    <t>L4Pyr</t>
  </si>
  <si>
    <t>L4Pv</t>
  </si>
  <si>
    <t>L4Sst</t>
  </si>
  <si>
    <t>L4Vip</t>
  </si>
  <si>
    <t>L5PyrET</t>
  </si>
  <si>
    <t>L5PyrIT</t>
  </si>
  <si>
    <t>L5Pv</t>
  </si>
  <si>
    <t>L5Sst</t>
  </si>
  <si>
    <t>L5Vip</t>
  </si>
  <si>
    <t>13/229</t>
  </si>
  <si>
    <t>22/53</t>
  </si>
  <si>
    <t>20/67</t>
  </si>
  <si>
    <t>3/18</t>
  </si>
  <si>
    <t>11/68</t>
  </si>
  <si>
    <t>3/56</t>
  </si>
  <si>
    <t>7/25</t>
  </si>
  <si>
    <t>0/10</t>
  </si>
  <si>
    <t>2/12</t>
  </si>
  <si>
    <t>0/15</t>
  </si>
  <si>
    <t>0/20</t>
  </si>
  <si>
    <t>0/6</t>
  </si>
  <si>
    <t>1/23</t>
  </si>
  <si>
    <t>18/52</t>
  </si>
  <si>
    <t>45/114</t>
  </si>
  <si>
    <t>8/88</t>
  </si>
  <si>
    <t>0/54</t>
  </si>
  <si>
    <t>3/16</t>
  </si>
  <si>
    <t>5/26</t>
  </si>
  <si>
    <t>0/3</t>
  </si>
  <si>
    <t>1/11</t>
  </si>
  <si>
    <t>3/21</t>
  </si>
  <si>
    <t>4/23</t>
  </si>
  <si>
    <t>0/4</t>
  </si>
  <si>
    <t>1/3</t>
  </si>
  <si>
    <t>13/56</t>
  </si>
  <si>
    <t>15/84</t>
  </si>
  <si>
    <t>8/154</t>
  </si>
  <si>
    <t>25/84</t>
  </si>
  <si>
    <t>1/28</t>
  </si>
  <si>
    <t>6/19</t>
  </si>
  <si>
    <t>1/8</t>
  </si>
  <si>
    <t>1/9</t>
  </si>
  <si>
    <t>0/24</t>
  </si>
  <si>
    <t>0/1</t>
  </si>
  <si>
    <t>3/62</t>
  </si>
  <si>
    <t>1/54</t>
  </si>
  <si>
    <t>12/87</t>
  </si>
  <si>
    <t>2/209</t>
  </si>
  <si>
    <t>0/35</t>
  </si>
  <si>
    <t>0/19</t>
  </si>
  <si>
    <t>5/37</t>
  </si>
  <si>
    <t>2/42</t>
  </si>
  <si>
    <t>0/8</t>
  </si>
  <si>
    <t>1/22</t>
  </si>
  <si>
    <t>0/18</t>
  </si>
  <si>
    <t>1/24</t>
  </si>
  <si>
    <t>4/55</t>
  </si>
  <si>
    <t>4/16</t>
  </si>
  <si>
    <t>1/41</t>
  </si>
  <si>
    <t>44/452</t>
  </si>
  <si>
    <t>4/36</t>
  </si>
  <si>
    <t>0/22</t>
  </si>
  <si>
    <t>6/17</t>
  </si>
  <si>
    <t>1/34</t>
  </si>
  <si>
    <t>2/19</t>
  </si>
  <si>
    <t>9/25</t>
  </si>
  <si>
    <t>8/28</t>
  </si>
  <si>
    <t>1/19</t>
  </si>
  <si>
    <t>1/17</t>
  </si>
  <si>
    <t>7/36</t>
  </si>
  <si>
    <t>59/112</t>
  </si>
  <si>
    <t>1/21</t>
  </si>
  <si>
    <t>4/45</t>
  </si>
  <si>
    <t>2/16</t>
  </si>
  <si>
    <t>5/31</t>
  </si>
  <si>
    <t>14/72</t>
  </si>
  <si>
    <t>0/27</t>
  </si>
  <si>
    <t>0/28</t>
  </si>
  <si>
    <t>6/18</t>
  </si>
  <si>
    <t>0/5</t>
  </si>
  <si>
    <t>8/38</t>
  </si>
  <si>
    <t>6/27</t>
  </si>
  <si>
    <t>6/21</t>
  </si>
  <si>
    <t>1/77</t>
  </si>
  <si>
    <t>8/36</t>
  </si>
  <si>
    <t>2/57</t>
  </si>
  <si>
    <t>1/15</t>
  </si>
  <si>
    <t>2/8</t>
  </si>
  <si>
    <t>0/48</t>
  </si>
  <si>
    <t>0/23</t>
  </si>
  <si>
    <t>1/45</t>
  </si>
  <si>
    <t>4/145</t>
  </si>
  <si>
    <t>0/50</t>
  </si>
  <si>
    <t>3/36</t>
  </si>
  <si>
    <t>4/35</t>
  </si>
  <si>
    <t>3/69</t>
  </si>
  <si>
    <t>0/12</t>
  </si>
  <si>
    <t>0/11</t>
  </si>
  <si>
    <t>55/739</t>
  </si>
  <si>
    <t>0/82</t>
  </si>
  <si>
    <t>5/57</t>
  </si>
  <si>
    <t>6/70</t>
  </si>
  <si>
    <t>0/37</t>
  </si>
  <si>
    <t>0/16</t>
  </si>
  <si>
    <t>2/24</t>
  </si>
  <si>
    <t>0/13</t>
  </si>
  <si>
    <t>2/32</t>
  </si>
  <si>
    <t>2/13</t>
  </si>
  <si>
    <t>2/54</t>
  </si>
  <si>
    <t>4/88</t>
  </si>
  <si>
    <t>31/1137</t>
  </si>
  <si>
    <t>12/116</t>
  </si>
  <si>
    <t>28/238</t>
  </si>
  <si>
    <t>2/59</t>
  </si>
  <si>
    <t>5/24</t>
  </si>
  <si>
    <t>0/9</t>
  </si>
  <si>
    <t>7/14</t>
  </si>
  <si>
    <t>26/69</t>
  </si>
  <si>
    <t>0/7</t>
  </si>
  <si>
    <t>2/41</t>
  </si>
  <si>
    <t>12/57</t>
  </si>
  <si>
    <t>16/106</t>
  </si>
  <si>
    <t>76/359</t>
  </si>
  <si>
    <t>6/143</t>
  </si>
  <si>
    <t>3/120</t>
  </si>
  <si>
    <t>3/20</t>
  </si>
  <si>
    <t>6/31</t>
  </si>
  <si>
    <t>7/28</t>
  </si>
  <si>
    <t>2/56</t>
  </si>
  <si>
    <t>5/36</t>
  </si>
  <si>
    <t>16/64</t>
  </si>
  <si>
    <t>12/206</t>
  </si>
  <si>
    <t>16/135</t>
  </si>
  <si>
    <t>16/535</t>
  </si>
  <si>
    <t>9/94</t>
  </si>
  <si>
    <t>0/14</t>
  </si>
  <si>
    <t>3/15</t>
  </si>
  <si>
    <t>0/76</t>
  </si>
  <si>
    <t>0/31</t>
  </si>
  <si>
    <t>1/118</t>
  </si>
  <si>
    <t>5/91</t>
  </si>
  <si>
    <t>6/182</t>
  </si>
  <si>
    <t>PreSyn</t>
  </si>
  <si>
    <t>0/0</t>
  </si>
  <si>
    <t>L2Pyr</t>
  </si>
  <si>
    <t>L2Pv</t>
  </si>
  <si>
    <t>L2Sst</t>
  </si>
  <si>
    <t>L2Vip</t>
  </si>
  <si>
    <t xml:space="preserve">note a tiny bit of anterior cortex gets hit (image 41). This is probably the source of the isocortex signal. </t>
  </si>
  <si>
    <t xml:space="preserve">there is no SSbfd or V1 signal…the numbers in the isocortex header are .0002 or less except where the off site injection is. </t>
  </si>
  <si>
    <t>SSbfd and V1 less than .0001</t>
  </si>
  <si>
    <t xml:space="preserve">None of the cortex is actually hit it seems.  </t>
  </si>
  <si>
    <t xml:space="preserve">This LD injection hits both S1 and V1 (also RS) and that's basically it. That's pretty amazing considering their cortical interconnection. </t>
  </si>
  <si>
    <t>Just use total V1 here because the layer analysis is clearly wrong. On slide 82-91 it is basically all L4 in V1</t>
  </si>
  <si>
    <t xml:space="preserve">The V1 is no doubt real and strong. The S1 is located way way down on the bottom of Layer 6, and likely </t>
  </si>
  <si>
    <t xml:space="preserve">not layer 6 (probably CC, not terminating). </t>
  </si>
  <si>
    <t xml:space="preserve">Interestingly, I would also say that the CP signal is all fibers of passage. (see image 63). There are no clear terminals. </t>
  </si>
  <si>
    <t>S1 L5</t>
  </si>
  <si>
    <t>S1 L234</t>
  </si>
  <si>
    <t>CP at S1 terminals (opp hemisphere)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</si>
</sst>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Arial"/>
      <family val="2"/>
    </font>
    <font>
      <b/>
      <sz val="8"/>
      <color rgb="FFFFFFFF"/>
      <name val="Arial"/>
      <family val="2"/>
    </font>
    <font>
      <b/>
      <vertAlign val="superscript"/>
      <sz val="8"/>
      <color rgb="FFFFFFFF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1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1" fillId="0" borderId="0" xfId="1" applyFont="1" applyAlignment="1">
      <alignment horizontal="left"/>
    </xf>
    <xf numFmtId="49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635E-52FA-FB44-B276-339BA8083DF4}">
  <dimension ref="A1:K263"/>
  <sheetViews>
    <sheetView tabSelected="1" topLeftCell="A74" workbookViewId="0">
      <selection activeCell="G84" sqref="G84"/>
    </sheetView>
  </sheetViews>
  <sheetFormatPr baseColWidth="10" defaultRowHeight="16" x14ac:dyDescent="0.2"/>
  <cols>
    <col min="2" max="2" width="16.1640625" customWidth="1"/>
    <col min="5" max="5" width="18.6640625" customWidth="1"/>
    <col min="6" max="6" width="22.1640625" customWidth="1"/>
    <col min="7" max="7" width="15.6640625" customWidth="1"/>
    <col min="8" max="8" width="30" customWidth="1"/>
    <col min="9" max="9" width="76.83203125" customWidth="1"/>
    <col min="10" max="10" width="33" customWidth="1"/>
  </cols>
  <sheetData>
    <row r="1" spans="1:11" x14ac:dyDescent="0.2">
      <c r="A1" s="1" t="s">
        <v>16</v>
      </c>
      <c r="B1" s="1" t="s">
        <v>17</v>
      </c>
      <c r="E1" s="1" t="s">
        <v>18</v>
      </c>
      <c r="F1" s="1" t="s">
        <v>20</v>
      </c>
      <c r="G1" s="1" t="s">
        <v>19</v>
      </c>
      <c r="H1" s="1" t="s">
        <v>44</v>
      </c>
      <c r="I1" s="1" t="s">
        <v>45</v>
      </c>
      <c r="J1" s="1" t="s">
        <v>21</v>
      </c>
    </row>
    <row r="2" spans="1:11" x14ac:dyDescent="0.2">
      <c r="A2" s="5" t="s">
        <v>0</v>
      </c>
      <c r="B2" s="5">
        <v>0.1973</v>
      </c>
      <c r="C2" s="5"/>
      <c r="D2" s="5"/>
      <c r="E2" s="5">
        <v>1.7500000000000002E-2</v>
      </c>
      <c r="F2" t="s">
        <v>64</v>
      </c>
      <c r="G2">
        <v>584507699</v>
      </c>
      <c r="H2" t="s">
        <v>3</v>
      </c>
      <c r="I2" s="1" t="s">
        <v>112</v>
      </c>
      <c r="J2" t="s">
        <v>113</v>
      </c>
      <c r="K2" s="1"/>
    </row>
    <row r="3" spans="1:11" x14ac:dyDescent="0.2">
      <c r="A3" s="5" t="s">
        <v>1</v>
      </c>
      <c r="B3" s="5">
        <v>6.9099999999999995E-2</v>
      </c>
      <c r="C3" s="5"/>
      <c r="D3" s="5"/>
      <c r="E3" s="5">
        <v>6.0000000000000001E-3</v>
      </c>
      <c r="F3" t="s">
        <v>64</v>
      </c>
      <c r="G3">
        <v>584507699</v>
      </c>
      <c r="H3" t="s">
        <v>3</v>
      </c>
      <c r="I3" s="1" t="s">
        <v>112</v>
      </c>
      <c r="J3" t="s">
        <v>113</v>
      </c>
      <c r="K3" s="1"/>
    </row>
    <row r="4" spans="1:11" x14ac:dyDescent="0.2">
      <c r="A4" s="5" t="s">
        <v>62</v>
      </c>
      <c r="B4" s="5">
        <v>5.1000000000000004E-3</v>
      </c>
      <c r="C4" s="5"/>
      <c r="D4" s="5"/>
      <c r="E4" s="5">
        <v>1E-4</v>
      </c>
      <c r="F4" t="s">
        <v>64</v>
      </c>
      <c r="G4">
        <v>584507699</v>
      </c>
      <c r="H4" t="s">
        <v>3</v>
      </c>
      <c r="I4" s="1" t="s">
        <v>112</v>
      </c>
      <c r="J4" t="s">
        <v>113</v>
      </c>
      <c r="K4" s="1"/>
    </row>
    <row r="5" spans="1:11" x14ac:dyDescent="0.2">
      <c r="A5" s="5" t="s">
        <v>3</v>
      </c>
      <c r="B5" s="5">
        <v>2.69E-2</v>
      </c>
      <c r="C5" s="5"/>
      <c r="D5" s="5"/>
      <c r="E5" s="5">
        <v>2.9999999999999997E-4</v>
      </c>
      <c r="F5" t="s">
        <v>64</v>
      </c>
      <c r="G5">
        <v>584507699</v>
      </c>
      <c r="H5" t="s">
        <v>3</v>
      </c>
      <c r="I5" s="1" t="s">
        <v>112</v>
      </c>
      <c r="J5" t="s">
        <v>113</v>
      </c>
      <c r="K5" s="1"/>
    </row>
    <row r="6" spans="1:11" x14ac:dyDescent="0.2">
      <c r="A6" s="5" t="s">
        <v>22</v>
      </c>
      <c r="B6" s="5">
        <v>5.8999999999999999E-3</v>
      </c>
      <c r="C6" s="5"/>
      <c r="D6" s="5"/>
      <c r="E6" s="5">
        <v>2.0000000000000001E-4</v>
      </c>
      <c r="F6" t="s">
        <v>64</v>
      </c>
      <c r="G6">
        <v>584507699</v>
      </c>
      <c r="H6" t="s">
        <v>3</v>
      </c>
      <c r="I6" s="1" t="s">
        <v>112</v>
      </c>
      <c r="J6" t="s">
        <v>113</v>
      </c>
      <c r="K6" s="1"/>
    </row>
    <row r="7" spans="1:11" x14ac:dyDescent="0.2">
      <c r="A7" s="5" t="s">
        <v>23</v>
      </c>
      <c r="B7" s="5">
        <v>4.3E-3</v>
      </c>
      <c r="C7" s="5"/>
      <c r="D7" s="5"/>
      <c r="E7" s="5">
        <v>0</v>
      </c>
      <c r="F7" t="s">
        <v>64</v>
      </c>
      <c r="G7">
        <v>584507699</v>
      </c>
      <c r="H7" t="s">
        <v>3</v>
      </c>
      <c r="I7" s="1" t="s">
        <v>112</v>
      </c>
      <c r="J7" t="s">
        <v>113</v>
      </c>
      <c r="K7" s="1"/>
    </row>
    <row r="8" spans="1:11" x14ac:dyDescent="0.2">
      <c r="A8" s="5" t="s">
        <v>24</v>
      </c>
      <c r="B8" s="5">
        <v>4.0000000000000002E-4</v>
      </c>
      <c r="C8" s="5"/>
      <c r="D8" s="5"/>
      <c r="E8" s="5">
        <v>0</v>
      </c>
      <c r="F8" t="s">
        <v>64</v>
      </c>
      <c r="G8">
        <v>584507699</v>
      </c>
      <c r="H8" t="s">
        <v>3</v>
      </c>
      <c r="I8" s="1" t="s">
        <v>112</v>
      </c>
      <c r="J8" t="s">
        <v>113</v>
      </c>
      <c r="K8" s="1"/>
    </row>
    <row r="9" spans="1:11" x14ac:dyDescent="0.2">
      <c r="A9" s="5" t="s">
        <v>25</v>
      </c>
      <c r="B9" s="5">
        <v>1.06E-2</v>
      </c>
      <c r="C9" s="5"/>
      <c r="D9" s="5"/>
      <c r="E9" s="5">
        <v>0</v>
      </c>
      <c r="F9" t="s">
        <v>64</v>
      </c>
      <c r="G9">
        <v>584507699</v>
      </c>
      <c r="H9" t="s">
        <v>3</v>
      </c>
      <c r="I9" s="1" t="s">
        <v>112</v>
      </c>
      <c r="J9" t="s">
        <v>113</v>
      </c>
      <c r="K9" s="1"/>
    </row>
    <row r="10" spans="1:11" x14ac:dyDescent="0.2">
      <c r="A10" s="5" t="s">
        <v>26</v>
      </c>
      <c r="B10" s="5">
        <v>4.5999999999999999E-3</v>
      </c>
      <c r="C10" s="5"/>
      <c r="D10" s="5"/>
      <c r="E10" s="5">
        <v>0</v>
      </c>
      <c r="F10" t="s">
        <v>64</v>
      </c>
      <c r="G10">
        <v>584507699</v>
      </c>
      <c r="H10" t="s">
        <v>3</v>
      </c>
      <c r="I10" s="1" t="s">
        <v>112</v>
      </c>
      <c r="J10" t="s">
        <v>113</v>
      </c>
      <c r="K10" s="1"/>
    </row>
    <row r="11" spans="1:11" x14ac:dyDescent="0.2">
      <c r="A11" s="5" t="s">
        <v>27</v>
      </c>
      <c r="B11" s="5">
        <v>1.1999999999999999E-3</v>
      </c>
      <c r="C11" s="5"/>
      <c r="D11" s="5"/>
      <c r="E11" s="5">
        <v>0</v>
      </c>
      <c r="F11" t="s">
        <v>64</v>
      </c>
      <c r="G11">
        <v>584507699</v>
      </c>
      <c r="H11" t="s">
        <v>3</v>
      </c>
      <c r="I11" s="1" t="s">
        <v>112</v>
      </c>
      <c r="J11" t="s">
        <v>113</v>
      </c>
      <c r="K11" s="1"/>
    </row>
    <row r="12" spans="1:11" x14ac:dyDescent="0.2">
      <c r="A12" s="5" t="s">
        <v>63</v>
      </c>
      <c r="B12" s="5">
        <v>5.7999999999999996E-3</v>
      </c>
      <c r="C12" s="5"/>
      <c r="D12" s="5"/>
      <c r="E12" s="5">
        <v>1E-4</v>
      </c>
      <c r="F12" t="s">
        <v>64</v>
      </c>
      <c r="G12">
        <v>584507699</v>
      </c>
      <c r="H12" t="s">
        <v>3</v>
      </c>
      <c r="I12" s="1" t="s">
        <v>112</v>
      </c>
      <c r="J12" t="s">
        <v>113</v>
      </c>
      <c r="K12" s="1"/>
    </row>
    <row r="13" spans="1:11" x14ac:dyDescent="0.2">
      <c r="A13" s="5" t="s">
        <v>4</v>
      </c>
      <c r="B13" s="5">
        <v>6.3E-3</v>
      </c>
      <c r="C13" s="5"/>
      <c r="D13" s="5"/>
      <c r="E13" s="5">
        <v>4.0000000000000002E-4</v>
      </c>
      <c r="F13" t="s">
        <v>64</v>
      </c>
      <c r="G13">
        <v>584507699</v>
      </c>
      <c r="H13" t="s">
        <v>3</v>
      </c>
      <c r="I13" s="1" t="s">
        <v>112</v>
      </c>
      <c r="J13" t="s">
        <v>113</v>
      </c>
      <c r="K13" s="1"/>
    </row>
    <row r="14" spans="1:11" x14ac:dyDescent="0.2">
      <c r="A14" s="5" t="s">
        <v>5</v>
      </c>
      <c r="B14" s="5">
        <v>7.6E-3</v>
      </c>
      <c r="C14" s="5"/>
      <c r="D14" s="5"/>
      <c r="E14" s="5">
        <v>1E-3</v>
      </c>
      <c r="F14" t="s">
        <v>64</v>
      </c>
      <c r="G14">
        <v>584507699</v>
      </c>
      <c r="H14" t="s">
        <v>3</v>
      </c>
      <c r="I14" s="1" t="s">
        <v>112</v>
      </c>
      <c r="J14" t="s">
        <v>113</v>
      </c>
      <c r="K14" s="1"/>
    </row>
    <row r="15" spans="1:11" x14ac:dyDescent="0.2">
      <c r="A15" s="5" t="s">
        <v>6</v>
      </c>
      <c r="B15" s="5">
        <v>5.0000000000000001E-3</v>
      </c>
      <c r="C15" s="5"/>
      <c r="D15" s="5"/>
      <c r="E15" s="5">
        <v>2.9999999999999997E-4</v>
      </c>
      <c r="F15" t="s">
        <v>64</v>
      </c>
      <c r="G15">
        <v>584507699</v>
      </c>
      <c r="H15" t="s">
        <v>3</v>
      </c>
      <c r="I15" s="1" t="s">
        <v>112</v>
      </c>
      <c r="J15" t="s">
        <v>113</v>
      </c>
      <c r="K15" s="1"/>
    </row>
    <row r="16" spans="1:11" x14ac:dyDescent="0.2">
      <c r="A16" s="5" t="s">
        <v>28</v>
      </c>
      <c r="B16" s="5">
        <v>1.44E-2</v>
      </c>
      <c r="C16" s="5"/>
      <c r="D16" s="5"/>
      <c r="E16" s="5">
        <v>1.2999999999999999E-3</v>
      </c>
      <c r="F16" t="s">
        <v>64</v>
      </c>
      <c r="G16">
        <v>584507699</v>
      </c>
      <c r="H16" t="s">
        <v>3</v>
      </c>
      <c r="I16" s="1" t="s">
        <v>112</v>
      </c>
      <c r="J16" t="s">
        <v>113</v>
      </c>
      <c r="K16" s="1"/>
    </row>
    <row r="17" spans="1:11" x14ac:dyDescent="0.2">
      <c r="A17" s="5" t="s">
        <v>29</v>
      </c>
      <c r="B17" s="5">
        <v>1.35E-2</v>
      </c>
      <c r="C17" s="5"/>
      <c r="D17" s="5"/>
      <c r="E17" s="5">
        <v>5.9999999999999995E-4</v>
      </c>
      <c r="F17" t="s">
        <v>64</v>
      </c>
      <c r="G17">
        <v>584507699</v>
      </c>
      <c r="H17" t="s">
        <v>3</v>
      </c>
      <c r="I17" s="1" t="s">
        <v>112</v>
      </c>
      <c r="J17" t="s">
        <v>113</v>
      </c>
      <c r="K17" s="1"/>
    </row>
    <row r="18" spans="1:11" x14ac:dyDescent="0.2">
      <c r="A18" s="5" t="s">
        <v>7</v>
      </c>
      <c r="B18" s="5">
        <v>4.2700000000000002E-2</v>
      </c>
      <c r="C18" s="5"/>
      <c r="D18" s="5"/>
      <c r="E18" s="5">
        <v>2.0000000000000001E-4</v>
      </c>
      <c r="F18" t="s">
        <v>64</v>
      </c>
      <c r="G18">
        <v>584507699</v>
      </c>
      <c r="H18" t="s">
        <v>3</v>
      </c>
      <c r="I18" s="1" t="s">
        <v>112</v>
      </c>
      <c r="J18" t="s">
        <v>113</v>
      </c>
      <c r="K18" s="1"/>
    </row>
    <row r="19" spans="1:11" x14ac:dyDescent="0.2">
      <c r="A19" s="5" t="s">
        <v>10</v>
      </c>
      <c r="B19" s="5">
        <v>1.1299999999999999E-2</v>
      </c>
      <c r="C19" s="5"/>
      <c r="D19" s="5"/>
      <c r="E19" s="5">
        <v>0</v>
      </c>
      <c r="F19" t="s">
        <v>64</v>
      </c>
      <c r="G19">
        <v>584507699</v>
      </c>
      <c r="H19" t="s">
        <v>3</v>
      </c>
      <c r="I19" s="1" t="s">
        <v>112</v>
      </c>
      <c r="J19" t="s">
        <v>113</v>
      </c>
      <c r="K19" s="1"/>
    </row>
    <row r="20" spans="1:11" x14ac:dyDescent="0.2">
      <c r="A20" s="5" t="s">
        <v>11</v>
      </c>
      <c r="B20" s="5">
        <v>1.5699999999999999E-2</v>
      </c>
      <c r="C20" s="5"/>
      <c r="D20" s="5"/>
      <c r="E20" s="5">
        <v>0</v>
      </c>
      <c r="F20" t="s">
        <v>64</v>
      </c>
      <c r="G20">
        <v>584507699</v>
      </c>
      <c r="H20" t="s">
        <v>3</v>
      </c>
      <c r="I20" s="1" t="s">
        <v>112</v>
      </c>
      <c r="J20" t="s">
        <v>113</v>
      </c>
      <c r="K20" s="1"/>
    </row>
    <row r="21" spans="1:11" x14ac:dyDescent="0.2">
      <c r="A21" s="5" t="s">
        <v>14</v>
      </c>
      <c r="B21" s="5">
        <v>7.4000000000000003E-3</v>
      </c>
      <c r="C21" s="5"/>
      <c r="D21" s="5"/>
      <c r="E21" s="5">
        <v>0</v>
      </c>
      <c r="F21" t="s">
        <v>64</v>
      </c>
      <c r="G21">
        <v>584507699</v>
      </c>
      <c r="H21" t="s">
        <v>3</v>
      </c>
      <c r="I21" s="1" t="s">
        <v>112</v>
      </c>
      <c r="J21" t="s">
        <v>113</v>
      </c>
      <c r="K21" s="1"/>
    </row>
    <row r="22" spans="1:11" x14ac:dyDescent="0.2">
      <c r="A22" s="5" t="s">
        <v>30</v>
      </c>
      <c r="B22" s="5">
        <v>5.57E-2</v>
      </c>
      <c r="C22" s="5"/>
      <c r="D22" s="5"/>
      <c r="E22" s="5">
        <v>8.9999999999999998E-4</v>
      </c>
      <c r="F22" t="s">
        <v>64</v>
      </c>
      <c r="G22">
        <v>584507699</v>
      </c>
      <c r="H22" t="s">
        <v>3</v>
      </c>
      <c r="I22" s="1" t="s">
        <v>112</v>
      </c>
      <c r="J22" t="s">
        <v>113</v>
      </c>
      <c r="K22" s="1"/>
    </row>
    <row r="23" spans="1:11" x14ac:dyDescent="0.2">
      <c r="A23" s="5" t="s">
        <v>31</v>
      </c>
      <c r="B23" s="5">
        <v>2.6100000000000002E-2</v>
      </c>
      <c r="C23" s="5"/>
      <c r="D23" s="5"/>
      <c r="E23" s="5">
        <v>1E-4</v>
      </c>
      <c r="F23" t="s">
        <v>64</v>
      </c>
      <c r="G23">
        <v>584507699</v>
      </c>
      <c r="H23" t="s">
        <v>3</v>
      </c>
      <c r="I23" s="1" t="s">
        <v>112</v>
      </c>
      <c r="J23" t="s">
        <v>113</v>
      </c>
      <c r="K23" s="1"/>
    </row>
    <row r="24" spans="1:11" x14ac:dyDescent="0.2">
      <c r="A24" s="5" t="s">
        <v>34</v>
      </c>
      <c r="B24" s="5">
        <v>1.03E-2</v>
      </c>
      <c r="C24" s="5"/>
      <c r="D24" s="5"/>
      <c r="E24" s="5">
        <v>1E-4</v>
      </c>
      <c r="F24" t="s">
        <v>64</v>
      </c>
      <c r="G24">
        <v>584507699</v>
      </c>
      <c r="H24" t="s">
        <v>3</v>
      </c>
      <c r="I24" s="1" t="s">
        <v>112</v>
      </c>
      <c r="J24" t="s">
        <v>113</v>
      </c>
      <c r="K24" s="1"/>
    </row>
    <row r="25" spans="1:11" x14ac:dyDescent="0.2">
      <c r="A25" s="5" t="s">
        <v>36</v>
      </c>
      <c r="B25" s="5">
        <v>1.06E-2</v>
      </c>
      <c r="C25" s="5"/>
      <c r="D25" s="5"/>
      <c r="E25" s="5">
        <v>0</v>
      </c>
      <c r="F25" t="s">
        <v>64</v>
      </c>
      <c r="G25">
        <v>584507699</v>
      </c>
      <c r="H25" t="s">
        <v>3</v>
      </c>
      <c r="I25" s="1" t="s">
        <v>112</v>
      </c>
      <c r="J25" t="s">
        <v>113</v>
      </c>
      <c r="K25" s="1"/>
    </row>
    <row r="26" spans="1:11" x14ac:dyDescent="0.2">
      <c r="A26" s="5" t="s">
        <v>39</v>
      </c>
      <c r="B26" s="5">
        <v>1.5900000000000001E-2</v>
      </c>
      <c r="C26" s="5"/>
      <c r="D26" s="5"/>
      <c r="E26" s="5">
        <v>8.9999999999999998E-4</v>
      </c>
      <c r="F26" t="s">
        <v>64</v>
      </c>
      <c r="G26">
        <v>584507699</v>
      </c>
      <c r="H26" t="s">
        <v>3</v>
      </c>
      <c r="I26" s="1" t="s">
        <v>112</v>
      </c>
      <c r="J26" t="s">
        <v>113</v>
      </c>
      <c r="K26" s="1"/>
    </row>
    <row r="27" spans="1:11" x14ac:dyDescent="0.2">
      <c r="A27" s="5" t="s">
        <v>40</v>
      </c>
      <c r="B27" s="5">
        <v>1.21E-2</v>
      </c>
      <c r="C27" s="5"/>
      <c r="D27" s="5"/>
      <c r="E27" s="5">
        <v>2.0000000000000001E-4</v>
      </c>
      <c r="F27" t="s">
        <v>64</v>
      </c>
      <c r="G27">
        <v>584507699</v>
      </c>
      <c r="H27" t="s">
        <v>3</v>
      </c>
      <c r="I27" s="1" t="s">
        <v>112</v>
      </c>
      <c r="J27" t="s">
        <v>113</v>
      </c>
      <c r="K27" s="1"/>
    </row>
    <row r="28" spans="1:11" x14ac:dyDescent="0.2">
      <c r="A28" s="5" t="s">
        <v>43</v>
      </c>
      <c r="B28" s="5">
        <v>6.1000000000000004E-3</v>
      </c>
      <c r="C28" s="5"/>
      <c r="D28" s="5"/>
      <c r="E28" s="5">
        <v>0</v>
      </c>
      <c r="F28" t="s">
        <v>64</v>
      </c>
      <c r="G28">
        <v>584507699</v>
      </c>
      <c r="H28" t="s">
        <v>3</v>
      </c>
      <c r="I28" s="1" t="s">
        <v>112</v>
      </c>
      <c r="J28" t="s">
        <v>113</v>
      </c>
      <c r="K28" s="1"/>
    </row>
    <row r="29" spans="1:11" x14ac:dyDescent="0.2">
      <c r="A29" s="5" t="s">
        <v>0</v>
      </c>
      <c r="B29" s="5">
        <v>6.54E-2</v>
      </c>
      <c r="C29" s="5"/>
      <c r="D29" s="5"/>
      <c r="E29" s="5">
        <v>0.35039999999999999</v>
      </c>
      <c r="F29" t="s">
        <v>61</v>
      </c>
      <c r="G29">
        <v>159223001</v>
      </c>
      <c r="H29" t="s">
        <v>29</v>
      </c>
      <c r="I29" s="1" t="s">
        <v>114</v>
      </c>
      <c r="J29" t="s">
        <v>115</v>
      </c>
      <c r="K29" s="1" t="s">
        <v>279</v>
      </c>
    </row>
    <row r="30" spans="1:11" x14ac:dyDescent="0.2">
      <c r="A30" s="5" t="s">
        <v>1</v>
      </c>
      <c r="B30" s="5">
        <v>1.9E-3</v>
      </c>
      <c r="C30" s="5"/>
      <c r="D30" s="5"/>
      <c r="E30" s="5">
        <v>1.3100000000000001E-2</v>
      </c>
      <c r="F30" t="s">
        <v>61</v>
      </c>
      <c r="G30">
        <v>159223001</v>
      </c>
      <c r="H30" t="s">
        <v>29</v>
      </c>
      <c r="I30" s="1" t="s">
        <v>114</v>
      </c>
      <c r="J30" t="s">
        <v>115</v>
      </c>
      <c r="K30" s="1" t="s">
        <v>280</v>
      </c>
    </row>
    <row r="31" spans="1:11" x14ac:dyDescent="0.2">
      <c r="A31" s="5" t="s">
        <v>57</v>
      </c>
      <c r="B31" s="5">
        <v>2.1700000000000001E-2</v>
      </c>
      <c r="C31" s="5"/>
      <c r="D31" s="5"/>
      <c r="E31" s="5">
        <v>1.4800000000000001E-2</v>
      </c>
      <c r="F31" t="s">
        <v>61</v>
      </c>
      <c r="G31">
        <v>159223001</v>
      </c>
      <c r="H31" t="s">
        <v>29</v>
      </c>
      <c r="I31" s="1" t="s">
        <v>114</v>
      </c>
      <c r="J31" t="s">
        <v>115</v>
      </c>
      <c r="K31" s="1"/>
    </row>
    <row r="32" spans="1:11" x14ac:dyDescent="0.2">
      <c r="A32" s="5" t="s">
        <v>58</v>
      </c>
      <c r="B32" s="5">
        <v>1.9800000000000002E-2</v>
      </c>
      <c r="C32" s="5"/>
      <c r="D32" s="5"/>
      <c r="E32" s="5">
        <v>1.2800000000000001E-2</v>
      </c>
      <c r="F32" t="s">
        <v>61</v>
      </c>
      <c r="G32">
        <v>159223001</v>
      </c>
      <c r="H32" t="s">
        <v>29</v>
      </c>
      <c r="I32" s="1" t="s">
        <v>114</v>
      </c>
      <c r="J32" t="s">
        <v>115</v>
      </c>
      <c r="K32" s="1"/>
    </row>
    <row r="33" spans="1:11" x14ac:dyDescent="0.2">
      <c r="A33" s="5" t="s">
        <v>28</v>
      </c>
      <c r="B33" s="5">
        <v>1.1999999999999999E-3</v>
      </c>
      <c r="C33" s="5"/>
      <c r="D33" s="5"/>
      <c r="E33" s="5">
        <v>0.16589999999999999</v>
      </c>
      <c r="F33" t="s">
        <v>61</v>
      </c>
      <c r="G33">
        <v>159223001</v>
      </c>
      <c r="H33" t="s">
        <v>29</v>
      </c>
      <c r="I33" s="1" t="s">
        <v>114</v>
      </c>
      <c r="J33" t="s">
        <v>115</v>
      </c>
      <c r="K33" s="1"/>
    </row>
    <row r="34" spans="1:11" x14ac:dyDescent="0.2">
      <c r="A34" s="5" t="s">
        <v>29</v>
      </c>
      <c r="B34" s="5">
        <v>2.0000000000000001E-4</v>
      </c>
      <c r="C34" s="5"/>
      <c r="D34" s="5"/>
      <c r="E34" s="5">
        <v>0.16070000000000001</v>
      </c>
      <c r="F34" t="s">
        <v>61</v>
      </c>
      <c r="G34">
        <v>159223001</v>
      </c>
      <c r="H34" t="s">
        <v>29</v>
      </c>
      <c r="I34" s="1" t="s">
        <v>114</v>
      </c>
      <c r="J34" t="s">
        <v>115</v>
      </c>
      <c r="K34" s="1"/>
    </row>
    <row r="35" spans="1:11" x14ac:dyDescent="0.2">
      <c r="A35" s="5" t="s">
        <v>52</v>
      </c>
      <c r="B35" s="5">
        <v>6.9999999999999999E-4</v>
      </c>
      <c r="C35" s="5"/>
      <c r="D35" s="5"/>
      <c r="E35" s="5">
        <v>4.7600000000000003E-2</v>
      </c>
      <c r="F35" t="s">
        <v>61</v>
      </c>
      <c r="G35">
        <v>159223001</v>
      </c>
      <c r="H35" t="s">
        <v>29</v>
      </c>
      <c r="I35" s="1" t="s">
        <v>114</v>
      </c>
      <c r="J35" t="s">
        <v>115</v>
      </c>
      <c r="K35" s="1"/>
    </row>
    <row r="36" spans="1:11" x14ac:dyDescent="0.2">
      <c r="A36" s="5" t="s">
        <v>53</v>
      </c>
      <c r="B36" s="5">
        <v>0</v>
      </c>
      <c r="C36" s="5"/>
      <c r="D36" s="5"/>
      <c r="E36" s="5">
        <v>2.07E-2</v>
      </c>
      <c r="F36" t="s">
        <v>61</v>
      </c>
      <c r="G36">
        <v>159223001</v>
      </c>
      <c r="H36" t="s">
        <v>29</v>
      </c>
      <c r="I36" s="1" t="s">
        <v>114</v>
      </c>
      <c r="J36" t="s">
        <v>115</v>
      </c>
      <c r="K36" s="1"/>
    </row>
    <row r="37" spans="1:11" x14ac:dyDescent="0.2">
      <c r="A37" s="5" t="s">
        <v>54</v>
      </c>
      <c r="B37" s="5">
        <v>0</v>
      </c>
      <c r="C37" s="5"/>
      <c r="D37" s="5"/>
      <c r="E37" s="5">
        <v>1.5699999999999999E-2</v>
      </c>
      <c r="F37" t="s">
        <v>61</v>
      </c>
      <c r="G37">
        <v>159223001</v>
      </c>
      <c r="H37" t="s">
        <v>29</v>
      </c>
      <c r="I37" s="1" t="s">
        <v>114</v>
      </c>
      <c r="J37" t="s">
        <v>115</v>
      </c>
      <c r="K37" s="1"/>
    </row>
    <row r="38" spans="1:11" x14ac:dyDescent="0.2">
      <c r="A38" s="5" t="s">
        <v>48</v>
      </c>
      <c r="B38" s="5">
        <v>2.3800000000000002E-2</v>
      </c>
      <c r="C38" s="5"/>
      <c r="D38" s="5"/>
      <c r="E38" s="5">
        <v>1.72E-2</v>
      </c>
      <c r="F38" t="s">
        <v>61</v>
      </c>
      <c r="G38">
        <v>159223001</v>
      </c>
      <c r="H38" t="s">
        <v>29</v>
      </c>
      <c r="I38" s="1" t="s">
        <v>114</v>
      </c>
      <c r="J38" t="s">
        <v>115</v>
      </c>
      <c r="K38" s="1"/>
    </row>
    <row r="39" spans="1:11" x14ac:dyDescent="0.2">
      <c r="A39" s="5" t="s">
        <v>59</v>
      </c>
      <c r="B39" s="5">
        <v>5.5999999999999999E-3</v>
      </c>
      <c r="C39" s="5"/>
      <c r="D39" s="5"/>
      <c r="E39" s="5">
        <v>3.8E-3</v>
      </c>
      <c r="F39" t="s">
        <v>61</v>
      </c>
      <c r="G39">
        <v>159223001</v>
      </c>
      <c r="H39" t="s">
        <v>29</v>
      </c>
      <c r="I39" s="1" t="s">
        <v>114</v>
      </c>
      <c r="J39" t="s">
        <v>115</v>
      </c>
      <c r="K39" s="1"/>
    </row>
    <row r="40" spans="1:11" x14ac:dyDescent="0.2">
      <c r="A40" s="5" t="s">
        <v>30</v>
      </c>
      <c r="B40" s="5">
        <v>2.8E-3</v>
      </c>
      <c r="C40" s="5"/>
      <c r="D40" s="5"/>
      <c r="E40" s="5">
        <v>7.3899999999999993E-2</v>
      </c>
      <c r="F40" t="s">
        <v>61</v>
      </c>
      <c r="G40">
        <v>159223001</v>
      </c>
      <c r="H40" t="s">
        <v>29</v>
      </c>
      <c r="I40" s="1" t="s">
        <v>114</v>
      </c>
      <c r="J40" t="s">
        <v>115</v>
      </c>
      <c r="K40" s="1"/>
    </row>
    <row r="41" spans="1:11" x14ac:dyDescent="0.2">
      <c r="A41" s="5" t="s">
        <v>32</v>
      </c>
      <c r="B41" s="5">
        <v>0</v>
      </c>
      <c r="C41" s="5"/>
      <c r="D41" s="5"/>
      <c r="E41" s="5">
        <v>6.08E-2</v>
      </c>
      <c r="F41" t="s">
        <v>61</v>
      </c>
      <c r="G41">
        <v>159223001</v>
      </c>
      <c r="H41" t="s">
        <v>29</v>
      </c>
      <c r="I41" s="1" t="s">
        <v>114</v>
      </c>
      <c r="J41" t="s">
        <v>115</v>
      </c>
      <c r="K41" s="1"/>
    </row>
    <row r="42" spans="1:11" x14ac:dyDescent="0.2">
      <c r="A42" s="5" t="s">
        <v>60</v>
      </c>
      <c r="B42" s="5">
        <v>4.7999999999999996E-3</v>
      </c>
      <c r="C42" s="5"/>
      <c r="D42" s="5"/>
      <c r="E42" s="5">
        <v>5.4000000000000003E-3</v>
      </c>
      <c r="F42" t="s">
        <v>61</v>
      </c>
      <c r="G42">
        <v>159223001</v>
      </c>
      <c r="H42" t="s">
        <v>29</v>
      </c>
      <c r="I42" s="1" t="s">
        <v>114</v>
      </c>
      <c r="J42" t="s">
        <v>115</v>
      </c>
      <c r="K42" s="1"/>
    </row>
    <row r="43" spans="1:11" x14ac:dyDescent="0.2">
      <c r="A43" s="5" t="s">
        <v>39</v>
      </c>
      <c r="B43" s="5">
        <v>7.7999999999999996E-3</v>
      </c>
      <c r="C43" s="5"/>
      <c r="D43" s="5"/>
      <c r="E43" s="5">
        <v>0.1096</v>
      </c>
      <c r="F43" t="s">
        <v>61</v>
      </c>
      <c r="G43">
        <v>159223001</v>
      </c>
      <c r="H43" t="s">
        <v>29</v>
      </c>
      <c r="I43" s="1" t="s">
        <v>114</v>
      </c>
      <c r="J43" t="s">
        <v>115</v>
      </c>
      <c r="K43" s="1"/>
    </row>
    <row r="44" spans="1:11" x14ac:dyDescent="0.2">
      <c r="A44" s="5" t="s">
        <v>40</v>
      </c>
      <c r="B44" s="5">
        <v>8.9999999999999998E-4</v>
      </c>
      <c r="C44" s="5"/>
      <c r="D44" s="5"/>
      <c r="E44" s="5">
        <v>9.2899999999999996E-2</v>
      </c>
      <c r="F44" t="s">
        <v>61</v>
      </c>
      <c r="G44">
        <v>159223001</v>
      </c>
      <c r="H44" t="s">
        <v>29</v>
      </c>
      <c r="I44" s="1" t="s">
        <v>114</v>
      </c>
      <c r="J44" t="s">
        <v>115</v>
      </c>
      <c r="K44" s="1"/>
    </row>
    <row r="45" spans="1:11" x14ac:dyDescent="0.2">
      <c r="A45" s="5" t="s">
        <v>41</v>
      </c>
      <c r="B45" s="5">
        <v>5.9999999999999995E-4</v>
      </c>
      <c r="C45" s="5"/>
      <c r="D45" s="5"/>
      <c r="E45" s="5">
        <v>9.5999999999999992E-3</v>
      </c>
      <c r="F45" t="s">
        <v>61</v>
      </c>
      <c r="G45">
        <v>159223001</v>
      </c>
      <c r="H45" t="s">
        <v>29</v>
      </c>
      <c r="I45" s="1" t="s">
        <v>114</v>
      </c>
      <c r="J45" t="s">
        <v>115</v>
      </c>
      <c r="K45" s="1"/>
    </row>
    <row r="46" spans="1:11" x14ac:dyDescent="0.2">
      <c r="A46" s="5" t="s">
        <v>42</v>
      </c>
      <c r="B46" s="5">
        <v>2.9999999999999997E-4</v>
      </c>
      <c r="C46" s="5"/>
      <c r="D46" s="5"/>
      <c r="E46" s="5">
        <v>8.3199999999999996E-2</v>
      </c>
      <c r="F46" t="s">
        <v>61</v>
      </c>
      <c r="G46">
        <v>159223001</v>
      </c>
      <c r="H46" t="s">
        <v>29</v>
      </c>
      <c r="I46" s="1" t="s">
        <v>114</v>
      </c>
      <c r="J46" t="s">
        <v>115</v>
      </c>
      <c r="K46" s="1"/>
    </row>
    <row r="47" spans="1:11" x14ac:dyDescent="0.2">
      <c r="A47" t="s">
        <v>0</v>
      </c>
      <c r="B47">
        <v>4.24E-2</v>
      </c>
      <c r="E47">
        <v>0.61339999999999995</v>
      </c>
      <c r="F47" t="s">
        <v>74</v>
      </c>
      <c r="G47">
        <v>305024724</v>
      </c>
      <c r="H47" t="s">
        <v>75</v>
      </c>
      <c r="I47" s="1" t="s">
        <v>117</v>
      </c>
      <c r="J47" t="s">
        <v>116</v>
      </c>
      <c r="K47" s="1" t="s">
        <v>281</v>
      </c>
    </row>
    <row r="48" spans="1:11" x14ac:dyDescent="0.2">
      <c r="A48" t="s">
        <v>1</v>
      </c>
      <c r="B48">
        <v>3.0000000000000001E-3</v>
      </c>
      <c r="E48">
        <v>9.7999999999999997E-3</v>
      </c>
      <c r="F48" t="s">
        <v>74</v>
      </c>
      <c r="G48">
        <v>305024724</v>
      </c>
      <c r="H48" t="s">
        <v>75</v>
      </c>
      <c r="I48" s="1" t="s">
        <v>117</v>
      </c>
      <c r="J48" t="s">
        <v>116</v>
      </c>
      <c r="K48" s="1" t="s">
        <v>282</v>
      </c>
    </row>
    <row r="49" spans="1:11" x14ac:dyDescent="0.2">
      <c r="A49" t="s">
        <v>51</v>
      </c>
      <c r="B49">
        <v>9.1999999999999998E-3</v>
      </c>
      <c r="E49">
        <v>8.0000000000000004E-4</v>
      </c>
      <c r="F49" t="s">
        <v>74</v>
      </c>
      <c r="G49">
        <v>305024724</v>
      </c>
      <c r="H49" t="s">
        <v>75</v>
      </c>
      <c r="I49" s="1" t="s">
        <v>117</v>
      </c>
      <c r="J49" t="s">
        <v>116</v>
      </c>
      <c r="K49" s="1"/>
    </row>
    <row r="50" spans="1:11" x14ac:dyDescent="0.2">
      <c r="A50" t="s">
        <v>52</v>
      </c>
      <c r="B50">
        <v>2.0000000000000001E-4</v>
      </c>
      <c r="E50">
        <v>3.5700000000000003E-2</v>
      </c>
      <c r="F50" t="s">
        <v>74</v>
      </c>
      <c r="G50">
        <v>305024724</v>
      </c>
      <c r="H50" t="s">
        <v>75</v>
      </c>
      <c r="I50" s="1" t="s">
        <v>117</v>
      </c>
      <c r="J50" t="s">
        <v>116</v>
      </c>
      <c r="K50" s="1"/>
    </row>
    <row r="51" spans="1:11" x14ac:dyDescent="0.2">
      <c r="A51" t="s">
        <v>54</v>
      </c>
      <c r="B51">
        <v>0</v>
      </c>
      <c r="E51">
        <v>1.8800000000000001E-2</v>
      </c>
      <c r="F51" t="s">
        <v>74</v>
      </c>
      <c r="G51">
        <v>305024724</v>
      </c>
      <c r="H51" t="s">
        <v>75</v>
      </c>
      <c r="I51" s="1" t="s">
        <v>117</v>
      </c>
      <c r="J51" t="s">
        <v>116</v>
      </c>
      <c r="K51" s="1"/>
    </row>
    <row r="52" spans="1:11" x14ac:dyDescent="0.2">
      <c r="A52" t="s">
        <v>7</v>
      </c>
      <c r="B52">
        <v>1.0200000000000001E-2</v>
      </c>
      <c r="E52">
        <v>0.16689999999999999</v>
      </c>
      <c r="F52" t="s">
        <v>74</v>
      </c>
      <c r="G52">
        <v>305024724</v>
      </c>
      <c r="H52" t="s">
        <v>75</v>
      </c>
      <c r="I52" s="1" t="s">
        <v>117</v>
      </c>
      <c r="J52" t="s">
        <v>116</v>
      </c>
    </row>
    <row r="53" spans="1:11" x14ac:dyDescent="0.2">
      <c r="A53" t="s">
        <v>8</v>
      </c>
      <c r="B53">
        <v>1.5E-3</v>
      </c>
      <c r="E53">
        <v>3.3000000000000002E-2</v>
      </c>
      <c r="F53" t="s">
        <v>74</v>
      </c>
      <c r="G53">
        <v>305024724</v>
      </c>
      <c r="H53" t="s">
        <v>75</v>
      </c>
      <c r="I53" s="1" t="s">
        <v>117</v>
      </c>
      <c r="J53" t="s">
        <v>116</v>
      </c>
    </row>
    <row r="54" spans="1:11" x14ac:dyDescent="0.2">
      <c r="A54" t="s">
        <v>9</v>
      </c>
      <c r="B54">
        <v>1.1999999999999999E-3</v>
      </c>
      <c r="E54">
        <v>4.82E-2</v>
      </c>
      <c r="F54" t="s">
        <v>74</v>
      </c>
      <c r="G54">
        <v>305024724</v>
      </c>
      <c r="H54" t="s">
        <v>75</v>
      </c>
      <c r="I54" s="1" t="s">
        <v>117</v>
      </c>
      <c r="J54" t="s">
        <v>116</v>
      </c>
    </row>
    <row r="55" spans="1:11" x14ac:dyDescent="0.2">
      <c r="A55" t="s">
        <v>11</v>
      </c>
      <c r="B55">
        <v>0</v>
      </c>
      <c r="E55">
        <v>7.7999999999999996E-3</v>
      </c>
      <c r="F55" t="s">
        <v>74</v>
      </c>
      <c r="G55">
        <v>305024724</v>
      </c>
      <c r="H55" t="s">
        <v>75</v>
      </c>
      <c r="I55" s="1" t="s">
        <v>117</v>
      </c>
      <c r="J55" t="s">
        <v>116</v>
      </c>
    </row>
    <row r="56" spans="1:11" x14ac:dyDescent="0.2">
      <c r="A56" t="s">
        <v>12</v>
      </c>
      <c r="B56">
        <v>8.9999999999999998E-4</v>
      </c>
      <c r="E56">
        <v>1.18E-2</v>
      </c>
      <c r="F56" t="s">
        <v>74</v>
      </c>
      <c r="G56">
        <v>305024724</v>
      </c>
      <c r="H56" t="s">
        <v>75</v>
      </c>
      <c r="I56" s="1" t="s">
        <v>117</v>
      </c>
      <c r="J56" t="s">
        <v>116</v>
      </c>
    </row>
    <row r="57" spans="1:11" x14ac:dyDescent="0.2">
      <c r="A57" t="s">
        <v>15</v>
      </c>
      <c r="B57">
        <v>4.0000000000000002E-4</v>
      </c>
      <c r="E57">
        <v>1.24E-2</v>
      </c>
      <c r="F57" t="s">
        <v>74</v>
      </c>
      <c r="G57">
        <v>305024724</v>
      </c>
      <c r="H57" t="s">
        <v>75</v>
      </c>
      <c r="I57" s="1" t="s">
        <v>117</v>
      </c>
      <c r="J57" t="s">
        <v>116</v>
      </c>
    </row>
    <row r="58" spans="1:11" x14ac:dyDescent="0.2">
      <c r="A58" t="s">
        <v>48</v>
      </c>
      <c r="B58">
        <v>7.0000000000000001E-3</v>
      </c>
      <c r="E58">
        <v>0.20469999999999999</v>
      </c>
      <c r="F58" t="s">
        <v>74</v>
      </c>
      <c r="G58">
        <v>305024724</v>
      </c>
      <c r="H58" t="s">
        <v>75</v>
      </c>
      <c r="I58" s="1" t="s">
        <v>117</v>
      </c>
      <c r="J58" t="s">
        <v>116</v>
      </c>
    </row>
    <row r="59" spans="1:11" x14ac:dyDescent="0.2">
      <c r="A59" t="s">
        <v>65</v>
      </c>
      <c r="B59">
        <v>2.0999999999999999E-3</v>
      </c>
      <c r="E59">
        <v>9.4000000000000004E-3</v>
      </c>
      <c r="F59" t="s">
        <v>74</v>
      </c>
      <c r="G59">
        <v>305024724</v>
      </c>
      <c r="H59" t="s">
        <v>75</v>
      </c>
      <c r="I59" s="1" t="s">
        <v>117</v>
      </c>
      <c r="J59" t="s">
        <v>116</v>
      </c>
    </row>
    <row r="60" spans="1:11" x14ac:dyDescent="0.2">
      <c r="A60" t="s">
        <v>66</v>
      </c>
      <c r="B60">
        <v>0</v>
      </c>
      <c r="E60">
        <v>3.1600000000000003E-2</v>
      </c>
      <c r="F60" t="s">
        <v>74</v>
      </c>
      <c r="G60">
        <v>305024724</v>
      </c>
      <c r="H60" t="s">
        <v>75</v>
      </c>
      <c r="I60" s="1" t="s">
        <v>117</v>
      </c>
      <c r="J60" t="s">
        <v>116</v>
      </c>
    </row>
    <row r="61" spans="1:11" x14ac:dyDescent="0.2">
      <c r="A61" t="s">
        <v>67</v>
      </c>
      <c r="B61">
        <v>0</v>
      </c>
      <c r="E61">
        <v>7.1000000000000004E-3</v>
      </c>
      <c r="F61" t="s">
        <v>74</v>
      </c>
      <c r="G61">
        <v>305024724</v>
      </c>
      <c r="H61" t="s">
        <v>75</v>
      </c>
      <c r="I61" s="1" t="s">
        <v>117</v>
      </c>
      <c r="J61" t="s">
        <v>116</v>
      </c>
    </row>
    <row r="62" spans="1:11" x14ac:dyDescent="0.2">
      <c r="A62" t="s">
        <v>49</v>
      </c>
      <c r="B62">
        <v>4.1000000000000003E-3</v>
      </c>
      <c r="E62">
        <v>0.123</v>
      </c>
      <c r="F62" t="s">
        <v>74</v>
      </c>
      <c r="G62">
        <v>305024724</v>
      </c>
      <c r="H62" t="s">
        <v>75</v>
      </c>
      <c r="I62" s="1" t="s">
        <v>117</v>
      </c>
      <c r="J62" t="s">
        <v>116</v>
      </c>
    </row>
    <row r="63" spans="1:11" x14ac:dyDescent="0.2">
      <c r="A63" t="s">
        <v>30</v>
      </c>
      <c r="B63">
        <v>1.17E-2</v>
      </c>
      <c r="E63">
        <v>0.1855</v>
      </c>
      <c r="F63" t="s">
        <v>74</v>
      </c>
      <c r="G63">
        <v>305024724</v>
      </c>
      <c r="H63" t="s">
        <v>75</v>
      </c>
      <c r="I63" s="1" t="s">
        <v>117</v>
      </c>
      <c r="J63" t="s">
        <v>116</v>
      </c>
    </row>
    <row r="64" spans="1:11" x14ac:dyDescent="0.2">
      <c r="A64" t="s">
        <v>33</v>
      </c>
      <c r="B64">
        <v>1.4E-3</v>
      </c>
      <c r="E64">
        <v>4.9000000000000002E-2</v>
      </c>
      <c r="F64" t="s">
        <v>74</v>
      </c>
      <c r="G64">
        <v>305024724</v>
      </c>
      <c r="H64" t="s">
        <v>75</v>
      </c>
      <c r="I64" s="1" t="s">
        <v>117</v>
      </c>
      <c r="J64" t="s">
        <v>116</v>
      </c>
    </row>
    <row r="65" spans="1:11" x14ac:dyDescent="0.2">
      <c r="A65" t="s">
        <v>35</v>
      </c>
      <c r="B65">
        <v>1.6999999999999999E-3</v>
      </c>
      <c r="E65">
        <v>1.4500000000000001E-2</v>
      </c>
      <c r="F65" t="s">
        <v>74</v>
      </c>
      <c r="G65">
        <v>305024724</v>
      </c>
      <c r="H65" t="s">
        <v>75</v>
      </c>
      <c r="I65" s="1" t="s">
        <v>117</v>
      </c>
      <c r="J65" t="s">
        <v>116</v>
      </c>
    </row>
    <row r="66" spans="1:11" x14ac:dyDescent="0.2">
      <c r="A66" t="s">
        <v>37</v>
      </c>
      <c r="B66">
        <v>6.9999999999999999E-4</v>
      </c>
      <c r="E66">
        <v>3.5299999999999998E-2</v>
      </c>
      <c r="F66" t="s">
        <v>74</v>
      </c>
      <c r="G66">
        <v>305024724</v>
      </c>
      <c r="H66" t="s">
        <v>75</v>
      </c>
      <c r="I66" s="1" t="s">
        <v>117</v>
      </c>
      <c r="J66" t="s">
        <v>116</v>
      </c>
    </row>
    <row r="67" spans="1:11" x14ac:dyDescent="0.2">
      <c r="A67" t="s">
        <v>38</v>
      </c>
      <c r="B67">
        <v>0</v>
      </c>
      <c r="E67">
        <v>7.4000000000000003E-3</v>
      </c>
      <c r="F67" t="s">
        <v>74</v>
      </c>
      <c r="G67">
        <v>305024724</v>
      </c>
      <c r="H67" t="s">
        <v>75</v>
      </c>
      <c r="I67" s="1" t="s">
        <v>117</v>
      </c>
      <c r="J67" t="s">
        <v>116</v>
      </c>
    </row>
    <row r="68" spans="1:11" x14ac:dyDescent="0.2">
      <c r="A68" t="s">
        <v>50</v>
      </c>
      <c r="B68">
        <v>2.9999999999999997E-4</v>
      </c>
      <c r="E68">
        <v>6.6E-3</v>
      </c>
      <c r="F68" t="s">
        <v>74</v>
      </c>
      <c r="G68">
        <v>305024724</v>
      </c>
      <c r="H68" t="s">
        <v>75</v>
      </c>
      <c r="I68" s="1" t="s">
        <v>117</v>
      </c>
      <c r="J68" t="s">
        <v>116</v>
      </c>
    </row>
    <row r="69" spans="1:11" x14ac:dyDescent="0.2">
      <c r="A69" t="s">
        <v>39</v>
      </c>
      <c r="B69">
        <v>1.5E-3</v>
      </c>
      <c r="E69">
        <v>4.3799999999999999E-2</v>
      </c>
      <c r="F69" t="s">
        <v>74</v>
      </c>
      <c r="G69">
        <v>305024724</v>
      </c>
      <c r="H69" t="s">
        <v>75</v>
      </c>
      <c r="I69" s="1" t="s">
        <v>117</v>
      </c>
      <c r="J69" t="s">
        <v>116</v>
      </c>
    </row>
    <row r="70" spans="1:11" x14ac:dyDescent="0.2">
      <c r="A70" t="s">
        <v>68</v>
      </c>
      <c r="B70">
        <v>8.0000000000000004E-4</v>
      </c>
      <c r="E70">
        <v>8.9999999999999993E-3</v>
      </c>
      <c r="F70" t="s">
        <v>74</v>
      </c>
      <c r="G70">
        <v>305024724</v>
      </c>
      <c r="H70" t="s">
        <v>75</v>
      </c>
      <c r="I70" s="1" t="s">
        <v>117</v>
      </c>
      <c r="J70" t="s">
        <v>116</v>
      </c>
    </row>
    <row r="71" spans="1:11" x14ac:dyDescent="0.2">
      <c r="A71" t="s">
        <v>69</v>
      </c>
      <c r="B71">
        <v>2.0000000000000001E-4</v>
      </c>
      <c r="E71">
        <v>8.6E-3</v>
      </c>
      <c r="F71" t="s">
        <v>74</v>
      </c>
      <c r="G71">
        <v>305024724</v>
      </c>
      <c r="H71" t="s">
        <v>75</v>
      </c>
      <c r="I71" s="1" t="s">
        <v>117</v>
      </c>
      <c r="J71" t="s">
        <v>116</v>
      </c>
    </row>
    <row r="72" spans="1:11" x14ac:dyDescent="0.2">
      <c r="A72" t="s">
        <v>40</v>
      </c>
      <c r="B72">
        <v>1E-4</v>
      </c>
      <c r="E72">
        <v>1.18E-2</v>
      </c>
      <c r="F72" t="s">
        <v>74</v>
      </c>
      <c r="G72">
        <v>305024724</v>
      </c>
      <c r="H72" t="s">
        <v>75</v>
      </c>
      <c r="I72" s="1" t="s">
        <v>117</v>
      </c>
      <c r="J72" t="s">
        <v>116</v>
      </c>
    </row>
    <row r="73" spans="1:11" x14ac:dyDescent="0.2">
      <c r="A73" t="s">
        <v>42</v>
      </c>
      <c r="B73">
        <v>0</v>
      </c>
      <c r="E73">
        <v>1.03E-2</v>
      </c>
      <c r="F73" t="s">
        <v>74</v>
      </c>
      <c r="G73">
        <v>305024724</v>
      </c>
      <c r="H73" t="s">
        <v>75</v>
      </c>
      <c r="I73" s="1" t="s">
        <v>117</v>
      </c>
      <c r="J73" t="s">
        <v>116</v>
      </c>
    </row>
    <row r="74" spans="1:11" x14ac:dyDescent="0.2">
      <c r="A74" t="s">
        <v>70</v>
      </c>
      <c r="B74">
        <v>2.9999999999999997E-4</v>
      </c>
      <c r="E74">
        <v>7.9000000000000008E-3</v>
      </c>
      <c r="F74" t="s">
        <v>74</v>
      </c>
      <c r="G74">
        <v>305024724</v>
      </c>
      <c r="H74" t="s">
        <v>75</v>
      </c>
      <c r="I74" s="1" t="s">
        <v>117</v>
      </c>
      <c r="J74" t="s">
        <v>116</v>
      </c>
    </row>
    <row r="75" spans="1:11" x14ac:dyDescent="0.2">
      <c r="A75" t="s">
        <v>71</v>
      </c>
      <c r="B75">
        <v>0</v>
      </c>
      <c r="E75">
        <v>7.4999999999999997E-3</v>
      </c>
      <c r="F75" t="s">
        <v>74</v>
      </c>
      <c r="G75">
        <v>305024724</v>
      </c>
      <c r="H75" t="s">
        <v>75</v>
      </c>
      <c r="I75" s="1" t="s">
        <v>117</v>
      </c>
      <c r="J75" t="s">
        <v>116</v>
      </c>
    </row>
    <row r="76" spans="1:11" x14ac:dyDescent="0.2">
      <c r="A76" t="s">
        <v>72</v>
      </c>
      <c r="B76">
        <v>2.0000000000000001E-4</v>
      </c>
      <c r="E76">
        <v>1.0699999999999999E-2</v>
      </c>
      <c r="F76" t="s">
        <v>74</v>
      </c>
      <c r="G76">
        <v>305024724</v>
      </c>
      <c r="H76" t="s">
        <v>75</v>
      </c>
      <c r="I76" s="1" t="s">
        <v>117</v>
      </c>
      <c r="J76" t="s">
        <v>116</v>
      </c>
    </row>
    <row r="77" spans="1:11" x14ac:dyDescent="0.2">
      <c r="A77" s="1" t="s">
        <v>73</v>
      </c>
      <c r="B77" s="1">
        <v>2.0000000000000001E-4</v>
      </c>
      <c r="C77" s="1"/>
      <c r="D77" s="1"/>
      <c r="E77">
        <v>1.06E-2</v>
      </c>
      <c r="F77" t="s">
        <v>74</v>
      </c>
      <c r="G77">
        <v>305024724</v>
      </c>
      <c r="H77" t="s">
        <v>75</v>
      </c>
      <c r="I77" s="1" t="s">
        <v>117</v>
      </c>
      <c r="J77" t="s">
        <v>116</v>
      </c>
    </row>
    <row r="78" spans="1:11" x14ac:dyDescent="0.2">
      <c r="A78" s="5" t="s">
        <v>0</v>
      </c>
      <c r="B78" s="5">
        <v>1.77E-2</v>
      </c>
      <c r="C78" s="5"/>
      <c r="D78" s="5"/>
      <c r="E78" s="5">
        <v>0.50629999999999997</v>
      </c>
      <c r="F78" t="s">
        <v>86</v>
      </c>
      <c r="G78" s="2">
        <v>272969333</v>
      </c>
      <c r="H78" t="s">
        <v>11</v>
      </c>
      <c r="I78" s="1" t="s">
        <v>118</v>
      </c>
      <c r="J78" t="s">
        <v>115</v>
      </c>
      <c r="K78" t="s">
        <v>283</v>
      </c>
    </row>
    <row r="79" spans="1:11" x14ac:dyDescent="0.2">
      <c r="A79" s="5" t="s">
        <v>1</v>
      </c>
      <c r="B79" s="5">
        <v>4.0000000000000001E-3</v>
      </c>
      <c r="C79" s="5"/>
      <c r="D79" s="5"/>
      <c r="E79" s="5">
        <v>0.28320000000000001</v>
      </c>
      <c r="F79" t="s">
        <v>86</v>
      </c>
      <c r="G79" s="2">
        <v>272969333</v>
      </c>
      <c r="H79" t="s">
        <v>11</v>
      </c>
      <c r="I79" s="1" t="s">
        <v>118</v>
      </c>
      <c r="J79" t="s">
        <v>115</v>
      </c>
      <c r="K79" t="s">
        <v>284</v>
      </c>
    </row>
    <row r="80" spans="1:11" x14ac:dyDescent="0.2">
      <c r="A80" s="5" t="s">
        <v>47</v>
      </c>
      <c r="B80" s="5">
        <v>1E-4</v>
      </c>
      <c r="C80" s="5"/>
      <c r="D80" s="5"/>
      <c r="E80" s="5">
        <v>8.8000000000000005E-3</v>
      </c>
      <c r="F80" t="s">
        <v>86</v>
      </c>
      <c r="G80" s="2">
        <v>272969333</v>
      </c>
      <c r="H80" t="s">
        <v>11</v>
      </c>
      <c r="I80" s="1" t="s">
        <v>118</v>
      </c>
      <c r="J80" t="s">
        <v>115</v>
      </c>
      <c r="K80" t="s">
        <v>285</v>
      </c>
    </row>
    <row r="81" spans="1:11" x14ac:dyDescent="0.2">
      <c r="A81" s="5" t="s">
        <v>46</v>
      </c>
      <c r="B81" s="5">
        <v>4.0000000000000002E-4</v>
      </c>
      <c r="C81" s="5"/>
      <c r="D81" s="5"/>
      <c r="E81" s="5">
        <v>5.7999999999999996E-3</v>
      </c>
      <c r="F81" t="s">
        <v>86</v>
      </c>
      <c r="G81" s="2">
        <v>272969333</v>
      </c>
      <c r="H81" t="s">
        <v>11</v>
      </c>
      <c r="I81" s="1" t="s">
        <v>118</v>
      </c>
      <c r="J81" t="s">
        <v>115</v>
      </c>
      <c r="K81" t="s">
        <v>286</v>
      </c>
    </row>
    <row r="82" spans="1:11" x14ac:dyDescent="0.2">
      <c r="A82" s="5" t="s">
        <v>76</v>
      </c>
      <c r="B82" s="5">
        <v>0</v>
      </c>
      <c r="C82" s="5"/>
      <c r="D82" s="5"/>
      <c r="E82" s="5">
        <v>1.3100000000000001E-2</v>
      </c>
      <c r="F82" t="s">
        <v>86</v>
      </c>
      <c r="G82" s="2">
        <v>272969333</v>
      </c>
      <c r="H82" t="s">
        <v>11</v>
      </c>
      <c r="I82" s="1" t="s">
        <v>118</v>
      </c>
      <c r="J82" t="s">
        <v>115</v>
      </c>
    </row>
    <row r="83" spans="1:11" x14ac:dyDescent="0.2">
      <c r="A83" s="5" t="s">
        <v>77</v>
      </c>
      <c r="B83" s="5">
        <v>0</v>
      </c>
      <c r="C83" s="5"/>
      <c r="D83" s="5"/>
      <c r="E83" s="5">
        <v>9.1999999999999998E-3</v>
      </c>
      <c r="F83" t="s">
        <v>86</v>
      </c>
      <c r="G83" s="2">
        <v>272969333</v>
      </c>
      <c r="H83" t="s">
        <v>11</v>
      </c>
      <c r="I83" s="1" t="s">
        <v>118</v>
      </c>
      <c r="J83" t="s">
        <v>115</v>
      </c>
      <c r="K83" t="s">
        <v>287</v>
      </c>
    </row>
    <row r="84" spans="1:11" x14ac:dyDescent="0.2">
      <c r="A84" s="5" t="s">
        <v>2</v>
      </c>
      <c r="B84" s="5">
        <v>0</v>
      </c>
      <c r="C84" s="5"/>
      <c r="D84" s="5"/>
      <c r="E84" s="5">
        <v>6.7000000000000002E-3</v>
      </c>
      <c r="F84" t="s">
        <v>86</v>
      </c>
      <c r="G84" s="2">
        <v>272969333</v>
      </c>
      <c r="H84" t="s">
        <v>11</v>
      </c>
      <c r="I84" s="1" t="s">
        <v>118</v>
      </c>
      <c r="J84" t="s">
        <v>115</v>
      </c>
    </row>
    <row r="85" spans="1:11" x14ac:dyDescent="0.2">
      <c r="A85" s="5" t="s">
        <v>3</v>
      </c>
      <c r="B85" s="5">
        <v>0</v>
      </c>
      <c r="C85" s="5"/>
      <c r="D85" s="5"/>
      <c r="E85" s="5">
        <v>3.2300000000000002E-2</v>
      </c>
      <c r="F85" t="s">
        <v>86</v>
      </c>
      <c r="G85" s="2">
        <v>272969333</v>
      </c>
      <c r="H85" t="s">
        <v>11</v>
      </c>
      <c r="I85" s="1" t="s">
        <v>118</v>
      </c>
      <c r="J85" t="s">
        <v>115</v>
      </c>
    </row>
    <row r="86" spans="1:11" x14ac:dyDescent="0.2">
      <c r="A86" s="5" t="s">
        <v>22</v>
      </c>
      <c r="B86" s="5">
        <v>0</v>
      </c>
      <c r="C86" s="5"/>
      <c r="D86" s="5"/>
      <c r="E86" s="5">
        <v>7.6E-3</v>
      </c>
      <c r="F86" t="s">
        <v>86</v>
      </c>
      <c r="G86" s="2">
        <v>272969333</v>
      </c>
      <c r="H86" t="s">
        <v>11</v>
      </c>
      <c r="I86" s="1" t="s">
        <v>118</v>
      </c>
      <c r="J86" t="s">
        <v>115</v>
      </c>
    </row>
    <row r="87" spans="1:11" x14ac:dyDescent="0.2">
      <c r="A87" s="5" t="s">
        <v>23</v>
      </c>
      <c r="B87" s="5">
        <v>0</v>
      </c>
      <c r="C87" s="5"/>
      <c r="D87" s="5"/>
      <c r="E87" s="5">
        <v>5.0000000000000001E-4</v>
      </c>
      <c r="F87" t="s">
        <v>86</v>
      </c>
      <c r="G87" s="2">
        <v>272969333</v>
      </c>
      <c r="H87" t="s">
        <v>11</v>
      </c>
      <c r="I87" s="1" t="s">
        <v>118</v>
      </c>
      <c r="J87" t="s">
        <v>115</v>
      </c>
    </row>
    <row r="88" spans="1:11" x14ac:dyDescent="0.2">
      <c r="A88" s="5" t="s">
        <v>24</v>
      </c>
      <c r="B88" s="5">
        <v>0</v>
      </c>
      <c r="C88" s="5"/>
      <c r="D88" s="5"/>
      <c r="E88" s="5">
        <v>8.0000000000000004E-4</v>
      </c>
      <c r="F88" t="s">
        <v>86</v>
      </c>
      <c r="G88" s="2">
        <v>272969333</v>
      </c>
      <c r="H88" t="s">
        <v>11</v>
      </c>
      <c r="I88" s="1" t="s">
        <v>118</v>
      </c>
      <c r="J88" t="s">
        <v>115</v>
      </c>
    </row>
    <row r="89" spans="1:11" x14ac:dyDescent="0.2">
      <c r="A89" s="5" t="s">
        <v>25</v>
      </c>
      <c r="B89" s="5">
        <v>0</v>
      </c>
      <c r="C89" s="5"/>
      <c r="D89" s="5"/>
      <c r="E89" s="5">
        <v>8.6999999999999994E-3</v>
      </c>
      <c r="F89" t="s">
        <v>86</v>
      </c>
      <c r="G89" s="2">
        <v>272969333</v>
      </c>
      <c r="H89" t="s">
        <v>11</v>
      </c>
      <c r="I89" s="1" t="s">
        <v>118</v>
      </c>
      <c r="J89" t="s">
        <v>115</v>
      </c>
    </row>
    <row r="90" spans="1:11" x14ac:dyDescent="0.2">
      <c r="A90" s="5" t="s">
        <v>26</v>
      </c>
      <c r="B90" s="5">
        <v>0</v>
      </c>
      <c r="C90" s="5"/>
      <c r="D90" s="5"/>
      <c r="E90" s="5">
        <v>8.8999999999999999E-3</v>
      </c>
      <c r="F90" t="s">
        <v>86</v>
      </c>
      <c r="G90" s="2">
        <v>272969333</v>
      </c>
      <c r="H90" t="s">
        <v>11</v>
      </c>
      <c r="I90" s="1" t="s">
        <v>118</v>
      </c>
      <c r="J90" t="s">
        <v>115</v>
      </c>
    </row>
    <row r="91" spans="1:11" x14ac:dyDescent="0.2">
      <c r="A91" s="5" t="s">
        <v>27</v>
      </c>
      <c r="B91" s="5">
        <v>0</v>
      </c>
      <c r="C91" s="5"/>
      <c r="D91" s="5"/>
      <c r="E91" s="5">
        <v>5.7000000000000002E-3</v>
      </c>
      <c r="F91" t="s">
        <v>86</v>
      </c>
      <c r="G91" s="2">
        <v>272969333</v>
      </c>
      <c r="H91" t="s">
        <v>11</v>
      </c>
      <c r="I91" s="1" t="s">
        <v>118</v>
      </c>
      <c r="J91" t="s">
        <v>115</v>
      </c>
    </row>
    <row r="92" spans="1:11" x14ac:dyDescent="0.2">
      <c r="A92" s="5" t="s">
        <v>4</v>
      </c>
      <c r="B92" s="5">
        <v>0</v>
      </c>
      <c r="C92" s="5"/>
      <c r="D92" s="5"/>
      <c r="E92" s="5">
        <v>6.1000000000000004E-3</v>
      </c>
      <c r="F92" t="s">
        <v>86</v>
      </c>
      <c r="G92" s="2">
        <v>272969333</v>
      </c>
      <c r="H92" t="s">
        <v>11</v>
      </c>
      <c r="I92" s="1" t="s">
        <v>118</v>
      </c>
      <c r="J92" t="s">
        <v>115</v>
      </c>
    </row>
    <row r="93" spans="1:11" x14ac:dyDescent="0.2">
      <c r="A93" s="5" t="s">
        <v>5</v>
      </c>
      <c r="B93" s="5">
        <v>0</v>
      </c>
      <c r="C93" s="5"/>
      <c r="D93" s="5"/>
      <c r="E93" s="5">
        <v>2.4E-2</v>
      </c>
      <c r="F93" t="s">
        <v>86</v>
      </c>
      <c r="G93" s="2">
        <v>272969333</v>
      </c>
      <c r="H93" t="s">
        <v>11</v>
      </c>
      <c r="I93" s="1" t="s">
        <v>118</v>
      </c>
      <c r="J93" t="s">
        <v>115</v>
      </c>
    </row>
    <row r="94" spans="1:11" x14ac:dyDescent="0.2">
      <c r="A94" s="5" t="s">
        <v>6</v>
      </c>
      <c r="B94" s="5">
        <v>0</v>
      </c>
      <c r="C94" s="5"/>
      <c r="D94" s="5"/>
      <c r="E94" s="5">
        <v>9.0800000000000006E-2</v>
      </c>
      <c r="F94" t="s">
        <v>86</v>
      </c>
      <c r="G94" s="2">
        <v>272969333</v>
      </c>
      <c r="H94" t="s">
        <v>11</v>
      </c>
      <c r="I94" s="1" t="s">
        <v>118</v>
      </c>
      <c r="J94" t="s">
        <v>115</v>
      </c>
    </row>
    <row r="95" spans="1:11" x14ac:dyDescent="0.2">
      <c r="A95" s="5" t="s">
        <v>78</v>
      </c>
      <c r="B95" s="5">
        <v>5.0000000000000001E-4</v>
      </c>
      <c r="C95" s="5"/>
      <c r="D95" s="5"/>
      <c r="E95" s="5">
        <v>6.2E-2</v>
      </c>
      <c r="F95" t="s">
        <v>86</v>
      </c>
      <c r="G95" s="2">
        <v>272969333</v>
      </c>
      <c r="H95" t="s">
        <v>11</v>
      </c>
      <c r="I95" s="1" t="s">
        <v>118</v>
      </c>
      <c r="J95" t="s">
        <v>115</v>
      </c>
    </row>
    <row r="96" spans="1:11" x14ac:dyDescent="0.2">
      <c r="A96" s="5" t="s">
        <v>57</v>
      </c>
      <c r="B96" s="5">
        <v>2.5999999999999999E-3</v>
      </c>
      <c r="C96" s="5"/>
      <c r="D96" s="5"/>
      <c r="E96" s="5">
        <v>0.12640000000000001</v>
      </c>
      <c r="F96" t="s">
        <v>86</v>
      </c>
      <c r="G96" s="2">
        <v>272969333</v>
      </c>
      <c r="H96" t="s">
        <v>11</v>
      </c>
      <c r="I96" s="1" t="s">
        <v>118</v>
      </c>
      <c r="J96" t="s">
        <v>115</v>
      </c>
    </row>
    <row r="97" spans="1:10" x14ac:dyDescent="0.2">
      <c r="A97" s="5" t="s">
        <v>79</v>
      </c>
      <c r="B97" s="5">
        <v>1E-4</v>
      </c>
      <c r="C97" s="5"/>
      <c r="D97" s="5"/>
      <c r="E97" s="5">
        <v>1.24E-2</v>
      </c>
      <c r="F97" t="s">
        <v>86</v>
      </c>
      <c r="G97" s="2">
        <v>272969333</v>
      </c>
      <c r="H97" t="s">
        <v>11</v>
      </c>
      <c r="I97" s="1" t="s">
        <v>118</v>
      </c>
      <c r="J97" t="s">
        <v>115</v>
      </c>
    </row>
    <row r="98" spans="1:10" x14ac:dyDescent="0.2">
      <c r="A98" s="5" t="s">
        <v>80</v>
      </c>
      <c r="B98" s="5">
        <v>0</v>
      </c>
      <c r="C98" s="5"/>
      <c r="D98" s="5"/>
      <c r="E98" s="5">
        <v>6.8999999999999999E-3</v>
      </c>
      <c r="F98" t="s">
        <v>86</v>
      </c>
      <c r="G98" s="2">
        <v>272969333</v>
      </c>
      <c r="H98" t="s">
        <v>11</v>
      </c>
      <c r="I98" s="1" t="s">
        <v>118</v>
      </c>
      <c r="J98" t="s">
        <v>115</v>
      </c>
    </row>
    <row r="99" spans="1:10" x14ac:dyDescent="0.2">
      <c r="A99" s="5" t="s">
        <v>81</v>
      </c>
      <c r="B99" s="5">
        <v>1E-4</v>
      </c>
      <c r="C99" s="5"/>
      <c r="D99" s="5"/>
      <c r="E99" s="5">
        <v>4.1000000000000002E-2</v>
      </c>
      <c r="F99" t="s">
        <v>86</v>
      </c>
      <c r="G99" s="2">
        <v>272969333</v>
      </c>
      <c r="H99" t="s">
        <v>11</v>
      </c>
      <c r="I99" s="1" t="s">
        <v>118</v>
      </c>
      <c r="J99" t="s">
        <v>115</v>
      </c>
    </row>
    <row r="100" spans="1:10" x14ac:dyDescent="0.2">
      <c r="A100" s="5" t="s">
        <v>82</v>
      </c>
      <c r="B100" s="5">
        <v>2.0000000000000001E-4</v>
      </c>
      <c r="C100" s="5"/>
      <c r="D100" s="5"/>
      <c r="E100" s="5">
        <v>3.7900000000000003E-2</v>
      </c>
      <c r="F100" t="s">
        <v>86</v>
      </c>
      <c r="G100" s="2">
        <v>272969333</v>
      </c>
      <c r="H100" t="s">
        <v>11</v>
      </c>
      <c r="I100" s="1" t="s">
        <v>118</v>
      </c>
      <c r="J100" t="s">
        <v>115</v>
      </c>
    </row>
    <row r="101" spans="1:10" x14ac:dyDescent="0.2">
      <c r="A101" s="5" t="s">
        <v>83</v>
      </c>
      <c r="B101" s="5">
        <v>0</v>
      </c>
      <c r="C101" s="5"/>
      <c r="D101" s="5"/>
      <c r="E101" s="5">
        <v>1.2800000000000001E-2</v>
      </c>
      <c r="F101" t="s">
        <v>86</v>
      </c>
      <c r="G101" s="2">
        <v>272969333</v>
      </c>
      <c r="H101" t="s">
        <v>11</v>
      </c>
      <c r="I101" s="1" t="s">
        <v>118</v>
      </c>
      <c r="J101" t="s">
        <v>115</v>
      </c>
    </row>
    <row r="102" spans="1:10" x14ac:dyDescent="0.2">
      <c r="A102" s="5" t="s">
        <v>28</v>
      </c>
      <c r="B102" s="5">
        <v>8.0000000000000004E-4</v>
      </c>
      <c r="C102" s="5"/>
      <c r="D102" s="5"/>
      <c r="E102" s="5">
        <v>5.3100000000000001E-2</v>
      </c>
      <c r="F102" t="s">
        <v>86</v>
      </c>
      <c r="G102" s="2">
        <v>272969333</v>
      </c>
      <c r="H102" t="s">
        <v>11</v>
      </c>
      <c r="I102" s="1" t="s">
        <v>118</v>
      </c>
      <c r="J102" t="s">
        <v>115</v>
      </c>
    </row>
    <row r="103" spans="1:10" x14ac:dyDescent="0.2">
      <c r="A103" s="5" t="s">
        <v>29</v>
      </c>
      <c r="B103" s="5">
        <v>1E-4</v>
      </c>
      <c r="C103" s="5"/>
      <c r="D103" s="5"/>
      <c r="E103" s="5">
        <v>4.9000000000000002E-2</v>
      </c>
      <c r="F103" t="s">
        <v>86</v>
      </c>
      <c r="G103" s="2">
        <v>272969333</v>
      </c>
      <c r="H103" t="s">
        <v>11</v>
      </c>
      <c r="I103" s="1" t="s">
        <v>118</v>
      </c>
      <c r="J103" t="s">
        <v>115</v>
      </c>
    </row>
    <row r="104" spans="1:10" x14ac:dyDescent="0.2">
      <c r="A104" s="5" t="s">
        <v>7</v>
      </c>
      <c r="B104" s="5">
        <v>1E-4</v>
      </c>
      <c r="C104" s="5"/>
      <c r="D104" s="5"/>
      <c r="E104" s="5">
        <v>2.9499999999999998E-2</v>
      </c>
      <c r="F104" t="s">
        <v>86</v>
      </c>
      <c r="G104" s="2">
        <v>272969333</v>
      </c>
      <c r="H104" t="s">
        <v>11</v>
      </c>
      <c r="I104" s="1" t="s">
        <v>118</v>
      </c>
      <c r="J104" t="s">
        <v>115</v>
      </c>
    </row>
    <row r="105" spans="1:10" x14ac:dyDescent="0.2">
      <c r="A105" s="5" t="s">
        <v>11</v>
      </c>
      <c r="B105" s="5">
        <v>0</v>
      </c>
      <c r="C105" s="5"/>
      <c r="D105" s="5"/>
      <c r="E105" s="5">
        <v>1.21E-2</v>
      </c>
      <c r="F105" t="s">
        <v>86</v>
      </c>
      <c r="G105" s="2">
        <v>272969333</v>
      </c>
      <c r="H105" t="s">
        <v>11</v>
      </c>
      <c r="I105" s="1" t="s">
        <v>118</v>
      </c>
      <c r="J105" t="s">
        <v>115</v>
      </c>
    </row>
    <row r="106" spans="1:10" x14ac:dyDescent="0.2">
      <c r="A106" s="5" t="s">
        <v>13</v>
      </c>
      <c r="B106" s="5">
        <v>0</v>
      </c>
      <c r="C106" s="5"/>
      <c r="D106" s="5"/>
      <c r="E106" s="5">
        <v>1.49E-2</v>
      </c>
      <c r="F106" t="s">
        <v>86</v>
      </c>
      <c r="G106" s="2">
        <v>272969333</v>
      </c>
      <c r="H106" t="s">
        <v>11</v>
      </c>
      <c r="I106" s="1" t="s">
        <v>118</v>
      </c>
      <c r="J106" t="s">
        <v>115</v>
      </c>
    </row>
    <row r="107" spans="1:10" x14ac:dyDescent="0.2">
      <c r="A107" s="5" t="s">
        <v>60</v>
      </c>
      <c r="B107" s="5">
        <v>4.4000000000000003E-3</v>
      </c>
      <c r="C107" s="5"/>
      <c r="D107" s="5"/>
      <c r="E107" s="5">
        <v>6.1999999999999998E-3</v>
      </c>
      <c r="F107" t="s">
        <v>86</v>
      </c>
      <c r="G107" s="2">
        <v>272969333</v>
      </c>
      <c r="H107" t="s">
        <v>11</v>
      </c>
      <c r="I107" s="1" t="s">
        <v>118</v>
      </c>
      <c r="J107" t="s">
        <v>115</v>
      </c>
    </row>
    <row r="108" spans="1:10" x14ac:dyDescent="0.2">
      <c r="A108" s="5" t="s">
        <v>39</v>
      </c>
      <c r="B108" s="5">
        <v>5.7999999999999996E-3</v>
      </c>
      <c r="C108" s="5"/>
      <c r="D108" s="5"/>
      <c r="E108" s="5">
        <v>0.1908</v>
      </c>
      <c r="F108" t="s">
        <v>86</v>
      </c>
      <c r="G108" s="2">
        <v>272969333</v>
      </c>
      <c r="H108" t="s">
        <v>11</v>
      </c>
      <c r="I108" s="1" t="s">
        <v>118</v>
      </c>
      <c r="J108" t="s">
        <v>115</v>
      </c>
    </row>
    <row r="109" spans="1:10" x14ac:dyDescent="0.2">
      <c r="A109" s="5" t="s">
        <v>84</v>
      </c>
      <c r="B109" s="5">
        <v>0</v>
      </c>
      <c r="C109" s="5"/>
      <c r="D109" s="5"/>
      <c r="E109" s="5">
        <v>2.1499999999999998E-2</v>
      </c>
      <c r="F109" t="s">
        <v>86</v>
      </c>
      <c r="G109" s="2">
        <v>272969333</v>
      </c>
      <c r="H109" t="s">
        <v>11</v>
      </c>
      <c r="I109" s="1" t="s">
        <v>118</v>
      </c>
      <c r="J109" t="s">
        <v>115</v>
      </c>
    </row>
    <row r="110" spans="1:10" x14ac:dyDescent="0.2">
      <c r="A110" s="5" t="s">
        <v>40</v>
      </c>
      <c r="B110" s="5">
        <v>8.9999999999999998E-4</v>
      </c>
      <c r="C110" s="5"/>
      <c r="D110" s="5"/>
      <c r="E110" s="5">
        <v>9.6799999999999997E-2</v>
      </c>
      <c r="F110" t="s">
        <v>86</v>
      </c>
      <c r="G110" s="2">
        <v>272969333</v>
      </c>
      <c r="H110" t="s">
        <v>11</v>
      </c>
      <c r="I110" s="1" t="s">
        <v>118</v>
      </c>
      <c r="J110" t="s">
        <v>115</v>
      </c>
    </row>
    <row r="111" spans="1:10" x14ac:dyDescent="0.2">
      <c r="A111" s="5" t="s">
        <v>41</v>
      </c>
      <c r="B111" s="5">
        <v>0</v>
      </c>
      <c r="C111" s="5"/>
      <c r="D111" s="5"/>
      <c r="E111" s="5">
        <v>3.3599999999999998E-2</v>
      </c>
      <c r="F111" t="s">
        <v>86</v>
      </c>
      <c r="G111" s="2">
        <v>272969333</v>
      </c>
      <c r="H111" t="s">
        <v>11</v>
      </c>
      <c r="I111" s="1" t="s">
        <v>118</v>
      </c>
      <c r="J111" t="s">
        <v>115</v>
      </c>
    </row>
    <row r="112" spans="1:10" x14ac:dyDescent="0.2">
      <c r="A112" s="5" t="s">
        <v>42</v>
      </c>
      <c r="B112" s="5">
        <v>8.9999999999999998E-4</v>
      </c>
      <c r="C112" s="5"/>
      <c r="D112" s="5"/>
      <c r="E112" s="5">
        <v>6.1000000000000004E-3</v>
      </c>
      <c r="F112" t="s">
        <v>86</v>
      </c>
      <c r="G112" s="2">
        <v>272969333</v>
      </c>
      <c r="H112" t="s">
        <v>11</v>
      </c>
      <c r="I112" s="1" t="s">
        <v>118</v>
      </c>
      <c r="J112" t="s">
        <v>115</v>
      </c>
    </row>
    <row r="113" spans="1:10" x14ac:dyDescent="0.2">
      <c r="A113" s="5" t="s">
        <v>43</v>
      </c>
      <c r="B113" s="5">
        <v>0</v>
      </c>
      <c r="C113" s="5"/>
      <c r="D113" s="5"/>
      <c r="E113" s="5">
        <v>5.7099999999999998E-2</v>
      </c>
      <c r="F113" t="s">
        <v>86</v>
      </c>
      <c r="G113" s="2">
        <v>272969333</v>
      </c>
      <c r="H113" t="s">
        <v>11</v>
      </c>
      <c r="I113" s="1" t="s">
        <v>118</v>
      </c>
      <c r="J113" t="s">
        <v>115</v>
      </c>
    </row>
    <row r="114" spans="1:10" x14ac:dyDescent="0.2">
      <c r="A114" s="5" t="s">
        <v>72</v>
      </c>
      <c r="B114" s="5">
        <v>2.0000000000000001E-4</v>
      </c>
      <c r="C114" s="5"/>
      <c r="D114" s="5"/>
      <c r="E114" s="5">
        <v>5.9700000000000003E-2</v>
      </c>
      <c r="F114" t="s">
        <v>86</v>
      </c>
      <c r="G114" s="2">
        <v>272969333</v>
      </c>
      <c r="H114" t="s">
        <v>11</v>
      </c>
      <c r="I114" s="1" t="s">
        <v>118</v>
      </c>
      <c r="J114" t="s">
        <v>115</v>
      </c>
    </row>
    <row r="115" spans="1:10" x14ac:dyDescent="0.2">
      <c r="A115" s="5" t="s">
        <v>85</v>
      </c>
      <c r="B115" s="5">
        <v>2.0000000000000001E-4</v>
      </c>
      <c r="C115" s="5"/>
      <c r="D115" s="5"/>
      <c r="E115" s="5">
        <v>5.9700000000000003E-2</v>
      </c>
      <c r="F115" t="s">
        <v>86</v>
      </c>
      <c r="G115" s="2">
        <v>272969333</v>
      </c>
      <c r="H115" t="s">
        <v>11</v>
      </c>
      <c r="I115" s="1" t="s">
        <v>118</v>
      </c>
      <c r="J115" t="s">
        <v>115</v>
      </c>
    </row>
    <row r="116" spans="1:10" x14ac:dyDescent="0.2">
      <c r="A116" s="5" t="s">
        <v>0</v>
      </c>
      <c r="B116" s="5">
        <v>7.2599999999999998E-2</v>
      </c>
      <c r="C116" s="5"/>
      <c r="D116" s="5"/>
      <c r="E116" s="5">
        <v>1.6400000000000001E-2</v>
      </c>
      <c r="F116" t="s">
        <v>109</v>
      </c>
      <c r="G116" s="2" t="s">
        <v>110</v>
      </c>
      <c r="H116" t="s">
        <v>3</v>
      </c>
      <c r="I116" s="1" t="s">
        <v>119</v>
      </c>
      <c r="J116" t="s">
        <v>115</v>
      </c>
    </row>
    <row r="117" spans="1:10" x14ac:dyDescent="0.2">
      <c r="A117" s="5" t="s">
        <v>1</v>
      </c>
      <c r="B117" s="5">
        <v>5.6300000000000003E-2</v>
      </c>
      <c r="C117" s="5"/>
      <c r="D117" s="5"/>
      <c r="E117" s="5">
        <v>5.1000000000000004E-3</v>
      </c>
      <c r="F117" t="s">
        <v>109</v>
      </c>
      <c r="G117" s="2" t="s">
        <v>110</v>
      </c>
      <c r="H117" t="s">
        <v>3</v>
      </c>
      <c r="I117" s="1" t="s">
        <v>119</v>
      </c>
      <c r="J117" t="s">
        <v>115</v>
      </c>
    </row>
    <row r="118" spans="1:10" x14ac:dyDescent="0.2">
      <c r="A118" s="5" t="s">
        <v>62</v>
      </c>
      <c r="B118" s="5">
        <v>6.3E-3</v>
      </c>
      <c r="C118" s="5"/>
      <c r="D118" s="5"/>
      <c r="E118" s="5">
        <v>1E-4</v>
      </c>
      <c r="F118" t="s">
        <v>109</v>
      </c>
      <c r="G118" s="2" t="s">
        <v>110</v>
      </c>
      <c r="H118" t="s">
        <v>3</v>
      </c>
      <c r="I118" s="1" t="s">
        <v>119</v>
      </c>
      <c r="J118" t="s">
        <v>115</v>
      </c>
    </row>
    <row r="119" spans="1:10" x14ac:dyDescent="0.2">
      <c r="A119" s="5" t="s">
        <v>3</v>
      </c>
      <c r="B119" s="5">
        <v>2.9100000000000001E-2</v>
      </c>
      <c r="C119" s="5"/>
      <c r="D119" s="5"/>
      <c r="E119" s="5">
        <v>8.9999999999999998E-4</v>
      </c>
      <c r="F119" t="s">
        <v>109</v>
      </c>
      <c r="G119" s="2" t="s">
        <v>110</v>
      </c>
      <c r="H119" t="s">
        <v>3</v>
      </c>
      <c r="I119" s="1" t="s">
        <v>119</v>
      </c>
      <c r="J119" t="s">
        <v>115</v>
      </c>
    </row>
    <row r="120" spans="1:10" x14ac:dyDescent="0.2">
      <c r="A120" s="5" t="s">
        <v>57</v>
      </c>
      <c r="B120" s="5">
        <v>6.3E-3</v>
      </c>
      <c r="C120" s="5"/>
      <c r="D120" s="5"/>
      <c r="E120" s="5">
        <v>3.3999999999999998E-3</v>
      </c>
      <c r="F120" t="s">
        <v>109</v>
      </c>
      <c r="G120" s="2" t="s">
        <v>110</v>
      </c>
      <c r="H120" t="s">
        <v>3</v>
      </c>
      <c r="I120" s="1" t="s">
        <v>119</v>
      </c>
      <c r="J120" t="s">
        <v>115</v>
      </c>
    </row>
    <row r="121" spans="1:10" x14ac:dyDescent="0.2">
      <c r="A121" s="5" t="s">
        <v>30</v>
      </c>
      <c r="B121" s="5">
        <v>4.7000000000000002E-3</v>
      </c>
      <c r="C121" s="5"/>
      <c r="D121" s="5"/>
      <c r="E121" s="5">
        <v>5.3E-3</v>
      </c>
      <c r="F121" t="s">
        <v>109</v>
      </c>
      <c r="G121" s="2" t="s">
        <v>110</v>
      </c>
      <c r="H121" t="s">
        <v>3</v>
      </c>
      <c r="I121" s="1" t="s">
        <v>119</v>
      </c>
      <c r="J121" t="s">
        <v>115</v>
      </c>
    </row>
    <row r="122" spans="1:10" x14ac:dyDescent="0.2">
      <c r="A122" s="5" t="s">
        <v>39</v>
      </c>
      <c r="B122" s="5">
        <v>7.0000000000000001E-3</v>
      </c>
      <c r="C122" s="5"/>
      <c r="D122" s="5"/>
      <c r="E122" s="5">
        <v>1.1999999999999999E-3</v>
      </c>
      <c r="F122" t="s">
        <v>109</v>
      </c>
      <c r="G122" s="2" t="s">
        <v>110</v>
      </c>
      <c r="H122" t="s">
        <v>3</v>
      </c>
      <c r="I122" s="1" t="s">
        <v>119</v>
      </c>
      <c r="J122" t="s">
        <v>115</v>
      </c>
    </row>
    <row r="123" spans="1:10" x14ac:dyDescent="0.2">
      <c r="A123" s="5" t="s">
        <v>40</v>
      </c>
      <c r="B123" s="5">
        <v>5.4999999999999997E-3</v>
      </c>
      <c r="C123" s="5"/>
      <c r="D123" s="5"/>
      <c r="E123" s="5">
        <v>5.9999999999999995E-4</v>
      </c>
      <c r="F123" t="s">
        <v>109</v>
      </c>
      <c r="G123" s="2" t="s">
        <v>110</v>
      </c>
      <c r="H123" t="s">
        <v>3</v>
      </c>
      <c r="I123" s="1" t="s">
        <v>119</v>
      </c>
      <c r="J123" t="s">
        <v>115</v>
      </c>
    </row>
    <row r="124" spans="1:10" x14ac:dyDescent="0.2">
      <c r="A124" s="5" t="s">
        <v>0</v>
      </c>
      <c r="B124" s="5">
        <v>0.29449999999999998</v>
      </c>
      <c r="C124" s="5"/>
      <c r="D124" s="5"/>
      <c r="E124" s="5">
        <v>6.1000000000000004E-3</v>
      </c>
      <c r="F124" t="s">
        <v>124</v>
      </c>
      <c r="G124" s="2" t="s">
        <v>123</v>
      </c>
      <c r="H124" t="s">
        <v>3</v>
      </c>
      <c r="I124" s="1" t="s">
        <v>125</v>
      </c>
      <c r="J124" t="s">
        <v>113</v>
      </c>
    </row>
    <row r="125" spans="1:10" x14ac:dyDescent="0.2">
      <c r="A125" s="5" t="s">
        <v>1</v>
      </c>
      <c r="B125" s="5">
        <v>0.28029999999999999</v>
      </c>
      <c r="C125" s="5"/>
      <c r="D125" s="5"/>
      <c r="E125" s="5">
        <v>2.3E-3</v>
      </c>
      <c r="F125" t="s">
        <v>124</v>
      </c>
      <c r="G125" s="2" t="s">
        <v>123</v>
      </c>
      <c r="H125" t="s">
        <v>3</v>
      </c>
      <c r="I125" s="1" t="s">
        <v>125</v>
      </c>
      <c r="J125" t="s">
        <v>113</v>
      </c>
    </row>
    <row r="126" spans="1:10" x14ac:dyDescent="0.2">
      <c r="A126" s="5" t="s">
        <v>46</v>
      </c>
      <c r="B126" s="5">
        <v>5.4000000000000003E-3</v>
      </c>
      <c r="C126" s="5"/>
      <c r="D126" s="5"/>
      <c r="E126" s="5">
        <v>1E-4</v>
      </c>
      <c r="F126" t="s">
        <v>124</v>
      </c>
      <c r="G126" s="2" t="s">
        <v>123</v>
      </c>
      <c r="H126" t="s">
        <v>3</v>
      </c>
      <c r="I126" s="1" t="s">
        <v>125</v>
      </c>
      <c r="J126" t="s">
        <v>113</v>
      </c>
    </row>
    <row r="127" spans="1:10" x14ac:dyDescent="0.2">
      <c r="A127" s="5" t="s">
        <v>120</v>
      </c>
      <c r="B127" s="5">
        <v>1.0699999999999999E-2</v>
      </c>
      <c r="C127" s="5"/>
      <c r="D127" s="5"/>
      <c r="E127" s="5">
        <v>0</v>
      </c>
      <c r="F127" t="s">
        <v>124</v>
      </c>
      <c r="G127" s="2" t="s">
        <v>123</v>
      </c>
      <c r="H127" t="s">
        <v>3</v>
      </c>
      <c r="I127" s="1" t="s">
        <v>125</v>
      </c>
      <c r="J127" t="s">
        <v>113</v>
      </c>
    </row>
    <row r="128" spans="1:10" x14ac:dyDescent="0.2">
      <c r="A128" s="5" t="s">
        <v>62</v>
      </c>
      <c r="B128" s="5">
        <v>3.6600000000000001E-2</v>
      </c>
      <c r="C128" s="5"/>
      <c r="D128" s="5"/>
      <c r="E128" s="5">
        <v>0</v>
      </c>
      <c r="F128" t="s">
        <v>124</v>
      </c>
      <c r="G128" s="2" t="s">
        <v>123</v>
      </c>
      <c r="H128" t="s">
        <v>3</v>
      </c>
      <c r="I128" s="1" t="s">
        <v>125</v>
      </c>
      <c r="J128" t="s">
        <v>113</v>
      </c>
    </row>
    <row r="129" spans="1:10" x14ac:dyDescent="0.2">
      <c r="A129" s="5" t="s">
        <v>3</v>
      </c>
      <c r="B129" s="5">
        <v>0.16159999999999999</v>
      </c>
      <c r="C129" s="5"/>
      <c r="D129" s="5"/>
      <c r="E129" s="5">
        <v>2.9999999999999997E-4</v>
      </c>
      <c r="F129" t="s">
        <v>124</v>
      </c>
      <c r="G129" s="2" t="s">
        <v>123</v>
      </c>
      <c r="H129" t="s">
        <v>3</v>
      </c>
      <c r="I129" s="1" t="s">
        <v>125</v>
      </c>
      <c r="J129" t="s">
        <v>113</v>
      </c>
    </row>
    <row r="130" spans="1:10" x14ac:dyDescent="0.2">
      <c r="A130" s="5" t="s">
        <v>63</v>
      </c>
      <c r="B130" s="5">
        <v>7.4999999999999997E-3</v>
      </c>
      <c r="C130" s="5"/>
      <c r="D130" s="5"/>
      <c r="E130" s="5">
        <v>0</v>
      </c>
      <c r="F130" t="s">
        <v>124</v>
      </c>
      <c r="G130" s="2" t="s">
        <v>123</v>
      </c>
      <c r="H130" t="s">
        <v>3</v>
      </c>
      <c r="I130" s="1" t="s">
        <v>125</v>
      </c>
      <c r="J130" t="s">
        <v>113</v>
      </c>
    </row>
    <row r="131" spans="1:10" x14ac:dyDescent="0.2">
      <c r="A131" s="5" t="s">
        <v>4</v>
      </c>
      <c r="B131" s="5">
        <v>2.41E-2</v>
      </c>
      <c r="C131" s="5"/>
      <c r="D131" s="5"/>
      <c r="E131" s="5">
        <v>1E-4</v>
      </c>
      <c r="F131" t="s">
        <v>124</v>
      </c>
      <c r="G131" s="2" t="s">
        <v>123</v>
      </c>
      <c r="H131" t="s">
        <v>3</v>
      </c>
      <c r="I131" s="1" t="s">
        <v>125</v>
      </c>
      <c r="J131" t="s">
        <v>113</v>
      </c>
    </row>
    <row r="132" spans="1:10" x14ac:dyDescent="0.2">
      <c r="A132" s="5" t="s">
        <v>121</v>
      </c>
      <c r="B132" s="5">
        <v>8.6999999999999994E-3</v>
      </c>
      <c r="C132" s="5"/>
      <c r="D132" s="5"/>
      <c r="E132" s="5">
        <v>0</v>
      </c>
      <c r="F132" t="s">
        <v>124</v>
      </c>
      <c r="G132" s="2" t="s">
        <v>123</v>
      </c>
      <c r="H132" t="s">
        <v>3</v>
      </c>
      <c r="I132" s="1" t="s">
        <v>125</v>
      </c>
      <c r="J132" t="s">
        <v>113</v>
      </c>
    </row>
    <row r="133" spans="1:10" x14ac:dyDescent="0.2">
      <c r="A133" s="5" t="s">
        <v>122</v>
      </c>
      <c r="B133" s="5">
        <v>5.4000000000000003E-3</v>
      </c>
      <c r="C133" s="5"/>
      <c r="D133" s="5"/>
      <c r="E133" s="5">
        <v>0</v>
      </c>
      <c r="F133" t="s">
        <v>124</v>
      </c>
      <c r="G133" s="2" t="s">
        <v>123</v>
      </c>
      <c r="H133" t="s">
        <v>3</v>
      </c>
      <c r="I133" s="1" t="s">
        <v>125</v>
      </c>
      <c r="J133" t="s">
        <v>113</v>
      </c>
    </row>
    <row r="134" spans="1:10" x14ac:dyDescent="0.2">
      <c r="A134" s="5" t="s">
        <v>39</v>
      </c>
      <c r="B134" s="5">
        <v>1.04E-2</v>
      </c>
      <c r="C134" s="5"/>
      <c r="D134" s="5"/>
      <c r="E134" s="5">
        <v>1.1000000000000001E-3</v>
      </c>
      <c r="F134" t="s">
        <v>124</v>
      </c>
      <c r="G134" s="2" t="s">
        <v>123</v>
      </c>
      <c r="H134" t="s">
        <v>3</v>
      </c>
      <c r="I134" s="1" t="s">
        <v>125</v>
      </c>
      <c r="J134" t="s">
        <v>113</v>
      </c>
    </row>
    <row r="135" spans="1:10" x14ac:dyDescent="0.2">
      <c r="A135" s="5" t="s">
        <v>40</v>
      </c>
      <c r="B135" s="5">
        <v>7.4000000000000003E-3</v>
      </c>
      <c r="C135" s="5"/>
      <c r="D135" s="5"/>
      <c r="E135" s="5">
        <v>2.9999999999999997E-4</v>
      </c>
      <c r="F135" t="s">
        <v>124</v>
      </c>
      <c r="G135" s="2" t="s">
        <v>123</v>
      </c>
      <c r="H135" t="s">
        <v>3</v>
      </c>
      <c r="I135" s="1" t="s">
        <v>125</v>
      </c>
      <c r="J135" t="s">
        <v>113</v>
      </c>
    </row>
    <row r="136" spans="1:10" x14ac:dyDescent="0.2">
      <c r="A136" s="1" t="s">
        <v>0</v>
      </c>
      <c r="B136" s="1">
        <v>0.1057</v>
      </c>
      <c r="C136" s="1"/>
      <c r="D136" s="1"/>
      <c r="E136" s="1">
        <v>4.0000000000000001E-3</v>
      </c>
      <c r="F136" t="s">
        <v>109</v>
      </c>
      <c r="G136" s="2">
        <v>482640524</v>
      </c>
      <c r="H136" t="s">
        <v>128</v>
      </c>
      <c r="I136" s="1" t="s">
        <v>129</v>
      </c>
      <c r="J136" t="s">
        <v>113</v>
      </c>
    </row>
    <row r="137" spans="1:10" x14ac:dyDescent="0.2">
      <c r="A137" s="1" t="s">
        <v>1</v>
      </c>
      <c r="B137" s="1">
        <v>8.9700000000000002E-2</v>
      </c>
      <c r="C137" s="1"/>
      <c r="D137" s="1"/>
      <c r="E137" s="1">
        <v>2.0999999999999999E-3</v>
      </c>
      <c r="F137" t="s">
        <v>109</v>
      </c>
      <c r="G137" s="2">
        <v>482640524</v>
      </c>
      <c r="H137" t="s">
        <v>128</v>
      </c>
      <c r="I137" s="1" t="s">
        <v>129</v>
      </c>
      <c r="J137" t="s">
        <v>113</v>
      </c>
    </row>
    <row r="138" spans="1:10" x14ac:dyDescent="0.2">
      <c r="A138" s="1" t="s">
        <v>2</v>
      </c>
      <c r="B138" s="1">
        <v>6.0000000000000001E-3</v>
      </c>
      <c r="C138" s="1"/>
      <c r="D138" s="1"/>
      <c r="E138" s="1">
        <v>0</v>
      </c>
      <c r="F138" t="s">
        <v>109</v>
      </c>
      <c r="G138" s="2">
        <v>482640524</v>
      </c>
      <c r="H138" t="s">
        <v>128</v>
      </c>
      <c r="I138" s="1" t="s">
        <v>129</v>
      </c>
      <c r="J138" t="s">
        <v>113</v>
      </c>
    </row>
    <row r="139" spans="1:10" x14ac:dyDescent="0.2">
      <c r="A139" s="1" t="s">
        <v>3</v>
      </c>
      <c r="B139" s="1">
        <v>1.7899999999999999E-2</v>
      </c>
      <c r="C139" s="1"/>
      <c r="D139" s="1"/>
      <c r="E139" s="1">
        <v>2.0000000000000001E-4</v>
      </c>
      <c r="F139" t="s">
        <v>109</v>
      </c>
      <c r="G139" s="2">
        <v>482640524</v>
      </c>
      <c r="H139" t="s">
        <v>128</v>
      </c>
      <c r="I139" s="1" t="s">
        <v>129</v>
      </c>
      <c r="J139" t="s">
        <v>113</v>
      </c>
    </row>
    <row r="140" spans="1:10" x14ac:dyDescent="0.2">
      <c r="A140" s="1" t="s">
        <v>4</v>
      </c>
      <c r="B140" s="1">
        <v>9.7999999999999997E-3</v>
      </c>
      <c r="C140" s="1"/>
      <c r="D140" s="1"/>
      <c r="E140" s="1">
        <v>2.0000000000000001E-4</v>
      </c>
      <c r="F140" t="s">
        <v>109</v>
      </c>
      <c r="G140" s="2">
        <v>482640524</v>
      </c>
      <c r="H140" t="s">
        <v>128</v>
      </c>
      <c r="I140" s="1" t="s">
        <v>129</v>
      </c>
      <c r="J140" t="s">
        <v>113</v>
      </c>
    </row>
    <row r="141" spans="1:10" x14ac:dyDescent="0.2">
      <c r="A141" s="1" t="s">
        <v>5</v>
      </c>
      <c r="B141" s="1">
        <v>2.2800000000000001E-2</v>
      </c>
      <c r="C141" s="1"/>
      <c r="D141" s="1"/>
      <c r="E141" s="1">
        <v>4.0000000000000002E-4</v>
      </c>
      <c r="F141" t="s">
        <v>109</v>
      </c>
      <c r="G141" s="2">
        <v>482640524</v>
      </c>
      <c r="H141" t="s">
        <v>128</v>
      </c>
      <c r="I141" s="1" t="s">
        <v>129</v>
      </c>
      <c r="J141" t="s">
        <v>113</v>
      </c>
    </row>
    <row r="142" spans="1:10" x14ac:dyDescent="0.2">
      <c r="A142" s="1" t="s">
        <v>6</v>
      </c>
      <c r="B142" s="1">
        <v>1.54E-2</v>
      </c>
      <c r="C142" s="1"/>
      <c r="D142" s="1"/>
      <c r="E142" s="1">
        <v>1E-4</v>
      </c>
      <c r="F142" t="s">
        <v>109</v>
      </c>
      <c r="G142" s="2">
        <v>482640524</v>
      </c>
      <c r="H142" t="s">
        <v>128</v>
      </c>
      <c r="I142" s="1" t="s">
        <v>129</v>
      </c>
      <c r="J142" t="s">
        <v>113</v>
      </c>
    </row>
    <row r="143" spans="1:10" x14ac:dyDescent="0.2">
      <c r="A143" s="1" t="s">
        <v>7</v>
      </c>
      <c r="B143" s="1">
        <v>1.04E-2</v>
      </c>
      <c r="C143" s="1"/>
      <c r="D143" s="1"/>
      <c r="E143" s="1">
        <v>0</v>
      </c>
      <c r="F143" t="s">
        <v>109</v>
      </c>
      <c r="G143" s="2">
        <v>482640524</v>
      </c>
      <c r="H143" t="s">
        <v>128</v>
      </c>
      <c r="I143" s="1" t="s">
        <v>129</v>
      </c>
      <c r="J143" t="s">
        <v>113</v>
      </c>
    </row>
    <row r="144" spans="1:10" x14ac:dyDescent="0.2">
      <c r="A144" s="1"/>
      <c r="B144" s="1"/>
      <c r="C144" s="1"/>
      <c r="D144" s="1"/>
      <c r="E144" s="1"/>
      <c r="I144" s="1"/>
    </row>
    <row r="145" spans="1:9" x14ac:dyDescent="0.2">
      <c r="A145" s="1"/>
      <c r="B145" s="1"/>
      <c r="C145" s="1"/>
      <c r="D145" s="1"/>
      <c r="E145" s="1"/>
      <c r="I145" s="1"/>
    </row>
    <row r="146" spans="1:9" x14ac:dyDescent="0.2">
      <c r="A146" s="1"/>
      <c r="B146" s="1"/>
      <c r="C146" s="1"/>
      <c r="D146" s="1"/>
      <c r="E146" s="1"/>
      <c r="G146">
        <v>643749624</v>
      </c>
      <c r="H146" t="s">
        <v>288</v>
      </c>
      <c r="I146" s="1"/>
    </row>
    <row r="147" spans="1:9" x14ac:dyDescent="0.2">
      <c r="A147" s="1"/>
      <c r="B147" s="1"/>
      <c r="C147" s="1"/>
      <c r="D147" s="1"/>
      <c r="E147" s="1"/>
      <c r="G147" s="9">
        <v>266486371</v>
      </c>
      <c r="H147" t="s">
        <v>289</v>
      </c>
      <c r="I147" s="1"/>
    </row>
    <row r="148" spans="1:9" x14ac:dyDescent="0.2">
      <c r="A148" s="1"/>
      <c r="B148" s="1"/>
      <c r="C148" s="1"/>
      <c r="D148" s="1"/>
      <c r="E148" s="1"/>
      <c r="G148">
        <v>100142580</v>
      </c>
      <c r="H148" t="s">
        <v>290</v>
      </c>
      <c r="I148" s="1"/>
    </row>
    <row r="149" spans="1:9" x14ac:dyDescent="0.2">
      <c r="A149" s="1"/>
      <c r="B149" s="1"/>
      <c r="C149" s="1"/>
      <c r="D149" s="1"/>
      <c r="E149" s="1"/>
      <c r="I149" s="1"/>
    </row>
    <row r="150" spans="1:9" x14ac:dyDescent="0.2">
      <c r="A150" s="1"/>
      <c r="B150" s="1"/>
      <c r="C150" s="1"/>
      <c r="D150" s="1"/>
      <c r="E150" s="1"/>
      <c r="I150" s="1"/>
    </row>
    <row r="151" spans="1:9" x14ac:dyDescent="0.2">
      <c r="A151" s="1"/>
      <c r="B151" s="1"/>
      <c r="C151" s="1"/>
      <c r="D151" s="1"/>
      <c r="E151" s="1"/>
      <c r="I151" s="1"/>
    </row>
    <row r="152" spans="1:9" x14ac:dyDescent="0.2">
      <c r="A152" s="1"/>
      <c r="B152" s="1"/>
      <c r="C152" s="1"/>
      <c r="D152" s="1"/>
      <c r="E152" s="1"/>
      <c r="I152" s="1"/>
    </row>
    <row r="153" spans="1:9" x14ac:dyDescent="0.2">
      <c r="A153" s="1"/>
      <c r="B153" s="1"/>
      <c r="C153" s="1"/>
      <c r="D153" s="1"/>
      <c r="E153" s="1"/>
      <c r="I153" s="1"/>
    </row>
    <row r="154" spans="1:9" x14ac:dyDescent="0.2">
      <c r="A154" s="1"/>
      <c r="B154" s="1"/>
      <c r="C154" s="1"/>
      <c r="D154" s="1"/>
      <c r="E154" s="1"/>
      <c r="I154" s="1"/>
    </row>
    <row r="155" spans="1:9" x14ac:dyDescent="0.2">
      <c r="A155" s="1"/>
      <c r="B155" s="1"/>
      <c r="C155" s="1"/>
      <c r="D155" s="1"/>
      <c r="E155" s="1"/>
      <c r="I155" s="1"/>
    </row>
    <row r="156" spans="1:9" x14ac:dyDescent="0.2">
      <c r="A156" s="1"/>
      <c r="B156" s="1"/>
      <c r="C156" s="1"/>
      <c r="D156" s="1"/>
      <c r="E156" s="1"/>
      <c r="I156" s="1"/>
    </row>
    <row r="157" spans="1:9" x14ac:dyDescent="0.2">
      <c r="A157" s="1"/>
      <c r="B157" s="1"/>
      <c r="C157" s="1"/>
      <c r="D157" s="1"/>
      <c r="E157" s="1"/>
      <c r="I157" s="1"/>
    </row>
    <row r="158" spans="1:9" x14ac:dyDescent="0.2">
      <c r="A158" s="1"/>
      <c r="B158" s="1"/>
      <c r="C158" s="1"/>
      <c r="D158" s="1"/>
      <c r="E158" s="1"/>
      <c r="I158" s="1"/>
    </row>
    <row r="159" spans="1:9" x14ac:dyDescent="0.2">
      <c r="A159" s="1"/>
      <c r="B159" s="1"/>
      <c r="C159" s="1"/>
      <c r="D159" s="1"/>
      <c r="E159" s="1"/>
      <c r="I159" s="1"/>
    </row>
    <row r="160" spans="1:9" x14ac:dyDescent="0.2">
      <c r="A160" s="1"/>
      <c r="B160" s="1"/>
      <c r="C160" s="1"/>
      <c r="D160" s="1"/>
      <c r="E160" s="1"/>
      <c r="I160" s="1"/>
    </row>
    <row r="161" spans="1:9" x14ac:dyDescent="0.2">
      <c r="A161" s="1"/>
      <c r="B161" s="1"/>
      <c r="C161" s="1"/>
      <c r="D161" s="1"/>
      <c r="E161" s="1"/>
      <c r="I161" s="1"/>
    </row>
    <row r="162" spans="1:9" x14ac:dyDescent="0.2">
      <c r="A162" s="1"/>
      <c r="B162" s="1"/>
      <c r="C162" s="1"/>
      <c r="D162" s="1"/>
      <c r="E162" s="1"/>
      <c r="I162" s="1"/>
    </row>
    <row r="163" spans="1:9" x14ac:dyDescent="0.2">
      <c r="A163" s="1"/>
      <c r="B163" s="1"/>
      <c r="C163" s="1"/>
      <c r="D163" s="1"/>
      <c r="E163" s="1"/>
      <c r="I163" s="1"/>
    </row>
    <row r="164" spans="1:9" x14ac:dyDescent="0.2">
      <c r="A164" s="1"/>
      <c r="B164" s="1"/>
      <c r="C164" s="1"/>
      <c r="D164" s="1"/>
      <c r="E164" s="1"/>
      <c r="I164" s="1"/>
    </row>
    <row r="165" spans="1:9" x14ac:dyDescent="0.2">
      <c r="A165" s="1"/>
      <c r="B165" s="1"/>
      <c r="C165" s="1"/>
      <c r="D165" s="1"/>
      <c r="E165" s="1"/>
      <c r="I165" s="1"/>
    </row>
    <row r="166" spans="1:9" x14ac:dyDescent="0.2">
      <c r="A166" s="1"/>
      <c r="B166" s="1"/>
      <c r="C166" s="1"/>
      <c r="D166" s="1"/>
      <c r="E166" s="1"/>
      <c r="I166" s="1"/>
    </row>
    <row r="167" spans="1:9" x14ac:dyDescent="0.2">
      <c r="A167" s="1"/>
      <c r="B167" s="1"/>
      <c r="C167" s="1"/>
      <c r="D167" s="1"/>
      <c r="E167" s="1"/>
      <c r="I167" s="1"/>
    </row>
    <row r="168" spans="1:9" x14ac:dyDescent="0.2">
      <c r="A168" s="1"/>
      <c r="B168" s="1"/>
      <c r="C168" s="1"/>
      <c r="D168" s="1"/>
      <c r="E168" s="1"/>
      <c r="I168" s="1"/>
    </row>
    <row r="169" spans="1:9" x14ac:dyDescent="0.2">
      <c r="A169" s="1"/>
      <c r="B169" s="1"/>
      <c r="C169" s="1"/>
      <c r="D169" s="1"/>
      <c r="E169" s="1"/>
      <c r="I169" s="1"/>
    </row>
    <row r="170" spans="1:9" x14ac:dyDescent="0.2">
      <c r="A170" s="1"/>
      <c r="B170" s="1"/>
      <c r="C170" s="1"/>
      <c r="D170" s="1"/>
      <c r="E170" s="1"/>
      <c r="I170" s="1"/>
    </row>
    <row r="171" spans="1:9" x14ac:dyDescent="0.2">
      <c r="A171" s="1"/>
      <c r="B171" s="1"/>
      <c r="C171" s="1"/>
      <c r="D171" s="1"/>
      <c r="E171" s="1"/>
      <c r="I171" s="1"/>
    </row>
    <row r="172" spans="1:9" x14ac:dyDescent="0.2">
      <c r="A172" s="1"/>
      <c r="B172" s="1"/>
      <c r="C172" s="1"/>
      <c r="D172" s="1"/>
      <c r="E172" s="1"/>
      <c r="I172" s="1"/>
    </row>
    <row r="173" spans="1:9" x14ac:dyDescent="0.2">
      <c r="A173" s="1"/>
      <c r="B173" s="1"/>
      <c r="C173" s="1"/>
      <c r="D173" s="1"/>
      <c r="E173" s="1"/>
      <c r="I173" s="1"/>
    </row>
    <row r="174" spans="1:9" x14ac:dyDescent="0.2">
      <c r="A174" s="1"/>
      <c r="B174" s="1"/>
      <c r="C174" s="1"/>
      <c r="D174" s="1"/>
      <c r="E174" s="1"/>
      <c r="I174" s="1"/>
    </row>
    <row r="175" spans="1:9" x14ac:dyDescent="0.2">
      <c r="A175" s="1"/>
      <c r="B175" s="1"/>
      <c r="C175" s="1"/>
      <c r="D175" s="1"/>
      <c r="E175" s="1"/>
      <c r="I175" s="1"/>
    </row>
    <row r="176" spans="1:9" x14ac:dyDescent="0.2">
      <c r="A176" s="1"/>
      <c r="B176" s="1"/>
      <c r="C176" s="1"/>
      <c r="D176" s="1"/>
      <c r="E176" s="1"/>
      <c r="I176" s="1"/>
    </row>
    <row r="177" spans="1:9" x14ac:dyDescent="0.2">
      <c r="A177" s="1"/>
      <c r="B177" s="1"/>
      <c r="C177" s="1"/>
      <c r="D177" s="1"/>
      <c r="E177" s="1"/>
      <c r="I177" s="1"/>
    </row>
    <row r="178" spans="1:9" x14ac:dyDescent="0.2">
      <c r="A178" s="1"/>
      <c r="B178" s="1"/>
      <c r="C178" s="1"/>
      <c r="D178" s="1"/>
      <c r="E178" s="1"/>
      <c r="I178" s="1"/>
    </row>
    <row r="179" spans="1:9" x14ac:dyDescent="0.2">
      <c r="A179" s="1"/>
      <c r="B179" s="1"/>
      <c r="C179" s="1"/>
      <c r="D179" s="1"/>
      <c r="E179" s="1"/>
      <c r="I179" s="1"/>
    </row>
    <row r="180" spans="1:9" x14ac:dyDescent="0.2">
      <c r="A180" s="1"/>
      <c r="B180" s="1"/>
      <c r="C180" s="1"/>
      <c r="D180" s="1"/>
      <c r="E180" s="1"/>
      <c r="I180" s="1"/>
    </row>
    <row r="181" spans="1:9" x14ac:dyDescent="0.2">
      <c r="A181" s="1"/>
      <c r="B181" s="1"/>
      <c r="C181" s="1"/>
      <c r="D181" s="1"/>
      <c r="E181" s="1"/>
      <c r="I181" s="1"/>
    </row>
    <row r="182" spans="1:9" x14ac:dyDescent="0.2">
      <c r="A182" s="1"/>
      <c r="B182" s="1"/>
      <c r="C182" s="1"/>
      <c r="D182" s="1"/>
      <c r="E182" s="1"/>
      <c r="I182" s="1"/>
    </row>
    <row r="183" spans="1:9" x14ac:dyDescent="0.2">
      <c r="A183" s="1"/>
      <c r="B183" s="1"/>
      <c r="C183" s="1"/>
      <c r="D183" s="1"/>
      <c r="E183" s="1"/>
      <c r="I183" s="1"/>
    </row>
    <row r="184" spans="1:9" x14ac:dyDescent="0.2">
      <c r="A184" s="1"/>
      <c r="B184" s="1"/>
      <c r="C184" s="1"/>
      <c r="D184" s="1"/>
      <c r="E184" s="1"/>
      <c r="I184" s="1"/>
    </row>
    <row r="185" spans="1:9" x14ac:dyDescent="0.2">
      <c r="A185" s="1"/>
      <c r="B185" s="1"/>
      <c r="C185" s="1"/>
      <c r="D185" s="1"/>
      <c r="E185" s="1"/>
      <c r="I185" s="1"/>
    </row>
    <row r="186" spans="1:9" x14ac:dyDescent="0.2">
      <c r="A186" s="1"/>
      <c r="B186" s="1"/>
      <c r="C186" s="1"/>
      <c r="D186" s="1"/>
      <c r="E186" s="1"/>
      <c r="I186" s="1"/>
    </row>
    <row r="187" spans="1:9" x14ac:dyDescent="0.2">
      <c r="A187" s="1"/>
      <c r="B187" s="1"/>
      <c r="C187" s="1"/>
      <c r="D187" s="1"/>
      <c r="E187" s="1"/>
      <c r="I187" s="1"/>
    </row>
    <row r="188" spans="1:9" x14ac:dyDescent="0.2">
      <c r="A188" s="1"/>
      <c r="B188" s="1"/>
      <c r="C188" s="1"/>
      <c r="D188" s="1"/>
      <c r="E188" s="1"/>
      <c r="I188" s="1"/>
    </row>
    <row r="189" spans="1:9" x14ac:dyDescent="0.2">
      <c r="A189" s="1"/>
      <c r="B189" s="1"/>
      <c r="C189" s="1"/>
      <c r="D189" s="1"/>
      <c r="E189" s="1"/>
      <c r="I189" s="1"/>
    </row>
    <row r="190" spans="1:9" x14ac:dyDescent="0.2">
      <c r="A190" s="1"/>
      <c r="B190" s="1"/>
      <c r="C190" s="1"/>
      <c r="D190" s="1"/>
      <c r="E190" s="1"/>
      <c r="I190" s="1"/>
    </row>
    <row r="191" spans="1:9" x14ac:dyDescent="0.2">
      <c r="A191" s="1"/>
      <c r="B191" s="1"/>
      <c r="C191" s="1"/>
      <c r="D191" s="1"/>
      <c r="E191" s="1"/>
      <c r="I191" s="1"/>
    </row>
    <row r="192" spans="1:9" x14ac:dyDescent="0.2">
      <c r="A192" s="1"/>
      <c r="B192" s="1"/>
      <c r="C192" s="1"/>
      <c r="D192" s="1"/>
      <c r="E192" s="1"/>
      <c r="I192" s="1"/>
    </row>
    <row r="193" spans="1:9" x14ac:dyDescent="0.2">
      <c r="A193" s="1"/>
      <c r="B193" s="1"/>
      <c r="C193" s="1"/>
      <c r="D193" s="1"/>
      <c r="E193" s="1"/>
      <c r="I193" s="1"/>
    </row>
    <row r="202" spans="1:9" x14ac:dyDescent="0.2">
      <c r="A202" s="1"/>
      <c r="B202" s="1"/>
      <c r="C202" s="1"/>
      <c r="D202" s="1"/>
      <c r="E202" s="1"/>
    </row>
    <row r="203" spans="1:9" x14ac:dyDescent="0.2">
      <c r="A203" s="1"/>
      <c r="B203" s="1"/>
      <c r="C203" s="1"/>
      <c r="D203" s="1"/>
      <c r="E203" s="1"/>
    </row>
    <row r="204" spans="1:9" x14ac:dyDescent="0.2">
      <c r="A204" s="1"/>
      <c r="B204" s="1"/>
      <c r="C204" s="1"/>
      <c r="D204" s="1"/>
      <c r="E204" s="1"/>
    </row>
    <row r="205" spans="1:9" x14ac:dyDescent="0.2">
      <c r="A205" s="1"/>
      <c r="B205" s="1"/>
      <c r="C205" s="1"/>
      <c r="D205" s="1"/>
      <c r="E205" s="1"/>
    </row>
    <row r="206" spans="1:9" x14ac:dyDescent="0.2">
      <c r="A206" s="1"/>
      <c r="B206" s="1"/>
      <c r="C206" s="1"/>
      <c r="D206" s="1"/>
      <c r="E206" s="1"/>
    </row>
    <row r="207" spans="1:9" x14ac:dyDescent="0.2">
      <c r="A207" s="1"/>
      <c r="B207" s="1"/>
      <c r="C207" s="1"/>
      <c r="D207" s="1"/>
      <c r="E207" s="1"/>
    </row>
    <row r="208" spans="1:9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62" spans="1:5" x14ac:dyDescent="0.2">
      <c r="A262" s="3" t="s">
        <v>55</v>
      </c>
    </row>
    <row r="263" spans="1:5" x14ac:dyDescent="0.2">
      <c r="A263" s="4" t="s">
        <v>56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426A-06CD-2A46-805E-0167ED4E08CB}">
  <dimension ref="A1:H7"/>
  <sheetViews>
    <sheetView workbookViewId="0">
      <selection activeCell="H3" sqref="H3"/>
    </sheetView>
  </sheetViews>
  <sheetFormatPr baseColWidth="10" defaultRowHeight="16" x14ac:dyDescent="0.2"/>
  <cols>
    <col min="7" max="7" width="16.6640625" customWidth="1"/>
  </cols>
  <sheetData>
    <row r="1" spans="1:8" x14ac:dyDescent="0.2">
      <c r="A1" t="s">
        <v>273</v>
      </c>
      <c r="B1" t="s">
        <v>87</v>
      </c>
      <c r="C1" t="s">
        <v>29</v>
      </c>
      <c r="D1" t="s">
        <v>54</v>
      </c>
      <c r="E1" t="s">
        <v>11</v>
      </c>
      <c r="F1" t="s">
        <v>127</v>
      </c>
      <c r="G1" t="s">
        <v>88</v>
      </c>
      <c r="H1" t="s">
        <v>19</v>
      </c>
    </row>
    <row r="2" spans="1:8" x14ac:dyDescent="0.2">
      <c r="A2" t="s">
        <v>29</v>
      </c>
      <c r="B2" s="5">
        <v>0</v>
      </c>
      <c r="C2" s="5"/>
      <c r="D2" s="5">
        <v>1.5699999999999999E-2</v>
      </c>
      <c r="E2" s="5">
        <v>0</v>
      </c>
      <c r="F2" s="5">
        <v>0</v>
      </c>
      <c r="G2" t="s">
        <v>89</v>
      </c>
      <c r="H2" s="6">
        <v>159223001</v>
      </c>
    </row>
    <row r="3" spans="1:8" x14ac:dyDescent="0.2">
      <c r="A3" t="s">
        <v>54</v>
      </c>
      <c r="B3">
        <v>0</v>
      </c>
      <c r="C3">
        <v>0</v>
      </c>
      <c r="E3">
        <v>7.7999999999999996E-3</v>
      </c>
      <c r="F3">
        <v>0</v>
      </c>
      <c r="G3" t="s">
        <v>89</v>
      </c>
      <c r="H3" s="6">
        <v>305024724</v>
      </c>
    </row>
    <row r="4" spans="1:8" x14ac:dyDescent="0.2">
      <c r="A4" t="s">
        <v>11</v>
      </c>
      <c r="B4" s="5">
        <v>3.2300000000000002E-2</v>
      </c>
      <c r="C4" s="5">
        <v>4.9000000000000002E-2</v>
      </c>
      <c r="D4" s="5">
        <v>0</v>
      </c>
      <c r="E4" s="5"/>
      <c r="F4" s="5">
        <v>5.7999999999999996E-3</v>
      </c>
      <c r="G4" t="s">
        <v>89</v>
      </c>
      <c r="H4" s="7">
        <v>272969333</v>
      </c>
    </row>
    <row r="5" spans="1:8" x14ac:dyDescent="0.2">
      <c r="A5" t="s">
        <v>130</v>
      </c>
      <c r="B5" s="5">
        <v>0.16159999999999999</v>
      </c>
      <c r="C5" s="5">
        <v>0</v>
      </c>
      <c r="D5" s="5">
        <v>0</v>
      </c>
      <c r="E5" s="5">
        <v>0</v>
      </c>
      <c r="F5">
        <v>5.4000000000000003E-3</v>
      </c>
      <c r="G5" t="s">
        <v>89</v>
      </c>
      <c r="H5" s="7">
        <v>483014695</v>
      </c>
    </row>
    <row r="6" spans="1:8" x14ac:dyDescent="0.2">
      <c r="A6" t="s">
        <v>111</v>
      </c>
      <c r="B6" s="5">
        <v>1.7899999999999999E-2</v>
      </c>
      <c r="C6" s="5">
        <v>0</v>
      </c>
      <c r="D6">
        <v>0</v>
      </c>
      <c r="E6" s="5">
        <v>0</v>
      </c>
      <c r="F6" s="5">
        <v>0</v>
      </c>
      <c r="G6" t="s">
        <v>89</v>
      </c>
      <c r="H6" s="7">
        <v>482640524</v>
      </c>
    </row>
    <row r="7" spans="1:8" x14ac:dyDescent="0.2">
      <c r="A7" t="s">
        <v>126</v>
      </c>
      <c r="B7" s="5">
        <v>2.69E-2</v>
      </c>
      <c r="C7" s="5">
        <v>1.44E-2</v>
      </c>
      <c r="D7">
        <v>0</v>
      </c>
      <c r="E7" s="5">
        <v>1.5699999999999999E-2</v>
      </c>
      <c r="F7" s="5">
        <v>0</v>
      </c>
      <c r="G7" t="s">
        <v>89</v>
      </c>
      <c r="H7" s="6">
        <v>584507699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BBD5-77FA-C849-9426-BEC279FEC31F}">
  <dimension ref="A1:N14"/>
  <sheetViews>
    <sheetView workbookViewId="0">
      <selection activeCell="J2" sqref="J2"/>
    </sheetView>
  </sheetViews>
  <sheetFormatPr baseColWidth="10" defaultRowHeight="16" x14ac:dyDescent="0.2"/>
  <cols>
    <col min="5" max="5" width="13.5" bestFit="1" customWidth="1"/>
  </cols>
  <sheetData>
    <row r="1" spans="1:14" x14ac:dyDescent="0.2">
      <c r="A1" t="s">
        <v>273</v>
      </c>
      <c r="B1" t="s">
        <v>275</v>
      </c>
      <c r="C1" t="s">
        <v>276</v>
      </c>
      <c r="D1" t="s">
        <v>277</v>
      </c>
      <c r="E1" t="s">
        <v>278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</row>
    <row r="2" spans="1:14" x14ac:dyDescent="0.2">
      <c r="A2" t="s">
        <v>275</v>
      </c>
      <c r="B2" s="8" t="s">
        <v>140</v>
      </c>
      <c r="C2" s="8" t="s">
        <v>141</v>
      </c>
      <c r="D2" s="8" t="s">
        <v>142</v>
      </c>
      <c r="E2" s="8" t="s">
        <v>144</v>
      </c>
      <c r="F2" s="8" t="s">
        <v>145</v>
      </c>
      <c r="G2" s="8" t="s">
        <v>146</v>
      </c>
      <c r="H2" s="8" t="s">
        <v>143</v>
      </c>
      <c r="I2" s="8" t="s">
        <v>147</v>
      </c>
      <c r="J2" s="8" t="s">
        <v>148</v>
      </c>
      <c r="K2" s="8" t="s">
        <v>149</v>
      </c>
      <c r="L2" s="8" t="s">
        <v>150</v>
      </c>
      <c r="M2" s="8" t="s">
        <v>152</v>
      </c>
      <c r="N2" s="8" t="s">
        <v>151</v>
      </c>
    </row>
    <row r="3" spans="1:14" x14ac:dyDescent="0.2">
      <c r="A3" t="s">
        <v>276</v>
      </c>
      <c r="B3" s="8" t="s">
        <v>153</v>
      </c>
      <c r="C3" s="8" t="s">
        <v>154</v>
      </c>
      <c r="D3" s="8" t="s">
        <v>155</v>
      </c>
      <c r="E3" s="8" t="s">
        <v>156</v>
      </c>
      <c r="F3" s="8" t="s">
        <v>157</v>
      </c>
      <c r="G3" s="8" t="s">
        <v>158</v>
      </c>
      <c r="H3" s="8" t="s">
        <v>151</v>
      </c>
      <c r="I3" s="8" t="s">
        <v>159</v>
      </c>
      <c r="J3" s="8" t="s">
        <v>160</v>
      </c>
      <c r="K3" s="8" t="s">
        <v>161</v>
      </c>
      <c r="L3" s="8" t="s">
        <v>162</v>
      </c>
      <c r="M3" s="8" t="s">
        <v>163</v>
      </c>
      <c r="N3" s="8" t="s">
        <v>164</v>
      </c>
    </row>
    <row r="4" spans="1:14" x14ac:dyDescent="0.2">
      <c r="A4" t="s">
        <v>277</v>
      </c>
      <c r="B4" s="8" t="s">
        <v>165</v>
      </c>
      <c r="C4" s="8" t="s">
        <v>166</v>
      </c>
      <c r="D4" s="8" t="s">
        <v>167</v>
      </c>
      <c r="E4" s="8" t="s">
        <v>168</v>
      </c>
      <c r="F4" s="8" t="s">
        <v>169</v>
      </c>
      <c r="G4" s="8" t="s">
        <v>170</v>
      </c>
      <c r="H4" s="8" t="s">
        <v>150</v>
      </c>
      <c r="I4" s="8" t="s">
        <v>171</v>
      </c>
      <c r="J4" s="8" t="s">
        <v>274</v>
      </c>
      <c r="K4" s="8" t="s">
        <v>151</v>
      </c>
      <c r="L4" s="8" t="s">
        <v>172</v>
      </c>
      <c r="M4" s="8" t="s">
        <v>173</v>
      </c>
      <c r="N4" s="8" t="s">
        <v>174</v>
      </c>
    </row>
    <row r="5" spans="1:14" x14ac:dyDescent="0.2">
      <c r="A5" t="s">
        <v>278</v>
      </c>
      <c r="B5" s="8" t="s">
        <v>175</v>
      </c>
      <c r="C5" s="8" t="s">
        <v>176</v>
      </c>
      <c r="D5" s="8" t="s">
        <v>177</v>
      </c>
      <c r="E5" s="8" t="s">
        <v>178</v>
      </c>
      <c r="F5" s="8" t="s">
        <v>179</v>
      </c>
      <c r="G5" s="8" t="s">
        <v>180</v>
      </c>
      <c r="H5" s="8" t="s">
        <v>181</v>
      </c>
      <c r="I5" s="8" t="s">
        <v>182</v>
      </c>
      <c r="J5" s="8" t="s">
        <v>183</v>
      </c>
      <c r="K5" s="8" t="s">
        <v>147</v>
      </c>
      <c r="L5" s="8" t="s">
        <v>184</v>
      </c>
      <c r="M5" s="8" t="s">
        <v>185</v>
      </c>
      <c r="N5" s="8" t="s">
        <v>186</v>
      </c>
    </row>
    <row r="6" spans="1:14" x14ac:dyDescent="0.2">
      <c r="A6" t="s">
        <v>131</v>
      </c>
      <c r="B6" s="8" t="s">
        <v>187</v>
      </c>
      <c r="C6" s="8" t="s">
        <v>188</v>
      </c>
      <c r="D6" s="8" t="s">
        <v>169</v>
      </c>
      <c r="E6" s="8" t="s">
        <v>189</v>
      </c>
      <c r="F6" s="8" t="s">
        <v>190</v>
      </c>
      <c r="G6" s="8" t="s">
        <v>191</v>
      </c>
      <c r="H6" s="8" t="s">
        <v>169</v>
      </c>
      <c r="I6" s="8" t="s">
        <v>192</v>
      </c>
      <c r="J6" s="8" t="s">
        <v>274</v>
      </c>
      <c r="K6" s="8" t="s">
        <v>274</v>
      </c>
      <c r="L6" s="8" t="s">
        <v>193</v>
      </c>
      <c r="M6" s="8" t="s">
        <v>194</v>
      </c>
      <c r="N6" s="8" t="s">
        <v>195</v>
      </c>
    </row>
    <row r="7" spans="1:14" x14ac:dyDescent="0.2">
      <c r="A7" t="s">
        <v>132</v>
      </c>
      <c r="B7" s="8" t="s">
        <v>196</v>
      </c>
      <c r="C7" s="8" t="s">
        <v>197</v>
      </c>
      <c r="D7" s="8" t="s">
        <v>198</v>
      </c>
      <c r="E7" s="8" t="s">
        <v>199</v>
      </c>
      <c r="F7" s="8" t="s">
        <v>200</v>
      </c>
      <c r="G7" s="8" t="s">
        <v>201</v>
      </c>
      <c r="H7" s="8" t="s">
        <v>202</v>
      </c>
      <c r="I7" s="8" t="s">
        <v>203</v>
      </c>
      <c r="J7" s="8" t="s">
        <v>204</v>
      </c>
      <c r="K7" s="8" t="s">
        <v>205</v>
      </c>
      <c r="L7" s="8" t="s">
        <v>206</v>
      </c>
      <c r="M7" s="8" t="s">
        <v>207</v>
      </c>
      <c r="N7" s="8" t="s">
        <v>208</v>
      </c>
    </row>
    <row r="8" spans="1:14" x14ac:dyDescent="0.2">
      <c r="A8" t="s">
        <v>133</v>
      </c>
      <c r="B8" s="8" t="s">
        <v>209</v>
      </c>
      <c r="C8" s="8" t="s">
        <v>210</v>
      </c>
      <c r="D8" s="8" t="s">
        <v>198</v>
      </c>
      <c r="E8" s="8" t="s">
        <v>211</v>
      </c>
      <c r="F8" s="8" t="s">
        <v>212</v>
      </c>
      <c r="G8" s="8" t="s">
        <v>213</v>
      </c>
      <c r="H8" s="8" t="s">
        <v>214</v>
      </c>
      <c r="I8" s="8" t="s">
        <v>215</v>
      </c>
      <c r="J8" s="8" t="s">
        <v>147</v>
      </c>
      <c r="K8" s="8" t="s">
        <v>148</v>
      </c>
      <c r="L8" s="8" t="s">
        <v>210</v>
      </c>
      <c r="M8" s="8" t="s">
        <v>216</v>
      </c>
      <c r="N8" s="8" t="s">
        <v>217</v>
      </c>
    </row>
    <row r="9" spans="1:14" x14ac:dyDescent="0.2">
      <c r="A9" t="s">
        <v>134</v>
      </c>
      <c r="B9" s="8" t="s">
        <v>183</v>
      </c>
      <c r="C9" s="8" t="s">
        <v>163</v>
      </c>
      <c r="D9" s="8" t="s">
        <v>218</v>
      </c>
      <c r="E9" s="8" t="s">
        <v>219</v>
      </c>
      <c r="F9" s="8" t="s">
        <v>220</v>
      </c>
      <c r="G9" s="8" t="s">
        <v>221</v>
      </c>
      <c r="H9" s="8" t="s">
        <v>181</v>
      </c>
      <c r="I9" s="8" t="s">
        <v>222</v>
      </c>
      <c r="J9" s="8" t="s">
        <v>150</v>
      </c>
      <c r="K9" s="8" t="s">
        <v>223</v>
      </c>
      <c r="L9" s="8" t="s">
        <v>224</v>
      </c>
      <c r="M9" s="8" t="s">
        <v>225</v>
      </c>
      <c r="N9" s="8" t="s">
        <v>226</v>
      </c>
    </row>
    <row r="10" spans="1:14" x14ac:dyDescent="0.2">
      <c r="A10" t="s">
        <v>135</v>
      </c>
      <c r="B10" s="8" t="s">
        <v>227</v>
      </c>
      <c r="C10" s="8" t="s">
        <v>147</v>
      </c>
      <c r="D10" s="8" t="s">
        <v>274</v>
      </c>
      <c r="E10" s="8" t="s">
        <v>228</v>
      </c>
      <c r="F10" s="8" t="s">
        <v>274</v>
      </c>
      <c r="G10" s="8" t="s">
        <v>180</v>
      </c>
      <c r="H10" s="8" t="s">
        <v>147</v>
      </c>
      <c r="I10" s="8" t="s">
        <v>208</v>
      </c>
      <c r="J10" s="8" t="s">
        <v>229</v>
      </c>
      <c r="K10" s="8" t="s">
        <v>230</v>
      </c>
      <c r="L10" s="8" t="s">
        <v>231</v>
      </c>
      <c r="M10" s="8" t="s">
        <v>232</v>
      </c>
      <c r="N10" s="8" t="s">
        <v>233</v>
      </c>
    </row>
    <row r="11" spans="1:14" x14ac:dyDescent="0.2">
      <c r="A11" t="s">
        <v>136</v>
      </c>
      <c r="B11" s="8" t="s">
        <v>234</v>
      </c>
      <c r="C11" s="8" t="s">
        <v>235</v>
      </c>
      <c r="D11" s="8" t="s">
        <v>151</v>
      </c>
      <c r="E11" s="8" t="s">
        <v>236</v>
      </c>
      <c r="F11" s="8" t="s">
        <v>274</v>
      </c>
      <c r="G11" s="8" t="s">
        <v>237</v>
      </c>
      <c r="H11" s="8" t="s">
        <v>238</v>
      </c>
      <c r="I11" s="8" t="s">
        <v>239</v>
      </c>
      <c r="J11" s="8" t="s">
        <v>240</v>
      </c>
      <c r="K11" s="8" t="s">
        <v>241</v>
      </c>
      <c r="L11" s="8" t="s">
        <v>242</v>
      </c>
      <c r="M11" s="8" t="s">
        <v>243</v>
      </c>
      <c r="N11" s="8" t="s">
        <v>244</v>
      </c>
    </row>
    <row r="12" spans="1:14" x14ac:dyDescent="0.2">
      <c r="A12" t="s">
        <v>137</v>
      </c>
      <c r="B12" s="8" t="s">
        <v>157</v>
      </c>
      <c r="C12" s="8" t="s">
        <v>245</v>
      </c>
      <c r="D12" s="8" t="s">
        <v>246</v>
      </c>
      <c r="E12" s="8" t="s">
        <v>173</v>
      </c>
      <c r="F12" s="8" t="s">
        <v>247</v>
      </c>
      <c r="G12" s="8" t="s">
        <v>248</v>
      </c>
      <c r="H12" s="8" t="s">
        <v>249</v>
      </c>
      <c r="I12" s="8" t="s">
        <v>250</v>
      </c>
      <c r="J12" s="8" t="s">
        <v>251</v>
      </c>
      <c r="K12" s="8" t="s">
        <v>252</v>
      </c>
      <c r="L12" s="8" t="s">
        <v>253</v>
      </c>
      <c r="M12" s="8" t="s">
        <v>254</v>
      </c>
      <c r="N12" s="8" t="s">
        <v>255</v>
      </c>
    </row>
    <row r="13" spans="1:14" x14ac:dyDescent="0.2">
      <c r="A13" t="s">
        <v>138</v>
      </c>
      <c r="B13" s="8" t="s">
        <v>256</v>
      </c>
      <c r="C13" s="8" t="s">
        <v>159</v>
      </c>
      <c r="D13" s="8" t="s">
        <v>202</v>
      </c>
      <c r="E13" s="8" t="s">
        <v>204</v>
      </c>
      <c r="F13" s="8" t="s">
        <v>257</v>
      </c>
      <c r="G13" s="8" t="s">
        <v>258</v>
      </c>
      <c r="H13" s="8" t="s">
        <v>259</v>
      </c>
      <c r="I13" s="8" t="s">
        <v>260</v>
      </c>
      <c r="J13" s="8" t="s">
        <v>261</v>
      </c>
      <c r="K13" s="8" t="s">
        <v>262</v>
      </c>
      <c r="L13" s="8" t="s">
        <v>263</v>
      </c>
      <c r="M13" s="8" t="s">
        <v>264</v>
      </c>
      <c r="N13" s="8" t="s">
        <v>265</v>
      </c>
    </row>
    <row r="14" spans="1:14" x14ac:dyDescent="0.2">
      <c r="A14" t="s">
        <v>139</v>
      </c>
      <c r="B14" s="8" t="s">
        <v>151</v>
      </c>
      <c r="C14" s="8" t="s">
        <v>163</v>
      </c>
      <c r="D14" s="8" t="s">
        <v>174</v>
      </c>
      <c r="E14" s="8" t="s">
        <v>220</v>
      </c>
      <c r="F14" s="8" t="s">
        <v>266</v>
      </c>
      <c r="G14" s="8" t="s">
        <v>208</v>
      </c>
      <c r="H14" s="8" t="s">
        <v>267</v>
      </c>
      <c r="I14" s="8" t="s">
        <v>268</v>
      </c>
      <c r="J14" s="8" t="s">
        <v>269</v>
      </c>
      <c r="K14" s="8" t="s">
        <v>156</v>
      </c>
      <c r="L14" s="8" t="s">
        <v>270</v>
      </c>
      <c r="M14" s="8" t="s">
        <v>271</v>
      </c>
      <c r="N14" s="8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E9E5-A4AB-AE43-A1AC-C62D4D2D1FF3}">
  <dimension ref="A1:E16"/>
  <sheetViews>
    <sheetView workbookViewId="0">
      <selection activeCell="E17" sqref="E17"/>
    </sheetView>
  </sheetViews>
  <sheetFormatPr baseColWidth="10" defaultRowHeight="16" x14ac:dyDescent="0.2"/>
  <cols>
    <col min="5" max="5" width="13" customWidth="1"/>
  </cols>
  <sheetData>
    <row r="1" spans="1:5" x14ac:dyDescent="0.2">
      <c r="A1" t="s">
        <v>97</v>
      </c>
      <c r="B1" t="s">
        <v>93</v>
      </c>
      <c r="C1" t="s">
        <v>91</v>
      </c>
      <c r="D1" t="s">
        <v>92</v>
      </c>
      <c r="E1" t="s">
        <v>88</v>
      </c>
    </row>
    <row r="2" spans="1:5" x14ac:dyDescent="0.2">
      <c r="A2" t="s">
        <v>93</v>
      </c>
      <c r="B2">
        <v>10.625</v>
      </c>
      <c r="C2">
        <v>0.83</v>
      </c>
      <c r="D2">
        <v>9.1649999999999991</v>
      </c>
      <c r="E2" t="s">
        <v>89</v>
      </c>
    </row>
    <row r="3" spans="1:5" x14ac:dyDescent="0.2">
      <c r="A3" t="s">
        <v>91</v>
      </c>
      <c r="B3">
        <v>13.75</v>
      </c>
      <c r="C3">
        <v>24.1</v>
      </c>
      <c r="D3">
        <v>11.6</v>
      </c>
      <c r="E3" t="s">
        <v>89</v>
      </c>
    </row>
    <row r="4" spans="1:5" x14ac:dyDescent="0.2">
      <c r="A4" t="s">
        <v>92</v>
      </c>
      <c r="B4">
        <v>0.75</v>
      </c>
      <c r="C4">
        <v>0</v>
      </c>
      <c r="D4">
        <v>7.7</v>
      </c>
      <c r="E4" t="s">
        <v>89</v>
      </c>
    </row>
    <row r="5" spans="1:5" x14ac:dyDescent="0.2">
      <c r="A5" t="s">
        <v>93</v>
      </c>
      <c r="B5">
        <v>15</v>
      </c>
      <c r="C5">
        <v>0</v>
      </c>
      <c r="D5">
        <v>12</v>
      </c>
      <c r="E5" t="s">
        <v>90</v>
      </c>
    </row>
    <row r="6" spans="1:5" x14ac:dyDescent="0.2">
      <c r="A6" t="s">
        <v>91</v>
      </c>
      <c r="B6">
        <v>9</v>
      </c>
      <c r="C6">
        <v>0</v>
      </c>
      <c r="D6">
        <v>36</v>
      </c>
      <c r="E6" t="s">
        <v>90</v>
      </c>
    </row>
    <row r="7" spans="1:5" x14ac:dyDescent="0.2">
      <c r="A7" t="s">
        <v>92</v>
      </c>
      <c r="B7">
        <v>0</v>
      </c>
      <c r="C7">
        <v>0</v>
      </c>
      <c r="D7">
        <v>4</v>
      </c>
      <c r="E7" t="s">
        <v>90</v>
      </c>
    </row>
    <row r="8" spans="1:5" x14ac:dyDescent="0.2">
      <c r="A8" t="s">
        <v>93</v>
      </c>
      <c r="B8">
        <v>12</v>
      </c>
      <c r="C8">
        <v>0</v>
      </c>
      <c r="D8">
        <v>12</v>
      </c>
      <c r="E8" t="s">
        <v>94</v>
      </c>
    </row>
    <row r="9" spans="1:5" x14ac:dyDescent="0.2">
      <c r="A9" t="s">
        <v>91</v>
      </c>
      <c r="B9">
        <v>18</v>
      </c>
      <c r="C9">
        <v>0</v>
      </c>
      <c r="D9">
        <v>36</v>
      </c>
      <c r="E9" t="s">
        <v>94</v>
      </c>
    </row>
    <row r="10" spans="1:5" x14ac:dyDescent="0.2">
      <c r="A10" t="s">
        <v>92</v>
      </c>
      <c r="B10">
        <v>0</v>
      </c>
      <c r="C10">
        <v>0</v>
      </c>
      <c r="D10">
        <v>4</v>
      </c>
      <c r="E10" t="s">
        <v>94</v>
      </c>
    </row>
    <row r="11" spans="1:5" x14ac:dyDescent="0.2">
      <c r="A11" t="s">
        <v>93</v>
      </c>
      <c r="B11">
        <v>15</v>
      </c>
      <c r="C11">
        <v>0</v>
      </c>
      <c r="D11">
        <v>3</v>
      </c>
      <c r="E11" t="s">
        <v>95</v>
      </c>
    </row>
    <row r="12" spans="1:5" x14ac:dyDescent="0.2">
      <c r="A12" t="s">
        <v>91</v>
      </c>
      <c r="B12">
        <v>9</v>
      </c>
      <c r="C12">
        <v>0</v>
      </c>
      <c r="D12">
        <v>36</v>
      </c>
      <c r="E12" t="s">
        <v>95</v>
      </c>
    </row>
    <row r="13" spans="1:5" x14ac:dyDescent="0.2">
      <c r="A13" t="s">
        <v>92</v>
      </c>
      <c r="B13">
        <v>0</v>
      </c>
      <c r="C13">
        <v>0</v>
      </c>
      <c r="D13">
        <v>16</v>
      </c>
      <c r="E13" t="s">
        <v>95</v>
      </c>
    </row>
    <row r="14" spans="1:5" x14ac:dyDescent="0.2">
      <c r="A14" t="s">
        <v>93</v>
      </c>
      <c r="B14">
        <v>12</v>
      </c>
      <c r="C14">
        <v>0</v>
      </c>
      <c r="D14">
        <v>3</v>
      </c>
      <c r="E14" t="s">
        <v>96</v>
      </c>
    </row>
    <row r="15" spans="1:5" x14ac:dyDescent="0.2">
      <c r="A15" t="s">
        <v>91</v>
      </c>
      <c r="B15">
        <v>18</v>
      </c>
      <c r="C15">
        <v>0</v>
      </c>
      <c r="D15">
        <v>36</v>
      </c>
      <c r="E15" t="s">
        <v>96</v>
      </c>
    </row>
    <row r="16" spans="1:5" x14ac:dyDescent="0.2">
      <c r="A16" t="s">
        <v>92</v>
      </c>
      <c r="B16">
        <v>0</v>
      </c>
      <c r="C16">
        <v>0</v>
      </c>
      <c r="D16">
        <v>16</v>
      </c>
      <c r="E1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8D78-BA4B-DE45-BD43-6E71B5C9410C}">
  <dimension ref="A1:E10"/>
  <sheetViews>
    <sheetView workbookViewId="0">
      <selection activeCell="C4" sqref="C4"/>
    </sheetView>
  </sheetViews>
  <sheetFormatPr baseColWidth="10" defaultRowHeight="16" x14ac:dyDescent="0.2"/>
  <cols>
    <col min="5" max="5" width="16.83203125" customWidth="1"/>
  </cols>
  <sheetData>
    <row r="1" spans="1:5" x14ac:dyDescent="0.2">
      <c r="A1" t="s">
        <v>97</v>
      </c>
      <c r="B1" t="s">
        <v>93</v>
      </c>
      <c r="C1" t="s">
        <v>91</v>
      </c>
      <c r="D1" t="s">
        <v>92</v>
      </c>
      <c r="E1" t="s">
        <v>88</v>
      </c>
    </row>
    <row r="2" spans="1:5" x14ac:dyDescent="0.2">
      <c r="A2" t="s">
        <v>93</v>
      </c>
      <c r="B2">
        <v>10.625</v>
      </c>
      <c r="C2">
        <v>0.83</v>
      </c>
      <c r="D2">
        <v>9.1649999999999991</v>
      </c>
      <c r="E2" t="s">
        <v>89</v>
      </c>
    </row>
    <row r="3" spans="1:5" x14ac:dyDescent="0.2">
      <c r="A3" t="s">
        <v>91</v>
      </c>
      <c r="B3">
        <v>13.75</v>
      </c>
      <c r="C3">
        <v>24.1</v>
      </c>
      <c r="D3">
        <v>11.6</v>
      </c>
      <c r="E3" t="s">
        <v>89</v>
      </c>
    </row>
    <row r="4" spans="1:5" x14ac:dyDescent="0.2">
      <c r="A4" t="s">
        <v>92</v>
      </c>
      <c r="B4">
        <v>0.75</v>
      </c>
      <c r="C4">
        <v>0</v>
      </c>
      <c r="D4">
        <v>7.7</v>
      </c>
      <c r="E4" t="s">
        <v>89</v>
      </c>
    </row>
    <row r="5" spans="1:5" x14ac:dyDescent="0.2">
      <c r="A5" t="s">
        <v>93</v>
      </c>
      <c r="B5">
        <v>16.600000000000001</v>
      </c>
      <c r="C5">
        <v>0</v>
      </c>
      <c r="D5">
        <v>5.55</v>
      </c>
      <c r="E5" t="s">
        <v>99</v>
      </c>
    </row>
    <row r="6" spans="1:5" x14ac:dyDescent="0.2">
      <c r="A6" t="s">
        <v>91</v>
      </c>
      <c r="B6">
        <v>16.600000000000001</v>
      </c>
      <c r="C6">
        <v>0</v>
      </c>
      <c r="D6">
        <v>22.2</v>
      </c>
      <c r="E6" t="s">
        <v>99</v>
      </c>
    </row>
    <row r="7" spans="1:5" x14ac:dyDescent="0.2">
      <c r="A7" t="s">
        <v>92</v>
      </c>
      <c r="B7">
        <v>0</v>
      </c>
      <c r="C7">
        <v>0</v>
      </c>
      <c r="D7">
        <v>14.8</v>
      </c>
      <c r="E7" t="s">
        <v>99</v>
      </c>
    </row>
    <row r="8" spans="1:5" x14ac:dyDescent="0.2">
      <c r="A8" t="s">
        <v>93</v>
      </c>
      <c r="B8">
        <v>8.3000000000000007</v>
      </c>
      <c r="C8">
        <v>0</v>
      </c>
      <c r="D8">
        <v>5.55</v>
      </c>
      <c r="E8" t="s">
        <v>100</v>
      </c>
    </row>
    <row r="9" spans="1:5" x14ac:dyDescent="0.2">
      <c r="A9" t="s">
        <v>91</v>
      </c>
      <c r="B9">
        <v>25</v>
      </c>
      <c r="C9">
        <v>0</v>
      </c>
      <c r="D9">
        <v>22.2</v>
      </c>
      <c r="E9" t="s">
        <v>100</v>
      </c>
    </row>
    <row r="10" spans="1:5" x14ac:dyDescent="0.2">
      <c r="A10" t="s">
        <v>92</v>
      </c>
      <c r="B10">
        <v>0</v>
      </c>
      <c r="C10">
        <v>0</v>
      </c>
      <c r="D10">
        <v>14.8</v>
      </c>
      <c r="E10" t="s">
        <v>100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285A-0EA2-4745-A7C9-3DDB4B4EA2C1}">
  <dimension ref="A1:H49"/>
  <sheetViews>
    <sheetView workbookViewId="0">
      <selection activeCell="I6" sqref="I6"/>
    </sheetView>
  </sheetViews>
  <sheetFormatPr baseColWidth="10" defaultRowHeight="16" x14ac:dyDescent="0.2"/>
  <cols>
    <col min="2" max="2" width="12.1640625" customWidth="1"/>
    <col min="4" max="4" width="17.5" customWidth="1"/>
    <col min="5" max="5" width="13.83203125" customWidth="1"/>
    <col min="6" max="6" width="32.6640625" customWidth="1"/>
    <col min="7" max="7" width="38.33203125" customWidth="1"/>
    <col min="8" max="8" width="17" customWidth="1"/>
  </cols>
  <sheetData>
    <row r="1" spans="1:8" x14ac:dyDescent="0.2">
      <c r="A1" t="s">
        <v>98</v>
      </c>
      <c r="B1" t="s">
        <v>104</v>
      </c>
      <c r="C1" t="s">
        <v>103</v>
      </c>
      <c r="D1" t="s">
        <v>105</v>
      </c>
      <c r="E1" t="s">
        <v>88</v>
      </c>
      <c r="F1" t="s">
        <v>106</v>
      </c>
      <c r="G1" t="s">
        <v>107</v>
      </c>
      <c r="H1" t="s">
        <v>108</v>
      </c>
    </row>
    <row r="2" spans="1:8" x14ac:dyDescent="0.2">
      <c r="A2" t="s">
        <v>87</v>
      </c>
      <c r="B2" t="s">
        <v>87</v>
      </c>
      <c r="C2" t="str">
        <f>_xlfn.CONCAT(A2,"-", B2)</f>
        <v>V1-V1</v>
      </c>
      <c r="D2" s="5">
        <v>2.69E-2</v>
      </c>
      <c r="E2" t="s">
        <v>89</v>
      </c>
      <c r="F2" s="5">
        <v>2.69E-2</v>
      </c>
      <c r="G2">
        <f>D2/H2</f>
        <v>0.16625463535228677</v>
      </c>
      <c r="H2">
        <v>0.1618</v>
      </c>
    </row>
    <row r="3" spans="1:8" x14ac:dyDescent="0.2">
      <c r="A3" t="s">
        <v>29</v>
      </c>
      <c r="B3" t="s">
        <v>87</v>
      </c>
      <c r="C3" t="str">
        <f t="shared" ref="C3:C49" si="0">_xlfn.CONCAT(A3,"-", B3)</f>
        <v>CP-V1</v>
      </c>
      <c r="D3" s="5">
        <v>0</v>
      </c>
      <c r="E3" t="s">
        <v>89</v>
      </c>
      <c r="F3" s="5">
        <v>0</v>
      </c>
      <c r="G3">
        <f t="shared" ref="G3:G49" si="1">D3/H3</f>
        <v>0</v>
      </c>
      <c r="H3">
        <v>0.1618</v>
      </c>
    </row>
    <row r="4" spans="1:8" x14ac:dyDescent="0.2">
      <c r="A4" t="s">
        <v>54</v>
      </c>
      <c r="B4" t="s">
        <v>87</v>
      </c>
      <c r="C4" t="str">
        <f t="shared" si="0"/>
        <v>GPi-V1</v>
      </c>
      <c r="D4">
        <v>0</v>
      </c>
      <c r="E4" t="s">
        <v>89</v>
      </c>
      <c r="F4">
        <v>0</v>
      </c>
      <c r="G4">
        <f t="shared" si="1"/>
        <v>0</v>
      </c>
      <c r="H4">
        <v>0.1618</v>
      </c>
    </row>
    <row r="5" spans="1:8" x14ac:dyDescent="0.2">
      <c r="A5" t="s">
        <v>11</v>
      </c>
      <c r="B5" t="s">
        <v>87</v>
      </c>
      <c r="C5" t="str">
        <f t="shared" si="0"/>
        <v>LD-V1</v>
      </c>
      <c r="D5" s="5">
        <v>3.2300000000000002E-2</v>
      </c>
      <c r="E5" t="s">
        <v>89</v>
      </c>
      <c r="F5" s="5">
        <v>3.2300000000000002E-2</v>
      </c>
      <c r="G5">
        <f t="shared" si="1"/>
        <v>0.19962917181705811</v>
      </c>
      <c r="H5">
        <v>0.1618</v>
      </c>
    </row>
    <row r="6" spans="1:8" x14ac:dyDescent="0.2">
      <c r="A6" t="s">
        <v>87</v>
      </c>
      <c r="B6" t="s">
        <v>29</v>
      </c>
      <c r="C6" t="str">
        <f t="shared" si="0"/>
        <v>V1-CP</v>
      </c>
      <c r="D6" s="5">
        <v>1.44E-2</v>
      </c>
      <c r="E6" t="s">
        <v>89</v>
      </c>
      <c r="F6" s="5">
        <v>1.44E-2</v>
      </c>
      <c r="G6">
        <f t="shared" si="1"/>
        <v>8.8998763906056863E-2</v>
      </c>
      <c r="H6">
        <v>0.1618</v>
      </c>
    </row>
    <row r="7" spans="1:8" x14ac:dyDescent="0.2">
      <c r="A7" t="s">
        <v>29</v>
      </c>
      <c r="B7" t="s">
        <v>29</v>
      </c>
      <c r="C7" t="str">
        <f t="shared" si="0"/>
        <v>CP-CP</v>
      </c>
      <c r="D7" s="5"/>
      <c r="E7" t="s">
        <v>89</v>
      </c>
      <c r="F7" s="5"/>
      <c r="G7">
        <f t="shared" si="1"/>
        <v>0</v>
      </c>
      <c r="H7">
        <v>0.1618</v>
      </c>
    </row>
    <row r="8" spans="1:8" x14ac:dyDescent="0.2">
      <c r="A8" t="s">
        <v>54</v>
      </c>
      <c r="B8" t="s">
        <v>29</v>
      </c>
      <c r="C8" t="str">
        <f t="shared" si="0"/>
        <v>GPi-CP</v>
      </c>
      <c r="D8">
        <v>0</v>
      </c>
      <c r="E8" t="s">
        <v>89</v>
      </c>
      <c r="F8">
        <v>0</v>
      </c>
      <c r="G8">
        <f t="shared" si="1"/>
        <v>0</v>
      </c>
      <c r="H8">
        <v>0.1618</v>
      </c>
    </row>
    <row r="9" spans="1:8" x14ac:dyDescent="0.2">
      <c r="A9" t="s">
        <v>11</v>
      </c>
      <c r="B9" t="s">
        <v>29</v>
      </c>
      <c r="C9" t="str">
        <f t="shared" si="0"/>
        <v>LD-CP</v>
      </c>
      <c r="D9" s="5">
        <v>4.9000000000000002E-2</v>
      </c>
      <c r="E9" t="s">
        <v>89</v>
      </c>
      <c r="F9" s="5">
        <v>4.9000000000000002E-2</v>
      </c>
      <c r="G9">
        <f t="shared" si="1"/>
        <v>0.30284301606922126</v>
      </c>
      <c r="H9">
        <v>0.1618</v>
      </c>
    </row>
    <row r="10" spans="1:8" x14ac:dyDescent="0.2">
      <c r="A10" t="s">
        <v>87</v>
      </c>
      <c r="B10" t="s">
        <v>54</v>
      </c>
      <c r="C10" t="str">
        <f t="shared" si="0"/>
        <v>V1-GPi</v>
      </c>
      <c r="D10">
        <v>0</v>
      </c>
      <c r="E10" t="s">
        <v>89</v>
      </c>
      <c r="F10">
        <v>0</v>
      </c>
      <c r="G10">
        <f t="shared" si="1"/>
        <v>0</v>
      </c>
      <c r="H10">
        <v>0.1618</v>
      </c>
    </row>
    <row r="11" spans="1:8" x14ac:dyDescent="0.2">
      <c r="A11" t="s">
        <v>29</v>
      </c>
      <c r="B11" t="s">
        <v>54</v>
      </c>
      <c r="C11" t="str">
        <f t="shared" si="0"/>
        <v>CP-GPi</v>
      </c>
      <c r="D11" s="5">
        <v>1.5699999999999999E-2</v>
      </c>
      <c r="E11" t="s">
        <v>89</v>
      </c>
      <c r="F11" s="5">
        <v>1.5699999999999999E-2</v>
      </c>
      <c r="G11">
        <f t="shared" si="1"/>
        <v>9.7033374536464767E-2</v>
      </c>
      <c r="H11">
        <v>0.1618</v>
      </c>
    </row>
    <row r="12" spans="1:8" x14ac:dyDescent="0.2">
      <c r="A12" t="s">
        <v>54</v>
      </c>
      <c r="B12" t="s">
        <v>54</v>
      </c>
      <c r="C12" t="str">
        <f t="shared" si="0"/>
        <v>GPi-GPi</v>
      </c>
      <c r="E12" t="s">
        <v>89</v>
      </c>
      <c r="G12">
        <f t="shared" si="1"/>
        <v>0</v>
      </c>
      <c r="H12">
        <v>0.1618</v>
      </c>
    </row>
    <row r="13" spans="1:8" x14ac:dyDescent="0.2">
      <c r="A13" t="s">
        <v>11</v>
      </c>
      <c r="B13" t="s">
        <v>54</v>
      </c>
      <c r="C13" t="str">
        <f t="shared" si="0"/>
        <v>LD-GPi</v>
      </c>
      <c r="D13" s="5">
        <v>0</v>
      </c>
      <c r="E13" t="s">
        <v>89</v>
      </c>
      <c r="F13" s="5">
        <v>0</v>
      </c>
      <c r="G13">
        <f t="shared" si="1"/>
        <v>0</v>
      </c>
      <c r="H13">
        <v>0.1618</v>
      </c>
    </row>
    <row r="14" spans="1:8" x14ac:dyDescent="0.2">
      <c r="A14" t="s">
        <v>87</v>
      </c>
      <c r="B14" t="s">
        <v>11</v>
      </c>
      <c r="C14" t="str">
        <f t="shared" si="0"/>
        <v>V1-LD</v>
      </c>
      <c r="D14" s="5">
        <v>1.5699999999999999E-2</v>
      </c>
      <c r="E14" t="s">
        <v>89</v>
      </c>
      <c r="F14" s="5">
        <v>1.5699999999999999E-2</v>
      </c>
      <c r="G14">
        <f t="shared" si="1"/>
        <v>9.7033374536464767E-2</v>
      </c>
      <c r="H14">
        <v>0.1618</v>
      </c>
    </row>
    <row r="15" spans="1:8" x14ac:dyDescent="0.2">
      <c r="A15" t="s">
        <v>29</v>
      </c>
      <c r="B15" t="s">
        <v>11</v>
      </c>
      <c r="C15" t="str">
        <f t="shared" si="0"/>
        <v>CP-LD</v>
      </c>
      <c r="D15" s="5">
        <v>0</v>
      </c>
      <c r="E15" t="s">
        <v>89</v>
      </c>
      <c r="F15" s="5">
        <v>0</v>
      </c>
      <c r="G15">
        <f t="shared" si="1"/>
        <v>0</v>
      </c>
      <c r="H15">
        <v>0.1618</v>
      </c>
    </row>
    <row r="16" spans="1:8" x14ac:dyDescent="0.2">
      <c r="A16" t="s">
        <v>54</v>
      </c>
      <c r="B16" t="s">
        <v>11</v>
      </c>
      <c r="C16" t="str">
        <f t="shared" si="0"/>
        <v>GPi-LD</v>
      </c>
      <c r="D16">
        <v>7.7999999999999996E-3</v>
      </c>
      <c r="E16" t="s">
        <v>89</v>
      </c>
      <c r="F16">
        <v>7.7999999999999996E-3</v>
      </c>
      <c r="G16">
        <f t="shared" si="1"/>
        <v>4.8207663782447466E-2</v>
      </c>
      <c r="H16">
        <v>0.1618</v>
      </c>
    </row>
    <row r="17" spans="1:8" x14ac:dyDescent="0.2">
      <c r="A17" t="s">
        <v>11</v>
      </c>
      <c r="B17" t="s">
        <v>11</v>
      </c>
      <c r="C17" t="str">
        <f t="shared" si="0"/>
        <v>LD-LD</v>
      </c>
      <c r="D17" s="5"/>
      <c r="E17" t="s">
        <v>89</v>
      </c>
      <c r="F17" s="5"/>
      <c r="G17">
        <f t="shared" si="1"/>
        <v>0</v>
      </c>
      <c r="H17">
        <v>0.1618</v>
      </c>
    </row>
    <row r="18" spans="1:8" x14ac:dyDescent="0.2">
      <c r="A18" t="s">
        <v>87</v>
      </c>
      <c r="B18" t="s">
        <v>87</v>
      </c>
      <c r="C18" t="str">
        <f t="shared" si="0"/>
        <v>V1-V1</v>
      </c>
      <c r="D18" s="5">
        <v>1</v>
      </c>
      <c r="E18" t="s">
        <v>90</v>
      </c>
      <c r="F18">
        <f>D18 * 0.0269</f>
        <v>2.69E-2</v>
      </c>
      <c r="G18">
        <f t="shared" si="1"/>
        <v>0.44444444444444442</v>
      </c>
      <c r="H18">
        <v>2.25</v>
      </c>
    </row>
    <row r="19" spans="1:8" x14ac:dyDescent="0.2">
      <c r="A19" t="s">
        <v>29</v>
      </c>
      <c r="B19" t="s">
        <v>87</v>
      </c>
      <c r="C19" t="str">
        <f t="shared" si="0"/>
        <v>CP-V1</v>
      </c>
      <c r="D19" s="5">
        <v>0</v>
      </c>
      <c r="E19" t="s">
        <v>90</v>
      </c>
      <c r="F19">
        <f t="shared" ref="F19:F49" si="2">D19 * 0.0269</f>
        <v>0</v>
      </c>
      <c r="G19">
        <f t="shared" si="1"/>
        <v>0</v>
      </c>
      <c r="H19">
        <v>2.25</v>
      </c>
    </row>
    <row r="20" spans="1:8" x14ac:dyDescent="0.2">
      <c r="A20" t="s">
        <v>54</v>
      </c>
      <c r="B20" t="s">
        <v>87</v>
      </c>
      <c r="C20" t="str">
        <f t="shared" si="0"/>
        <v>GPi-V1</v>
      </c>
      <c r="D20" s="5">
        <v>0</v>
      </c>
      <c r="E20" t="s">
        <v>90</v>
      </c>
      <c r="F20">
        <f t="shared" si="2"/>
        <v>0</v>
      </c>
      <c r="G20">
        <f t="shared" si="1"/>
        <v>0</v>
      </c>
      <c r="H20">
        <v>2.25</v>
      </c>
    </row>
    <row r="21" spans="1:8" x14ac:dyDescent="0.2">
      <c r="A21" t="s">
        <v>11</v>
      </c>
      <c r="B21" t="s">
        <v>87</v>
      </c>
      <c r="C21" t="str">
        <f t="shared" si="0"/>
        <v>LD-V1</v>
      </c>
      <c r="D21" s="5">
        <v>0.25</v>
      </c>
      <c r="E21" t="s">
        <v>90</v>
      </c>
      <c r="F21">
        <f t="shared" si="2"/>
        <v>6.7250000000000001E-3</v>
      </c>
      <c r="G21">
        <f t="shared" si="1"/>
        <v>0.1111111111111111</v>
      </c>
      <c r="H21">
        <v>2.25</v>
      </c>
    </row>
    <row r="22" spans="1:8" x14ac:dyDescent="0.2">
      <c r="A22" t="s">
        <v>87</v>
      </c>
      <c r="B22" t="s">
        <v>29</v>
      </c>
      <c r="C22" t="str">
        <f t="shared" si="0"/>
        <v>V1-CP</v>
      </c>
      <c r="D22" s="5">
        <v>0.5</v>
      </c>
      <c r="E22" t="s">
        <v>90</v>
      </c>
      <c r="F22">
        <f t="shared" si="2"/>
        <v>1.345E-2</v>
      </c>
      <c r="G22">
        <f t="shared" si="1"/>
        <v>0.22222222222222221</v>
      </c>
      <c r="H22">
        <v>2.25</v>
      </c>
    </row>
    <row r="23" spans="1:8" x14ac:dyDescent="0.2">
      <c r="A23" t="s">
        <v>29</v>
      </c>
      <c r="B23" t="s">
        <v>29</v>
      </c>
      <c r="C23" t="str">
        <f t="shared" si="0"/>
        <v>CP-CP</v>
      </c>
      <c r="D23" s="5"/>
      <c r="E23" t="s">
        <v>90</v>
      </c>
      <c r="F23">
        <f t="shared" si="2"/>
        <v>0</v>
      </c>
      <c r="G23">
        <f t="shared" si="1"/>
        <v>0</v>
      </c>
      <c r="H23">
        <v>2.25</v>
      </c>
    </row>
    <row r="24" spans="1:8" x14ac:dyDescent="0.2">
      <c r="A24" t="s">
        <v>54</v>
      </c>
      <c r="B24" t="s">
        <v>29</v>
      </c>
      <c r="C24" t="str">
        <f t="shared" si="0"/>
        <v>GPi-CP</v>
      </c>
      <c r="D24" s="5">
        <v>0</v>
      </c>
      <c r="E24" t="s">
        <v>90</v>
      </c>
      <c r="F24">
        <f t="shared" si="2"/>
        <v>0</v>
      </c>
      <c r="G24">
        <f t="shared" si="1"/>
        <v>0</v>
      </c>
      <c r="H24">
        <v>2.25</v>
      </c>
    </row>
    <row r="25" spans="1:8" x14ac:dyDescent="0.2">
      <c r="A25" t="s">
        <v>11</v>
      </c>
      <c r="B25" t="s">
        <v>29</v>
      </c>
      <c r="C25" t="str">
        <f t="shared" si="0"/>
        <v>LD-CP</v>
      </c>
      <c r="D25" s="5">
        <v>0</v>
      </c>
      <c r="E25" t="s">
        <v>90</v>
      </c>
      <c r="F25">
        <f t="shared" si="2"/>
        <v>0</v>
      </c>
      <c r="G25">
        <f t="shared" si="1"/>
        <v>0</v>
      </c>
      <c r="H25">
        <v>2.25</v>
      </c>
    </row>
    <row r="26" spans="1:8" x14ac:dyDescent="0.2">
      <c r="A26" t="s">
        <v>87</v>
      </c>
      <c r="B26" t="s">
        <v>54</v>
      </c>
      <c r="C26" t="str">
        <f t="shared" si="0"/>
        <v>V1-GPi</v>
      </c>
      <c r="D26">
        <v>0</v>
      </c>
      <c r="E26" t="s">
        <v>90</v>
      </c>
      <c r="F26">
        <f t="shared" si="2"/>
        <v>0</v>
      </c>
      <c r="G26">
        <f t="shared" si="1"/>
        <v>0</v>
      </c>
      <c r="H26">
        <v>2.25</v>
      </c>
    </row>
    <row r="27" spans="1:8" x14ac:dyDescent="0.2">
      <c r="A27" t="s">
        <v>29</v>
      </c>
      <c r="B27" t="s">
        <v>54</v>
      </c>
      <c r="C27" t="str">
        <f t="shared" si="0"/>
        <v>CP-GPi</v>
      </c>
      <c r="D27" s="5">
        <v>0.25</v>
      </c>
      <c r="E27" t="s">
        <v>90</v>
      </c>
      <c r="F27">
        <f t="shared" si="2"/>
        <v>6.7250000000000001E-3</v>
      </c>
      <c r="G27">
        <f t="shared" si="1"/>
        <v>0.1111111111111111</v>
      </c>
      <c r="H27">
        <v>2.25</v>
      </c>
    </row>
    <row r="28" spans="1:8" x14ac:dyDescent="0.2">
      <c r="A28" t="s">
        <v>54</v>
      </c>
      <c r="B28" t="s">
        <v>54</v>
      </c>
      <c r="C28" t="str">
        <f t="shared" si="0"/>
        <v>GPi-GPi</v>
      </c>
      <c r="E28" t="s">
        <v>90</v>
      </c>
      <c r="F28">
        <f t="shared" si="2"/>
        <v>0</v>
      </c>
      <c r="G28">
        <f t="shared" si="1"/>
        <v>0</v>
      </c>
      <c r="H28">
        <v>2.25</v>
      </c>
    </row>
    <row r="29" spans="1:8" x14ac:dyDescent="0.2">
      <c r="A29" t="s">
        <v>11</v>
      </c>
      <c r="B29" t="s">
        <v>54</v>
      </c>
      <c r="C29" t="str">
        <f t="shared" si="0"/>
        <v>LD-GPi</v>
      </c>
      <c r="D29" s="5">
        <v>0</v>
      </c>
      <c r="E29" t="s">
        <v>90</v>
      </c>
      <c r="F29">
        <f t="shared" si="2"/>
        <v>0</v>
      </c>
      <c r="G29">
        <f t="shared" si="1"/>
        <v>0</v>
      </c>
      <c r="H29">
        <v>2.25</v>
      </c>
    </row>
    <row r="30" spans="1:8" x14ac:dyDescent="0.2">
      <c r="A30" t="s">
        <v>87</v>
      </c>
      <c r="B30" t="s">
        <v>11</v>
      </c>
      <c r="C30" t="str">
        <f t="shared" si="0"/>
        <v>V1-LD</v>
      </c>
      <c r="D30" s="5">
        <v>0</v>
      </c>
      <c r="E30" t="s">
        <v>90</v>
      </c>
      <c r="F30">
        <f t="shared" si="2"/>
        <v>0</v>
      </c>
      <c r="G30">
        <f t="shared" si="1"/>
        <v>0</v>
      </c>
      <c r="H30">
        <v>2.25</v>
      </c>
    </row>
    <row r="31" spans="1:8" x14ac:dyDescent="0.2">
      <c r="A31" t="s">
        <v>29</v>
      </c>
      <c r="B31" t="s">
        <v>11</v>
      </c>
      <c r="C31" t="str">
        <f t="shared" si="0"/>
        <v>CP-LD</v>
      </c>
      <c r="D31" s="5">
        <v>0</v>
      </c>
      <c r="E31" t="s">
        <v>90</v>
      </c>
      <c r="F31">
        <f t="shared" si="2"/>
        <v>0</v>
      </c>
      <c r="G31">
        <f t="shared" si="1"/>
        <v>0</v>
      </c>
      <c r="H31">
        <v>2.25</v>
      </c>
    </row>
    <row r="32" spans="1:8" x14ac:dyDescent="0.2">
      <c r="A32" t="s">
        <v>54</v>
      </c>
      <c r="B32" t="s">
        <v>11</v>
      </c>
      <c r="C32" t="str">
        <f t="shared" si="0"/>
        <v>GPi-LD</v>
      </c>
      <c r="D32" s="5">
        <v>0.25</v>
      </c>
      <c r="E32" t="s">
        <v>90</v>
      </c>
      <c r="F32">
        <f t="shared" si="2"/>
        <v>6.7250000000000001E-3</v>
      </c>
      <c r="G32">
        <f t="shared" si="1"/>
        <v>0.1111111111111111</v>
      </c>
      <c r="H32">
        <v>2.25</v>
      </c>
    </row>
    <row r="33" spans="1:8" x14ac:dyDescent="0.2">
      <c r="A33" t="s">
        <v>11</v>
      </c>
      <c r="B33" t="s">
        <v>11</v>
      </c>
      <c r="C33" t="str">
        <f t="shared" si="0"/>
        <v>LD-LD</v>
      </c>
      <c r="E33" t="s">
        <v>90</v>
      </c>
      <c r="F33">
        <f t="shared" si="2"/>
        <v>0</v>
      </c>
      <c r="G33">
        <f t="shared" si="1"/>
        <v>0</v>
      </c>
      <c r="H33">
        <v>2.25</v>
      </c>
    </row>
    <row r="34" spans="1:8" x14ac:dyDescent="0.2">
      <c r="A34" t="s">
        <v>87</v>
      </c>
      <c r="B34" t="s">
        <v>87</v>
      </c>
      <c r="C34" t="str">
        <f t="shared" si="0"/>
        <v>V1-V1</v>
      </c>
      <c r="D34" s="5">
        <v>1</v>
      </c>
      <c r="E34" t="s">
        <v>99</v>
      </c>
      <c r="F34">
        <f t="shared" si="2"/>
        <v>2.69E-2</v>
      </c>
      <c r="G34">
        <f t="shared" si="1"/>
        <v>0.57971014492753625</v>
      </c>
      <c r="H34">
        <v>1.7250000000000001</v>
      </c>
    </row>
    <row r="35" spans="1:8" x14ac:dyDescent="0.2">
      <c r="A35" t="s">
        <v>29</v>
      </c>
      <c r="B35" t="s">
        <v>87</v>
      </c>
      <c r="C35" t="str">
        <f t="shared" si="0"/>
        <v>CP-V1</v>
      </c>
      <c r="D35" s="5">
        <v>0</v>
      </c>
      <c r="E35" t="s">
        <v>99</v>
      </c>
      <c r="F35">
        <f t="shared" si="2"/>
        <v>0</v>
      </c>
      <c r="G35">
        <f t="shared" si="1"/>
        <v>0</v>
      </c>
      <c r="H35">
        <v>1.7250000000000001</v>
      </c>
    </row>
    <row r="36" spans="1:8" x14ac:dyDescent="0.2">
      <c r="A36" t="s">
        <v>54</v>
      </c>
      <c r="B36" t="s">
        <v>87</v>
      </c>
      <c r="C36" t="str">
        <f t="shared" si="0"/>
        <v>GPi-V1</v>
      </c>
      <c r="D36" s="5">
        <v>0</v>
      </c>
      <c r="E36" t="s">
        <v>99</v>
      </c>
      <c r="F36">
        <f t="shared" si="2"/>
        <v>0</v>
      </c>
      <c r="G36">
        <f t="shared" si="1"/>
        <v>0</v>
      </c>
      <c r="H36">
        <v>1.7250000000000001</v>
      </c>
    </row>
    <row r="37" spans="1:8" x14ac:dyDescent="0.2">
      <c r="A37" t="s">
        <v>11</v>
      </c>
      <c r="B37" t="s">
        <v>87</v>
      </c>
      <c r="C37" t="str">
        <f t="shared" si="0"/>
        <v>LD-V1</v>
      </c>
      <c r="D37" s="5">
        <v>0.14499999999999999</v>
      </c>
      <c r="E37" t="s">
        <v>99</v>
      </c>
      <c r="F37">
        <f t="shared" si="2"/>
        <v>3.9004999999999999E-3</v>
      </c>
      <c r="G37">
        <f t="shared" si="1"/>
        <v>8.4057971014492749E-2</v>
      </c>
      <c r="H37">
        <v>1.7250000000000001</v>
      </c>
    </row>
    <row r="38" spans="1:8" x14ac:dyDescent="0.2">
      <c r="A38" t="s">
        <v>87</v>
      </c>
      <c r="B38" t="s">
        <v>29</v>
      </c>
      <c r="C38" t="str">
        <f t="shared" si="0"/>
        <v>V1-CP</v>
      </c>
      <c r="D38" s="5">
        <v>0.28999999999999998</v>
      </c>
      <c r="E38" t="s">
        <v>99</v>
      </c>
      <c r="F38">
        <f t="shared" si="2"/>
        <v>7.8009999999999998E-3</v>
      </c>
      <c r="G38">
        <f t="shared" si="1"/>
        <v>0.1681159420289855</v>
      </c>
      <c r="H38">
        <v>1.7250000000000001</v>
      </c>
    </row>
    <row r="39" spans="1:8" x14ac:dyDescent="0.2">
      <c r="A39" t="s">
        <v>29</v>
      </c>
      <c r="B39" t="s">
        <v>29</v>
      </c>
      <c r="C39" t="str">
        <f t="shared" si="0"/>
        <v>CP-CP</v>
      </c>
      <c r="D39" s="5"/>
      <c r="E39" t="s">
        <v>99</v>
      </c>
      <c r="F39">
        <f t="shared" si="2"/>
        <v>0</v>
      </c>
      <c r="G39">
        <f t="shared" si="1"/>
        <v>0</v>
      </c>
      <c r="H39">
        <v>1.7250000000000001</v>
      </c>
    </row>
    <row r="40" spans="1:8" x14ac:dyDescent="0.2">
      <c r="A40" t="s">
        <v>54</v>
      </c>
      <c r="B40" t="s">
        <v>29</v>
      </c>
      <c r="C40" t="str">
        <f t="shared" si="0"/>
        <v>GPi-CP</v>
      </c>
      <c r="D40" s="5">
        <v>0</v>
      </c>
      <c r="E40" t="s">
        <v>99</v>
      </c>
      <c r="F40">
        <f t="shared" si="2"/>
        <v>0</v>
      </c>
      <c r="G40">
        <f t="shared" si="1"/>
        <v>0</v>
      </c>
      <c r="H40">
        <v>1.7250000000000001</v>
      </c>
    </row>
    <row r="41" spans="1:8" x14ac:dyDescent="0.2">
      <c r="A41" t="s">
        <v>11</v>
      </c>
      <c r="B41" t="s">
        <v>29</v>
      </c>
      <c r="C41" t="str">
        <f t="shared" si="0"/>
        <v>LD-CP</v>
      </c>
      <c r="D41" s="5">
        <v>0</v>
      </c>
      <c r="E41" t="s">
        <v>99</v>
      </c>
      <c r="F41">
        <f t="shared" si="2"/>
        <v>0</v>
      </c>
      <c r="G41">
        <f t="shared" si="1"/>
        <v>0</v>
      </c>
      <c r="H41">
        <v>1.7250000000000001</v>
      </c>
    </row>
    <row r="42" spans="1:8" x14ac:dyDescent="0.2">
      <c r="A42" t="s">
        <v>87</v>
      </c>
      <c r="B42" t="s">
        <v>54</v>
      </c>
      <c r="C42" t="str">
        <f t="shared" si="0"/>
        <v>V1-GPi</v>
      </c>
      <c r="D42">
        <v>0</v>
      </c>
      <c r="E42" t="s">
        <v>99</v>
      </c>
      <c r="F42">
        <f t="shared" si="2"/>
        <v>0</v>
      </c>
      <c r="G42">
        <f t="shared" si="1"/>
        <v>0</v>
      </c>
      <c r="H42">
        <v>1.7250000000000001</v>
      </c>
    </row>
    <row r="43" spans="1:8" x14ac:dyDescent="0.2">
      <c r="A43" t="s">
        <v>29</v>
      </c>
      <c r="B43" t="s">
        <v>54</v>
      </c>
      <c r="C43" t="str">
        <f t="shared" si="0"/>
        <v>CP-GPi</v>
      </c>
      <c r="D43" s="5">
        <v>0.14499999999999999</v>
      </c>
      <c r="E43" t="s">
        <v>99</v>
      </c>
      <c r="F43">
        <f t="shared" si="2"/>
        <v>3.9004999999999999E-3</v>
      </c>
      <c r="G43">
        <f t="shared" si="1"/>
        <v>8.4057971014492749E-2</v>
      </c>
      <c r="H43">
        <v>1.7250000000000001</v>
      </c>
    </row>
    <row r="44" spans="1:8" x14ac:dyDescent="0.2">
      <c r="A44" t="s">
        <v>54</v>
      </c>
      <c r="B44" t="s">
        <v>54</v>
      </c>
      <c r="C44" t="str">
        <f t="shared" si="0"/>
        <v>GPi-GPi</v>
      </c>
      <c r="E44" t="s">
        <v>99</v>
      </c>
      <c r="F44">
        <f t="shared" si="2"/>
        <v>0</v>
      </c>
      <c r="G44">
        <f t="shared" si="1"/>
        <v>0</v>
      </c>
      <c r="H44">
        <v>1.7250000000000001</v>
      </c>
    </row>
    <row r="45" spans="1:8" x14ac:dyDescent="0.2">
      <c r="A45" t="s">
        <v>11</v>
      </c>
      <c r="B45" t="s">
        <v>54</v>
      </c>
      <c r="C45" t="str">
        <f t="shared" si="0"/>
        <v>LD-GPi</v>
      </c>
      <c r="D45" s="5">
        <v>0</v>
      </c>
      <c r="E45" t="s">
        <v>99</v>
      </c>
      <c r="F45">
        <f t="shared" si="2"/>
        <v>0</v>
      </c>
      <c r="G45">
        <f t="shared" si="1"/>
        <v>0</v>
      </c>
      <c r="H45">
        <v>1.7250000000000001</v>
      </c>
    </row>
    <row r="46" spans="1:8" x14ac:dyDescent="0.2">
      <c r="A46" t="s">
        <v>87</v>
      </c>
      <c r="B46" t="s">
        <v>11</v>
      </c>
      <c r="C46" t="str">
        <f t="shared" si="0"/>
        <v>V1-LD</v>
      </c>
      <c r="D46" s="5">
        <v>0</v>
      </c>
      <c r="E46" t="s">
        <v>99</v>
      </c>
      <c r="F46">
        <f t="shared" si="2"/>
        <v>0</v>
      </c>
      <c r="G46">
        <f t="shared" si="1"/>
        <v>0</v>
      </c>
      <c r="H46">
        <v>1.7250000000000001</v>
      </c>
    </row>
    <row r="47" spans="1:8" x14ac:dyDescent="0.2">
      <c r="A47" t="s">
        <v>29</v>
      </c>
      <c r="B47" t="s">
        <v>11</v>
      </c>
      <c r="C47" t="str">
        <f t="shared" si="0"/>
        <v>CP-LD</v>
      </c>
      <c r="D47" s="5">
        <v>0</v>
      </c>
      <c r="E47" t="s">
        <v>99</v>
      </c>
      <c r="F47">
        <f t="shared" si="2"/>
        <v>0</v>
      </c>
      <c r="G47">
        <f t="shared" si="1"/>
        <v>0</v>
      </c>
      <c r="H47">
        <v>1.7250000000000001</v>
      </c>
    </row>
    <row r="48" spans="1:8" x14ac:dyDescent="0.2">
      <c r="A48" t="s">
        <v>54</v>
      </c>
      <c r="B48" t="s">
        <v>11</v>
      </c>
      <c r="C48" t="str">
        <f t="shared" si="0"/>
        <v>GPi-LD</v>
      </c>
      <c r="D48" s="5">
        <v>0.14499999999999999</v>
      </c>
      <c r="E48" t="s">
        <v>99</v>
      </c>
      <c r="F48">
        <f t="shared" si="2"/>
        <v>3.9004999999999999E-3</v>
      </c>
      <c r="G48">
        <f t="shared" si="1"/>
        <v>8.4057971014492749E-2</v>
      </c>
      <c r="H48">
        <v>1.7250000000000001</v>
      </c>
    </row>
    <row r="49" spans="1:8" x14ac:dyDescent="0.2">
      <c r="A49" t="s">
        <v>11</v>
      </c>
      <c r="B49" t="s">
        <v>11</v>
      </c>
      <c r="C49" t="str">
        <f t="shared" si="0"/>
        <v>LD-LD</v>
      </c>
      <c r="E49" t="s">
        <v>99</v>
      </c>
      <c r="F49">
        <f t="shared" si="2"/>
        <v>0</v>
      </c>
      <c r="G49">
        <f t="shared" si="1"/>
        <v>0</v>
      </c>
      <c r="H49">
        <v>1.7250000000000001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BBAF-85D2-0C4C-9126-462AA50C9EB1}">
  <dimension ref="A1:E28"/>
  <sheetViews>
    <sheetView workbookViewId="0">
      <selection activeCell="H6" sqref="H6"/>
    </sheetView>
  </sheetViews>
  <sheetFormatPr baseColWidth="10" defaultRowHeight="16" x14ac:dyDescent="0.2"/>
  <cols>
    <col min="4" max="4" width="15.6640625" customWidth="1"/>
  </cols>
  <sheetData>
    <row r="1" spans="1:5" x14ac:dyDescent="0.2">
      <c r="A1" t="s">
        <v>97</v>
      </c>
      <c r="B1" t="s">
        <v>101</v>
      </c>
      <c r="C1" t="s">
        <v>102</v>
      </c>
      <c r="D1" t="s">
        <v>88</v>
      </c>
      <c r="E1" t="s">
        <v>103</v>
      </c>
    </row>
    <row r="2" spans="1:5" x14ac:dyDescent="0.2">
      <c r="A2" t="s">
        <v>93</v>
      </c>
      <c r="B2" t="s">
        <v>93</v>
      </c>
      <c r="C2">
        <v>10.625</v>
      </c>
      <c r="D2" t="s">
        <v>89</v>
      </c>
      <c r="E2" t="str">
        <f>_xlfn.CONCAT(A2,B2)</f>
        <v>L2L2</v>
      </c>
    </row>
    <row r="3" spans="1:5" x14ac:dyDescent="0.2">
      <c r="A3" t="s">
        <v>91</v>
      </c>
      <c r="B3" t="s">
        <v>93</v>
      </c>
      <c r="C3">
        <v>13.75</v>
      </c>
      <c r="D3" t="s">
        <v>89</v>
      </c>
      <c r="E3" t="str">
        <f t="shared" ref="E3:E28" si="0">_xlfn.CONCAT(A3,B3)</f>
        <v>L4L2</v>
      </c>
    </row>
    <row r="4" spans="1:5" x14ac:dyDescent="0.2">
      <c r="A4" t="s">
        <v>92</v>
      </c>
      <c r="B4" t="s">
        <v>93</v>
      </c>
      <c r="C4">
        <v>0.75</v>
      </c>
      <c r="D4" t="s">
        <v>89</v>
      </c>
      <c r="E4" t="str">
        <f t="shared" si="0"/>
        <v>L5L2</v>
      </c>
    </row>
    <row r="5" spans="1:5" x14ac:dyDescent="0.2">
      <c r="A5" t="s">
        <v>93</v>
      </c>
      <c r="B5" t="s">
        <v>91</v>
      </c>
      <c r="C5">
        <v>0.83</v>
      </c>
      <c r="D5" t="s">
        <v>89</v>
      </c>
      <c r="E5" t="str">
        <f t="shared" si="0"/>
        <v>L2L4</v>
      </c>
    </row>
    <row r="6" spans="1:5" x14ac:dyDescent="0.2">
      <c r="A6" t="s">
        <v>91</v>
      </c>
      <c r="B6" t="s">
        <v>91</v>
      </c>
      <c r="C6">
        <v>24.1</v>
      </c>
      <c r="D6" t="s">
        <v>89</v>
      </c>
      <c r="E6" t="str">
        <f t="shared" si="0"/>
        <v>L4L4</v>
      </c>
    </row>
    <row r="7" spans="1:5" x14ac:dyDescent="0.2">
      <c r="A7" t="s">
        <v>92</v>
      </c>
      <c r="B7" t="s">
        <v>91</v>
      </c>
      <c r="C7">
        <v>0</v>
      </c>
      <c r="D7" t="s">
        <v>89</v>
      </c>
      <c r="E7" t="str">
        <f t="shared" si="0"/>
        <v>L5L4</v>
      </c>
    </row>
    <row r="8" spans="1:5" x14ac:dyDescent="0.2">
      <c r="A8" t="s">
        <v>93</v>
      </c>
      <c r="B8" t="s">
        <v>92</v>
      </c>
      <c r="C8">
        <v>9.1649999999999991</v>
      </c>
      <c r="D8" t="s">
        <v>89</v>
      </c>
      <c r="E8" t="str">
        <f t="shared" si="0"/>
        <v>L2L5</v>
      </c>
    </row>
    <row r="9" spans="1:5" x14ac:dyDescent="0.2">
      <c r="A9" t="s">
        <v>91</v>
      </c>
      <c r="B9" t="s">
        <v>92</v>
      </c>
      <c r="C9">
        <v>11.6</v>
      </c>
      <c r="D9" t="s">
        <v>89</v>
      </c>
      <c r="E9" t="str">
        <f t="shared" si="0"/>
        <v>L4L5</v>
      </c>
    </row>
    <row r="10" spans="1:5" x14ac:dyDescent="0.2">
      <c r="A10" t="s">
        <v>92</v>
      </c>
      <c r="B10" t="s">
        <v>92</v>
      </c>
      <c r="C10">
        <v>7.7</v>
      </c>
      <c r="D10" t="s">
        <v>89</v>
      </c>
      <c r="E10" t="str">
        <f t="shared" si="0"/>
        <v>L5L5</v>
      </c>
    </row>
    <row r="11" spans="1:5" x14ac:dyDescent="0.2">
      <c r="A11" t="s">
        <v>93</v>
      </c>
      <c r="B11" t="s">
        <v>93</v>
      </c>
      <c r="C11">
        <v>16.600000000000001</v>
      </c>
      <c r="D11" t="s">
        <v>99</v>
      </c>
      <c r="E11" t="str">
        <f t="shared" si="0"/>
        <v>L2L2</v>
      </c>
    </row>
    <row r="12" spans="1:5" x14ac:dyDescent="0.2">
      <c r="A12" t="s">
        <v>91</v>
      </c>
      <c r="B12" t="s">
        <v>93</v>
      </c>
      <c r="C12">
        <v>16.600000000000001</v>
      </c>
      <c r="D12" t="s">
        <v>99</v>
      </c>
      <c r="E12" t="str">
        <f t="shared" si="0"/>
        <v>L4L2</v>
      </c>
    </row>
    <row r="13" spans="1:5" x14ac:dyDescent="0.2">
      <c r="A13" t="s">
        <v>92</v>
      </c>
      <c r="B13" t="s">
        <v>93</v>
      </c>
      <c r="C13">
        <v>0</v>
      </c>
      <c r="D13" t="s">
        <v>99</v>
      </c>
      <c r="E13" t="str">
        <f t="shared" si="0"/>
        <v>L5L2</v>
      </c>
    </row>
    <row r="14" spans="1:5" x14ac:dyDescent="0.2">
      <c r="A14" t="s">
        <v>93</v>
      </c>
      <c r="B14" t="s">
        <v>91</v>
      </c>
      <c r="C14">
        <v>0</v>
      </c>
      <c r="D14" t="s">
        <v>99</v>
      </c>
      <c r="E14" t="str">
        <f t="shared" si="0"/>
        <v>L2L4</v>
      </c>
    </row>
    <row r="15" spans="1:5" x14ac:dyDescent="0.2">
      <c r="A15" t="s">
        <v>91</v>
      </c>
      <c r="B15" t="s">
        <v>91</v>
      </c>
      <c r="C15">
        <v>0</v>
      </c>
      <c r="D15" t="s">
        <v>99</v>
      </c>
      <c r="E15" t="str">
        <f t="shared" si="0"/>
        <v>L4L4</v>
      </c>
    </row>
    <row r="16" spans="1:5" x14ac:dyDescent="0.2">
      <c r="A16" t="s">
        <v>92</v>
      </c>
      <c r="B16" t="s">
        <v>91</v>
      </c>
      <c r="C16">
        <v>0</v>
      </c>
      <c r="D16" t="s">
        <v>99</v>
      </c>
      <c r="E16" t="str">
        <f t="shared" si="0"/>
        <v>L5L4</v>
      </c>
    </row>
    <row r="17" spans="1:5" x14ac:dyDescent="0.2">
      <c r="A17" t="s">
        <v>93</v>
      </c>
      <c r="B17" t="s">
        <v>92</v>
      </c>
      <c r="C17">
        <v>5.55</v>
      </c>
      <c r="D17" t="s">
        <v>99</v>
      </c>
      <c r="E17" t="str">
        <f t="shared" si="0"/>
        <v>L2L5</v>
      </c>
    </row>
    <row r="18" spans="1:5" x14ac:dyDescent="0.2">
      <c r="A18" t="s">
        <v>91</v>
      </c>
      <c r="B18" t="s">
        <v>92</v>
      </c>
      <c r="C18">
        <v>22.2</v>
      </c>
      <c r="D18" t="s">
        <v>99</v>
      </c>
      <c r="E18" t="str">
        <f t="shared" si="0"/>
        <v>L4L5</v>
      </c>
    </row>
    <row r="19" spans="1:5" x14ac:dyDescent="0.2">
      <c r="A19" t="s">
        <v>92</v>
      </c>
      <c r="B19" t="s">
        <v>92</v>
      </c>
      <c r="C19">
        <v>14.8</v>
      </c>
      <c r="D19" t="s">
        <v>99</v>
      </c>
      <c r="E19" t="str">
        <f t="shared" si="0"/>
        <v>L5L5</v>
      </c>
    </row>
    <row r="20" spans="1:5" x14ac:dyDescent="0.2">
      <c r="A20" t="s">
        <v>93</v>
      </c>
      <c r="B20" t="s">
        <v>93</v>
      </c>
      <c r="C20">
        <v>8.3000000000000007</v>
      </c>
      <c r="D20" t="s">
        <v>100</v>
      </c>
      <c r="E20" t="str">
        <f t="shared" si="0"/>
        <v>L2L2</v>
      </c>
    </row>
    <row r="21" spans="1:5" x14ac:dyDescent="0.2">
      <c r="A21" t="s">
        <v>91</v>
      </c>
      <c r="B21" t="s">
        <v>93</v>
      </c>
      <c r="C21">
        <v>25</v>
      </c>
      <c r="D21" t="s">
        <v>100</v>
      </c>
      <c r="E21" t="str">
        <f t="shared" si="0"/>
        <v>L4L2</v>
      </c>
    </row>
    <row r="22" spans="1:5" x14ac:dyDescent="0.2">
      <c r="A22" t="s">
        <v>92</v>
      </c>
      <c r="B22" t="s">
        <v>93</v>
      </c>
      <c r="C22">
        <v>0</v>
      </c>
      <c r="D22" t="s">
        <v>100</v>
      </c>
      <c r="E22" t="str">
        <f t="shared" si="0"/>
        <v>L5L2</v>
      </c>
    </row>
    <row r="23" spans="1:5" x14ac:dyDescent="0.2">
      <c r="A23" t="s">
        <v>93</v>
      </c>
      <c r="B23" t="s">
        <v>91</v>
      </c>
      <c r="C23">
        <v>0</v>
      </c>
      <c r="D23" t="s">
        <v>100</v>
      </c>
      <c r="E23" t="str">
        <f t="shared" si="0"/>
        <v>L2L4</v>
      </c>
    </row>
    <row r="24" spans="1:5" x14ac:dyDescent="0.2">
      <c r="A24" t="s">
        <v>91</v>
      </c>
      <c r="B24" t="s">
        <v>91</v>
      </c>
      <c r="C24">
        <v>0</v>
      </c>
      <c r="D24" t="s">
        <v>100</v>
      </c>
      <c r="E24" t="str">
        <f t="shared" si="0"/>
        <v>L4L4</v>
      </c>
    </row>
    <row r="25" spans="1:5" x14ac:dyDescent="0.2">
      <c r="A25" t="s">
        <v>92</v>
      </c>
      <c r="B25" t="s">
        <v>91</v>
      </c>
      <c r="C25">
        <v>0</v>
      </c>
      <c r="D25" t="s">
        <v>100</v>
      </c>
      <c r="E25" t="str">
        <f t="shared" si="0"/>
        <v>L5L4</v>
      </c>
    </row>
    <row r="26" spans="1:5" x14ac:dyDescent="0.2">
      <c r="A26" t="s">
        <v>93</v>
      </c>
      <c r="B26" t="s">
        <v>92</v>
      </c>
      <c r="C26">
        <v>5.55</v>
      </c>
      <c r="D26" t="s">
        <v>100</v>
      </c>
      <c r="E26" t="str">
        <f t="shared" si="0"/>
        <v>L2L5</v>
      </c>
    </row>
    <row r="27" spans="1:5" x14ac:dyDescent="0.2">
      <c r="A27" t="s">
        <v>91</v>
      </c>
      <c r="B27" t="s">
        <v>92</v>
      </c>
      <c r="C27">
        <v>22.2</v>
      </c>
      <c r="D27" t="s">
        <v>100</v>
      </c>
      <c r="E27" t="str">
        <f t="shared" si="0"/>
        <v>L4L5</v>
      </c>
    </row>
    <row r="28" spans="1:5" x14ac:dyDescent="0.2">
      <c r="A28" t="s">
        <v>92</v>
      </c>
      <c r="B28" t="s">
        <v>92</v>
      </c>
      <c r="C28">
        <v>14.8</v>
      </c>
      <c r="D28" t="s">
        <v>100</v>
      </c>
      <c r="E28" t="str">
        <f t="shared" si="0"/>
        <v>L5L5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RawInjectionData</vt:lpstr>
      <vt:lpstr>longrange</vt:lpstr>
      <vt:lpstr>v1mouse</vt:lpstr>
      <vt:lpstr>PairwiseMicrocolumnConnections</vt:lpstr>
      <vt:lpstr>microcircuit_probabilities</vt:lpstr>
      <vt:lpstr>longrange_df</vt:lpstr>
      <vt:lpstr>microcircuit_probs_df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Bolton</dc:creator>
  <cp:lastModifiedBy>Andrew Bolton</cp:lastModifiedBy>
  <dcterms:created xsi:type="dcterms:W3CDTF">2023-02-07T18:53:18Z</dcterms:created>
  <dcterms:modified xsi:type="dcterms:W3CDTF">2023-04-16T12:58:31Z</dcterms:modified>
</cp:coreProperties>
</file>