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<sst xmlns="http://schemas.openxmlformats.org/spreadsheetml/2006/main" count="106" uniqueCount="29">
  <si>
    <t xml:space="preserve">Date</t>
  </si>
  <si>
    <t xml:space="preserve">Activity_ID</t>
  </si>
  <si>
    <t xml:space="preserve">Activity_name</t>
  </si>
  <si>
    <t xml:space="preserve">Weight</t>
  </si>
  <si>
    <t xml:space="preserve">Baseline</t>
  </si>
  <si>
    <t xml:space="preserve">Progress</t>
  </si>
  <si>
    <t xml:space="preserve">Planned_Value</t>
  </si>
  <si>
    <t xml:space="preserve">Earned_Value</t>
  </si>
  <si>
    <t xml:space="preserve">Actual_Cost</t>
  </si>
  <si>
    <t xml:space="preserve">Cost_Variance</t>
  </si>
  <si>
    <t xml:space="preserve">Schedule_Variance</t>
  </si>
  <si>
    <t xml:space="preserve">Cost Performance_Index</t>
  </si>
  <si>
    <t xml:space="preserve">Schedule_Performance_Index</t>
  </si>
  <si>
    <t xml:space="preserve">Budget_at_Completion</t>
  </si>
  <si>
    <t xml:space="preserve">Estimate_to_Complete</t>
  </si>
  <si>
    <t xml:space="preserve">Estimative_at_Completion</t>
  </si>
  <si>
    <t xml:space="preserve">Variation_at_Completion</t>
  </si>
  <si>
    <t xml:space="preserve">To_Complete_Cost_Performance_Index</t>
  </si>
  <si>
    <t xml:space="preserve">Planned_HH</t>
  </si>
  <si>
    <t xml:space="preserve">Spend_HH</t>
  </si>
  <si>
    <t xml:space="preserve">Planned_Hours</t>
  </si>
  <si>
    <t xml:space="preserve">Spend_Hours</t>
  </si>
  <si>
    <t xml:space="preserve">Civil</t>
  </si>
  <si>
    <t xml:space="preserve">Mechanical</t>
  </si>
  <si>
    <t xml:space="preserve">Piping</t>
  </si>
  <si>
    <t xml:space="preserve">Electrical</t>
  </si>
  <si>
    <t xml:space="preserve">Instrumentation</t>
  </si>
  <si>
    <t xml:space="preserve">Commissioning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</si>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</sst>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88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pane xSplit="10585" ySplit="0" topLeftCell="Q17" activePane="topLeft" state="split"/>
      <selection pane="topLeft" activeCell="A9" activeCellId="0" sqref="A9:A85"/>
      <selection pane="topRight" activeCell="Q17" activeCellId="0" sqref="Q17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6.57"/>
    <col collapsed="false" customWidth="true" hidden="false" outlineLevel="0" max="2" min="2" style="0" width="23.07"/>
    <col collapsed="false" customWidth="true" hidden="false" outlineLevel="0" max="3" min="3" style="0" width="22.09"/>
    <col collapsed="false" customWidth="true" hidden="false" outlineLevel="0" max="19" min="19" style="0" width="14.35"/>
    <col collapsed="false" customWidth="true" hidden="false" outlineLevel="0" max="20" min="20" style="0" width="12.83"/>
  </cols>
  <sheetData>
    <row r="1" customFormat="false" ht="57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0" t="s">
        <v>18</v>
      </c>
      <c r="T1" s="0" t="s">
        <v>19</v>
      </c>
      <c r="U1" s="0" t="s">
        <v>20</v>
      </c>
      <c r="V1" s="0" t="s">
        <v>21</v>
      </c>
    </row>
    <row r="2" customFormat="false" ht="13.8" hidden="false" customHeight="false" outlineLevel="0" collapsed="false">
      <c r="A2" s="2" t="n">
        <v>44211</v>
      </c>
      <c r="B2" s="1" t="n">
        <v>1000</v>
      </c>
      <c r="C2" s="1" t="s">
        <v>22</v>
      </c>
      <c r="D2" s="1" t="n">
        <v>0.25</v>
      </c>
      <c r="E2" s="1" t="n">
        <v>0.05</v>
      </c>
      <c r="F2" s="1" t="n">
        <v>0.04</v>
      </c>
      <c r="G2" s="1" t="n">
        <v>250</v>
      </c>
      <c r="H2" s="1" t="n">
        <v>200</v>
      </c>
      <c r="I2" s="1" t="n">
        <v>190</v>
      </c>
      <c r="J2" s="1" t="n">
        <v>10</v>
      </c>
      <c r="K2" s="1" t="n">
        <v>-50000</v>
      </c>
      <c r="L2" s="1" t="n">
        <v>1.05</v>
      </c>
      <c r="M2" s="1" t="n">
        <v>0.8</v>
      </c>
      <c r="N2" s="3" t="n">
        <v>5000000</v>
      </c>
      <c r="O2" s="3" t="n">
        <v>5700000</v>
      </c>
      <c r="P2" s="3" t="n">
        <v>5890000</v>
      </c>
      <c r="Q2" s="1" t="n">
        <v>-890</v>
      </c>
      <c r="R2" s="1" t="n">
        <v>998</v>
      </c>
      <c r="S2" s="0" t="n">
        <v>250</v>
      </c>
      <c r="T2" s="0" t="n">
        <v>200</v>
      </c>
    </row>
    <row r="3" customFormat="false" ht="13.8" hidden="false" customHeight="false" outlineLevel="0" collapsed="false">
      <c r="A3" s="2" t="n">
        <f aca="false">+A2</f>
        <v>44211</v>
      </c>
      <c r="B3" s="1" t="n">
        <v>2000</v>
      </c>
      <c r="C3" s="1" t="s">
        <v>23</v>
      </c>
      <c r="D3" s="1" t="n">
        <v>0.1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/>
      <c r="M3" s="1"/>
      <c r="N3" s="3" t="n">
        <v>2000000</v>
      </c>
      <c r="O3" s="3" t="n">
        <v>2000000</v>
      </c>
      <c r="P3" s="3" t="n">
        <v>2000000</v>
      </c>
      <c r="Q3" s="1" t="n">
        <v>0</v>
      </c>
      <c r="R3" s="1" t="n">
        <v>1000</v>
      </c>
    </row>
    <row r="4" customFormat="false" ht="13.8" hidden="false" customHeight="false" outlineLevel="0" collapsed="false">
      <c r="A4" s="2" t="n">
        <f aca="false">+A3</f>
        <v>44211</v>
      </c>
      <c r="B4" s="1" t="n">
        <v>3000</v>
      </c>
      <c r="C4" s="1" t="s">
        <v>24</v>
      </c>
      <c r="D4" s="1" t="n">
        <v>0.2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/>
      <c r="M4" s="1"/>
      <c r="N4" s="3" t="n">
        <v>4000000</v>
      </c>
      <c r="O4" s="3" t="n">
        <v>4000000</v>
      </c>
      <c r="P4" s="3" t="n">
        <v>4000000</v>
      </c>
      <c r="Q4" s="1" t="n">
        <v>0</v>
      </c>
      <c r="R4" s="1" t="n">
        <v>1000</v>
      </c>
    </row>
    <row r="5" customFormat="false" ht="13.8" hidden="false" customHeight="false" outlineLevel="0" collapsed="false">
      <c r="A5" s="2" t="n">
        <f aca="false">+A4</f>
        <v>44211</v>
      </c>
      <c r="B5" s="1" t="n">
        <v>4000</v>
      </c>
      <c r="C5" s="1" t="s">
        <v>25</v>
      </c>
      <c r="D5" s="1" t="n">
        <v>0.2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/>
      <c r="M5" s="1"/>
      <c r="N5" s="3" t="n">
        <v>4000000</v>
      </c>
      <c r="O5" s="3" t="n">
        <v>4000000</v>
      </c>
      <c r="P5" s="3" t="n">
        <v>4000000</v>
      </c>
      <c r="Q5" s="1" t="n">
        <v>0</v>
      </c>
      <c r="R5" s="1" t="n">
        <v>1000</v>
      </c>
    </row>
    <row r="6" customFormat="false" ht="13.8" hidden="false" customHeight="false" outlineLevel="0" collapsed="false">
      <c r="A6" s="2" t="n">
        <f aca="false">+A5</f>
        <v>44211</v>
      </c>
      <c r="B6" s="1" t="n">
        <v>5000</v>
      </c>
      <c r="C6" s="1" t="s">
        <v>26</v>
      </c>
      <c r="D6" s="1" t="n">
        <v>0.15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/>
      <c r="M6" s="1"/>
      <c r="N6" s="3" t="n">
        <v>3000000</v>
      </c>
      <c r="O6" s="3" t="n">
        <v>3000000</v>
      </c>
      <c r="P6" s="3" t="n">
        <v>3000000</v>
      </c>
      <c r="Q6" s="1" t="n">
        <v>0</v>
      </c>
      <c r="R6" s="1" t="n">
        <v>1000</v>
      </c>
    </row>
    <row r="7" customFormat="false" ht="13.8" hidden="false" customHeight="false" outlineLevel="0" collapsed="false">
      <c r="A7" s="2" t="n">
        <f aca="false">+A6</f>
        <v>44211</v>
      </c>
      <c r="B7" s="1" t="n">
        <v>6000</v>
      </c>
      <c r="C7" s="1" t="s">
        <v>27</v>
      </c>
      <c r="D7" s="1" t="n">
        <v>0.1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/>
      <c r="M7" s="1"/>
      <c r="N7" s="3" t="n">
        <v>2000000</v>
      </c>
      <c r="O7" s="3" t="n">
        <v>2000000</v>
      </c>
      <c r="P7" s="3" t="n">
        <v>2000000</v>
      </c>
      <c r="Q7" s="1" t="n">
        <v>0</v>
      </c>
      <c r="R7" s="1" t="n">
        <v>1000</v>
      </c>
    </row>
    <row r="8" customFormat="false" ht="13.8" hidden="false" customHeight="false" outlineLevel="0" collapsed="false">
      <c r="A8" s="2" t="n">
        <f aca="false">+A7</f>
        <v>44211</v>
      </c>
      <c r="B8" s="1" t="n">
        <v>10000</v>
      </c>
      <c r="C8" s="1" t="s">
        <v>28</v>
      </c>
      <c r="D8" s="1" t="n">
        <v>1</v>
      </c>
      <c r="E8" s="1" t="n">
        <v>0.01</v>
      </c>
      <c r="F8" s="1" t="n">
        <v>0.01</v>
      </c>
      <c r="G8" s="1" t="n">
        <v>250</v>
      </c>
      <c r="H8" s="1" t="n">
        <v>200</v>
      </c>
      <c r="I8" s="1" t="n">
        <v>190</v>
      </c>
      <c r="J8" s="1" t="n">
        <v>10</v>
      </c>
      <c r="K8" s="1" t="n">
        <v>-50</v>
      </c>
      <c r="L8" s="1" t="n">
        <v>1.05</v>
      </c>
      <c r="M8" s="1" t="n">
        <v>0.8</v>
      </c>
      <c r="N8" s="3" t="n">
        <v>20000000</v>
      </c>
      <c r="O8" s="3" t="n">
        <v>20700000</v>
      </c>
      <c r="P8" s="3" t="n">
        <v>20890000</v>
      </c>
      <c r="Q8" s="1" t="n">
        <v>-890</v>
      </c>
      <c r="R8" s="1" t="n">
        <v>999</v>
      </c>
      <c r="S8" s="0" t="n">
        <v>250</v>
      </c>
      <c r="T8" s="0" t="n">
        <v>200</v>
      </c>
      <c r="U8" s="0" t="n">
        <f aca="false">+S8</f>
        <v>250</v>
      </c>
      <c r="V8" s="0" t="n">
        <f aca="false">+T8</f>
        <v>200</v>
      </c>
    </row>
    <row r="9" customFormat="false" ht="13.8" hidden="false" customHeight="false" outlineLevel="0" collapsed="false">
      <c r="A9" s="2" t="n">
        <f aca="false">+A2+30</f>
        <v>44241</v>
      </c>
      <c r="B9" s="1" t="n">
        <v>1000</v>
      </c>
      <c r="C9" s="1" t="s">
        <v>22</v>
      </c>
      <c r="D9" s="1" t="n">
        <v>0.25</v>
      </c>
      <c r="E9" s="1" t="n">
        <v>0.15</v>
      </c>
      <c r="F9" s="1" t="n">
        <v>0.1</v>
      </c>
      <c r="G9" s="1" t="n">
        <v>750</v>
      </c>
      <c r="H9" s="1" t="n">
        <v>500</v>
      </c>
      <c r="I9" s="1" t="n">
        <v>700</v>
      </c>
      <c r="J9" s="1" t="n">
        <v>-200</v>
      </c>
      <c r="K9" s="1" t="n">
        <v>-250000</v>
      </c>
      <c r="L9" s="1" t="n">
        <v>0.71</v>
      </c>
      <c r="M9" s="1" t="n">
        <v>0.67</v>
      </c>
      <c r="N9" s="3" t="n">
        <v>5000000</v>
      </c>
      <c r="O9" s="3" t="n">
        <v>9450000</v>
      </c>
      <c r="P9" s="3" t="n">
        <v>10150000</v>
      </c>
      <c r="Q9" s="3" t="n">
        <v>-5150000</v>
      </c>
      <c r="R9" s="1" t="n">
        <v>1047</v>
      </c>
      <c r="S9" s="0" t="n">
        <v>750</v>
      </c>
      <c r="T9" s="0" t="n">
        <v>500</v>
      </c>
    </row>
    <row r="10" customFormat="false" ht="13.8" hidden="false" customHeight="false" outlineLevel="0" collapsed="false">
      <c r="A10" s="2" t="n">
        <f aca="false">+A3+30</f>
        <v>44241</v>
      </c>
      <c r="B10" s="1" t="n">
        <v>2000</v>
      </c>
      <c r="C10" s="1" t="s">
        <v>23</v>
      </c>
      <c r="D10" s="1" t="n">
        <v>0.1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/>
      <c r="M10" s="1"/>
      <c r="N10" s="3" t="n">
        <v>2000000</v>
      </c>
      <c r="O10" s="1"/>
      <c r="P10" s="1" t="n">
        <v>0</v>
      </c>
      <c r="Q10" s="3" t="n">
        <v>2000000</v>
      </c>
      <c r="R10" s="1" t="n">
        <v>1000</v>
      </c>
    </row>
    <row r="11" customFormat="false" ht="13.8" hidden="false" customHeight="false" outlineLevel="0" collapsed="false">
      <c r="A11" s="2" t="n">
        <f aca="false">+A4+30</f>
        <v>44241</v>
      </c>
      <c r="B11" s="1" t="n">
        <v>3000</v>
      </c>
      <c r="C11" s="1" t="s">
        <v>24</v>
      </c>
      <c r="D11" s="1" t="n">
        <v>0.2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/>
      <c r="M11" s="1"/>
      <c r="N11" s="3" t="n">
        <v>4000000</v>
      </c>
      <c r="O11" s="1"/>
      <c r="P11" s="1" t="n">
        <v>0</v>
      </c>
      <c r="Q11" s="3" t="n">
        <v>4000000</v>
      </c>
      <c r="R11" s="1" t="n">
        <v>1000</v>
      </c>
    </row>
    <row r="12" customFormat="false" ht="13.8" hidden="false" customHeight="false" outlineLevel="0" collapsed="false">
      <c r="A12" s="2" t="n">
        <f aca="false">+A5+30</f>
        <v>44241</v>
      </c>
      <c r="B12" s="1" t="n">
        <v>4000</v>
      </c>
      <c r="C12" s="1" t="s">
        <v>25</v>
      </c>
      <c r="D12" s="1" t="n">
        <v>0.2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/>
      <c r="M12" s="1"/>
      <c r="N12" s="3" t="n">
        <v>4000000</v>
      </c>
      <c r="O12" s="1"/>
      <c r="P12" s="1" t="n">
        <v>0</v>
      </c>
      <c r="Q12" s="3" t="n">
        <v>4000000</v>
      </c>
      <c r="R12" s="1" t="n">
        <v>1000</v>
      </c>
    </row>
    <row r="13" customFormat="false" ht="13.8" hidden="false" customHeight="false" outlineLevel="0" collapsed="false">
      <c r="A13" s="2" t="n">
        <f aca="false">+A6+30</f>
        <v>44241</v>
      </c>
      <c r="B13" s="1" t="n">
        <v>5000</v>
      </c>
      <c r="C13" s="1" t="s">
        <v>26</v>
      </c>
      <c r="D13" s="1" t="n">
        <v>0.15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/>
      <c r="M13" s="1"/>
      <c r="N13" s="3" t="n">
        <v>3000000</v>
      </c>
      <c r="O13" s="1"/>
      <c r="P13" s="1" t="n">
        <v>0</v>
      </c>
      <c r="Q13" s="3" t="n">
        <v>3000000</v>
      </c>
      <c r="R13" s="1" t="n">
        <v>1000</v>
      </c>
    </row>
    <row r="14" customFormat="false" ht="13.8" hidden="false" customHeight="false" outlineLevel="0" collapsed="false">
      <c r="A14" s="2" t="n">
        <f aca="false">+A7+30</f>
        <v>44241</v>
      </c>
      <c r="B14" s="1" t="n">
        <v>6000</v>
      </c>
      <c r="C14" s="1" t="s">
        <v>27</v>
      </c>
      <c r="D14" s="1" t="n">
        <v>0.1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/>
      <c r="M14" s="1"/>
      <c r="N14" s="3" t="n">
        <v>2000000</v>
      </c>
      <c r="O14" s="1"/>
      <c r="P14" s="1" t="n">
        <v>0</v>
      </c>
      <c r="Q14" s="3" t="n">
        <v>2000000</v>
      </c>
      <c r="R14" s="1" t="n">
        <v>1000</v>
      </c>
    </row>
    <row r="15" customFormat="false" ht="13.8" hidden="false" customHeight="false" outlineLevel="0" collapsed="false">
      <c r="A15" s="2" t="n">
        <f aca="false">+A8+30</f>
        <v>44241</v>
      </c>
      <c r="B15" s="1" t="n">
        <v>10000</v>
      </c>
      <c r="C15" s="1" t="s">
        <v>28</v>
      </c>
      <c r="D15" s="1" t="n">
        <v>1</v>
      </c>
      <c r="E15" s="1" t="n">
        <v>0.04</v>
      </c>
      <c r="F15" s="1" t="n">
        <v>0.03</v>
      </c>
      <c r="G15" s="1" t="n">
        <v>750</v>
      </c>
      <c r="H15" s="1" t="n">
        <v>500</v>
      </c>
      <c r="I15" s="1" t="n">
        <v>700</v>
      </c>
      <c r="J15" s="1" t="n">
        <v>-200</v>
      </c>
      <c r="K15" s="1" t="n">
        <v>-250</v>
      </c>
      <c r="L15" s="1" t="n">
        <v>0.71</v>
      </c>
      <c r="M15" s="1" t="n">
        <v>0.67</v>
      </c>
      <c r="N15" s="3" t="n">
        <v>20000000</v>
      </c>
      <c r="O15" s="3" t="n">
        <v>9450000</v>
      </c>
      <c r="P15" s="3" t="n">
        <v>10150000</v>
      </c>
      <c r="Q15" s="3" t="n">
        <v>9850000</v>
      </c>
      <c r="R15" s="1" t="n">
        <v>1010</v>
      </c>
      <c r="S15" s="0" t="n">
        <v>750</v>
      </c>
      <c r="T15" s="0" t="n">
        <v>500</v>
      </c>
      <c r="U15" s="0" t="n">
        <f aca="false">+S15-S8</f>
        <v>500</v>
      </c>
      <c r="V15" s="0" t="n">
        <f aca="false">+T15-T8</f>
        <v>300</v>
      </c>
    </row>
    <row r="16" customFormat="false" ht="13.8" hidden="false" customHeight="false" outlineLevel="0" collapsed="false">
      <c r="A16" s="2" t="n">
        <f aca="false">+A9+30</f>
        <v>44271</v>
      </c>
      <c r="B16" s="1" t="n">
        <v>1000</v>
      </c>
      <c r="C16" s="1" t="s">
        <v>22</v>
      </c>
      <c r="D16" s="1" t="n">
        <v>0.25</v>
      </c>
      <c r="E16" s="1" t="n">
        <v>0.25</v>
      </c>
      <c r="F16" s="1" t="n">
        <v>0.18</v>
      </c>
      <c r="G16" s="3" t="n">
        <v>1250000</v>
      </c>
      <c r="H16" s="1" t="n">
        <v>900</v>
      </c>
      <c r="I16" s="3" t="n">
        <v>1000000</v>
      </c>
      <c r="J16" s="1" t="n">
        <v>-100</v>
      </c>
      <c r="K16" s="1" t="n">
        <v>-350000</v>
      </c>
      <c r="L16" s="1" t="n">
        <v>0.9</v>
      </c>
      <c r="M16" s="1" t="n">
        <v>0.72</v>
      </c>
      <c r="N16" s="3" t="n">
        <v>5000000</v>
      </c>
      <c r="O16" s="3" t="n">
        <v>6327160</v>
      </c>
      <c r="P16" s="3" t="n">
        <v>7327160</v>
      </c>
      <c r="Q16" s="3" t="n">
        <v>-2327160</v>
      </c>
      <c r="R16" s="1" t="n">
        <v>1025</v>
      </c>
      <c r="S16" s="0" t="n">
        <f aca="false">+G16/100</f>
        <v>12500</v>
      </c>
      <c r="T16" s="0" t="n">
        <f aca="false">+I16/100</f>
        <v>10000</v>
      </c>
      <c r="U16" s="0" t="n">
        <f aca="false">+S16-S9</f>
        <v>11750</v>
      </c>
      <c r="V16" s="0" t="n">
        <f aca="false">+T16-T9</f>
        <v>9500</v>
      </c>
    </row>
    <row r="17" customFormat="false" ht="13.8" hidden="false" customHeight="false" outlineLevel="0" collapsed="false">
      <c r="A17" s="2" t="n">
        <f aca="false">+A10+30</f>
        <v>44271</v>
      </c>
      <c r="B17" s="1" t="n">
        <v>2000</v>
      </c>
      <c r="C17" s="1" t="s">
        <v>23</v>
      </c>
      <c r="D17" s="1" t="n">
        <v>0.1</v>
      </c>
      <c r="E17" s="1" t="n">
        <v>0.05</v>
      </c>
      <c r="F17" s="1" t="n">
        <v>0.02</v>
      </c>
      <c r="G17" s="1" t="n">
        <v>100</v>
      </c>
      <c r="H17" s="1" t="n">
        <v>40</v>
      </c>
      <c r="I17" s="1" t="n">
        <v>60</v>
      </c>
      <c r="J17" s="1" t="n">
        <v>-20</v>
      </c>
      <c r="K17" s="1" t="n">
        <v>-60000</v>
      </c>
      <c r="L17" s="1" t="n">
        <v>0.67</v>
      </c>
      <c r="M17" s="1" t="n">
        <v>0.4</v>
      </c>
      <c r="N17" s="3" t="n">
        <v>2000000</v>
      </c>
      <c r="O17" s="3" t="n">
        <v>7350000</v>
      </c>
      <c r="P17" s="3" t="n">
        <v>7410000</v>
      </c>
      <c r="Q17" s="3" t="n">
        <v>-5410000</v>
      </c>
      <c r="R17" s="1" t="n">
        <v>1010</v>
      </c>
      <c r="S17" s="0" t="n">
        <f aca="false">+G17/100</f>
        <v>1</v>
      </c>
      <c r="T17" s="0" t="n">
        <f aca="false">+I17/100</f>
        <v>0.6</v>
      </c>
      <c r="U17" s="0" t="n">
        <f aca="false">+S17-S10</f>
        <v>1</v>
      </c>
      <c r="V17" s="0" t="n">
        <f aca="false">+T17-T10</f>
        <v>0.6</v>
      </c>
    </row>
    <row r="18" customFormat="false" ht="13.8" hidden="false" customHeight="false" outlineLevel="0" collapsed="false">
      <c r="A18" s="2" t="n">
        <f aca="false">+A11+30</f>
        <v>44271</v>
      </c>
      <c r="B18" s="1" t="n">
        <v>3000</v>
      </c>
      <c r="C18" s="1" t="s">
        <v>24</v>
      </c>
      <c r="D18" s="1" t="n">
        <v>0.2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/>
      <c r="M18" s="1"/>
      <c r="N18" s="3" t="n">
        <v>4000000</v>
      </c>
      <c r="O18" s="1"/>
      <c r="P18" s="1" t="n">
        <v>0</v>
      </c>
      <c r="Q18" s="3" t="n">
        <v>4000000</v>
      </c>
      <c r="R18" s="1" t="n">
        <v>1000</v>
      </c>
      <c r="S18" s="0" t="n">
        <f aca="false">+G18/100</f>
        <v>0</v>
      </c>
      <c r="T18" s="0" t="n">
        <f aca="false">+I18/100</f>
        <v>0</v>
      </c>
      <c r="U18" s="0" t="n">
        <f aca="false">+S18-S11</f>
        <v>0</v>
      </c>
      <c r="V18" s="0" t="n">
        <f aca="false">+T18-T11</f>
        <v>0</v>
      </c>
    </row>
    <row r="19" customFormat="false" ht="13.8" hidden="false" customHeight="false" outlineLevel="0" collapsed="false">
      <c r="A19" s="2" t="n">
        <f aca="false">+A12+30</f>
        <v>44271</v>
      </c>
      <c r="B19" s="1" t="n">
        <v>4000</v>
      </c>
      <c r="C19" s="1" t="s">
        <v>25</v>
      </c>
      <c r="D19" s="1" t="n">
        <v>0.2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/>
      <c r="M19" s="1"/>
      <c r="N19" s="3" t="n">
        <v>4000000</v>
      </c>
      <c r="O19" s="1"/>
      <c r="P19" s="1" t="n">
        <v>0</v>
      </c>
      <c r="Q19" s="3" t="n">
        <v>4000000</v>
      </c>
      <c r="R19" s="1" t="n">
        <v>1000</v>
      </c>
      <c r="S19" s="0" t="n">
        <f aca="false">+G19/100</f>
        <v>0</v>
      </c>
      <c r="T19" s="0" t="n">
        <f aca="false">+I19/100</f>
        <v>0</v>
      </c>
      <c r="U19" s="0" t="n">
        <f aca="false">+S19-S12</f>
        <v>0</v>
      </c>
      <c r="V19" s="0" t="n">
        <f aca="false">+T19-T12</f>
        <v>0</v>
      </c>
    </row>
    <row r="20" customFormat="false" ht="13.8" hidden="false" customHeight="false" outlineLevel="0" collapsed="false">
      <c r="A20" s="2" t="n">
        <f aca="false">+A13+30</f>
        <v>44271</v>
      </c>
      <c r="B20" s="1" t="n">
        <v>5000</v>
      </c>
      <c r="C20" s="1" t="s">
        <v>26</v>
      </c>
      <c r="D20" s="1" t="n">
        <v>0.15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/>
      <c r="M20" s="1"/>
      <c r="N20" s="3" t="n">
        <v>3000000</v>
      </c>
      <c r="O20" s="1"/>
      <c r="P20" s="1" t="n">
        <v>0</v>
      </c>
      <c r="Q20" s="3" t="n">
        <v>3000000</v>
      </c>
      <c r="R20" s="1" t="n">
        <v>1000</v>
      </c>
      <c r="S20" s="0" t="n">
        <f aca="false">+G20/100</f>
        <v>0</v>
      </c>
      <c r="T20" s="0" t="n">
        <f aca="false">+I20/100</f>
        <v>0</v>
      </c>
      <c r="U20" s="0" t="n">
        <f aca="false">+S20-S13</f>
        <v>0</v>
      </c>
      <c r="V20" s="0" t="n">
        <f aca="false">+T20-T13</f>
        <v>0</v>
      </c>
    </row>
    <row r="21" customFormat="false" ht="13.8" hidden="false" customHeight="false" outlineLevel="0" collapsed="false">
      <c r="A21" s="2" t="n">
        <f aca="false">+A14+30</f>
        <v>44271</v>
      </c>
      <c r="B21" s="1" t="n">
        <v>6000</v>
      </c>
      <c r="C21" s="1" t="s">
        <v>27</v>
      </c>
      <c r="D21" s="1" t="n">
        <v>0.1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/>
      <c r="M21" s="1"/>
      <c r="N21" s="3" t="n">
        <v>2000000</v>
      </c>
      <c r="O21" s="1"/>
      <c r="P21" s="1" t="n">
        <v>0</v>
      </c>
      <c r="Q21" s="3" t="n">
        <v>2000000</v>
      </c>
      <c r="R21" s="1" t="n">
        <v>1000</v>
      </c>
      <c r="S21" s="0" t="n">
        <f aca="false">+G21/100</f>
        <v>0</v>
      </c>
      <c r="T21" s="0" t="n">
        <f aca="false">+I21/100</f>
        <v>0</v>
      </c>
      <c r="U21" s="0" t="n">
        <f aca="false">+S21-S14</f>
        <v>0</v>
      </c>
      <c r="V21" s="0" t="n">
        <f aca="false">+T21-T14</f>
        <v>0</v>
      </c>
    </row>
    <row r="22" customFormat="false" ht="13.8" hidden="false" customHeight="false" outlineLevel="0" collapsed="false">
      <c r="A22" s="2" t="n">
        <f aca="false">+A15+30</f>
        <v>44271</v>
      </c>
      <c r="B22" s="1" t="n">
        <v>10000</v>
      </c>
      <c r="C22" s="1" t="s">
        <v>28</v>
      </c>
      <c r="D22" s="1" t="n">
        <v>1</v>
      </c>
      <c r="E22" s="1" t="n">
        <v>0.07</v>
      </c>
      <c r="F22" s="1" t="n">
        <v>0.05</v>
      </c>
      <c r="G22" s="3" t="n">
        <v>1350000</v>
      </c>
      <c r="H22" s="1" t="n">
        <v>940</v>
      </c>
      <c r="I22" s="3" t="n">
        <v>1060000</v>
      </c>
      <c r="J22" s="1" t="n">
        <v>-120</v>
      </c>
      <c r="K22" s="1" t="n">
        <v>-410</v>
      </c>
      <c r="L22" s="1" t="n">
        <v>0.89</v>
      </c>
      <c r="M22" s="1" t="n">
        <v>0.7</v>
      </c>
      <c r="N22" s="3" t="n">
        <v>20000000</v>
      </c>
      <c r="O22" s="3" t="n">
        <v>13677160</v>
      </c>
      <c r="P22" s="3" t="n">
        <v>14737160</v>
      </c>
      <c r="Q22" s="3" t="n">
        <v>5262840</v>
      </c>
      <c r="R22" s="1" t="n">
        <v>1006</v>
      </c>
      <c r="S22" s="0" t="n">
        <f aca="false">+G22/100</f>
        <v>13500</v>
      </c>
      <c r="T22" s="0" t="n">
        <f aca="false">+I22/100</f>
        <v>10600</v>
      </c>
      <c r="U22" s="0" t="n">
        <f aca="false">+S22-S15</f>
        <v>12750</v>
      </c>
      <c r="V22" s="0" t="n">
        <f aca="false">+T22-T15</f>
        <v>10100</v>
      </c>
    </row>
    <row r="23" customFormat="false" ht="13.8" hidden="false" customHeight="false" outlineLevel="0" collapsed="false">
      <c r="A23" s="2" t="n">
        <f aca="false">+A16+30</f>
        <v>44301</v>
      </c>
      <c r="B23" s="1" t="n">
        <v>1000</v>
      </c>
      <c r="C23" s="1" t="s">
        <v>22</v>
      </c>
      <c r="D23" s="1" t="n">
        <v>0.25</v>
      </c>
      <c r="E23" s="1" t="n">
        <v>0.4</v>
      </c>
      <c r="F23" s="1" t="n">
        <v>0.3</v>
      </c>
      <c r="G23" s="3" t="n">
        <v>2000000</v>
      </c>
      <c r="H23" s="3" t="n">
        <v>1500000</v>
      </c>
      <c r="I23" s="3" t="n">
        <v>1800000</v>
      </c>
      <c r="J23" s="1" t="n">
        <v>-300</v>
      </c>
      <c r="K23" s="1" t="n">
        <v>-500000</v>
      </c>
      <c r="L23" s="1" t="n">
        <v>0.83</v>
      </c>
      <c r="M23" s="1" t="n">
        <v>0.75</v>
      </c>
      <c r="N23" s="3" t="n">
        <v>5000000</v>
      </c>
      <c r="O23" s="3" t="n">
        <v>5600000</v>
      </c>
      <c r="P23" s="3" t="n">
        <v>7400000</v>
      </c>
      <c r="Q23" s="3" t="n">
        <v>-2400000</v>
      </c>
      <c r="R23" s="1" t="n">
        <v>1094</v>
      </c>
      <c r="S23" s="0" t="n">
        <f aca="false">+G23/100</f>
        <v>20000</v>
      </c>
      <c r="T23" s="0" t="n">
        <f aca="false">+I23/100</f>
        <v>18000</v>
      </c>
      <c r="U23" s="0" t="n">
        <f aca="false">+S23-S16</f>
        <v>7500</v>
      </c>
      <c r="V23" s="0" t="n">
        <f aca="false">+T23-T16</f>
        <v>8000</v>
      </c>
    </row>
    <row r="24" customFormat="false" ht="13.8" hidden="false" customHeight="false" outlineLevel="0" collapsed="false">
      <c r="A24" s="2" t="n">
        <f aca="false">+A17+30</f>
        <v>44301</v>
      </c>
      <c r="B24" s="1" t="n">
        <v>2000</v>
      </c>
      <c r="C24" s="1" t="s">
        <v>23</v>
      </c>
      <c r="D24" s="1" t="n">
        <v>0.1</v>
      </c>
      <c r="E24" s="1" t="n">
        <v>0.15</v>
      </c>
      <c r="F24" s="1" t="n">
        <v>0.08</v>
      </c>
      <c r="G24" s="1" t="n">
        <v>300</v>
      </c>
      <c r="H24" s="1" t="n">
        <v>160</v>
      </c>
      <c r="I24" s="1" t="n">
        <v>250</v>
      </c>
      <c r="J24" s="1" t="n">
        <v>-90</v>
      </c>
      <c r="K24" s="1" t="n">
        <v>-140000</v>
      </c>
      <c r="L24" s="1" t="n">
        <v>0.64</v>
      </c>
      <c r="M24" s="1" t="n">
        <v>0.53</v>
      </c>
      <c r="N24" s="3" t="n">
        <v>2000000</v>
      </c>
      <c r="O24" s="3" t="n">
        <v>5390625</v>
      </c>
      <c r="P24" s="3" t="n">
        <v>5640625</v>
      </c>
      <c r="Q24" s="3" t="n">
        <v>-3640625</v>
      </c>
      <c r="R24" s="1" t="n">
        <v>1051</v>
      </c>
      <c r="S24" s="0" t="n">
        <v>300</v>
      </c>
      <c r="T24" s="0" t="n">
        <v>250</v>
      </c>
      <c r="U24" s="0" t="n">
        <f aca="false">+S24-S17</f>
        <v>299</v>
      </c>
      <c r="V24" s="0" t="n">
        <f aca="false">+T24-T17</f>
        <v>249.4</v>
      </c>
    </row>
    <row r="25" customFormat="false" ht="13.8" hidden="false" customHeight="false" outlineLevel="0" collapsed="false">
      <c r="A25" s="2" t="n">
        <f aca="false">+A18+30</f>
        <v>44301</v>
      </c>
      <c r="B25" s="1" t="n">
        <v>3000</v>
      </c>
      <c r="C25" s="1" t="s">
        <v>24</v>
      </c>
      <c r="D25" s="1" t="n">
        <v>0.2</v>
      </c>
      <c r="E25" s="1" t="n">
        <v>0.05</v>
      </c>
      <c r="F25" s="1" t="n">
        <v>0.02</v>
      </c>
      <c r="G25" s="1" t="n">
        <v>200</v>
      </c>
      <c r="H25" s="1" t="n">
        <v>80</v>
      </c>
      <c r="I25" s="1" t="n">
        <v>50</v>
      </c>
      <c r="J25" s="1" t="n">
        <v>30</v>
      </c>
      <c r="K25" s="1" t="n">
        <v>-120000</v>
      </c>
      <c r="L25" s="1" t="n">
        <v>1.6</v>
      </c>
      <c r="M25" s="1" t="n">
        <v>0.4</v>
      </c>
      <c r="N25" s="3" t="n">
        <v>4000000</v>
      </c>
      <c r="O25" s="3" t="n">
        <v>6125000</v>
      </c>
      <c r="P25" s="3" t="n">
        <v>6175000</v>
      </c>
      <c r="Q25" s="3" t="n">
        <v>-2175000</v>
      </c>
      <c r="R25" s="1" t="n">
        <v>992</v>
      </c>
      <c r="S25" s="0" t="n">
        <v>200</v>
      </c>
      <c r="T25" s="0" t="n">
        <v>500</v>
      </c>
      <c r="U25" s="0" t="n">
        <f aca="false">+S25-S18</f>
        <v>200</v>
      </c>
      <c r="V25" s="0" t="n">
        <f aca="false">+T25-T18</f>
        <v>500</v>
      </c>
    </row>
    <row r="26" customFormat="false" ht="13.8" hidden="false" customHeight="false" outlineLevel="0" collapsed="false">
      <c r="A26" s="2" t="n">
        <f aca="false">+A19+30</f>
        <v>44301</v>
      </c>
      <c r="B26" s="1" t="n">
        <v>4000</v>
      </c>
      <c r="C26" s="1" t="s">
        <v>25</v>
      </c>
      <c r="D26" s="1" t="n">
        <v>0.2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/>
      <c r="M26" s="1"/>
      <c r="N26" s="3" t="n">
        <v>4000000</v>
      </c>
      <c r="O26" s="1"/>
      <c r="P26" s="1" t="n">
        <v>0</v>
      </c>
      <c r="Q26" s="3" t="n">
        <v>4000000</v>
      </c>
      <c r="R26" s="1" t="n">
        <v>1000</v>
      </c>
      <c r="S26" s="0" t="n">
        <f aca="false">+G26/100</f>
        <v>0</v>
      </c>
      <c r="T26" s="0" t="n">
        <f aca="false">+I26/100</f>
        <v>0</v>
      </c>
      <c r="U26" s="0" t="n">
        <f aca="false">+S26-S19</f>
        <v>0</v>
      </c>
      <c r="V26" s="0" t="n">
        <f aca="false">+T26-T19</f>
        <v>0</v>
      </c>
    </row>
    <row r="27" customFormat="false" ht="13.8" hidden="false" customHeight="false" outlineLevel="0" collapsed="false">
      <c r="A27" s="2" t="n">
        <f aca="false">+A20+30</f>
        <v>44301</v>
      </c>
      <c r="B27" s="1" t="n">
        <v>5000</v>
      </c>
      <c r="C27" s="1" t="s">
        <v>26</v>
      </c>
      <c r="D27" s="1" t="n">
        <v>0.15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1"/>
      <c r="M27" s="1"/>
      <c r="N27" s="3" t="n">
        <v>3000000</v>
      </c>
      <c r="O27" s="1"/>
      <c r="P27" s="1" t="n">
        <v>0</v>
      </c>
      <c r="Q27" s="3" t="n">
        <v>3000000</v>
      </c>
      <c r="R27" s="1" t="n">
        <v>1000</v>
      </c>
      <c r="S27" s="0" t="n">
        <f aca="false">+G27/100</f>
        <v>0</v>
      </c>
      <c r="T27" s="0" t="n">
        <f aca="false">+I27/100</f>
        <v>0</v>
      </c>
      <c r="U27" s="0" t="n">
        <f aca="false">+S27-S20</f>
        <v>0</v>
      </c>
      <c r="V27" s="0" t="n">
        <f aca="false">+T27-T20</f>
        <v>0</v>
      </c>
    </row>
    <row r="28" customFormat="false" ht="13.8" hidden="false" customHeight="false" outlineLevel="0" collapsed="false">
      <c r="A28" s="2" t="n">
        <f aca="false">+A21+30</f>
        <v>44301</v>
      </c>
      <c r="B28" s="1" t="n">
        <v>6000</v>
      </c>
      <c r="C28" s="1" t="s">
        <v>27</v>
      </c>
      <c r="D28" s="1" t="n">
        <v>0.1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/>
      <c r="M28" s="1"/>
      <c r="N28" s="3" t="n">
        <v>2000000</v>
      </c>
      <c r="O28" s="1"/>
      <c r="P28" s="1" t="n">
        <v>0</v>
      </c>
      <c r="Q28" s="3" t="n">
        <v>2000000</v>
      </c>
      <c r="R28" s="1" t="n">
        <v>1000</v>
      </c>
      <c r="S28" s="0" t="n">
        <f aca="false">+G28/100</f>
        <v>0</v>
      </c>
      <c r="T28" s="0" t="n">
        <f aca="false">+I28/100</f>
        <v>0</v>
      </c>
      <c r="U28" s="0" t="n">
        <f aca="false">+S28-S21</f>
        <v>0</v>
      </c>
      <c r="V28" s="0" t="n">
        <f aca="false">+T28-T21</f>
        <v>0</v>
      </c>
    </row>
    <row r="29" customFormat="false" ht="13.8" hidden="false" customHeight="false" outlineLevel="0" collapsed="false">
      <c r="A29" s="2" t="n">
        <f aca="false">+A22+30</f>
        <v>44301</v>
      </c>
      <c r="B29" s="1" t="n">
        <v>10000</v>
      </c>
      <c r="C29" s="1" t="s">
        <v>28</v>
      </c>
      <c r="D29" s="1" t="n">
        <v>1</v>
      </c>
      <c r="E29" s="1" t="n">
        <v>0.13</v>
      </c>
      <c r="F29" s="1" t="n">
        <v>0.09</v>
      </c>
      <c r="G29" s="3" t="n">
        <v>2500000</v>
      </c>
      <c r="H29" s="3" t="n">
        <v>1740000</v>
      </c>
      <c r="I29" s="3" t="n">
        <v>2100000</v>
      </c>
      <c r="J29" s="1" t="n">
        <v>-360</v>
      </c>
      <c r="K29" s="1" t="n">
        <v>-760</v>
      </c>
      <c r="L29" s="1" t="n">
        <v>0.83</v>
      </c>
      <c r="M29" s="1" t="n">
        <v>0.7</v>
      </c>
      <c r="N29" s="3" t="n">
        <v>20000000</v>
      </c>
      <c r="O29" s="3" t="n">
        <v>17115625</v>
      </c>
      <c r="P29" s="3" t="n">
        <v>19215625</v>
      </c>
      <c r="Q29" s="1" t="n">
        <v>784.375</v>
      </c>
      <c r="R29" s="1" t="n">
        <v>1020</v>
      </c>
      <c r="S29" s="0" t="n">
        <f aca="false">+G29/100</f>
        <v>25000</v>
      </c>
      <c r="T29" s="0" t="n">
        <f aca="false">+I29/100</f>
        <v>21000</v>
      </c>
      <c r="U29" s="0" t="n">
        <f aca="false">+S29-S22</f>
        <v>11500</v>
      </c>
      <c r="V29" s="0" t="n">
        <f aca="false">+T29-T22</f>
        <v>10400</v>
      </c>
    </row>
    <row r="30" customFormat="false" ht="13.8" hidden="false" customHeight="false" outlineLevel="0" collapsed="false">
      <c r="A30" s="2" t="n">
        <f aca="false">+A23+30</f>
        <v>44331</v>
      </c>
      <c r="B30" s="1" t="n">
        <v>1000</v>
      </c>
      <c r="C30" s="1" t="s">
        <v>22</v>
      </c>
      <c r="D30" s="1" t="n">
        <v>0.25</v>
      </c>
      <c r="E30" s="1" t="n">
        <v>0.65</v>
      </c>
      <c r="F30" s="1" t="n">
        <v>0.5</v>
      </c>
      <c r="G30" s="3" t="n">
        <v>3250000</v>
      </c>
      <c r="H30" s="3" t="n">
        <v>2500000</v>
      </c>
      <c r="I30" s="3" t="n">
        <v>3400000</v>
      </c>
      <c r="J30" s="1" t="n">
        <v>-900</v>
      </c>
      <c r="K30" s="1" t="n">
        <v>-750000</v>
      </c>
      <c r="L30" s="1" t="n">
        <v>0.74</v>
      </c>
      <c r="M30" s="1" t="n">
        <v>0.77</v>
      </c>
      <c r="N30" s="3" t="n">
        <v>5000000</v>
      </c>
      <c r="O30" s="3" t="n">
        <v>4420000</v>
      </c>
      <c r="P30" s="3" t="n">
        <v>7820000</v>
      </c>
      <c r="Q30" s="3" t="n">
        <v>-2820000</v>
      </c>
      <c r="R30" s="1" t="n">
        <v>1563</v>
      </c>
      <c r="S30" s="0" t="n">
        <f aca="false">+G30/100</f>
        <v>32500</v>
      </c>
      <c r="T30" s="0" t="n">
        <f aca="false">+I30/100</f>
        <v>34000</v>
      </c>
      <c r="U30" s="0" t="n">
        <f aca="false">+S30-S23</f>
        <v>12500</v>
      </c>
      <c r="V30" s="0" t="n">
        <f aca="false">+T30-T23</f>
        <v>16000</v>
      </c>
    </row>
    <row r="31" customFormat="false" ht="13.8" hidden="false" customHeight="false" outlineLevel="0" collapsed="false">
      <c r="A31" s="2" t="n">
        <f aca="false">+A24+30</f>
        <v>44331</v>
      </c>
      <c r="B31" s="1" t="n">
        <v>2000</v>
      </c>
      <c r="C31" s="1" t="s">
        <v>23</v>
      </c>
      <c r="D31" s="1" t="n">
        <v>0.1</v>
      </c>
      <c r="E31" s="1" t="n">
        <v>0.25</v>
      </c>
      <c r="F31" s="1" t="n">
        <v>0.15</v>
      </c>
      <c r="G31" s="1" t="n">
        <v>500</v>
      </c>
      <c r="H31" s="1" t="n">
        <v>300</v>
      </c>
      <c r="I31" s="1" t="n">
        <v>500</v>
      </c>
      <c r="J31" s="1" t="n">
        <v>-200</v>
      </c>
      <c r="K31" s="1" t="n">
        <v>-200000</v>
      </c>
      <c r="L31" s="1" t="n">
        <v>0.6</v>
      </c>
      <c r="M31" s="1" t="n">
        <v>0.6</v>
      </c>
      <c r="N31" s="3" t="n">
        <v>2000000</v>
      </c>
      <c r="O31" s="3" t="n">
        <v>4722222</v>
      </c>
      <c r="P31" s="3" t="n">
        <v>5222222</v>
      </c>
      <c r="Q31" s="3" t="n">
        <v>-3222222</v>
      </c>
      <c r="R31" s="1" t="n">
        <v>1133</v>
      </c>
      <c r="S31" s="0" t="n">
        <v>500</v>
      </c>
      <c r="T31" s="0" t="n">
        <v>500</v>
      </c>
      <c r="U31" s="0" t="n">
        <f aca="false">+S31-S24</f>
        <v>200</v>
      </c>
      <c r="V31" s="0" t="n">
        <f aca="false">+T31-T24</f>
        <v>250</v>
      </c>
    </row>
    <row r="32" customFormat="false" ht="13.8" hidden="false" customHeight="false" outlineLevel="0" collapsed="false">
      <c r="A32" s="2" t="n">
        <f aca="false">+A25+30</f>
        <v>44331</v>
      </c>
      <c r="B32" s="1" t="n">
        <v>3000</v>
      </c>
      <c r="C32" s="1" t="s">
        <v>24</v>
      </c>
      <c r="D32" s="1" t="n">
        <v>0.2</v>
      </c>
      <c r="E32" s="1" t="n">
        <v>0.1</v>
      </c>
      <c r="F32" s="1" t="n">
        <v>0.05</v>
      </c>
      <c r="G32" s="1" t="n">
        <v>400</v>
      </c>
      <c r="H32" s="1" t="n">
        <v>200</v>
      </c>
      <c r="I32" s="1" t="n">
        <v>450</v>
      </c>
      <c r="J32" s="1" t="n">
        <v>-250</v>
      </c>
      <c r="K32" s="1" t="n">
        <v>-200000</v>
      </c>
      <c r="L32" s="1" t="n">
        <v>0.44</v>
      </c>
      <c r="M32" s="1" t="n">
        <v>0.5</v>
      </c>
      <c r="N32" s="3" t="n">
        <v>4000000</v>
      </c>
      <c r="O32" s="3" t="n">
        <v>17100000</v>
      </c>
      <c r="P32" s="3" t="n">
        <v>17550000</v>
      </c>
      <c r="Q32" s="3" t="n">
        <v>-13550000</v>
      </c>
      <c r="R32" s="1" t="n">
        <v>1070</v>
      </c>
      <c r="S32" s="0" t="n">
        <v>400</v>
      </c>
      <c r="T32" s="0" t="n">
        <v>450</v>
      </c>
      <c r="U32" s="0" t="n">
        <f aca="false">+S32-S25</f>
        <v>200</v>
      </c>
      <c r="V32" s="0" t="n">
        <f aca="false">+T32-T25</f>
        <v>-50</v>
      </c>
    </row>
    <row r="33" customFormat="false" ht="13.8" hidden="false" customHeight="false" outlineLevel="0" collapsed="false">
      <c r="A33" s="2" t="n">
        <f aca="false">+A26+30</f>
        <v>44331</v>
      </c>
      <c r="B33" s="1" t="n">
        <v>4000</v>
      </c>
      <c r="C33" s="1" t="s">
        <v>25</v>
      </c>
      <c r="D33" s="1" t="n">
        <v>0.2</v>
      </c>
      <c r="E33" s="1" t="n">
        <v>0.05</v>
      </c>
      <c r="F33" s="1" t="n">
        <v>0.05</v>
      </c>
      <c r="G33" s="1" t="n">
        <v>200</v>
      </c>
      <c r="H33" s="1" t="n">
        <v>200</v>
      </c>
      <c r="I33" s="1" t="n">
        <v>150</v>
      </c>
      <c r="J33" s="1" t="n">
        <v>50</v>
      </c>
      <c r="K33" s="1" t="n">
        <v>0</v>
      </c>
      <c r="L33" s="1" t="n">
        <v>1.33</v>
      </c>
      <c r="M33" s="1" t="n">
        <v>1</v>
      </c>
      <c r="N33" s="3" t="n">
        <v>4000000</v>
      </c>
      <c r="O33" s="3" t="n">
        <v>2850000</v>
      </c>
      <c r="P33" s="3" t="n">
        <v>3000000</v>
      </c>
      <c r="Q33" s="3" t="n">
        <v>1000000</v>
      </c>
      <c r="R33" s="1" t="n">
        <v>987</v>
      </c>
      <c r="S33" s="0" t="n">
        <v>200</v>
      </c>
      <c r="T33" s="0" t="n">
        <v>150</v>
      </c>
      <c r="U33" s="0" t="n">
        <f aca="false">+S33-S26</f>
        <v>200</v>
      </c>
      <c r="V33" s="0" t="n">
        <f aca="false">+T33-T26</f>
        <v>150</v>
      </c>
    </row>
    <row r="34" customFormat="false" ht="13.8" hidden="false" customHeight="false" outlineLevel="0" collapsed="false">
      <c r="A34" s="2" t="n">
        <f aca="false">+A27+30</f>
        <v>44331</v>
      </c>
      <c r="B34" s="1" t="n">
        <v>5000</v>
      </c>
      <c r="C34" s="1" t="s">
        <v>26</v>
      </c>
      <c r="D34" s="1" t="n">
        <v>0.15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/>
      <c r="M34" s="1"/>
      <c r="N34" s="3" t="n">
        <v>3000000</v>
      </c>
      <c r="O34" s="1"/>
      <c r="P34" s="1" t="n">
        <v>0</v>
      </c>
      <c r="Q34" s="3" t="n">
        <v>3000000</v>
      </c>
      <c r="R34" s="1" t="n">
        <v>1000</v>
      </c>
      <c r="S34" s="0" t="n">
        <f aca="false">+G34/100</f>
        <v>0</v>
      </c>
      <c r="T34" s="0" t="n">
        <f aca="false">+I34/100</f>
        <v>0</v>
      </c>
      <c r="U34" s="0" t="n">
        <f aca="false">+S34-S27</f>
        <v>0</v>
      </c>
      <c r="V34" s="0" t="n">
        <f aca="false">+T34-T27</f>
        <v>0</v>
      </c>
    </row>
    <row r="35" customFormat="false" ht="13.8" hidden="false" customHeight="false" outlineLevel="0" collapsed="false">
      <c r="A35" s="2" t="n">
        <f aca="false">+A28+30</f>
        <v>44331</v>
      </c>
      <c r="B35" s="1" t="n">
        <v>6000</v>
      </c>
      <c r="C35" s="1" t="s">
        <v>27</v>
      </c>
      <c r="D35" s="1" t="n">
        <v>0.1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/>
      <c r="M35" s="1"/>
      <c r="N35" s="3" t="n">
        <v>2000000</v>
      </c>
      <c r="O35" s="1"/>
      <c r="P35" s="1" t="n">
        <v>0</v>
      </c>
      <c r="Q35" s="3" t="n">
        <v>2000000</v>
      </c>
      <c r="R35" s="1" t="n">
        <v>1000</v>
      </c>
      <c r="S35" s="0" t="n">
        <f aca="false">+G35/100</f>
        <v>0</v>
      </c>
      <c r="T35" s="0" t="n">
        <f aca="false">+I35/100</f>
        <v>0</v>
      </c>
      <c r="U35" s="0" t="n">
        <f aca="false">+S35-S28</f>
        <v>0</v>
      </c>
      <c r="V35" s="0" t="n">
        <f aca="false">+T35-T28</f>
        <v>0</v>
      </c>
    </row>
    <row r="36" customFormat="false" ht="13.8" hidden="false" customHeight="false" outlineLevel="0" collapsed="false">
      <c r="A36" s="2" t="n">
        <f aca="false">+A29+30</f>
        <v>44331</v>
      </c>
      <c r="B36" s="1" t="n">
        <v>10000</v>
      </c>
      <c r="C36" s="1" t="s">
        <v>28</v>
      </c>
      <c r="D36" s="1" t="n">
        <v>1</v>
      </c>
      <c r="E36" s="1" t="n">
        <v>0.22</v>
      </c>
      <c r="F36" s="1" t="n">
        <v>0.15</v>
      </c>
      <c r="G36" s="3" t="n">
        <v>4350000</v>
      </c>
      <c r="H36" s="3" t="n">
        <v>3200000</v>
      </c>
      <c r="I36" s="3" t="n">
        <v>4500000</v>
      </c>
      <c r="J36" s="3" t="n">
        <v>-1300000</v>
      </c>
      <c r="K36" s="3" t="n">
        <v>-1150000</v>
      </c>
      <c r="L36" s="1" t="n">
        <v>0.71</v>
      </c>
      <c r="M36" s="1" t="n">
        <v>0.74</v>
      </c>
      <c r="N36" s="3" t="n">
        <v>20000000</v>
      </c>
      <c r="O36" s="3" t="n">
        <v>29092222</v>
      </c>
      <c r="P36" s="3" t="n">
        <v>33592222</v>
      </c>
      <c r="Q36" s="3" t="n">
        <v>-13592222</v>
      </c>
      <c r="R36" s="1" t="n">
        <v>1084</v>
      </c>
      <c r="S36" s="0" t="n">
        <f aca="false">+G36/100</f>
        <v>43500</v>
      </c>
      <c r="T36" s="0" t="n">
        <f aca="false">+I36/100</f>
        <v>45000</v>
      </c>
      <c r="U36" s="0" t="n">
        <f aca="false">+S36-S29</f>
        <v>18500</v>
      </c>
      <c r="V36" s="0" t="n">
        <f aca="false">+T36-T29</f>
        <v>24000</v>
      </c>
    </row>
    <row r="37" customFormat="false" ht="13.8" hidden="false" customHeight="false" outlineLevel="0" collapsed="false">
      <c r="A37" s="2" t="n">
        <f aca="false">+A30+30</f>
        <v>44361</v>
      </c>
      <c r="B37" s="1" t="n">
        <v>1000</v>
      </c>
      <c r="C37" s="1" t="s">
        <v>22</v>
      </c>
      <c r="D37" s="1" t="n">
        <v>0.25</v>
      </c>
      <c r="E37" s="1" t="n">
        <v>0.85</v>
      </c>
      <c r="F37" s="1" t="n">
        <v>0.7</v>
      </c>
      <c r="G37" s="3" t="n">
        <v>4250000</v>
      </c>
      <c r="H37" s="3" t="n">
        <v>3500000</v>
      </c>
      <c r="I37" s="3" t="n">
        <v>3500000</v>
      </c>
      <c r="J37" s="1" t="n">
        <v>0</v>
      </c>
      <c r="K37" s="1" t="n">
        <v>-750000</v>
      </c>
      <c r="L37" s="1" t="n">
        <v>1</v>
      </c>
      <c r="M37" s="1" t="n">
        <v>0.82</v>
      </c>
      <c r="N37" s="3" t="n">
        <v>5000000</v>
      </c>
      <c r="O37" s="3" t="n">
        <v>1821429</v>
      </c>
      <c r="P37" s="3" t="n">
        <v>5321429</v>
      </c>
      <c r="Q37" s="1" t="n">
        <v>-321.429</v>
      </c>
      <c r="R37" s="1" t="n">
        <v>1000</v>
      </c>
      <c r="S37" s="0" t="n">
        <f aca="false">+G37/100</f>
        <v>42500</v>
      </c>
      <c r="T37" s="0" t="n">
        <f aca="false">+I37/100</f>
        <v>35000</v>
      </c>
      <c r="U37" s="0" t="n">
        <f aca="false">+S37-S30</f>
        <v>10000</v>
      </c>
      <c r="V37" s="0" t="n">
        <f aca="false">+T37-T30</f>
        <v>1000</v>
      </c>
    </row>
    <row r="38" customFormat="false" ht="13.8" hidden="false" customHeight="false" outlineLevel="0" collapsed="false">
      <c r="A38" s="2" t="n">
        <f aca="false">+A31+30</f>
        <v>44361</v>
      </c>
      <c r="B38" s="1" t="n">
        <v>2000</v>
      </c>
      <c r="C38" s="1" t="s">
        <v>23</v>
      </c>
      <c r="D38" s="1" t="n">
        <v>0.1</v>
      </c>
      <c r="E38" s="1" t="n">
        <v>0.5</v>
      </c>
      <c r="F38" s="1" t="n">
        <v>0.35</v>
      </c>
      <c r="G38" s="3" t="n">
        <v>1000000</v>
      </c>
      <c r="H38" s="1" t="n">
        <v>700</v>
      </c>
      <c r="I38" s="1" t="n">
        <v>800</v>
      </c>
      <c r="J38" s="1" t="n">
        <v>-100</v>
      </c>
      <c r="K38" s="1" t="n">
        <v>-300000</v>
      </c>
      <c r="L38" s="1" t="n">
        <v>0.88</v>
      </c>
      <c r="M38" s="1" t="n">
        <v>0.7</v>
      </c>
      <c r="N38" s="3" t="n">
        <v>2000000</v>
      </c>
      <c r="O38" s="3" t="n">
        <v>2122449</v>
      </c>
      <c r="P38" s="3" t="n">
        <v>2922449</v>
      </c>
      <c r="Q38" s="1" t="n">
        <v>-922.449</v>
      </c>
      <c r="R38" s="1" t="n">
        <v>1083</v>
      </c>
      <c r="S38" s="0" t="n">
        <f aca="false">+G38/100</f>
        <v>10000</v>
      </c>
      <c r="T38" s="0" t="n">
        <v>800</v>
      </c>
      <c r="U38" s="0" t="n">
        <f aca="false">+S38-S31</f>
        <v>9500</v>
      </c>
      <c r="V38" s="0" t="n">
        <f aca="false">+T38-T31</f>
        <v>300</v>
      </c>
    </row>
    <row r="39" customFormat="false" ht="13.8" hidden="false" customHeight="false" outlineLevel="0" collapsed="false">
      <c r="A39" s="2" t="n">
        <f aca="false">+A32+30</f>
        <v>44361</v>
      </c>
      <c r="B39" s="1" t="n">
        <v>3000</v>
      </c>
      <c r="C39" s="1" t="s">
        <v>24</v>
      </c>
      <c r="D39" s="1" t="n">
        <v>0.2</v>
      </c>
      <c r="E39" s="1" t="n">
        <v>0.2</v>
      </c>
      <c r="F39" s="1" t="n">
        <v>0.12</v>
      </c>
      <c r="G39" s="1" t="n">
        <v>800</v>
      </c>
      <c r="H39" s="1" t="n">
        <v>480</v>
      </c>
      <c r="I39" s="1" t="n">
        <v>450</v>
      </c>
      <c r="J39" s="1" t="n">
        <v>30</v>
      </c>
      <c r="K39" s="1" t="n">
        <v>-320000</v>
      </c>
      <c r="L39" s="1" t="n">
        <v>1.07</v>
      </c>
      <c r="M39" s="1" t="n">
        <v>0.6</v>
      </c>
      <c r="N39" s="3" t="n">
        <v>4000000</v>
      </c>
      <c r="O39" s="3" t="n">
        <v>5500000</v>
      </c>
      <c r="P39" s="3" t="n">
        <v>5950000</v>
      </c>
      <c r="Q39" s="3" t="n">
        <v>-1950000</v>
      </c>
      <c r="R39" s="1" t="n">
        <v>992</v>
      </c>
      <c r="S39" s="0" t="n">
        <v>800</v>
      </c>
      <c r="T39" s="0" t="n">
        <v>450</v>
      </c>
      <c r="U39" s="0" t="n">
        <f aca="false">+S39-S32</f>
        <v>400</v>
      </c>
      <c r="V39" s="0" t="n">
        <f aca="false">+T39-T32</f>
        <v>0</v>
      </c>
    </row>
    <row r="40" customFormat="false" ht="13.8" hidden="false" customHeight="false" outlineLevel="0" collapsed="false">
      <c r="A40" s="2" t="n">
        <f aca="false">+A33+30</f>
        <v>44361</v>
      </c>
      <c r="B40" s="1" t="n">
        <v>4000</v>
      </c>
      <c r="C40" s="1" t="s">
        <v>25</v>
      </c>
      <c r="D40" s="1" t="n">
        <v>0.2</v>
      </c>
      <c r="E40" s="1" t="n">
        <v>0.15</v>
      </c>
      <c r="F40" s="1" t="n">
        <v>0.1</v>
      </c>
      <c r="G40" s="1" t="n">
        <v>600</v>
      </c>
      <c r="H40" s="1" t="n">
        <v>400</v>
      </c>
      <c r="I40" s="1" t="n">
        <v>350</v>
      </c>
      <c r="J40" s="1" t="n">
        <v>50</v>
      </c>
      <c r="K40" s="1" t="n">
        <v>-200000</v>
      </c>
      <c r="L40" s="1" t="n">
        <v>1.14</v>
      </c>
      <c r="M40" s="1" t="n">
        <v>0.67</v>
      </c>
      <c r="N40" s="3" t="n">
        <v>4000000</v>
      </c>
      <c r="O40" s="3" t="n">
        <v>4725000</v>
      </c>
      <c r="P40" s="3" t="n">
        <v>5075000</v>
      </c>
      <c r="Q40" s="3" t="n">
        <v>-1075000</v>
      </c>
      <c r="R40" s="1" t="n">
        <v>986</v>
      </c>
      <c r="S40" s="0" t="n">
        <v>600</v>
      </c>
      <c r="T40" s="0" t="n">
        <v>350</v>
      </c>
      <c r="U40" s="0" t="n">
        <f aca="false">+S40-S33</f>
        <v>400</v>
      </c>
      <c r="V40" s="0" t="n">
        <f aca="false">+T40-T33</f>
        <v>200</v>
      </c>
    </row>
    <row r="41" customFormat="false" ht="13.8" hidden="false" customHeight="false" outlineLevel="0" collapsed="false">
      <c r="A41" s="2" t="n">
        <f aca="false">+A34+30</f>
        <v>44361</v>
      </c>
      <c r="B41" s="1" t="n">
        <v>5000</v>
      </c>
      <c r="C41" s="1" t="s">
        <v>26</v>
      </c>
      <c r="D41" s="1" t="n">
        <v>0.15</v>
      </c>
      <c r="E41" s="1" t="n">
        <v>0.05</v>
      </c>
      <c r="F41" s="1" t="n">
        <v>0</v>
      </c>
      <c r="G41" s="1" t="n">
        <v>150</v>
      </c>
      <c r="H41" s="1" t="n">
        <v>0</v>
      </c>
      <c r="I41" s="1" t="n">
        <v>0</v>
      </c>
      <c r="J41" s="1" t="n">
        <v>0</v>
      </c>
      <c r="K41" s="1" t="n">
        <v>-150000</v>
      </c>
      <c r="L41" s="1"/>
      <c r="M41" s="1" t="n">
        <v>0</v>
      </c>
      <c r="N41" s="3" t="n">
        <v>3000000</v>
      </c>
      <c r="O41" s="1"/>
      <c r="P41" s="1" t="n">
        <v>0</v>
      </c>
      <c r="Q41" s="3" t="n">
        <v>3000000</v>
      </c>
      <c r="R41" s="1" t="n">
        <v>1000</v>
      </c>
      <c r="S41" s="0" t="n">
        <v>150</v>
      </c>
      <c r="T41" s="0" t="n">
        <f aca="false">+I41/100</f>
        <v>0</v>
      </c>
      <c r="U41" s="0" t="n">
        <f aca="false">+S41-S34</f>
        <v>150</v>
      </c>
      <c r="V41" s="0" t="n">
        <f aca="false">+T41-T34</f>
        <v>0</v>
      </c>
    </row>
    <row r="42" customFormat="false" ht="13.8" hidden="false" customHeight="false" outlineLevel="0" collapsed="false">
      <c r="A42" s="2" t="n">
        <f aca="false">+A35+30</f>
        <v>44361</v>
      </c>
      <c r="B42" s="1" t="n">
        <v>6000</v>
      </c>
      <c r="C42" s="1" t="s">
        <v>27</v>
      </c>
      <c r="D42" s="1" t="n">
        <v>0.1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  <c r="L42" s="1"/>
      <c r="M42" s="1"/>
      <c r="N42" s="3" t="n">
        <v>2000000</v>
      </c>
      <c r="O42" s="1"/>
      <c r="P42" s="1" t="n">
        <v>0</v>
      </c>
      <c r="Q42" s="3" t="n">
        <v>2000000</v>
      </c>
      <c r="R42" s="1" t="n">
        <v>1000</v>
      </c>
      <c r="S42" s="0" t="n">
        <f aca="false">+G42/100</f>
        <v>0</v>
      </c>
      <c r="T42" s="0" t="n">
        <f aca="false">+I42/100</f>
        <v>0</v>
      </c>
      <c r="U42" s="0" t="n">
        <f aca="false">+S42-S35</f>
        <v>0</v>
      </c>
      <c r="V42" s="0" t="n">
        <f aca="false">+T42-T35</f>
        <v>0</v>
      </c>
    </row>
    <row r="43" customFormat="false" ht="13.8" hidden="false" customHeight="false" outlineLevel="0" collapsed="false">
      <c r="A43" s="2" t="n">
        <f aca="false">+A36+30</f>
        <v>44361</v>
      </c>
      <c r="B43" s="1" t="n">
        <v>10000</v>
      </c>
      <c r="C43" s="1" t="s">
        <v>28</v>
      </c>
      <c r="D43" s="1" t="n">
        <v>1</v>
      </c>
      <c r="E43" s="1" t="n">
        <v>0.34</v>
      </c>
      <c r="F43" s="1" t="n">
        <v>0.24</v>
      </c>
      <c r="G43" s="3" t="n">
        <v>6800000</v>
      </c>
      <c r="H43" s="3" t="n">
        <v>5080000</v>
      </c>
      <c r="I43" s="3" t="n">
        <v>5100000</v>
      </c>
      <c r="J43" s="1" t="n">
        <v>-20</v>
      </c>
      <c r="K43" s="3" t="n">
        <v>-1720000</v>
      </c>
      <c r="L43" s="1" t="n">
        <v>1</v>
      </c>
      <c r="M43" s="1" t="n">
        <v>0.75</v>
      </c>
      <c r="N43" s="3" t="n">
        <v>20000000</v>
      </c>
      <c r="O43" s="3" t="n">
        <v>14168878</v>
      </c>
      <c r="P43" s="3" t="n">
        <v>19268878</v>
      </c>
      <c r="Q43" s="1" t="n">
        <v>731.122</v>
      </c>
      <c r="R43" s="1" t="n">
        <v>1001</v>
      </c>
      <c r="S43" s="0" t="n">
        <f aca="false">+G43/100</f>
        <v>68000</v>
      </c>
      <c r="T43" s="0" t="n">
        <f aca="false">+I43/100</f>
        <v>51000</v>
      </c>
      <c r="U43" s="0" t="n">
        <f aca="false">+S43-S36</f>
        <v>24500</v>
      </c>
      <c r="V43" s="0" t="n">
        <f aca="false">+T43-T36</f>
        <v>6000</v>
      </c>
    </row>
    <row r="44" customFormat="false" ht="13.8" hidden="false" customHeight="false" outlineLevel="0" collapsed="false">
      <c r="A44" s="2" t="n">
        <f aca="false">+A37+30</f>
        <v>44391</v>
      </c>
      <c r="B44" s="1" t="n">
        <v>1000</v>
      </c>
      <c r="C44" s="1" t="s">
        <v>22</v>
      </c>
      <c r="D44" s="1" t="n">
        <v>0.25</v>
      </c>
      <c r="E44" s="1" t="n">
        <v>0.95</v>
      </c>
      <c r="F44" s="1" t="n">
        <v>0.8</v>
      </c>
      <c r="G44" s="3" t="n">
        <v>4750000</v>
      </c>
      <c r="H44" s="3" t="n">
        <v>4000000</v>
      </c>
      <c r="I44" s="3" t="n">
        <v>3900000</v>
      </c>
      <c r="J44" s="1" t="n">
        <v>100</v>
      </c>
      <c r="K44" s="1" t="n">
        <v>-750000</v>
      </c>
      <c r="L44" s="1" t="n">
        <v>1.03</v>
      </c>
      <c r="M44" s="1" t="n">
        <v>0.84</v>
      </c>
      <c r="N44" s="3" t="n">
        <v>5000000</v>
      </c>
      <c r="O44" s="3" t="n">
        <v>1157813</v>
      </c>
      <c r="P44" s="3" t="n">
        <v>5057813</v>
      </c>
      <c r="Q44" s="1" t="n">
        <v>-57.813</v>
      </c>
      <c r="R44" s="1" t="n">
        <v>909</v>
      </c>
      <c r="S44" s="0" t="n">
        <f aca="false">+G44/100</f>
        <v>47500</v>
      </c>
      <c r="T44" s="0" t="n">
        <f aca="false">+I44/100</f>
        <v>39000</v>
      </c>
      <c r="U44" s="0" t="n">
        <f aca="false">+S44-S37</f>
        <v>5000</v>
      </c>
      <c r="V44" s="0" t="n">
        <f aca="false">+T44-T37</f>
        <v>4000</v>
      </c>
    </row>
    <row r="45" customFormat="false" ht="13.8" hidden="false" customHeight="false" outlineLevel="0" collapsed="false">
      <c r="A45" s="2" t="n">
        <f aca="false">+A38+30</f>
        <v>44391</v>
      </c>
      <c r="B45" s="1" t="n">
        <v>2000</v>
      </c>
      <c r="C45" s="1" t="s">
        <v>23</v>
      </c>
      <c r="D45" s="1" t="n">
        <v>0.1</v>
      </c>
      <c r="E45" s="1" t="n">
        <v>0.8</v>
      </c>
      <c r="F45" s="1" t="n">
        <v>0.6</v>
      </c>
      <c r="G45" s="3" t="n">
        <v>1600000</v>
      </c>
      <c r="H45" s="3" t="n">
        <v>1200000</v>
      </c>
      <c r="I45" s="3" t="n">
        <v>1000000</v>
      </c>
      <c r="J45" s="1" t="n">
        <v>200</v>
      </c>
      <c r="K45" s="1" t="n">
        <v>-400000</v>
      </c>
      <c r="L45" s="1" t="n">
        <v>1.2</v>
      </c>
      <c r="M45" s="1" t="n">
        <v>0.75</v>
      </c>
      <c r="N45" s="3" t="n">
        <v>2000000</v>
      </c>
      <c r="O45" s="1" t="n">
        <v>888.889</v>
      </c>
      <c r="P45" s="3" t="n">
        <v>1888889</v>
      </c>
      <c r="Q45" s="1" t="n">
        <v>111.111</v>
      </c>
      <c r="R45" s="1" t="n">
        <v>800</v>
      </c>
      <c r="S45" s="0" t="n">
        <f aca="false">+G45/100</f>
        <v>16000</v>
      </c>
      <c r="T45" s="0" t="n">
        <f aca="false">+I45/100</f>
        <v>10000</v>
      </c>
      <c r="U45" s="0" t="n">
        <f aca="false">+S45-S38</f>
        <v>6000</v>
      </c>
      <c r="V45" s="0" t="n">
        <f aca="false">+T45-T38</f>
        <v>9200</v>
      </c>
    </row>
    <row r="46" customFormat="false" ht="13.8" hidden="false" customHeight="false" outlineLevel="0" collapsed="false">
      <c r="A46" s="2" t="n">
        <f aca="false">+A39+30</f>
        <v>44391</v>
      </c>
      <c r="B46" s="1" t="n">
        <v>3000</v>
      </c>
      <c r="C46" s="1" t="s">
        <v>24</v>
      </c>
      <c r="D46" s="1" t="n">
        <v>0.2</v>
      </c>
      <c r="E46" s="1" t="n">
        <v>0.3</v>
      </c>
      <c r="F46" s="1" t="n">
        <v>0.25</v>
      </c>
      <c r="G46" s="3" t="n">
        <v>1200000</v>
      </c>
      <c r="H46" s="3" t="n">
        <v>1000000</v>
      </c>
      <c r="I46" s="3" t="n">
        <v>1100000</v>
      </c>
      <c r="J46" s="1" t="n">
        <v>-100</v>
      </c>
      <c r="K46" s="1" t="n">
        <v>-200000</v>
      </c>
      <c r="L46" s="1" t="n">
        <v>0.91</v>
      </c>
      <c r="M46" s="1" t="n">
        <v>0.83</v>
      </c>
      <c r="N46" s="3" t="n">
        <v>4000000</v>
      </c>
      <c r="O46" s="3" t="n">
        <v>3960000</v>
      </c>
      <c r="P46" s="3" t="n">
        <v>5060000</v>
      </c>
      <c r="Q46" s="3" t="n">
        <v>-1060000</v>
      </c>
      <c r="R46" s="1" t="n">
        <v>1034</v>
      </c>
      <c r="S46" s="0" t="n">
        <f aca="false">+G46/100</f>
        <v>12000</v>
      </c>
      <c r="T46" s="0" t="n">
        <f aca="false">+I46/100</f>
        <v>11000</v>
      </c>
      <c r="U46" s="0" t="n">
        <f aca="false">+S46-S39</f>
        <v>11200</v>
      </c>
      <c r="V46" s="0" t="n">
        <f aca="false">+T46-T39</f>
        <v>10550</v>
      </c>
    </row>
    <row r="47" customFormat="false" ht="13.8" hidden="false" customHeight="false" outlineLevel="0" collapsed="false">
      <c r="A47" s="2" t="n">
        <f aca="false">+A40+30</f>
        <v>44391</v>
      </c>
      <c r="B47" s="1" t="n">
        <v>4000</v>
      </c>
      <c r="C47" s="1" t="s">
        <v>25</v>
      </c>
      <c r="D47" s="1" t="n">
        <v>0.2</v>
      </c>
      <c r="E47" s="1" t="n">
        <v>0.25</v>
      </c>
      <c r="F47" s="1" t="n">
        <v>0.15</v>
      </c>
      <c r="G47" s="3" t="n">
        <v>1000000</v>
      </c>
      <c r="H47" s="1" t="n">
        <v>600</v>
      </c>
      <c r="I47" s="1" t="n">
        <v>620</v>
      </c>
      <c r="J47" s="1" t="n">
        <v>-20</v>
      </c>
      <c r="K47" s="1" t="n">
        <v>-400000</v>
      </c>
      <c r="L47" s="1" t="n">
        <v>0.97</v>
      </c>
      <c r="M47" s="1" t="n">
        <v>0.6</v>
      </c>
      <c r="N47" s="3" t="n">
        <v>4000000</v>
      </c>
      <c r="O47" s="3" t="n">
        <v>5855556</v>
      </c>
      <c r="P47" s="3" t="n">
        <v>6475556</v>
      </c>
      <c r="Q47" s="3" t="n">
        <v>-2475556</v>
      </c>
      <c r="R47" s="1" t="n">
        <v>1006</v>
      </c>
      <c r="S47" s="0" t="n">
        <f aca="false">+G47/100</f>
        <v>10000</v>
      </c>
      <c r="T47" s="0" t="n">
        <v>620</v>
      </c>
      <c r="U47" s="0" t="n">
        <f aca="false">+S47-S40</f>
        <v>9400</v>
      </c>
      <c r="V47" s="0" t="n">
        <f aca="false">+T47-T40</f>
        <v>270</v>
      </c>
    </row>
    <row r="48" customFormat="false" ht="13.8" hidden="false" customHeight="false" outlineLevel="0" collapsed="false">
      <c r="A48" s="2" t="n">
        <f aca="false">+A41+30</f>
        <v>44391</v>
      </c>
      <c r="B48" s="1" t="n">
        <v>5000</v>
      </c>
      <c r="C48" s="1" t="s">
        <v>26</v>
      </c>
      <c r="D48" s="1" t="n">
        <v>0.15</v>
      </c>
      <c r="E48" s="1" t="n">
        <v>0.15</v>
      </c>
      <c r="F48" s="1" t="n">
        <v>0.07</v>
      </c>
      <c r="G48" s="1" t="n">
        <v>450</v>
      </c>
      <c r="H48" s="1" t="n">
        <v>210</v>
      </c>
      <c r="I48" s="1" t="n">
        <v>200</v>
      </c>
      <c r="J48" s="1" t="n">
        <v>10</v>
      </c>
      <c r="K48" s="1" t="n">
        <v>-240000</v>
      </c>
      <c r="L48" s="1" t="n">
        <v>1.05</v>
      </c>
      <c r="M48" s="1" t="n">
        <v>0.47</v>
      </c>
      <c r="N48" s="3" t="n">
        <v>3000000</v>
      </c>
      <c r="O48" s="3" t="n">
        <v>5693878</v>
      </c>
      <c r="P48" s="3" t="n">
        <v>5893878</v>
      </c>
      <c r="Q48" s="3" t="n">
        <v>-2893878</v>
      </c>
      <c r="R48" s="1" t="n">
        <v>996</v>
      </c>
      <c r="S48" s="0" t="n">
        <v>450</v>
      </c>
      <c r="T48" s="0" t="n">
        <v>200</v>
      </c>
      <c r="U48" s="0" t="n">
        <f aca="false">+S48-S41</f>
        <v>300</v>
      </c>
      <c r="V48" s="0" t="n">
        <f aca="false">+T48-T41</f>
        <v>200</v>
      </c>
    </row>
    <row r="49" customFormat="false" ht="13.8" hidden="false" customHeight="false" outlineLevel="0" collapsed="false">
      <c r="A49" s="2" t="n">
        <f aca="false">+A42+30</f>
        <v>44391</v>
      </c>
      <c r="B49" s="1" t="n">
        <v>6000</v>
      </c>
      <c r="C49" s="1" t="s">
        <v>27</v>
      </c>
      <c r="D49" s="1" t="n">
        <v>0.1</v>
      </c>
      <c r="E49" s="1" t="n">
        <v>0.05</v>
      </c>
      <c r="F49" s="1" t="n">
        <v>0.01</v>
      </c>
      <c r="G49" s="1" t="n">
        <v>100</v>
      </c>
      <c r="H49" s="1" t="n">
        <v>10</v>
      </c>
      <c r="I49" s="1" t="n">
        <v>8</v>
      </c>
      <c r="J49" s="1" t="n">
        <v>2</v>
      </c>
      <c r="K49" s="1" t="n">
        <v>-90000</v>
      </c>
      <c r="L49" s="1" t="n">
        <v>1.25</v>
      </c>
      <c r="M49" s="1" t="n">
        <v>0.1</v>
      </c>
      <c r="N49" s="3" t="n">
        <v>2000000</v>
      </c>
      <c r="O49" s="3" t="n">
        <v>15920000</v>
      </c>
      <c r="P49" s="3" t="n">
        <v>15928000</v>
      </c>
      <c r="Q49" s="3" t="n">
        <v>-13928000</v>
      </c>
      <c r="R49" s="1" t="n">
        <v>999</v>
      </c>
      <c r="S49" s="0" t="n">
        <v>100</v>
      </c>
      <c r="T49" s="0" t="n">
        <v>100</v>
      </c>
      <c r="U49" s="0" t="n">
        <f aca="false">+S49-S42</f>
        <v>100</v>
      </c>
      <c r="V49" s="0" t="n">
        <f aca="false">+T49-T42</f>
        <v>100</v>
      </c>
    </row>
    <row r="50" customFormat="false" ht="13.8" hidden="false" customHeight="false" outlineLevel="0" collapsed="false">
      <c r="A50" s="2" t="n">
        <f aca="false">+A43+30</f>
        <v>44391</v>
      </c>
      <c r="B50" s="1" t="n">
        <v>10000</v>
      </c>
      <c r="C50" s="1" t="s">
        <v>28</v>
      </c>
      <c r="D50" s="1" t="n">
        <v>1</v>
      </c>
      <c r="E50" s="1" t="n">
        <v>0.46</v>
      </c>
      <c r="F50" s="1" t="n">
        <v>0.35</v>
      </c>
      <c r="G50" s="3" t="n">
        <v>9100000</v>
      </c>
      <c r="H50" s="3" t="n">
        <v>7020000</v>
      </c>
      <c r="I50" s="3" t="n">
        <v>6828000</v>
      </c>
      <c r="J50" s="1" t="n">
        <v>192</v>
      </c>
      <c r="K50" s="3" t="n">
        <v>-2080000</v>
      </c>
      <c r="L50" s="1" t="n">
        <v>1.03</v>
      </c>
      <c r="M50" s="1" t="n">
        <v>0.77</v>
      </c>
      <c r="N50" s="3" t="n">
        <v>20000000</v>
      </c>
      <c r="O50" s="3" t="n">
        <v>33476134</v>
      </c>
      <c r="P50" s="3" t="n">
        <v>40304134</v>
      </c>
      <c r="Q50" s="3" t="n">
        <v>-20304134</v>
      </c>
      <c r="R50" s="1" t="n">
        <v>985</v>
      </c>
      <c r="S50" s="0" t="n">
        <f aca="false">+G50/100</f>
        <v>91000</v>
      </c>
      <c r="T50" s="0" t="n">
        <f aca="false">+I50/100</f>
        <v>68280</v>
      </c>
      <c r="U50" s="0" t="n">
        <f aca="false">+S50-S43</f>
        <v>23000</v>
      </c>
      <c r="V50" s="0" t="n">
        <f aca="false">+T50-T43</f>
        <v>17280</v>
      </c>
    </row>
    <row r="51" customFormat="false" ht="13.8" hidden="false" customHeight="false" outlineLevel="0" collapsed="false">
      <c r="A51" s="2" t="n">
        <f aca="false">+A44+30</f>
        <v>44421</v>
      </c>
      <c r="B51" s="1" t="n">
        <v>1000</v>
      </c>
      <c r="C51" s="1" t="s">
        <v>22</v>
      </c>
      <c r="D51" s="1" t="n">
        <v>0.25</v>
      </c>
      <c r="E51" s="1" t="n">
        <v>1</v>
      </c>
      <c r="F51" s="1"/>
      <c r="G51" s="3" t="n">
        <v>5000000</v>
      </c>
      <c r="H51" s="1"/>
      <c r="I51" s="1"/>
      <c r="J51" s="1" t="n">
        <v>0</v>
      </c>
      <c r="K51" s="1" t="n">
        <v>-5000000</v>
      </c>
      <c r="L51" s="1"/>
      <c r="M51" s="1"/>
      <c r="N51" s="3" t="n">
        <v>5000000</v>
      </c>
      <c r="O51" s="1"/>
      <c r="P51" s="1" t="n">
        <v>0</v>
      </c>
      <c r="Q51" s="3" t="n">
        <v>5000000</v>
      </c>
      <c r="R51" s="1" t="n">
        <v>1000</v>
      </c>
      <c r="S51" s="0" t="n">
        <f aca="false">+G51/100</f>
        <v>50000</v>
      </c>
      <c r="T51" s="0" t="n">
        <f aca="false">+I51/100</f>
        <v>0</v>
      </c>
      <c r="U51" s="0" t="n">
        <f aca="false">+S51-S44</f>
        <v>2500</v>
      </c>
    </row>
    <row r="52" customFormat="false" ht="13.8" hidden="false" customHeight="false" outlineLevel="0" collapsed="false">
      <c r="A52" s="2" t="n">
        <f aca="false">+A45+30</f>
        <v>44421</v>
      </c>
      <c r="B52" s="1" t="n">
        <v>2000</v>
      </c>
      <c r="C52" s="1" t="s">
        <v>23</v>
      </c>
      <c r="D52" s="1" t="n">
        <v>0.1</v>
      </c>
      <c r="E52" s="1" t="n">
        <v>0.9</v>
      </c>
      <c r="F52" s="1"/>
      <c r="G52" s="3" t="n">
        <v>1800000</v>
      </c>
      <c r="H52" s="1"/>
      <c r="I52" s="1"/>
      <c r="J52" s="1" t="n">
        <v>0</v>
      </c>
      <c r="K52" s="1" t="n">
        <v>-1800000</v>
      </c>
      <c r="L52" s="1"/>
      <c r="M52" s="1"/>
      <c r="N52" s="3" t="n">
        <v>2000000</v>
      </c>
      <c r="O52" s="1"/>
      <c r="P52" s="1" t="n">
        <v>0</v>
      </c>
      <c r="Q52" s="3" t="n">
        <v>2000000</v>
      </c>
      <c r="R52" s="1" t="n">
        <v>1000</v>
      </c>
      <c r="S52" s="0" t="n">
        <f aca="false">+G52/100</f>
        <v>18000</v>
      </c>
      <c r="T52" s="0" t="n">
        <f aca="false">+I52/100</f>
        <v>0</v>
      </c>
      <c r="U52" s="0" t="n">
        <f aca="false">+S52-S45</f>
        <v>2000</v>
      </c>
    </row>
    <row r="53" customFormat="false" ht="13.8" hidden="false" customHeight="false" outlineLevel="0" collapsed="false">
      <c r="A53" s="2" t="n">
        <f aca="false">+A46+30</f>
        <v>44421</v>
      </c>
      <c r="B53" s="1" t="n">
        <v>3000</v>
      </c>
      <c r="C53" s="1" t="s">
        <v>24</v>
      </c>
      <c r="D53" s="1" t="n">
        <v>0.2</v>
      </c>
      <c r="E53" s="1" t="n">
        <v>0.5</v>
      </c>
      <c r="F53" s="1"/>
      <c r="G53" s="3" t="n">
        <v>2000000</v>
      </c>
      <c r="H53" s="1"/>
      <c r="I53" s="1"/>
      <c r="J53" s="1" t="n">
        <v>0</v>
      </c>
      <c r="K53" s="1" t="n">
        <v>-2000000</v>
      </c>
      <c r="L53" s="1"/>
      <c r="M53" s="1"/>
      <c r="N53" s="3" t="n">
        <v>4000000</v>
      </c>
      <c r="O53" s="1"/>
      <c r="P53" s="1" t="n">
        <v>0</v>
      </c>
      <c r="Q53" s="3" t="n">
        <v>4000000</v>
      </c>
      <c r="R53" s="1" t="n">
        <v>1000</v>
      </c>
      <c r="S53" s="0" t="n">
        <f aca="false">+G53/100</f>
        <v>20000</v>
      </c>
      <c r="T53" s="0" t="n">
        <f aca="false">+I53/100</f>
        <v>0</v>
      </c>
      <c r="U53" s="0" t="n">
        <f aca="false">+S53-S46</f>
        <v>8000</v>
      </c>
    </row>
    <row r="54" customFormat="false" ht="13.8" hidden="false" customHeight="false" outlineLevel="0" collapsed="false">
      <c r="A54" s="2" t="n">
        <f aca="false">+A47+30</f>
        <v>44421</v>
      </c>
      <c r="B54" s="1" t="n">
        <v>4000</v>
      </c>
      <c r="C54" s="1" t="s">
        <v>25</v>
      </c>
      <c r="D54" s="1" t="n">
        <v>0.2</v>
      </c>
      <c r="E54" s="1" t="n">
        <v>0.45</v>
      </c>
      <c r="F54" s="1"/>
      <c r="G54" s="3" t="n">
        <v>1800000</v>
      </c>
      <c r="H54" s="1"/>
      <c r="I54" s="1"/>
      <c r="J54" s="1" t="n">
        <v>0</v>
      </c>
      <c r="K54" s="1" t="n">
        <v>-1800000</v>
      </c>
      <c r="L54" s="1"/>
      <c r="M54" s="1"/>
      <c r="N54" s="3" t="n">
        <v>4000000</v>
      </c>
      <c r="O54" s="1"/>
      <c r="P54" s="1" t="n">
        <v>0</v>
      </c>
      <c r="Q54" s="3" t="n">
        <v>4000000</v>
      </c>
      <c r="R54" s="1" t="n">
        <v>1000</v>
      </c>
      <c r="S54" s="0" t="n">
        <f aca="false">+G54/100</f>
        <v>18000</v>
      </c>
      <c r="T54" s="0" t="n">
        <f aca="false">+I54/100</f>
        <v>0</v>
      </c>
      <c r="U54" s="0" t="n">
        <f aca="false">+S54-S47</f>
        <v>8000</v>
      </c>
    </row>
    <row r="55" customFormat="false" ht="13.8" hidden="false" customHeight="false" outlineLevel="0" collapsed="false">
      <c r="A55" s="2" t="n">
        <f aca="false">+A48+30</f>
        <v>44421</v>
      </c>
      <c r="B55" s="1" t="n">
        <v>5000</v>
      </c>
      <c r="C55" s="1" t="s">
        <v>26</v>
      </c>
      <c r="D55" s="1" t="n">
        <v>0.15</v>
      </c>
      <c r="E55" s="1" t="n">
        <v>0.25</v>
      </c>
      <c r="F55" s="1"/>
      <c r="G55" s="1" t="n">
        <v>750</v>
      </c>
      <c r="H55" s="1"/>
      <c r="I55" s="1"/>
      <c r="J55" s="1" t="n">
        <v>0</v>
      </c>
      <c r="K55" s="1" t="n">
        <v>-750000</v>
      </c>
      <c r="L55" s="1"/>
      <c r="M55" s="1"/>
      <c r="N55" s="3" t="n">
        <v>3000000</v>
      </c>
      <c r="O55" s="1"/>
      <c r="P55" s="1" t="n">
        <v>0</v>
      </c>
      <c r="Q55" s="3" t="n">
        <v>3000000</v>
      </c>
      <c r="R55" s="1" t="n">
        <v>1000</v>
      </c>
      <c r="S55" s="0" t="n">
        <v>750</v>
      </c>
      <c r="T55" s="0" t="n">
        <f aca="false">+I55/100</f>
        <v>0</v>
      </c>
      <c r="U55" s="0" t="n">
        <f aca="false">+S55-S48</f>
        <v>300</v>
      </c>
    </row>
    <row r="56" customFormat="false" ht="13.8" hidden="false" customHeight="false" outlineLevel="0" collapsed="false">
      <c r="A56" s="2" t="n">
        <f aca="false">+A49+30</f>
        <v>44421</v>
      </c>
      <c r="B56" s="1" t="n">
        <v>6000</v>
      </c>
      <c r="C56" s="1" t="s">
        <v>27</v>
      </c>
      <c r="D56" s="1" t="n">
        <v>0.1</v>
      </c>
      <c r="E56" s="1" t="n">
        <v>0.1</v>
      </c>
      <c r="F56" s="1"/>
      <c r="G56" s="1" t="n">
        <v>200</v>
      </c>
      <c r="H56" s="1"/>
      <c r="I56" s="1"/>
      <c r="J56" s="1" t="n">
        <v>0</v>
      </c>
      <c r="K56" s="1" t="n">
        <v>-200000</v>
      </c>
      <c r="L56" s="1"/>
      <c r="M56" s="1"/>
      <c r="N56" s="3" t="n">
        <v>2000000</v>
      </c>
      <c r="O56" s="1"/>
      <c r="P56" s="1" t="n">
        <v>0</v>
      </c>
      <c r="Q56" s="3" t="n">
        <v>2000000</v>
      </c>
      <c r="R56" s="1" t="n">
        <v>1000</v>
      </c>
      <c r="S56" s="0" t="n">
        <v>200</v>
      </c>
      <c r="T56" s="0" t="n">
        <f aca="false">+I56/100</f>
        <v>0</v>
      </c>
      <c r="U56" s="0" t="n">
        <f aca="false">+S56-S49</f>
        <v>100</v>
      </c>
    </row>
    <row r="57" customFormat="false" ht="13.8" hidden="false" customHeight="false" outlineLevel="0" collapsed="false">
      <c r="A57" s="2" t="n">
        <f aca="false">+A50+30</f>
        <v>44421</v>
      </c>
      <c r="B57" s="1" t="n">
        <v>10000</v>
      </c>
      <c r="C57" s="1" t="s">
        <v>28</v>
      </c>
      <c r="D57" s="1" t="n">
        <v>1</v>
      </c>
      <c r="E57" s="1" t="n">
        <v>0.58</v>
      </c>
      <c r="F57" s="1"/>
      <c r="G57" s="3" t="n">
        <v>11550000</v>
      </c>
      <c r="H57" s="1"/>
      <c r="I57" s="1"/>
      <c r="J57" s="1" t="n">
        <v>0</v>
      </c>
      <c r="K57" s="3" t="n">
        <v>-11550000</v>
      </c>
      <c r="L57" s="1"/>
      <c r="M57" s="1"/>
      <c r="N57" s="3" t="n">
        <v>20000000</v>
      </c>
      <c r="O57" s="1"/>
      <c r="P57" s="1" t="n">
        <v>0</v>
      </c>
      <c r="Q57" s="3" t="n">
        <v>20000000</v>
      </c>
      <c r="R57" s="1" t="n">
        <v>1000</v>
      </c>
      <c r="S57" s="0" t="n">
        <f aca="false">+G57/100</f>
        <v>115500</v>
      </c>
      <c r="T57" s="0" t="n">
        <f aca="false">+I57/100</f>
        <v>0</v>
      </c>
      <c r="U57" s="0" t="n">
        <f aca="false">+S57-S50</f>
        <v>24500</v>
      </c>
    </row>
    <row r="58" customFormat="false" ht="13.8" hidden="false" customHeight="false" outlineLevel="0" collapsed="false">
      <c r="A58" s="2" t="n">
        <f aca="false">+A51+30</f>
        <v>44451</v>
      </c>
      <c r="B58" s="1" t="n">
        <v>1000</v>
      </c>
      <c r="C58" s="1" t="s">
        <v>22</v>
      </c>
      <c r="D58" s="1" t="n">
        <v>0.25</v>
      </c>
      <c r="E58" s="1" t="n">
        <v>1</v>
      </c>
      <c r="F58" s="1"/>
      <c r="G58" s="3" t="n">
        <v>5000000</v>
      </c>
      <c r="H58" s="1"/>
      <c r="I58" s="1"/>
      <c r="J58" s="1" t="n">
        <v>0</v>
      </c>
      <c r="K58" s="1" t="n">
        <v>-5000000</v>
      </c>
      <c r="L58" s="1"/>
      <c r="M58" s="1"/>
      <c r="N58" s="3" t="n">
        <v>5000000</v>
      </c>
      <c r="O58" s="1"/>
      <c r="P58" s="1" t="n">
        <v>0</v>
      </c>
      <c r="Q58" s="3" t="n">
        <v>5000000</v>
      </c>
      <c r="R58" s="1" t="n">
        <v>1000</v>
      </c>
      <c r="S58" s="0" t="n">
        <f aca="false">+G58/100</f>
        <v>50000</v>
      </c>
      <c r="T58" s="0" t="n">
        <f aca="false">+I58/100</f>
        <v>0</v>
      </c>
      <c r="U58" s="0" t="n">
        <f aca="false">+S58-S51</f>
        <v>0</v>
      </c>
    </row>
    <row r="59" customFormat="false" ht="13.8" hidden="false" customHeight="false" outlineLevel="0" collapsed="false">
      <c r="A59" s="2" t="n">
        <f aca="false">+A52+30</f>
        <v>44451</v>
      </c>
      <c r="B59" s="1" t="n">
        <v>2000</v>
      </c>
      <c r="C59" s="1" t="s">
        <v>23</v>
      </c>
      <c r="D59" s="1" t="n">
        <v>0.1</v>
      </c>
      <c r="E59" s="1" t="n">
        <v>1</v>
      </c>
      <c r="F59" s="1"/>
      <c r="G59" s="3" t="n">
        <v>2000000</v>
      </c>
      <c r="H59" s="1"/>
      <c r="I59" s="1"/>
      <c r="J59" s="1" t="n">
        <v>0</v>
      </c>
      <c r="K59" s="1" t="n">
        <v>-2000000</v>
      </c>
      <c r="L59" s="1"/>
      <c r="M59" s="1"/>
      <c r="N59" s="3" t="n">
        <v>2000000</v>
      </c>
      <c r="O59" s="1"/>
      <c r="P59" s="1" t="n">
        <v>0</v>
      </c>
      <c r="Q59" s="3" t="n">
        <v>2000000</v>
      </c>
      <c r="R59" s="1" t="n">
        <v>1000</v>
      </c>
      <c r="S59" s="0" t="n">
        <f aca="false">+G59/100</f>
        <v>20000</v>
      </c>
      <c r="T59" s="0" t="n">
        <f aca="false">+I59/100</f>
        <v>0</v>
      </c>
      <c r="U59" s="0" t="n">
        <f aca="false">+S59-S52</f>
        <v>2000</v>
      </c>
    </row>
    <row r="60" customFormat="false" ht="13.8" hidden="false" customHeight="false" outlineLevel="0" collapsed="false">
      <c r="A60" s="2" t="n">
        <f aca="false">+A53+30</f>
        <v>44451</v>
      </c>
      <c r="B60" s="1" t="n">
        <v>3000</v>
      </c>
      <c r="C60" s="1" t="s">
        <v>24</v>
      </c>
      <c r="D60" s="1" t="n">
        <v>0.2</v>
      </c>
      <c r="E60" s="1" t="n">
        <v>0.7</v>
      </c>
      <c r="F60" s="1"/>
      <c r="G60" s="3" t="n">
        <v>2800000</v>
      </c>
      <c r="H60" s="1"/>
      <c r="I60" s="1"/>
      <c r="J60" s="1" t="n">
        <v>0</v>
      </c>
      <c r="K60" s="1" t="n">
        <v>-2800000</v>
      </c>
      <c r="L60" s="1"/>
      <c r="M60" s="1"/>
      <c r="N60" s="3" t="n">
        <v>4000000</v>
      </c>
      <c r="O60" s="1"/>
      <c r="P60" s="1" t="n">
        <v>0</v>
      </c>
      <c r="Q60" s="3" t="n">
        <v>4000000</v>
      </c>
      <c r="R60" s="1" t="n">
        <v>1000</v>
      </c>
      <c r="S60" s="0" t="n">
        <f aca="false">+G60/100</f>
        <v>28000</v>
      </c>
      <c r="T60" s="0" t="n">
        <f aca="false">+I60/100</f>
        <v>0</v>
      </c>
      <c r="U60" s="0" t="n">
        <f aca="false">+S60-S53</f>
        <v>8000</v>
      </c>
    </row>
    <row r="61" customFormat="false" ht="13.8" hidden="false" customHeight="false" outlineLevel="0" collapsed="false">
      <c r="A61" s="2" t="n">
        <f aca="false">+A54+30</f>
        <v>44451</v>
      </c>
      <c r="B61" s="1" t="n">
        <v>4000</v>
      </c>
      <c r="C61" s="1" t="s">
        <v>25</v>
      </c>
      <c r="D61" s="1" t="n">
        <v>0.2</v>
      </c>
      <c r="E61" s="1" t="n">
        <v>0.6</v>
      </c>
      <c r="F61" s="1"/>
      <c r="G61" s="3" t="n">
        <v>2400000</v>
      </c>
      <c r="H61" s="1"/>
      <c r="I61" s="1"/>
      <c r="J61" s="1" t="n">
        <v>0</v>
      </c>
      <c r="K61" s="1" t="n">
        <v>-2400000</v>
      </c>
      <c r="L61" s="1"/>
      <c r="M61" s="1"/>
      <c r="N61" s="3" t="n">
        <v>4000000</v>
      </c>
      <c r="O61" s="1"/>
      <c r="P61" s="1" t="n">
        <v>0</v>
      </c>
      <c r="Q61" s="3" t="n">
        <v>4000000</v>
      </c>
      <c r="R61" s="1" t="n">
        <v>1000</v>
      </c>
      <c r="S61" s="0" t="n">
        <f aca="false">+G61/100</f>
        <v>24000</v>
      </c>
      <c r="T61" s="0" t="n">
        <f aca="false">+I61/100</f>
        <v>0</v>
      </c>
      <c r="U61" s="0" t="n">
        <f aca="false">+S61-S54</f>
        <v>6000</v>
      </c>
    </row>
    <row r="62" customFormat="false" ht="13.8" hidden="false" customHeight="false" outlineLevel="0" collapsed="false">
      <c r="A62" s="2" t="n">
        <f aca="false">+A55+30</f>
        <v>44451</v>
      </c>
      <c r="B62" s="1" t="n">
        <v>5000</v>
      </c>
      <c r="C62" s="1" t="s">
        <v>26</v>
      </c>
      <c r="D62" s="1" t="n">
        <v>0.15</v>
      </c>
      <c r="E62" s="1" t="n">
        <v>0.4</v>
      </c>
      <c r="F62" s="1"/>
      <c r="G62" s="3" t="n">
        <v>1200000</v>
      </c>
      <c r="H62" s="1"/>
      <c r="I62" s="1"/>
      <c r="J62" s="1" t="n">
        <v>0</v>
      </c>
      <c r="K62" s="1" t="n">
        <v>-1200000</v>
      </c>
      <c r="L62" s="1"/>
      <c r="M62" s="1"/>
      <c r="N62" s="3" t="n">
        <v>3000000</v>
      </c>
      <c r="O62" s="1"/>
      <c r="P62" s="1" t="n">
        <v>0</v>
      </c>
      <c r="Q62" s="3" t="n">
        <v>3000000</v>
      </c>
      <c r="R62" s="1" t="n">
        <v>1000</v>
      </c>
      <c r="S62" s="0" t="n">
        <f aca="false">+G62/100</f>
        <v>12000</v>
      </c>
      <c r="T62" s="0" t="n">
        <f aca="false">+I62/100</f>
        <v>0</v>
      </c>
      <c r="U62" s="0" t="n">
        <f aca="false">+S62-S55</f>
        <v>11250</v>
      </c>
    </row>
    <row r="63" customFormat="false" ht="13.8" hidden="false" customHeight="false" outlineLevel="0" collapsed="false">
      <c r="A63" s="2" t="n">
        <f aca="false">+A56+30</f>
        <v>44451</v>
      </c>
      <c r="B63" s="1" t="n">
        <v>6000</v>
      </c>
      <c r="C63" s="1" t="s">
        <v>27</v>
      </c>
      <c r="D63" s="1" t="n">
        <v>0.1</v>
      </c>
      <c r="E63" s="1" t="n">
        <v>0.25</v>
      </c>
      <c r="F63" s="1"/>
      <c r="G63" s="1" t="n">
        <v>500</v>
      </c>
      <c r="H63" s="1"/>
      <c r="I63" s="1"/>
      <c r="J63" s="1" t="n">
        <v>0</v>
      </c>
      <c r="K63" s="1" t="n">
        <v>-500000</v>
      </c>
      <c r="L63" s="1"/>
      <c r="M63" s="1"/>
      <c r="N63" s="3" t="n">
        <v>2000000</v>
      </c>
      <c r="O63" s="1"/>
      <c r="P63" s="1" t="n">
        <v>0</v>
      </c>
      <c r="Q63" s="3" t="n">
        <v>2000000</v>
      </c>
      <c r="R63" s="1" t="n">
        <v>1000</v>
      </c>
      <c r="S63" s="0" t="n">
        <v>500</v>
      </c>
      <c r="T63" s="0" t="n">
        <f aca="false">+I63/100</f>
        <v>0</v>
      </c>
      <c r="U63" s="0" t="n">
        <f aca="false">+S63-S56</f>
        <v>300</v>
      </c>
    </row>
    <row r="64" customFormat="false" ht="13.8" hidden="false" customHeight="false" outlineLevel="0" collapsed="false">
      <c r="A64" s="2" t="n">
        <f aca="false">+A57+30</f>
        <v>44451</v>
      </c>
      <c r="B64" s="1" t="n">
        <v>10000</v>
      </c>
      <c r="C64" s="1" t="s">
        <v>28</v>
      </c>
      <c r="D64" s="1" t="n">
        <v>1</v>
      </c>
      <c r="E64" s="1" t="n">
        <v>0.7</v>
      </c>
      <c r="F64" s="1"/>
      <c r="G64" s="3" t="n">
        <v>13900000</v>
      </c>
      <c r="H64" s="1"/>
      <c r="I64" s="1"/>
      <c r="J64" s="1" t="n">
        <v>0</v>
      </c>
      <c r="K64" s="3" t="n">
        <v>-13900000</v>
      </c>
      <c r="L64" s="1"/>
      <c r="M64" s="1"/>
      <c r="N64" s="3" t="n">
        <v>20000000</v>
      </c>
      <c r="O64" s="1"/>
      <c r="P64" s="1" t="n">
        <v>0</v>
      </c>
      <c r="Q64" s="3" t="n">
        <v>20000000</v>
      </c>
      <c r="R64" s="1" t="n">
        <v>1000</v>
      </c>
      <c r="S64" s="0" t="n">
        <f aca="false">+G64/100</f>
        <v>139000</v>
      </c>
      <c r="T64" s="0" t="n">
        <f aca="false">+I64/100</f>
        <v>0</v>
      </c>
      <c r="U64" s="0" t="n">
        <f aca="false">+S64-S57</f>
        <v>23500</v>
      </c>
    </row>
    <row r="65" customFormat="false" ht="13.8" hidden="false" customHeight="false" outlineLevel="0" collapsed="false">
      <c r="A65" s="2" t="n">
        <f aca="false">+A58+30</f>
        <v>44481</v>
      </c>
      <c r="B65" s="1" t="n">
        <v>1000</v>
      </c>
      <c r="C65" s="1" t="s">
        <v>22</v>
      </c>
      <c r="D65" s="1" t="n">
        <v>0.25</v>
      </c>
      <c r="E65" s="1" t="n">
        <v>1</v>
      </c>
      <c r="F65" s="1"/>
      <c r="G65" s="3" t="n">
        <v>5000000</v>
      </c>
      <c r="H65" s="1"/>
      <c r="I65" s="1"/>
      <c r="J65" s="1" t="n">
        <v>0</v>
      </c>
      <c r="K65" s="1" t="n">
        <v>-5000000</v>
      </c>
      <c r="L65" s="1"/>
      <c r="M65" s="1"/>
      <c r="N65" s="3" t="n">
        <v>5000000</v>
      </c>
      <c r="O65" s="1"/>
      <c r="P65" s="1" t="n">
        <v>0</v>
      </c>
      <c r="Q65" s="3" t="n">
        <v>5000000</v>
      </c>
      <c r="R65" s="1" t="n">
        <v>1000</v>
      </c>
      <c r="S65" s="0" t="n">
        <f aca="false">+G65/100</f>
        <v>50000</v>
      </c>
      <c r="T65" s="0" t="n">
        <f aca="false">+I65/100</f>
        <v>0</v>
      </c>
      <c r="U65" s="0" t="n">
        <f aca="false">+S65-S58</f>
        <v>0</v>
      </c>
    </row>
    <row r="66" customFormat="false" ht="13.8" hidden="false" customHeight="false" outlineLevel="0" collapsed="false">
      <c r="A66" s="2" t="n">
        <f aca="false">+A59+30</f>
        <v>44481</v>
      </c>
      <c r="B66" s="1" t="n">
        <v>2000</v>
      </c>
      <c r="C66" s="1" t="s">
        <v>23</v>
      </c>
      <c r="D66" s="1" t="n">
        <v>0.1</v>
      </c>
      <c r="E66" s="1" t="n">
        <v>1</v>
      </c>
      <c r="F66" s="1"/>
      <c r="G66" s="3" t="n">
        <v>2000000</v>
      </c>
      <c r="H66" s="1"/>
      <c r="I66" s="1"/>
      <c r="J66" s="1" t="n">
        <v>0</v>
      </c>
      <c r="K66" s="1" t="n">
        <v>-2000000</v>
      </c>
      <c r="L66" s="1"/>
      <c r="M66" s="1"/>
      <c r="N66" s="3" t="n">
        <v>2000000</v>
      </c>
      <c r="O66" s="1"/>
      <c r="P66" s="1" t="n">
        <v>0</v>
      </c>
      <c r="Q66" s="3" t="n">
        <v>2000000</v>
      </c>
      <c r="R66" s="1" t="n">
        <v>1000</v>
      </c>
      <c r="S66" s="0" t="n">
        <f aca="false">+G66/100</f>
        <v>20000</v>
      </c>
      <c r="T66" s="0" t="n">
        <f aca="false">+I66/100</f>
        <v>0</v>
      </c>
      <c r="U66" s="0" t="n">
        <f aca="false">+S66-S59</f>
        <v>0</v>
      </c>
    </row>
    <row r="67" customFormat="false" ht="13.8" hidden="false" customHeight="false" outlineLevel="0" collapsed="false">
      <c r="A67" s="2" t="n">
        <f aca="false">+A60+30</f>
        <v>44481</v>
      </c>
      <c r="B67" s="1" t="n">
        <v>3000</v>
      </c>
      <c r="C67" s="1" t="s">
        <v>24</v>
      </c>
      <c r="D67" s="1" t="n">
        <v>0.2</v>
      </c>
      <c r="E67" s="1" t="n">
        <v>0.8</v>
      </c>
      <c r="F67" s="1"/>
      <c r="G67" s="3" t="n">
        <v>3200000</v>
      </c>
      <c r="H67" s="1"/>
      <c r="I67" s="1"/>
      <c r="J67" s="1" t="n">
        <v>0</v>
      </c>
      <c r="K67" s="1" t="n">
        <v>-3200000</v>
      </c>
      <c r="L67" s="1"/>
      <c r="M67" s="1"/>
      <c r="N67" s="3" t="n">
        <v>4000000</v>
      </c>
      <c r="O67" s="1"/>
      <c r="P67" s="1" t="n">
        <v>0</v>
      </c>
      <c r="Q67" s="3" t="n">
        <v>4000000</v>
      </c>
      <c r="R67" s="1" t="n">
        <v>1000</v>
      </c>
      <c r="S67" s="0" t="n">
        <f aca="false">+G67/100</f>
        <v>32000</v>
      </c>
      <c r="T67" s="0" t="n">
        <f aca="false">+I67/100</f>
        <v>0</v>
      </c>
      <c r="U67" s="0" t="n">
        <f aca="false">+S67-S60</f>
        <v>4000</v>
      </c>
    </row>
    <row r="68" customFormat="false" ht="13.8" hidden="false" customHeight="false" outlineLevel="0" collapsed="false">
      <c r="A68" s="2" t="n">
        <f aca="false">+A61+30</f>
        <v>44481</v>
      </c>
      <c r="B68" s="1" t="n">
        <v>4000</v>
      </c>
      <c r="C68" s="1" t="s">
        <v>25</v>
      </c>
      <c r="D68" s="1" t="n">
        <v>0.2</v>
      </c>
      <c r="E68" s="1" t="n">
        <v>0.75</v>
      </c>
      <c r="F68" s="1"/>
      <c r="G68" s="3" t="n">
        <v>3000000</v>
      </c>
      <c r="H68" s="1"/>
      <c r="I68" s="1"/>
      <c r="J68" s="1" t="n">
        <v>0</v>
      </c>
      <c r="K68" s="1" t="n">
        <v>-3000000</v>
      </c>
      <c r="L68" s="1"/>
      <c r="M68" s="1"/>
      <c r="N68" s="3" t="n">
        <v>4000000</v>
      </c>
      <c r="O68" s="1"/>
      <c r="P68" s="1" t="n">
        <v>0</v>
      </c>
      <c r="Q68" s="3" t="n">
        <v>4000000</v>
      </c>
      <c r="R68" s="1" t="n">
        <v>1000</v>
      </c>
      <c r="S68" s="0" t="n">
        <f aca="false">+G68/100</f>
        <v>30000</v>
      </c>
      <c r="T68" s="0" t="n">
        <f aca="false">+I68/100</f>
        <v>0</v>
      </c>
      <c r="U68" s="0" t="n">
        <f aca="false">+S68-S61</f>
        <v>6000</v>
      </c>
    </row>
    <row r="69" customFormat="false" ht="13.8" hidden="false" customHeight="false" outlineLevel="0" collapsed="false">
      <c r="A69" s="2" t="n">
        <f aca="false">+A62+30</f>
        <v>44481</v>
      </c>
      <c r="B69" s="1" t="n">
        <v>5000</v>
      </c>
      <c r="C69" s="1" t="s">
        <v>26</v>
      </c>
      <c r="D69" s="1" t="n">
        <v>0.15</v>
      </c>
      <c r="E69" s="1" t="n">
        <v>0.6</v>
      </c>
      <c r="F69" s="1"/>
      <c r="G69" s="3" t="n">
        <v>1800000</v>
      </c>
      <c r="H69" s="1"/>
      <c r="I69" s="1"/>
      <c r="J69" s="1" t="n">
        <v>0</v>
      </c>
      <c r="K69" s="1" t="n">
        <v>-1800000</v>
      </c>
      <c r="L69" s="1"/>
      <c r="M69" s="1"/>
      <c r="N69" s="3" t="n">
        <v>3000000</v>
      </c>
      <c r="O69" s="1"/>
      <c r="P69" s="1" t="n">
        <v>0</v>
      </c>
      <c r="Q69" s="3" t="n">
        <v>3000000</v>
      </c>
      <c r="R69" s="1" t="n">
        <v>1000</v>
      </c>
      <c r="S69" s="0" t="n">
        <f aca="false">+G69/100</f>
        <v>18000</v>
      </c>
      <c r="T69" s="0" t="n">
        <f aca="false">+I69/100</f>
        <v>0</v>
      </c>
      <c r="U69" s="0" t="n">
        <f aca="false">+S69-S62</f>
        <v>6000</v>
      </c>
    </row>
    <row r="70" customFormat="false" ht="13.8" hidden="false" customHeight="false" outlineLevel="0" collapsed="false">
      <c r="A70" s="2" t="n">
        <f aca="false">+A63+30</f>
        <v>44481</v>
      </c>
      <c r="B70" s="1" t="n">
        <v>6000</v>
      </c>
      <c r="C70" s="1" t="s">
        <v>27</v>
      </c>
      <c r="D70" s="1" t="n">
        <v>0.1</v>
      </c>
      <c r="E70" s="1" t="n">
        <v>0.45</v>
      </c>
      <c r="F70" s="1"/>
      <c r="G70" s="1" t="n">
        <v>900</v>
      </c>
      <c r="H70" s="1"/>
      <c r="I70" s="1"/>
      <c r="J70" s="1" t="n">
        <v>0</v>
      </c>
      <c r="K70" s="1" t="n">
        <v>-900000</v>
      </c>
      <c r="L70" s="1"/>
      <c r="M70" s="1"/>
      <c r="N70" s="3" t="n">
        <v>2000000</v>
      </c>
      <c r="O70" s="1"/>
      <c r="P70" s="1" t="n">
        <v>0</v>
      </c>
      <c r="Q70" s="3" t="n">
        <v>2000000</v>
      </c>
      <c r="R70" s="1" t="n">
        <v>1000</v>
      </c>
      <c r="S70" s="0" t="n">
        <v>900</v>
      </c>
      <c r="T70" s="0" t="n">
        <f aca="false">+I70/100</f>
        <v>0</v>
      </c>
      <c r="U70" s="0" t="n">
        <f aca="false">+S70-S63</f>
        <v>400</v>
      </c>
    </row>
    <row r="71" customFormat="false" ht="13.8" hidden="false" customHeight="false" outlineLevel="0" collapsed="false">
      <c r="A71" s="2" t="n">
        <f aca="false">+A64+30</f>
        <v>44481</v>
      </c>
      <c r="B71" s="1" t="n">
        <v>10000</v>
      </c>
      <c r="C71" s="1" t="s">
        <v>28</v>
      </c>
      <c r="D71" s="1" t="n">
        <v>1</v>
      </c>
      <c r="E71" s="1" t="n">
        <v>0.8</v>
      </c>
      <c r="F71" s="1"/>
      <c r="G71" s="3" t="n">
        <v>15900000</v>
      </c>
      <c r="H71" s="1"/>
      <c r="I71" s="1"/>
      <c r="J71" s="1" t="n">
        <v>0</v>
      </c>
      <c r="K71" s="3" t="n">
        <v>-15900000</v>
      </c>
      <c r="L71" s="1"/>
      <c r="M71" s="1"/>
      <c r="N71" s="3" t="n">
        <v>20000000</v>
      </c>
      <c r="O71" s="1"/>
      <c r="P71" s="1" t="n">
        <v>0</v>
      </c>
      <c r="Q71" s="3" t="n">
        <v>20000000</v>
      </c>
      <c r="R71" s="1" t="n">
        <v>1000</v>
      </c>
      <c r="S71" s="0" t="n">
        <f aca="false">+G71/100</f>
        <v>159000</v>
      </c>
      <c r="T71" s="0" t="n">
        <f aca="false">+I71/100</f>
        <v>0</v>
      </c>
      <c r="U71" s="0" t="n">
        <f aca="false">+S71-S64</f>
        <v>20000</v>
      </c>
    </row>
    <row r="72" customFormat="false" ht="13.8" hidden="false" customHeight="false" outlineLevel="0" collapsed="false">
      <c r="A72" s="2" t="n">
        <f aca="false">+A65+30</f>
        <v>44511</v>
      </c>
      <c r="B72" s="1" t="n">
        <v>1000</v>
      </c>
      <c r="C72" s="1" t="s">
        <v>22</v>
      </c>
      <c r="D72" s="1" t="n">
        <v>0.25</v>
      </c>
      <c r="E72" s="1" t="n">
        <v>1</v>
      </c>
      <c r="F72" s="1"/>
      <c r="G72" s="3" t="n">
        <v>5000000</v>
      </c>
      <c r="H72" s="1"/>
      <c r="I72" s="1"/>
      <c r="J72" s="1" t="n">
        <v>0</v>
      </c>
      <c r="K72" s="1" t="n">
        <v>-5000000</v>
      </c>
      <c r="L72" s="1"/>
      <c r="M72" s="1"/>
      <c r="N72" s="3" t="n">
        <v>5000000</v>
      </c>
      <c r="O72" s="1"/>
      <c r="P72" s="1" t="n">
        <v>0</v>
      </c>
      <c r="Q72" s="3" t="n">
        <v>5000000</v>
      </c>
      <c r="R72" s="1" t="n">
        <v>1000</v>
      </c>
      <c r="S72" s="0" t="n">
        <f aca="false">+G72/100</f>
        <v>50000</v>
      </c>
      <c r="T72" s="0" t="n">
        <f aca="false">+I72/100</f>
        <v>0</v>
      </c>
      <c r="U72" s="0" t="n">
        <f aca="false">+S72-S65</f>
        <v>0</v>
      </c>
    </row>
    <row r="73" customFormat="false" ht="13.8" hidden="false" customHeight="false" outlineLevel="0" collapsed="false">
      <c r="A73" s="2" t="n">
        <f aca="false">+A66+30</f>
        <v>44511</v>
      </c>
      <c r="B73" s="1" t="n">
        <v>2000</v>
      </c>
      <c r="C73" s="1" t="s">
        <v>23</v>
      </c>
      <c r="D73" s="1" t="n">
        <v>0.1</v>
      </c>
      <c r="E73" s="1" t="n">
        <v>1</v>
      </c>
      <c r="F73" s="1"/>
      <c r="G73" s="3" t="n">
        <v>2000000</v>
      </c>
      <c r="H73" s="1"/>
      <c r="I73" s="1"/>
      <c r="J73" s="1" t="n">
        <v>0</v>
      </c>
      <c r="K73" s="1" t="n">
        <v>-2000000</v>
      </c>
      <c r="L73" s="1"/>
      <c r="M73" s="1"/>
      <c r="N73" s="3" t="n">
        <v>2000000</v>
      </c>
      <c r="O73" s="1"/>
      <c r="P73" s="1" t="n">
        <v>0</v>
      </c>
      <c r="Q73" s="3" t="n">
        <v>2000000</v>
      </c>
      <c r="R73" s="1" t="n">
        <v>1000</v>
      </c>
      <c r="S73" s="0" t="n">
        <f aca="false">+G73/100</f>
        <v>20000</v>
      </c>
      <c r="T73" s="0" t="n">
        <f aca="false">+I73/100</f>
        <v>0</v>
      </c>
      <c r="U73" s="0" t="n">
        <f aca="false">+S73-S66</f>
        <v>0</v>
      </c>
    </row>
    <row r="74" customFormat="false" ht="13.8" hidden="false" customHeight="false" outlineLevel="0" collapsed="false">
      <c r="A74" s="2" t="n">
        <f aca="false">+A67+30</f>
        <v>44511</v>
      </c>
      <c r="B74" s="1" t="n">
        <v>3000</v>
      </c>
      <c r="C74" s="1" t="s">
        <v>24</v>
      </c>
      <c r="D74" s="1" t="n">
        <v>0.2</v>
      </c>
      <c r="E74" s="1" t="n">
        <v>1</v>
      </c>
      <c r="F74" s="1"/>
      <c r="G74" s="3" t="n">
        <v>4000000</v>
      </c>
      <c r="H74" s="1"/>
      <c r="I74" s="1"/>
      <c r="J74" s="1" t="n">
        <v>0</v>
      </c>
      <c r="K74" s="1" t="n">
        <v>-4000000</v>
      </c>
      <c r="L74" s="1"/>
      <c r="M74" s="1"/>
      <c r="N74" s="3" t="n">
        <v>4000000</v>
      </c>
      <c r="O74" s="1"/>
      <c r="P74" s="1" t="n">
        <v>0</v>
      </c>
      <c r="Q74" s="3" t="n">
        <v>4000000</v>
      </c>
      <c r="R74" s="1" t="n">
        <v>1000</v>
      </c>
      <c r="S74" s="0" t="n">
        <f aca="false">+G74/100</f>
        <v>40000</v>
      </c>
      <c r="T74" s="0" t="n">
        <f aca="false">+I74/100</f>
        <v>0</v>
      </c>
      <c r="U74" s="0" t="n">
        <f aca="false">+S74-S67</f>
        <v>8000</v>
      </c>
    </row>
    <row r="75" customFormat="false" ht="13.8" hidden="false" customHeight="false" outlineLevel="0" collapsed="false">
      <c r="A75" s="2" t="n">
        <f aca="false">+A68+30</f>
        <v>44511</v>
      </c>
      <c r="B75" s="1" t="n">
        <v>4000</v>
      </c>
      <c r="C75" s="1" t="s">
        <v>25</v>
      </c>
      <c r="D75" s="1" t="n">
        <v>0.2</v>
      </c>
      <c r="E75" s="1" t="n">
        <v>0.9</v>
      </c>
      <c r="F75" s="1"/>
      <c r="G75" s="3" t="n">
        <v>3600000</v>
      </c>
      <c r="H75" s="1"/>
      <c r="I75" s="1"/>
      <c r="J75" s="1" t="n">
        <v>0</v>
      </c>
      <c r="K75" s="1" t="n">
        <v>-3600000</v>
      </c>
      <c r="L75" s="1"/>
      <c r="M75" s="1"/>
      <c r="N75" s="3" t="n">
        <v>4000000</v>
      </c>
      <c r="O75" s="1"/>
      <c r="P75" s="1" t="n">
        <v>0</v>
      </c>
      <c r="Q75" s="3" t="n">
        <v>4000000</v>
      </c>
      <c r="R75" s="1" t="n">
        <v>1000</v>
      </c>
      <c r="S75" s="0" t="n">
        <f aca="false">+G75/100</f>
        <v>36000</v>
      </c>
      <c r="T75" s="0" t="n">
        <f aca="false">+I75/100</f>
        <v>0</v>
      </c>
      <c r="U75" s="0" t="n">
        <f aca="false">+S75-S68</f>
        <v>6000</v>
      </c>
    </row>
    <row r="76" customFormat="false" ht="13.8" hidden="false" customHeight="false" outlineLevel="0" collapsed="false">
      <c r="A76" s="2" t="n">
        <f aca="false">+A69+30</f>
        <v>44511</v>
      </c>
      <c r="B76" s="1" t="n">
        <v>5000</v>
      </c>
      <c r="C76" s="1" t="s">
        <v>26</v>
      </c>
      <c r="D76" s="1" t="n">
        <v>0.15</v>
      </c>
      <c r="E76" s="1" t="n">
        <v>0.8</v>
      </c>
      <c r="F76" s="1"/>
      <c r="G76" s="3" t="n">
        <v>2400000</v>
      </c>
      <c r="H76" s="1"/>
      <c r="I76" s="1"/>
      <c r="J76" s="1" t="n">
        <v>0</v>
      </c>
      <c r="K76" s="1" t="n">
        <v>-2400000</v>
      </c>
      <c r="L76" s="1"/>
      <c r="M76" s="1"/>
      <c r="N76" s="3" t="n">
        <v>3000000</v>
      </c>
      <c r="O76" s="1"/>
      <c r="P76" s="1" t="n">
        <v>0</v>
      </c>
      <c r="Q76" s="3" t="n">
        <v>3000000</v>
      </c>
      <c r="R76" s="1" t="n">
        <v>1000</v>
      </c>
      <c r="S76" s="0" t="n">
        <f aca="false">+G76/100</f>
        <v>24000</v>
      </c>
      <c r="T76" s="0" t="n">
        <f aca="false">+I76/100</f>
        <v>0</v>
      </c>
      <c r="U76" s="0" t="n">
        <f aca="false">+S76-S69</f>
        <v>6000</v>
      </c>
    </row>
    <row r="77" customFormat="false" ht="13.8" hidden="false" customHeight="false" outlineLevel="0" collapsed="false">
      <c r="A77" s="2" t="n">
        <f aca="false">+A70+30</f>
        <v>44511</v>
      </c>
      <c r="B77" s="1" t="n">
        <v>6000</v>
      </c>
      <c r="C77" s="1" t="s">
        <v>27</v>
      </c>
      <c r="D77" s="1" t="n">
        <v>0.1</v>
      </c>
      <c r="E77" s="1" t="n">
        <v>0.7</v>
      </c>
      <c r="F77" s="1"/>
      <c r="G77" s="3" t="n">
        <v>1400000</v>
      </c>
      <c r="H77" s="1"/>
      <c r="I77" s="1"/>
      <c r="J77" s="1" t="n">
        <v>0</v>
      </c>
      <c r="K77" s="1" t="n">
        <v>-1400000</v>
      </c>
      <c r="L77" s="1"/>
      <c r="M77" s="1"/>
      <c r="N77" s="3" t="n">
        <v>2000000</v>
      </c>
      <c r="O77" s="1"/>
      <c r="P77" s="1" t="n">
        <v>0</v>
      </c>
      <c r="Q77" s="3" t="n">
        <v>2000000</v>
      </c>
      <c r="R77" s="1" t="n">
        <v>1000</v>
      </c>
      <c r="S77" s="0" t="n">
        <f aca="false">+G77/100</f>
        <v>14000</v>
      </c>
      <c r="T77" s="0" t="n">
        <f aca="false">+I77/100</f>
        <v>0</v>
      </c>
      <c r="U77" s="0" t="n">
        <f aca="false">+S77-S70</f>
        <v>13100</v>
      </c>
    </row>
    <row r="78" customFormat="false" ht="13.8" hidden="false" customHeight="false" outlineLevel="0" collapsed="false">
      <c r="A78" s="2" t="n">
        <f aca="false">+A71+30</f>
        <v>44511</v>
      </c>
      <c r="B78" s="1" t="n">
        <v>10000</v>
      </c>
      <c r="C78" s="1" t="s">
        <v>28</v>
      </c>
      <c r="D78" s="1" t="n">
        <v>1</v>
      </c>
      <c r="E78" s="1" t="n">
        <v>0.92</v>
      </c>
      <c r="F78" s="1"/>
      <c r="G78" s="3" t="n">
        <v>18400000</v>
      </c>
      <c r="H78" s="1"/>
      <c r="I78" s="1"/>
      <c r="J78" s="1" t="n">
        <v>0</v>
      </c>
      <c r="K78" s="3" t="n">
        <v>-18400000</v>
      </c>
      <c r="L78" s="1"/>
      <c r="M78" s="1"/>
      <c r="N78" s="3" t="n">
        <v>20000000</v>
      </c>
      <c r="O78" s="1"/>
      <c r="P78" s="1" t="n">
        <v>0</v>
      </c>
      <c r="Q78" s="3" t="n">
        <v>20000000</v>
      </c>
      <c r="R78" s="1" t="n">
        <v>1000</v>
      </c>
      <c r="S78" s="0" t="n">
        <f aca="false">+G78/100</f>
        <v>184000</v>
      </c>
      <c r="T78" s="0" t="n">
        <f aca="false">+I78/100</f>
        <v>0</v>
      </c>
      <c r="U78" s="0" t="n">
        <f aca="false">+S78-S71</f>
        <v>25000</v>
      </c>
    </row>
    <row r="79" customFormat="false" ht="13.8" hidden="false" customHeight="false" outlineLevel="0" collapsed="false">
      <c r="A79" s="2" t="n">
        <f aca="false">+A72+30</f>
        <v>44541</v>
      </c>
      <c r="B79" s="1" t="n">
        <v>1000</v>
      </c>
      <c r="C79" s="1" t="s">
        <v>22</v>
      </c>
      <c r="D79" s="1" t="n">
        <v>0.25</v>
      </c>
      <c r="E79" s="1" t="n">
        <v>1</v>
      </c>
      <c r="F79" s="1"/>
      <c r="G79" s="3" t="n">
        <v>5000000</v>
      </c>
      <c r="H79" s="1"/>
      <c r="I79" s="1"/>
      <c r="J79" s="1" t="n">
        <v>0</v>
      </c>
      <c r="K79" s="1" t="n">
        <v>-5000000</v>
      </c>
      <c r="L79" s="1"/>
      <c r="M79" s="1"/>
      <c r="N79" s="3" t="n">
        <v>5000000</v>
      </c>
      <c r="O79" s="1"/>
      <c r="P79" s="1" t="n">
        <v>0</v>
      </c>
      <c r="Q79" s="3" t="n">
        <v>5000000</v>
      </c>
      <c r="R79" s="1" t="n">
        <v>1000</v>
      </c>
      <c r="S79" s="0" t="n">
        <f aca="false">+G79/100</f>
        <v>50000</v>
      </c>
      <c r="T79" s="0" t="n">
        <f aca="false">+I79/100</f>
        <v>0</v>
      </c>
      <c r="U79" s="0" t="n">
        <f aca="false">+S79-S72</f>
        <v>0</v>
      </c>
    </row>
    <row r="80" customFormat="false" ht="13.8" hidden="false" customHeight="false" outlineLevel="0" collapsed="false">
      <c r="A80" s="2" t="n">
        <f aca="false">+A73+30</f>
        <v>44541</v>
      </c>
      <c r="B80" s="1" t="n">
        <v>2000</v>
      </c>
      <c r="C80" s="1" t="s">
        <v>23</v>
      </c>
      <c r="D80" s="1" t="n">
        <v>0.1</v>
      </c>
      <c r="E80" s="1" t="n">
        <v>1</v>
      </c>
      <c r="F80" s="1"/>
      <c r="G80" s="3" t="n">
        <v>2000000</v>
      </c>
      <c r="H80" s="1"/>
      <c r="I80" s="1"/>
      <c r="J80" s="1" t="n">
        <v>0</v>
      </c>
      <c r="K80" s="1" t="n">
        <v>-2000000</v>
      </c>
      <c r="L80" s="1"/>
      <c r="M80" s="1"/>
      <c r="N80" s="3" t="n">
        <v>2000000</v>
      </c>
      <c r="O80" s="1"/>
      <c r="P80" s="1" t="n">
        <v>0</v>
      </c>
      <c r="Q80" s="3" t="n">
        <v>2000000</v>
      </c>
      <c r="R80" s="1" t="n">
        <v>1000</v>
      </c>
      <c r="S80" s="0" t="n">
        <f aca="false">+G80/100</f>
        <v>20000</v>
      </c>
      <c r="T80" s="0" t="n">
        <f aca="false">+I80/100</f>
        <v>0</v>
      </c>
      <c r="U80" s="0" t="n">
        <f aca="false">+S80-S73</f>
        <v>0</v>
      </c>
    </row>
    <row r="81" customFormat="false" ht="13.8" hidden="false" customHeight="false" outlineLevel="0" collapsed="false">
      <c r="A81" s="2" t="n">
        <f aca="false">+A74+30</f>
        <v>44541</v>
      </c>
      <c r="B81" s="1" t="n">
        <v>3000</v>
      </c>
      <c r="C81" s="1" t="s">
        <v>24</v>
      </c>
      <c r="D81" s="1" t="n">
        <v>0.2</v>
      </c>
      <c r="E81" s="1" t="n">
        <v>1</v>
      </c>
      <c r="F81" s="1"/>
      <c r="G81" s="3" t="n">
        <v>4000000</v>
      </c>
      <c r="H81" s="1"/>
      <c r="I81" s="1"/>
      <c r="J81" s="1" t="n">
        <v>0</v>
      </c>
      <c r="K81" s="1" t="n">
        <v>-4000000</v>
      </c>
      <c r="L81" s="1"/>
      <c r="M81" s="1"/>
      <c r="N81" s="3" t="n">
        <v>4000000</v>
      </c>
      <c r="O81" s="1"/>
      <c r="P81" s="1" t="n">
        <v>0</v>
      </c>
      <c r="Q81" s="3" t="n">
        <v>4000000</v>
      </c>
      <c r="R81" s="1" t="n">
        <v>1000</v>
      </c>
      <c r="S81" s="0" t="n">
        <f aca="false">+G81/100</f>
        <v>40000</v>
      </c>
      <c r="T81" s="0" t="n">
        <f aca="false">+I81/100</f>
        <v>0</v>
      </c>
      <c r="U81" s="0" t="n">
        <f aca="false">+S81-S74</f>
        <v>0</v>
      </c>
    </row>
    <row r="82" customFormat="false" ht="13.8" hidden="false" customHeight="false" outlineLevel="0" collapsed="false">
      <c r="A82" s="2" t="n">
        <f aca="false">+A75+30</f>
        <v>44541</v>
      </c>
      <c r="B82" s="1" t="n">
        <v>4000</v>
      </c>
      <c r="C82" s="1" t="s">
        <v>25</v>
      </c>
      <c r="D82" s="1" t="n">
        <v>0.2</v>
      </c>
      <c r="E82" s="1" t="n">
        <v>1</v>
      </c>
      <c r="F82" s="1"/>
      <c r="G82" s="3" t="n">
        <v>4000000</v>
      </c>
      <c r="H82" s="1"/>
      <c r="I82" s="1"/>
      <c r="J82" s="1" t="n">
        <v>0</v>
      </c>
      <c r="K82" s="1" t="n">
        <v>-4000000</v>
      </c>
      <c r="L82" s="1"/>
      <c r="M82" s="1"/>
      <c r="N82" s="3" t="n">
        <v>4000000</v>
      </c>
      <c r="O82" s="1"/>
      <c r="P82" s="1" t="n">
        <v>0</v>
      </c>
      <c r="Q82" s="3" t="n">
        <v>4000000</v>
      </c>
      <c r="R82" s="1" t="n">
        <v>1000</v>
      </c>
      <c r="S82" s="0" t="n">
        <f aca="false">+G82/100</f>
        <v>40000</v>
      </c>
      <c r="T82" s="0" t="n">
        <f aca="false">+I82/100</f>
        <v>0</v>
      </c>
      <c r="U82" s="0" t="n">
        <f aca="false">+S82-S75</f>
        <v>4000</v>
      </c>
    </row>
    <row r="83" customFormat="false" ht="13.8" hidden="false" customHeight="false" outlineLevel="0" collapsed="false">
      <c r="A83" s="2" t="n">
        <f aca="false">+A76+30</f>
        <v>44541</v>
      </c>
      <c r="B83" s="1" t="n">
        <v>5000</v>
      </c>
      <c r="C83" s="1" t="s">
        <v>26</v>
      </c>
      <c r="D83" s="1" t="n">
        <v>0.15</v>
      </c>
      <c r="E83" s="1" t="n">
        <v>1</v>
      </c>
      <c r="F83" s="1"/>
      <c r="G83" s="3" t="n">
        <v>3000000</v>
      </c>
      <c r="H83" s="1"/>
      <c r="I83" s="1"/>
      <c r="J83" s="1" t="n">
        <v>0</v>
      </c>
      <c r="K83" s="1" t="n">
        <v>-3000000</v>
      </c>
      <c r="L83" s="1"/>
      <c r="M83" s="1"/>
      <c r="N83" s="3" t="n">
        <v>3000000</v>
      </c>
      <c r="O83" s="1"/>
      <c r="P83" s="1" t="n">
        <v>0</v>
      </c>
      <c r="Q83" s="3" t="n">
        <v>3000000</v>
      </c>
      <c r="R83" s="1" t="n">
        <v>1000</v>
      </c>
      <c r="S83" s="0" t="n">
        <f aca="false">+G83/100</f>
        <v>30000</v>
      </c>
      <c r="T83" s="0" t="n">
        <f aca="false">+I83/100</f>
        <v>0</v>
      </c>
      <c r="U83" s="0" t="n">
        <f aca="false">+S83-S76</f>
        <v>6000</v>
      </c>
    </row>
    <row r="84" customFormat="false" ht="13.8" hidden="false" customHeight="false" outlineLevel="0" collapsed="false">
      <c r="A84" s="2" t="n">
        <f aca="false">+A77+30</f>
        <v>44541</v>
      </c>
      <c r="B84" s="1" t="n">
        <v>6000</v>
      </c>
      <c r="C84" s="1" t="s">
        <v>27</v>
      </c>
      <c r="D84" s="1" t="n">
        <v>0.1</v>
      </c>
      <c r="E84" s="1" t="n">
        <v>1</v>
      </c>
      <c r="F84" s="1"/>
      <c r="G84" s="3" t="n">
        <v>2000000</v>
      </c>
      <c r="H84" s="1"/>
      <c r="I84" s="1"/>
      <c r="J84" s="1" t="n">
        <v>0</v>
      </c>
      <c r="K84" s="1" t="n">
        <v>-2000000</v>
      </c>
      <c r="L84" s="1"/>
      <c r="M84" s="1"/>
      <c r="N84" s="3" t="n">
        <v>2000000</v>
      </c>
      <c r="O84" s="1"/>
      <c r="P84" s="1" t="n">
        <v>0</v>
      </c>
      <c r="Q84" s="3" t="n">
        <v>2000000</v>
      </c>
      <c r="R84" s="1" t="n">
        <v>1000</v>
      </c>
      <c r="S84" s="0" t="n">
        <f aca="false">+G84/100</f>
        <v>20000</v>
      </c>
      <c r="T84" s="0" t="n">
        <f aca="false">+I84/100</f>
        <v>0</v>
      </c>
      <c r="U84" s="0" t="n">
        <f aca="false">+S84-S77</f>
        <v>6000</v>
      </c>
    </row>
    <row r="85" customFormat="false" ht="13.8" hidden="false" customHeight="false" outlineLevel="0" collapsed="false">
      <c r="A85" s="2" t="n">
        <f aca="false">+A78+30</f>
        <v>44541</v>
      </c>
      <c r="B85" s="1" t="n">
        <v>10000</v>
      </c>
      <c r="C85" s="1" t="s">
        <v>28</v>
      </c>
      <c r="D85" s="1" t="n">
        <v>1</v>
      </c>
      <c r="E85" s="1" t="n">
        <v>1</v>
      </c>
      <c r="F85" s="1"/>
      <c r="G85" s="3" t="n">
        <v>20000000</v>
      </c>
      <c r="H85" s="1"/>
      <c r="I85" s="1"/>
      <c r="J85" s="1" t="n">
        <v>0</v>
      </c>
      <c r="K85" s="3" t="n">
        <v>-20000000</v>
      </c>
      <c r="L85" s="1"/>
      <c r="M85" s="1"/>
      <c r="N85" s="3" t="n">
        <v>20000000</v>
      </c>
      <c r="O85" s="1"/>
      <c r="P85" s="1" t="n">
        <v>0</v>
      </c>
      <c r="Q85" s="3" t="n">
        <v>20000000</v>
      </c>
      <c r="R85" s="1" t="n">
        <v>1000</v>
      </c>
      <c r="S85" s="0" t="n">
        <f aca="false">+G85/100</f>
        <v>200000</v>
      </c>
      <c r="T85" s="0" t="n">
        <f aca="false">+I85/100</f>
        <v>0</v>
      </c>
      <c r="U85" s="0" t="n">
        <f aca="false">+S85-S78</f>
        <v>16000</v>
      </c>
    </row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2021-06-29T04:07:18Z</dcterms:created>
  <dc:creator/>
  <dc:description/>
  <dc:language>pt-BR</dc:language>
  <cp:lastModifiedBy/>
  <dcterms:modified xsi:type="dcterms:W3CDTF">2021-07-01T00:25:52Z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