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Prediction/excel_ark/"/>
    </mc:Choice>
  </mc:AlternateContent>
  <xr:revisionPtr revIDLastSave="0" documentId="13_ncr:1_{59B98E45-9BAB-E84D-A50D-AF2BBBC0B183}" xr6:coauthVersionLast="36" xr6:coauthVersionMax="45" xr10:uidLastSave="{00000000-0000-0000-0000-000000000000}"/>
  <bookViews>
    <workbookView xWindow="10780" yWindow="460" windowWidth="22820" windowHeight="13080" xr2:uid="{3554BBCC-7985-3D48-A1E9-0169C5E9FB8A}"/>
  </bookViews>
  <sheets>
    <sheet name="Konfiguration" sheetId="2" r:id="rId1"/>
    <sheet name="Data" sheetId="3" r:id="rId2"/>
    <sheet name="Prediktion" sheetId="1" r:id="rId3"/>
    <sheet name="Prediktioner inlagda över tid" sheetId="6" r:id="rId4"/>
    <sheet name="Prediktioner döda över tid" sheetId="7" r:id="rId5"/>
    <sheet name="Resultat prediktioner över tid" sheetId="8" r:id="rId6"/>
    <sheet name="till_dash_board_20200506" sheetId="10" r:id="rId7"/>
  </sheets>
  <definedNames>
    <definedName name="_xlnm._FilterDatabase" localSheetId="0" hidden="1">Konfiguration!$C$2:$D$8</definedName>
    <definedName name="alpha">Konfiguration!$D$3</definedName>
    <definedName name="beta">Konfiguration!$D$4</definedName>
    <definedName name="dag_riktig">Data!$A:$A</definedName>
    <definedName name="data_anvanda">Konfiguration!$D$10</definedName>
    <definedName name="doda">Prediktion!$E:$E</definedName>
    <definedName name="doda_riktig">Data!$C:$C</definedName>
    <definedName name="gamma">Konfiguration!$D$5</definedName>
    <definedName name="immuna">Prediktion!$D:$D</definedName>
    <definedName name="inlagda">Prediktion!$C:$C</definedName>
    <definedName name="inlagda_riktig">Data!$B:$B</definedName>
    <definedName name="K">Konfiguration!$D$6</definedName>
    <definedName name="Kgamma">Konfiguration!$D$8</definedName>
    <definedName name="L">Konfiguration!$D$7</definedName>
    <definedName name="population">Konfiguration!$D$9</definedName>
    <definedName name="risk">Prediktion!$F:$F</definedName>
    <definedName name="sjuka">Prediktion!$B:$B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D4" i="2" l="1"/>
  <c r="B64" i="3" l="1"/>
  <c r="C63" i="3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J9" i="8" l="1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N8" i="8"/>
  <c r="M8" i="8"/>
  <c r="L8" i="8"/>
  <c r="K8" i="8"/>
  <c r="J8" i="8"/>
  <c r="F45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C9" i="8" l="1"/>
  <c r="G32" i="8"/>
  <c r="D127" i="8"/>
  <c r="D106" i="8"/>
  <c r="G88" i="8"/>
  <c r="C76" i="8"/>
  <c r="D58" i="8"/>
  <c r="G51" i="8"/>
  <c r="E45" i="8"/>
  <c r="C39" i="8"/>
  <c r="F32" i="8"/>
  <c r="D26" i="8"/>
  <c r="G19" i="8"/>
  <c r="E13" i="8"/>
  <c r="G128" i="8"/>
  <c r="G107" i="8"/>
  <c r="E90" i="8"/>
  <c r="G72" i="8"/>
  <c r="E34" i="8"/>
  <c r="D133" i="8"/>
  <c r="G115" i="8"/>
  <c r="G94" i="8"/>
  <c r="E53" i="8"/>
  <c r="F69" i="8"/>
  <c r="D63" i="8"/>
  <c r="G56" i="8"/>
  <c r="E50" i="8"/>
  <c r="C44" i="8"/>
  <c r="F37" i="8"/>
  <c r="D31" i="8"/>
  <c r="G24" i="8"/>
  <c r="E18" i="8"/>
  <c r="C12" i="8"/>
  <c r="E133" i="8"/>
  <c r="C116" i="8"/>
  <c r="F99" i="8"/>
  <c r="D82" i="8"/>
  <c r="C60" i="8"/>
  <c r="D47" i="8"/>
  <c r="D15" i="8"/>
  <c r="F128" i="8"/>
  <c r="D111" i="8"/>
  <c r="D90" i="8"/>
  <c r="E77" i="8"/>
  <c r="D66" i="8"/>
  <c r="C47" i="8"/>
  <c r="G27" i="8"/>
  <c r="D8" i="8"/>
  <c r="G123" i="8"/>
  <c r="F115" i="8"/>
  <c r="G102" i="8"/>
  <c r="C90" i="8"/>
  <c r="D77" i="8"/>
  <c r="E58" i="8"/>
  <c r="F13" i="8"/>
  <c r="G131" i="8"/>
  <c r="C119" i="8"/>
  <c r="F101" i="8"/>
  <c r="E93" i="8"/>
  <c r="F64" i="8"/>
  <c r="C127" i="8"/>
  <c r="G118" i="8"/>
  <c r="C106" i="8"/>
  <c r="G96" i="8"/>
  <c r="C84" i="8"/>
  <c r="E80" i="8"/>
  <c r="C135" i="8"/>
  <c r="E130" i="8"/>
  <c r="G126" i="8"/>
  <c r="D122" i="8"/>
  <c r="F117" i="8"/>
  <c r="C114" i="8"/>
  <c r="E109" i="8"/>
  <c r="G104" i="8"/>
  <c r="D101" i="8"/>
  <c r="F96" i="8"/>
  <c r="C92" i="8"/>
  <c r="E88" i="8"/>
  <c r="G83" i="8"/>
  <c r="D79" i="8"/>
  <c r="E74" i="8"/>
  <c r="E69" i="8"/>
  <c r="C63" i="8"/>
  <c r="F56" i="8"/>
  <c r="D50" i="8"/>
  <c r="G43" i="8"/>
  <c r="E37" i="8"/>
  <c r="C31" i="8"/>
  <c r="F24" i="8"/>
  <c r="D18" i="8"/>
  <c r="G11" i="8"/>
  <c r="F120" i="8"/>
  <c r="D103" i="8"/>
  <c r="G86" i="8"/>
  <c r="E66" i="8"/>
  <c r="F53" i="8"/>
  <c r="G40" i="8"/>
  <c r="F21" i="8"/>
  <c r="C124" i="8"/>
  <c r="F107" i="8"/>
  <c r="E98" i="8"/>
  <c r="C82" i="8"/>
  <c r="G59" i="8"/>
  <c r="D34" i="8"/>
  <c r="C15" i="8"/>
  <c r="E128" i="8"/>
  <c r="D119" i="8"/>
  <c r="E106" i="8"/>
  <c r="F93" i="8"/>
  <c r="G80" i="8"/>
  <c r="G64" i="8"/>
  <c r="D39" i="8"/>
  <c r="E26" i="8"/>
  <c r="E8" i="8"/>
  <c r="E114" i="8"/>
  <c r="C98" i="8"/>
  <c r="D85" i="8"/>
  <c r="C71" i="8"/>
  <c r="F131" i="8"/>
  <c r="E122" i="8"/>
  <c r="F109" i="8"/>
  <c r="E101" i="8"/>
  <c r="F88" i="8"/>
  <c r="G75" i="8"/>
  <c r="G134" i="8"/>
  <c r="D130" i="8"/>
  <c r="F125" i="8"/>
  <c r="C122" i="8"/>
  <c r="E117" i="8"/>
  <c r="G112" i="8"/>
  <c r="D109" i="8"/>
  <c r="F104" i="8"/>
  <c r="C100" i="8"/>
  <c r="E96" i="8"/>
  <c r="G91" i="8"/>
  <c r="D87" i="8"/>
  <c r="F83" i="8"/>
  <c r="C79" i="8"/>
  <c r="D74" i="8"/>
  <c r="C68" i="8"/>
  <c r="F61" i="8"/>
  <c r="D55" i="8"/>
  <c r="G48" i="8"/>
  <c r="E42" i="8"/>
  <c r="C36" i="8"/>
  <c r="F29" i="8"/>
  <c r="D23" i="8"/>
  <c r="G16" i="8"/>
  <c r="E10" i="8"/>
  <c r="D125" i="8"/>
  <c r="E112" i="8"/>
  <c r="C95" i="8"/>
  <c r="F77" i="8"/>
  <c r="C28" i="8"/>
  <c r="C8" i="8"/>
  <c r="E120" i="8"/>
  <c r="C103" i="8"/>
  <c r="F85" i="8"/>
  <c r="F72" i="8"/>
  <c r="F40" i="8"/>
  <c r="E21" i="8"/>
  <c r="C132" i="8"/>
  <c r="C111" i="8"/>
  <c r="D98" i="8"/>
  <c r="E85" i="8"/>
  <c r="D71" i="8"/>
  <c r="C52" i="8"/>
  <c r="C20" i="8"/>
  <c r="F123" i="8"/>
  <c r="G110" i="8"/>
  <c r="F80" i="8"/>
  <c r="D135" i="8"/>
  <c r="D114" i="8"/>
  <c r="D93" i="8"/>
  <c r="F133" i="8"/>
  <c r="C130" i="8"/>
  <c r="E125" i="8"/>
  <c r="G120" i="8"/>
  <c r="D117" i="8"/>
  <c r="F112" i="8"/>
  <c r="C108" i="8"/>
  <c r="E104" i="8"/>
  <c r="G99" i="8"/>
  <c r="D95" i="8"/>
  <c r="F91" i="8"/>
  <c r="C87" i="8"/>
  <c r="E82" i="8"/>
  <c r="G78" i="8"/>
  <c r="C74" i="8"/>
  <c r="G67" i="8"/>
  <c r="E61" i="8"/>
  <c r="C55" i="8"/>
  <c r="F48" i="8"/>
  <c r="D42" i="8"/>
  <c r="G35" i="8"/>
  <c r="E29" i="8"/>
  <c r="C23" i="8"/>
  <c r="F16" i="8"/>
  <c r="D10" i="8"/>
  <c r="F75" i="8"/>
  <c r="D69" i="8"/>
  <c r="F67" i="8"/>
  <c r="C66" i="8"/>
  <c r="G62" i="8"/>
  <c r="D61" i="8"/>
  <c r="G54" i="8"/>
  <c r="D53" i="8"/>
  <c r="F51" i="8"/>
  <c r="C50" i="8"/>
  <c r="E48" i="8"/>
  <c r="G46" i="8"/>
  <c r="D45" i="8"/>
  <c r="F43" i="8"/>
  <c r="C42" i="8"/>
  <c r="E40" i="8"/>
  <c r="G38" i="8"/>
  <c r="D37" i="8"/>
  <c r="F35" i="8"/>
  <c r="C34" i="8"/>
  <c r="E32" i="8"/>
  <c r="G30" i="8"/>
  <c r="D29" i="8"/>
  <c r="F27" i="8"/>
  <c r="C26" i="8"/>
  <c r="E24" i="8"/>
  <c r="G22" i="8"/>
  <c r="D21" i="8"/>
  <c r="F19" i="8"/>
  <c r="C18" i="8"/>
  <c r="E16" i="8"/>
  <c r="G14" i="8"/>
  <c r="D13" i="8"/>
  <c r="F11" i="8"/>
  <c r="C10" i="8"/>
  <c r="E72" i="8"/>
  <c r="E56" i="8"/>
  <c r="F8" i="8"/>
  <c r="F134" i="8"/>
  <c r="C133" i="8"/>
  <c r="E131" i="8"/>
  <c r="G129" i="8"/>
  <c r="D128" i="8"/>
  <c r="F126" i="8"/>
  <c r="C125" i="8"/>
  <c r="E123" i="8"/>
  <c r="G121" i="8"/>
  <c r="D120" i="8"/>
  <c r="F118" i="8"/>
  <c r="C117" i="8"/>
  <c r="E115" i="8"/>
  <c r="G113" i="8"/>
  <c r="D112" i="8"/>
  <c r="F110" i="8"/>
  <c r="C109" i="8"/>
  <c r="E107" i="8"/>
  <c r="G105" i="8"/>
  <c r="D104" i="8"/>
  <c r="F102" i="8"/>
  <c r="C101" i="8"/>
  <c r="E99" i="8"/>
  <c r="G97" i="8"/>
  <c r="D96" i="8"/>
  <c r="F94" i="8"/>
  <c r="C93" i="8"/>
  <c r="E91" i="8"/>
  <c r="G89" i="8"/>
  <c r="D88" i="8"/>
  <c r="F86" i="8"/>
  <c r="C85" i="8"/>
  <c r="E83" i="8"/>
  <c r="G81" i="8"/>
  <c r="D80" i="8"/>
  <c r="F78" i="8"/>
  <c r="C77" i="8"/>
  <c r="E75" i="8"/>
  <c r="G73" i="8"/>
  <c r="D72" i="8"/>
  <c r="F70" i="8"/>
  <c r="C69" i="8"/>
  <c r="E67" i="8"/>
  <c r="G65" i="8"/>
  <c r="D64" i="8"/>
  <c r="F62" i="8"/>
  <c r="C61" i="8"/>
  <c r="E59" i="8"/>
  <c r="G57" i="8"/>
  <c r="D56" i="8"/>
  <c r="F54" i="8"/>
  <c r="C53" i="8"/>
  <c r="E51" i="8"/>
  <c r="G49" i="8"/>
  <c r="D48" i="8"/>
  <c r="F46" i="8"/>
  <c r="C45" i="8"/>
  <c r="E43" i="8"/>
  <c r="G41" i="8"/>
  <c r="D40" i="8"/>
  <c r="F38" i="8"/>
  <c r="C37" i="8"/>
  <c r="E35" i="8"/>
  <c r="G33" i="8"/>
  <c r="D32" i="8"/>
  <c r="F30" i="8"/>
  <c r="C29" i="8"/>
  <c r="E27" i="8"/>
  <c r="G25" i="8"/>
  <c r="D24" i="8"/>
  <c r="F22" i="8"/>
  <c r="C21" i="8"/>
  <c r="E19" i="8"/>
  <c r="G17" i="8"/>
  <c r="D16" i="8"/>
  <c r="F14" i="8"/>
  <c r="C13" i="8"/>
  <c r="E11" i="8"/>
  <c r="G9" i="8"/>
  <c r="F59" i="8"/>
  <c r="G8" i="8"/>
  <c r="E134" i="8"/>
  <c r="G132" i="8"/>
  <c r="D131" i="8"/>
  <c r="F129" i="8"/>
  <c r="C128" i="8"/>
  <c r="E126" i="8"/>
  <c r="G124" i="8"/>
  <c r="D123" i="8"/>
  <c r="F121" i="8"/>
  <c r="C120" i="8"/>
  <c r="E118" i="8"/>
  <c r="G116" i="8"/>
  <c r="D115" i="8"/>
  <c r="F113" i="8"/>
  <c r="C112" i="8"/>
  <c r="E110" i="8"/>
  <c r="G108" i="8"/>
  <c r="D107" i="8"/>
  <c r="F105" i="8"/>
  <c r="C104" i="8"/>
  <c r="E102" i="8"/>
  <c r="G100" i="8"/>
  <c r="D99" i="8"/>
  <c r="F97" i="8"/>
  <c r="C96" i="8"/>
  <c r="E94" i="8"/>
  <c r="G92" i="8"/>
  <c r="D91" i="8"/>
  <c r="F89" i="8"/>
  <c r="C88" i="8"/>
  <c r="E86" i="8"/>
  <c r="G84" i="8"/>
  <c r="D83" i="8"/>
  <c r="F81" i="8"/>
  <c r="C80" i="8"/>
  <c r="E78" i="8"/>
  <c r="G76" i="8"/>
  <c r="D75" i="8"/>
  <c r="F73" i="8"/>
  <c r="C72" i="8"/>
  <c r="E70" i="8"/>
  <c r="G68" i="8"/>
  <c r="D67" i="8"/>
  <c r="F65" i="8"/>
  <c r="C64" i="8"/>
  <c r="E62" i="8"/>
  <c r="G60" i="8"/>
  <c r="D59" i="8"/>
  <c r="F57" i="8"/>
  <c r="C56" i="8"/>
  <c r="E54" i="8"/>
  <c r="G52" i="8"/>
  <c r="D51" i="8"/>
  <c r="F49" i="8"/>
  <c r="C48" i="8"/>
  <c r="E46" i="8"/>
  <c r="G44" i="8"/>
  <c r="D43" i="8"/>
  <c r="F41" i="8"/>
  <c r="C40" i="8"/>
  <c r="E38" i="8"/>
  <c r="G36" i="8"/>
  <c r="D35" i="8"/>
  <c r="F33" i="8"/>
  <c r="C32" i="8"/>
  <c r="E30" i="8"/>
  <c r="G28" i="8"/>
  <c r="D27" i="8"/>
  <c r="F25" i="8"/>
  <c r="C24" i="8"/>
  <c r="E22" i="8"/>
  <c r="G20" i="8"/>
  <c r="D19" i="8"/>
  <c r="F17" i="8"/>
  <c r="C16" i="8"/>
  <c r="E14" i="8"/>
  <c r="G12" i="8"/>
  <c r="D11" i="8"/>
  <c r="F9" i="8"/>
  <c r="G70" i="8"/>
  <c r="C58" i="8"/>
  <c r="G135" i="8"/>
  <c r="D134" i="8"/>
  <c r="F132" i="8"/>
  <c r="C131" i="8"/>
  <c r="E129" i="8"/>
  <c r="G127" i="8"/>
  <c r="D126" i="8"/>
  <c r="F124" i="8"/>
  <c r="C123" i="8"/>
  <c r="E121" i="8"/>
  <c r="G119" i="8"/>
  <c r="D118" i="8"/>
  <c r="F116" i="8"/>
  <c r="C115" i="8"/>
  <c r="E113" i="8"/>
  <c r="G111" i="8"/>
  <c r="D110" i="8"/>
  <c r="F108" i="8"/>
  <c r="C107" i="8"/>
  <c r="E105" i="8"/>
  <c r="G103" i="8"/>
  <c r="D102" i="8"/>
  <c r="F100" i="8"/>
  <c r="C99" i="8"/>
  <c r="E97" i="8"/>
  <c r="G95" i="8"/>
  <c r="D94" i="8"/>
  <c r="F92" i="8"/>
  <c r="C91" i="8"/>
  <c r="E89" i="8"/>
  <c r="G87" i="8"/>
  <c r="D86" i="8"/>
  <c r="F84" i="8"/>
  <c r="C83" i="8"/>
  <c r="E81" i="8"/>
  <c r="G79" i="8"/>
  <c r="D78" i="8"/>
  <c r="F76" i="8"/>
  <c r="C75" i="8"/>
  <c r="E73" i="8"/>
  <c r="G71" i="8"/>
  <c r="D70" i="8"/>
  <c r="F68" i="8"/>
  <c r="C67" i="8"/>
  <c r="E65" i="8"/>
  <c r="G63" i="8"/>
  <c r="D62" i="8"/>
  <c r="F60" i="8"/>
  <c r="C59" i="8"/>
  <c r="E57" i="8"/>
  <c r="G55" i="8"/>
  <c r="D54" i="8"/>
  <c r="F52" i="8"/>
  <c r="C51" i="8"/>
  <c r="E49" i="8"/>
  <c r="G47" i="8"/>
  <c r="D46" i="8"/>
  <c r="F44" i="8"/>
  <c r="C43" i="8"/>
  <c r="E41" i="8"/>
  <c r="G39" i="8"/>
  <c r="D38" i="8"/>
  <c r="F36" i="8"/>
  <c r="C35" i="8"/>
  <c r="E33" i="8"/>
  <c r="G31" i="8"/>
  <c r="D30" i="8"/>
  <c r="F28" i="8"/>
  <c r="C27" i="8"/>
  <c r="E25" i="8"/>
  <c r="G23" i="8"/>
  <c r="D22" i="8"/>
  <c r="F20" i="8"/>
  <c r="C19" i="8"/>
  <c r="E17" i="8"/>
  <c r="G15" i="8"/>
  <c r="D14" i="8"/>
  <c r="F12" i="8"/>
  <c r="C11" i="8"/>
  <c r="E9" i="8"/>
  <c r="E64" i="8"/>
  <c r="F135" i="8"/>
  <c r="C134" i="8"/>
  <c r="E132" i="8"/>
  <c r="G130" i="8"/>
  <c r="D129" i="8"/>
  <c r="F127" i="8"/>
  <c r="C126" i="8"/>
  <c r="E124" i="8"/>
  <c r="G122" i="8"/>
  <c r="D121" i="8"/>
  <c r="F119" i="8"/>
  <c r="C118" i="8"/>
  <c r="E116" i="8"/>
  <c r="G114" i="8"/>
  <c r="D113" i="8"/>
  <c r="F111" i="8"/>
  <c r="C110" i="8"/>
  <c r="E108" i="8"/>
  <c r="G106" i="8"/>
  <c r="D105" i="8"/>
  <c r="F103" i="8"/>
  <c r="C102" i="8"/>
  <c r="E100" i="8"/>
  <c r="G98" i="8"/>
  <c r="D97" i="8"/>
  <c r="F95" i="8"/>
  <c r="C94" i="8"/>
  <c r="E92" i="8"/>
  <c r="G90" i="8"/>
  <c r="D89" i="8"/>
  <c r="F87" i="8"/>
  <c r="C86" i="8"/>
  <c r="E84" i="8"/>
  <c r="G82" i="8"/>
  <c r="D81" i="8"/>
  <c r="F79" i="8"/>
  <c r="C78" i="8"/>
  <c r="E76" i="8"/>
  <c r="G74" i="8"/>
  <c r="D73" i="8"/>
  <c r="F71" i="8"/>
  <c r="C70" i="8"/>
  <c r="E68" i="8"/>
  <c r="G66" i="8"/>
  <c r="D65" i="8"/>
  <c r="F63" i="8"/>
  <c r="C62" i="8"/>
  <c r="E60" i="8"/>
  <c r="G58" i="8"/>
  <c r="D57" i="8"/>
  <c r="F55" i="8"/>
  <c r="C54" i="8"/>
  <c r="E52" i="8"/>
  <c r="G50" i="8"/>
  <c r="D49" i="8"/>
  <c r="F47" i="8"/>
  <c r="C46" i="8"/>
  <c r="E44" i="8"/>
  <c r="G42" i="8"/>
  <c r="D41" i="8"/>
  <c r="F39" i="8"/>
  <c r="C38" i="8"/>
  <c r="E36" i="8"/>
  <c r="G34" i="8"/>
  <c r="D33" i="8"/>
  <c r="F31" i="8"/>
  <c r="C30" i="8"/>
  <c r="E28" i="8"/>
  <c r="G26" i="8"/>
  <c r="D25" i="8"/>
  <c r="F23" i="8"/>
  <c r="C22" i="8"/>
  <c r="E20" i="8"/>
  <c r="G18" i="8"/>
  <c r="D17" i="8"/>
  <c r="F15" i="8"/>
  <c r="C14" i="8"/>
  <c r="E12" i="8"/>
  <c r="G10" i="8"/>
  <c r="D9" i="8"/>
  <c r="E135" i="8"/>
  <c r="G133" i="8"/>
  <c r="D132" i="8"/>
  <c r="F130" i="8"/>
  <c r="C129" i="8"/>
  <c r="E127" i="8"/>
  <c r="G125" i="8"/>
  <c r="D124" i="8"/>
  <c r="F122" i="8"/>
  <c r="C121" i="8"/>
  <c r="E119" i="8"/>
  <c r="G117" i="8"/>
  <c r="D116" i="8"/>
  <c r="F114" i="8"/>
  <c r="C113" i="8"/>
  <c r="E111" i="8"/>
  <c r="G109" i="8"/>
  <c r="D108" i="8"/>
  <c r="F106" i="8"/>
  <c r="C105" i="8"/>
  <c r="E103" i="8"/>
  <c r="G101" i="8"/>
  <c r="D100" i="8"/>
  <c r="F98" i="8"/>
  <c r="C97" i="8"/>
  <c r="E95" i="8"/>
  <c r="G93" i="8"/>
  <c r="D92" i="8"/>
  <c r="F90" i="8"/>
  <c r="C89" i="8"/>
  <c r="E87" i="8"/>
  <c r="G85" i="8"/>
  <c r="D84" i="8"/>
  <c r="F82" i="8"/>
  <c r="C81" i="8"/>
  <c r="E79" i="8"/>
  <c r="G77" i="8"/>
  <c r="D76" i="8"/>
  <c r="F74" i="8"/>
  <c r="C73" i="8"/>
  <c r="E71" i="8"/>
  <c r="G69" i="8"/>
  <c r="D68" i="8"/>
  <c r="F66" i="8"/>
  <c r="C65" i="8"/>
  <c r="E63" i="8"/>
  <c r="G61" i="8"/>
  <c r="D60" i="8"/>
  <c r="F58" i="8"/>
  <c r="C57" i="8"/>
  <c r="E55" i="8"/>
  <c r="G53" i="8"/>
  <c r="D52" i="8"/>
  <c r="F50" i="8"/>
  <c r="C49" i="8"/>
  <c r="E47" i="8"/>
  <c r="G45" i="8"/>
  <c r="D44" i="8"/>
  <c r="F42" i="8"/>
  <c r="C41" i="8"/>
  <c r="E39" i="8"/>
  <c r="G37" i="8"/>
  <c r="D36" i="8"/>
  <c r="F34" i="8"/>
  <c r="C33" i="8"/>
  <c r="E31" i="8"/>
  <c r="G29" i="8"/>
  <c r="D28" i="8"/>
  <c r="F26" i="8"/>
  <c r="C25" i="8"/>
  <c r="E23" i="8"/>
  <c r="G21" i="8"/>
  <c r="D20" i="8"/>
  <c r="F18" i="8"/>
  <c r="C17" i="8"/>
  <c r="E15" i="8"/>
  <c r="G13" i="8"/>
  <c r="D12" i="8"/>
  <c r="F10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D2" i="7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4" i="6"/>
  <c r="A5" i="6" s="1"/>
  <c r="A6" i="6" s="1"/>
  <c r="A7" i="6" s="1"/>
  <c r="D6" i="2" l="1"/>
  <c r="E4" i="1" l="1"/>
  <c r="E5" i="1" s="1"/>
  <c r="E6" i="1" s="1"/>
  <c r="E7" i="1" s="1"/>
  <c r="D4" i="1"/>
  <c r="D5" i="1" s="1"/>
  <c r="D6" i="1" s="1"/>
  <c r="D7" i="1" s="1"/>
  <c r="B3" i="3" l="1"/>
  <c r="B4" i="6" s="1"/>
  <c r="B9" i="8" s="1"/>
  <c r="C3" i="3"/>
  <c r="B4" i="7" s="1"/>
  <c r="I9" i="8" s="1"/>
  <c r="B4" i="3"/>
  <c r="B5" i="6" s="1"/>
  <c r="B10" i="8" s="1"/>
  <c r="C4" i="3"/>
  <c r="B5" i="7" s="1"/>
  <c r="I10" i="8" s="1"/>
  <c r="B5" i="3"/>
  <c r="B6" i="6" s="1"/>
  <c r="B11" i="8" s="1"/>
  <c r="C5" i="3"/>
  <c r="B6" i="7" s="1"/>
  <c r="I11" i="8" s="1"/>
  <c r="B6" i="3"/>
  <c r="B7" i="6" s="1"/>
  <c r="B12" i="8" s="1"/>
  <c r="C6" i="3"/>
  <c r="B7" i="7" s="1"/>
  <c r="I12" i="8" s="1"/>
  <c r="B7" i="3"/>
  <c r="B8" i="6" s="1"/>
  <c r="B13" i="8" s="1"/>
  <c r="C7" i="3"/>
  <c r="B8" i="7" s="1"/>
  <c r="I13" i="8" s="1"/>
  <c r="B8" i="3"/>
  <c r="B9" i="6" s="1"/>
  <c r="B14" i="8" s="1"/>
  <c r="C8" i="3"/>
  <c r="B9" i="7" s="1"/>
  <c r="I14" i="8" s="1"/>
  <c r="B9" i="3"/>
  <c r="B10" i="6" s="1"/>
  <c r="B15" i="8" s="1"/>
  <c r="C9" i="3"/>
  <c r="B10" i="7" s="1"/>
  <c r="I15" i="8" s="1"/>
  <c r="B10" i="3"/>
  <c r="B11" i="6" s="1"/>
  <c r="B16" i="8" s="1"/>
  <c r="C10" i="3"/>
  <c r="B11" i="3"/>
  <c r="B12" i="6" s="1"/>
  <c r="B17" i="8" s="1"/>
  <c r="C11" i="3"/>
  <c r="B12" i="3"/>
  <c r="B13" i="6" s="1"/>
  <c r="B18" i="8" s="1"/>
  <c r="C12" i="3"/>
  <c r="B13" i="3"/>
  <c r="B14" i="6" s="1"/>
  <c r="B19" i="8" s="1"/>
  <c r="C13" i="3"/>
  <c r="B14" i="7" s="1"/>
  <c r="I19" i="8" s="1"/>
  <c r="B14" i="3"/>
  <c r="B15" i="6" s="1"/>
  <c r="B20" i="8" s="1"/>
  <c r="C14" i="3"/>
  <c r="B15" i="7" s="1"/>
  <c r="I20" i="8" s="1"/>
  <c r="B15" i="3"/>
  <c r="B16" i="6" s="1"/>
  <c r="B21" i="8" s="1"/>
  <c r="C15" i="3"/>
  <c r="B16" i="7" s="1"/>
  <c r="I21" i="8" s="1"/>
  <c r="B16" i="3"/>
  <c r="B17" i="6" s="1"/>
  <c r="B22" i="8" s="1"/>
  <c r="C16" i="3"/>
  <c r="B17" i="7" s="1"/>
  <c r="I22" i="8" s="1"/>
  <c r="B17" i="3"/>
  <c r="B18" i="6" s="1"/>
  <c r="B23" i="8" s="1"/>
  <c r="C17" i="3"/>
  <c r="B18" i="7" s="1"/>
  <c r="I23" i="8" s="1"/>
  <c r="B18" i="3"/>
  <c r="B19" i="6" s="1"/>
  <c r="B24" i="8" s="1"/>
  <c r="C18" i="3"/>
  <c r="B19" i="7" s="1"/>
  <c r="I24" i="8" s="1"/>
  <c r="B19" i="3"/>
  <c r="B20" i="6" s="1"/>
  <c r="B25" i="8" s="1"/>
  <c r="C19" i="3"/>
  <c r="B20" i="7" s="1"/>
  <c r="I25" i="8" s="1"/>
  <c r="B20" i="3"/>
  <c r="B21" i="6" s="1"/>
  <c r="B26" i="8" s="1"/>
  <c r="C20" i="3"/>
  <c r="B21" i="7" s="1"/>
  <c r="I26" i="8" s="1"/>
  <c r="B21" i="3"/>
  <c r="B22" i="6" s="1"/>
  <c r="B27" i="8" s="1"/>
  <c r="C21" i="3"/>
  <c r="B22" i="7" s="1"/>
  <c r="I27" i="8" s="1"/>
  <c r="B22" i="3"/>
  <c r="B23" i="6" s="1"/>
  <c r="B28" i="8" s="1"/>
  <c r="C22" i="3"/>
  <c r="B23" i="7" s="1"/>
  <c r="I28" i="8" s="1"/>
  <c r="B23" i="3"/>
  <c r="B24" i="6" s="1"/>
  <c r="B29" i="8" s="1"/>
  <c r="C23" i="3"/>
  <c r="B24" i="7" s="1"/>
  <c r="I29" i="8" s="1"/>
  <c r="B24" i="3"/>
  <c r="B25" i="6" s="1"/>
  <c r="B30" i="8" s="1"/>
  <c r="C24" i="3"/>
  <c r="B25" i="7" s="1"/>
  <c r="I30" i="8" s="1"/>
  <c r="B25" i="3"/>
  <c r="B26" i="6" s="1"/>
  <c r="B31" i="8" s="1"/>
  <c r="C25" i="3"/>
  <c r="B26" i="7" s="1"/>
  <c r="I31" i="8" s="1"/>
  <c r="B26" i="3"/>
  <c r="B27" i="6" s="1"/>
  <c r="B32" i="8" s="1"/>
  <c r="C26" i="3"/>
  <c r="B27" i="7" s="1"/>
  <c r="I32" i="8" s="1"/>
  <c r="B27" i="3"/>
  <c r="B28" i="6" s="1"/>
  <c r="B33" i="8" s="1"/>
  <c r="C27" i="3"/>
  <c r="B28" i="7" s="1"/>
  <c r="I33" i="8" s="1"/>
  <c r="B28" i="3"/>
  <c r="B29" i="6" s="1"/>
  <c r="B34" i="8" s="1"/>
  <c r="C28" i="3"/>
  <c r="B29" i="7" s="1"/>
  <c r="I34" i="8" s="1"/>
  <c r="B29" i="3"/>
  <c r="B30" i="6" s="1"/>
  <c r="B35" i="8" s="1"/>
  <c r="C29" i="3"/>
  <c r="B30" i="7" s="1"/>
  <c r="I35" i="8" s="1"/>
  <c r="B30" i="3"/>
  <c r="B31" i="6" s="1"/>
  <c r="B36" i="8" s="1"/>
  <c r="C30" i="3"/>
  <c r="B31" i="7" s="1"/>
  <c r="I36" i="8" s="1"/>
  <c r="B31" i="3"/>
  <c r="B32" i="6" s="1"/>
  <c r="B37" i="8" s="1"/>
  <c r="C31" i="3"/>
  <c r="B32" i="7" s="1"/>
  <c r="I37" i="8" s="1"/>
  <c r="B32" i="3"/>
  <c r="B33" i="6" s="1"/>
  <c r="B38" i="8" s="1"/>
  <c r="C32" i="3"/>
  <c r="B33" i="7" s="1"/>
  <c r="I38" i="8" s="1"/>
  <c r="B33" i="3"/>
  <c r="B34" i="6" s="1"/>
  <c r="B39" i="8" s="1"/>
  <c r="C33" i="3"/>
  <c r="B34" i="7" s="1"/>
  <c r="I39" i="8" s="1"/>
  <c r="B34" i="3"/>
  <c r="B35" i="6" s="1"/>
  <c r="B40" i="8" s="1"/>
  <c r="C34" i="3"/>
  <c r="B35" i="7" s="1"/>
  <c r="I40" i="8" s="1"/>
  <c r="B35" i="3"/>
  <c r="B36" i="6" s="1"/>
  <c r="B41" i="8" s="1"/>
  <c r="C35" i="3"/>
  <c r="B36" i="7" s="1"/>
  <c r="I41" i="8" s="1"/>
  <c r="B36" i="3"/>
  <c r="B37" i="6" s="1"/>
  <c r="B42" i="8" s="1"/>
  <c r="C36" i="3"/>
  <c r="B37" i="7" s="1"/>
  <c r="I42" i="8" s="1"/>
  <c r="B37" i="3"/>
  <c r="B38" i="6" s="1"/>
  <c r="B43" i="8" s="1"/>
  <c r="C37" i="3"/>
  <c r="B38" i="7" s="1"/>
  <c r="I43" i="8" s="1"/>
  <c r="B38" i="3"/>
  <c r="B39" i="6" s="1"/>
  <c r="B44" i="8" s="1"/>
  <c r="C38" i="3"/>
  <c r="B39" i="7" s="1"/>
  <c r="I44" i="8" s="1"/>
  <c r="B39" i="3"/>
  <c r="B40" i="6" s="1"/>
  <c r="B45" i="8" s="1"/>
  <c r="C39" i="3"/>
  <c r="B40" i="7" s="1"/>
  <c r="I45" i="8" s="1"/>
  <c r="B40" i="3"/>
  <c r="B41" i="6" s="1"/>
  <c r="B46" i="8" s="1"/>
  <c r="C40" i="3"/>
  <c r="B41" i="7" s="1"/>
  <c r="I46" i="8" s="1"/>
  <c r="B41" i="3"/>
  <c r="B42" i="6" s="1"/>
  <c r="B47" i="8" s="1"/>
  <c r="C41" i="3"/>
  <c r="B42" i="7" s="1"/>
  <c r="I47" i="8" s="1"/>
  <c r="B42" i="3"/>
  <c r="B43" i="6" s="1"/>
  <c r="B48" i="8" s="1"/>
  <c r="C42" i="3"/>
  <c r="B43" i="7" s="1"/>
  <c r="I48" i="8" s="1"/>
  <c r="B43" i="3"/>
  <c r="B44" i="6" s="1"/>
  <c r="B49" i="8" s="1"/>
  <c r="C43" i="3"/>
  <c r="B44" i="7" s="1"/>
  <c r="I49" i="8" s="1"/>
  <c r="B44" i="3"/>
  <c r="B45" i="6" s="1"/>
  <c r="B50" i="8" s="1"/>
  <c r="C44" i="3"/>
  <c r="B45" i="7" s="1"/>
  <c r="I50" i="8" s="1"/>
  <c r="B45" i="3"/>
  <c r="B46" i="6" s="1"/>
  <c r="B51" i="8" s="1"/>
  <c r="C45" i="3"/>
  <c r="B46" i="7" s="1"/>
  <c r="I51" i="8" s="1"/>
  <c r="B46" i="3"/>
  <c r="B47" i="6" s="1"/>
  <c r="B52" i="8" s="1"/>
  <c r="C46" i="3"/>
  <c r="B47" i="7" s="1"/>
  <c r="I52" i="8" s="1"/>
  <c r="B47" i="3"/>
  <c r="B48" i="6" s="1"/>
  <c r="B53" i="8" s="1"/>
  <c r="C47" i="3"/>
  <c r="B48" i="7" s="1"/>
  <c r="I53" i="8" s="1"/>
  <c r="B48" i="3"/>
  <c r="B49" i="6" s="1"/>
  <c r="B54" i="8" s="1"/>
  <c r="C48" i="3"/>
  <c r="B49" i="7" s="1"/>
  <c r="I54" i="8" s="1"/>
  <c r="B49" i="3"/>
  <c r="B50" i="6" s="1"/>
  <c r="B55" i="8" s="1"/>
  <c r="C49" i="3"/>
  <c r="B50" i="7" s="1"/>
  <c r="I55" i="8" s="1"/>
  <c r="B50" i="3"/>
  <c r="B51" i="6" s="1"/>
  <c r="B56" i="8" s="1"/>
  <c r="C50" i="3"/>
  <c r="B51" i="7" s="1"/>
  <c r="I56" i="8" s="1"/>
  <c r="B51" i="3"/>
  <c r="B52" i="6" s="1"/>
  <c r="B57" i="8" s="1"/>
  <c r="C51" i="3"/>
  <c r="B52" i="7" s="1"/>
  <c r="I57" i="8" s="1"/>
  <c r="B52" i="3"/>
  <c r="B53" i="6" s="1"/>
  <c r="B58" i="8" s="1"/>
  <c r="C52" i="3"/>
  <c r="B53" i="7" s="1"/>
  <c r="I58" i="8" s="1"/>
  <c r="B53" i="3"/>
  <c r="B54" i="6" s="1"/>
  <c r="B59" i="8" s="1"/>
  <c r="C53" i="3"/>
  <c r="B54" i="7" s="1"/>
  <c r="I59" i="8" s="1"/>
  <c r="B54" i="3"/>
  <c r="B55" i="6" s="1"/>
  <c r="B60" i="8" s="1"/>
  <c r="C54" i="3"/>
  <c r="B55" i="7" s="1"/>
  <c r="I60" i="8" s="1"/>
  <c r="B55" i="3"/>
  <c r="B56" i="6" s="1"/>
  <c r="B61" i="8" s="1"/>
  <c r="C55" i="3"/>
  <c r="B56" i="7" s="1"/>
  <c r="I61" i="8" s="1"/>
  <c r="B56" i="3"/>
  <c r="B57" i="6" s="1"/>
  <c r="B62" i="8" s="1"/>
  <c r="C56" i="3"/>
  <c r="B57" i="7" s="1"/>
  <c r="I62" i="8" s="1"/>
  <c r="B57" i="3"/>
  <c r="B58" i="6" s="1"/>
  <c r="B63" i="8" s="1"/>
  <c r="C57" i="3"/>
  <c r="B58" i="7" s="1"/>
  <c r="I63" i="8" s="1"/>
  <c r="B58" i="3"/>
  <c r="B59" i="6" s="1"/>
  <c r="B64" i="8" s="1"/>
  <c r="C58" i="3"/>
  <c r="B59" i="7" s="1"/>
  <c r="I64" i="8" s="1"/>
  <c r="B59" i="3"/>
  <c r="B60" i="6" s="1"/>
  <c r="B65" i="8" s="1"/>
  <c r="C59" i="3"/>
  <c r="B60" i="7" s="1"/>
  <c r="I65" i="8" s="1"/>
  <c r="B60" i="3"/>
  <c r="B61" i="6" s="1"/>
  <c r="B66" i="8" s="1"/>
  <c r="C60" i="3"/>
  <c r="B61" i="7" s="1"/>
  <c r="I66" i="8" s="1"/>
  <c r="B61" i="3"/>
  <c r="B62" i="6" s="1"/>
  <c r="B67" i="8" s="1"/>
  <c r="C61" i="3"/>
  <c r="B62" i="7" s="1"/>
  <c r="I67" i="8" s="1"/>
  <c r="B62" i="3"/>
  <c r="B63" i="6" s="1"/>
  <c r="B68" i="8" s="1"/>
  <c r="C62" i="3"/>
  <c r="B63" i="7" s="1"/>
  <c r="I68" i="8" s="1"/>
  <c r="B63" i="3"/>
  <c r="B64" i="6" s="1"/>
  <c r="B69" i="8" s="1"/>
  <c r="B64" i="7"/>
  <c r="I69" i="8" s="1"/>
  <c r="B65" i="6"/>
  <c r="B70" i="8" s="1"/>
  <c r="C64" i="3"/>
  <c r="B65" i="7" s="1"/>
  <c r="I70" i="8" s="1"/>
  <c r="B65" i="3"/>
  <c r="B66" i="6" s="1"/>
  <c r="B71" i="8" s="1"/>
  <c r="C65" i="3"/>
  <c r="B66" i="7" s="1"/>
  <c r="I71" i="8" s="1"/>
  <c r="B66" i="3"/>
  <c r="B67" i="6" s="1"/>
  <c r="B72" i="8" s="1"/>
  <c r="C66" i="3"/>
  <c r="B67" i="7" s="1"/>
  <c r="I72" i="8" s="1"/>
  <c r="B67" i="3"/>
  <c r="B68" i="6" s="1"/>
  <c r="B73" i="8" s="1"/>
  <c r="C67" i="3"/>
  <c r="B68" i="7" s="1"/>
  <c r="I73" i="8" s="1"/>
  <c r="B68" i="3"/>
  <c r="B69" i="6" s="1"/>
  <c r="B74" i="8" s="1"/>
  <c r="C68" i="3"/>
  <c r="B69" i="7" s="1"/>
  <c r="I74" i="8" s="1"/>
  <c r="B69" i="3"/>
  <c r="B70" i="6" s="1"/>
  <c r="B75" i="8" s="1"/>
  <c r="C69" i="3"/>
  <c r="B70" i="7" s="1"/>
  <c r="I75" i="8" s="1"/>
  <c r="B70" i="3"/>
  <c r="B71" i="6" s="1"/>
  <c r="B76" i="8" s="1"/>
  <c r="C70" i="3"/>
  <c r="B71" i="7" s="1"/>
  <c r="I76" i="8" s="1"/>
  <c r="B71" i="3"/>
  <c r="B72" i="6" s="1"/>
  <c r="B77" i="8" s="1"/>
  <c r="C71" i="3"/>
  <c r="B72" i="7" s="1"/>
  <c r="I77" i="8" s="1"/>
  <c r="B72" i="3"/>
  <c r="B73" i="6" s="1"/>
  <c r="B78" i="8" s="1"/>
  <c r="C72" i="3"/>
  <c r="B73" i="7" s="1"/>
  <c r="I78" i="8" s="1"/>
  <c r="B73" i="3"/>
  <c r="B74" i="6" s="1"/>
  <c r="B79" i="8" s="1"/>
  <c r="C73" i="3"/>
  <c r="B74" i="7" s="1"/>
  <c r="I79" i="8" s="1"/>
  <c r="B74" i="3"/>
  <c r="B75" i="6" s="1"/>
  <c r="B80" i="8" s="1"/>
  <c r="C74" i="3"/>
  <c r="B75" i="7" s="1"/>
  <c r="I80" i="8" s="1"/>
  <c r="B75" i="3"/>
  <c r="B76" i="6" s="1"/>
  <c r="B81" i="8" s="1"/>
  <c r="C75" i="3"/>
  <c r="B76" i="7" s="1"/>
  <c r="I81" i="8" s="1"/>
  <c r="B76" i="3"/>
  <c r="B77" i="6" s="1"/>
  <c r="B82" i="8" s="1"/>
  <c r="C76" i="3"/>
  <c r="B77" i="7" s="1"/>
  <c r="I82" i="8" s="1"/>
  <c r="B77" i="3"/>
  <c r="B78" i="6" s="1"/>
  <c r="B83" i="8" s="1"/>
  <c r="C77" i="3"/>
  <c r="B78" i="7" s="1"/>
  <c r="I83" i="8" s="1"/>
  <c r="B78" i="3"/>
  <c r="B79" i="6" s="1"/>
  <c r="B84" i="8" s="1"/>
  <c r="C78" i="3"/>
  <c r="B79" i="7" s="1"/>
  <c r="I84" i="8" s="1"/>
  <c r="B79" i="3"/>
  <c r="B80" i="6" s="1"/>
  <c r="B85" i="8" s="1"/>
  <c r="C79" i="3"/>
  <c r="B80" i="7" s="1"/>
  <c r="I85" i="8" s="1"/>
  <c r="B80" i="3"/>
  <c r="B81" i="6" s="1"/>
  <c r="B86" i="8" s="1"/>
  <c r="C80" i="3"/>
  <c r="B81" i="7" s="1"/>
  <c r="I86" i="8" s="1"/>
  <c r="B81" i="3"/>
  <c r="B82" i="6" s="1"/>
  <c r="B87" i="8" s="1"/>
  <c r="C81" i="3"/>
  <c r="B82" i="7" s="1"/>
  <c r="I87" i="8" s="1"/>
  <c r="B82" i="3"/>
  <c r="B83" i="6" s="1"/>
  <c r="B88" i="8" s="1"/>
  <c r="C82" i="3"/>
  <c r="B83" i="7" s="1"/>
  <c r="I88" i="8" s="1"/>
  <c r="B83" i="3"/>
  <c r="B84" i="6" s="1"/>
  <c r="B89" i="8" s="1"/>
  <c r="C83" i="3"/>
  <c r="B84" i="7" s="1"/>
  <c r="I89" i="8" s="1"/>
  <c r="B84" i="3"/>
  <c r="B85" i="6" s="1"/>
  <c r="B90" i="8" s="1"/>
  <c r="C84" i="3"/>
  <c r="B85" i="7" s="1"/>
  <c r="I90" i="8" s="1"/>
  <c r="B85" i="3"/>
  <c r="B86" i="6" s="1"/>
  <c r="B91" i="8" s="1"/>
  <c r="C85" i="3"/>
  <c r="B86" i="7" s="1"/>
  <c r="I91" i="8" s="1"/>
  <c r="B86" i="3"/>
  <c r="B87" i="6" s="1"/>
  <c r="B92" i="8" s="1"/>
  <c r="C86" i="3"/>
  <c r="B87" i="7" s="1"/>
  <c r="I92" i="8" s="1"/>
  <c r="B87" i="3"/>
  <c r="B88" i="6" s="1"/>
  <c r="B93" i="8" s="1"/>
  <c r="C87" i="3"/>
  <c r="B88" i="7" s="1"/>
  <c r="I93" i="8" s="1"/>
  <c r="B88" i="3"/>
  <c r="B89" i="6" s="1"/>
  <c r="B94" i="8" s="1"/>
  <c r="C88" i="3"/>
  <c r="B89" i="7" s="1"/>
  <c r="I94" i="8" s="1"/>
  <c r="B89" i="3"/>
  <c r="B90" i="6" s="1"/>
  <c r="B95" i="8" s="1"/>
  <c r="C89" i="3"/>
  <c r="B90" i="7" s="1"/>
  <c r="I95" i="8" s="1"/>
  <c r="B90" i="3"/>
  <c r="B91" i="6" s="1"/>
  <c r="B96" i="8" s="1"/>
  <c r="C90" i="3"/>
  <c r="B91" i="7" s="1"/>
  <c r="I96" i="8" s="1"/>
  <c r="B91" i="3"/>
  <c r="B92" i="6" s="1"/>
  <c r="B97" i="8" s="1"/>
  <c r="C91" i="3"/>
  <c r="B92" i="7" s="1"/>
  <c r="I97" i="8" s="1"/>
  <c r="B92" i="3"/>
  <c r="B93" i="6" s="1"/>
  <c r="B98" i="8" s="1"/>
  <c r="C92" i="3"/>
  <c r="B93" i="7" s="1"/>
  <c r="I98" i="8" s="1"/>
  <c r="B93" i="3"/>
  <c r="B94" i="6" s="1"/>
  <c r="B99" i="8" s="1"/>
  <c r="C93" i="3"/>
  <c r="B94" i="7" s="1"/>
  <c r="I99" i="8" s="1"/>
  <c r="B94" i="3"/>
  <c r="B95" i="6" s="1"/>
  <c r="B100" i="8" s="1"/>
  <c r="C94" i="3"/>
  <c r="B95" i="7" s="1"/>
  <c r="I100" i="8" s="1"/>
  <c r="B95" i="3"/>
  <c r="B96" i="6" s="1"/>
  <c r="B101" i="8" s="1"/>
  <c r="C95" i="3"/>
  <c r="B96" i="7" s="1"/>
  <c r="I101" i="8" s="1"/>
  <c r="B96" i="3"/>
  <c r="B97" i="6" s="1"/>
  <c r="B102" i="8" s="1"/>
  <c r="C96" i="3"/>
  <c r="B97" i="7" s="1"/>
  <c r="I102" i="8" s="1"/>
  <c r="B97" i="3"/>
  <c r="B98" i="6" s="1"/>
  <c r="B103" i="8" s="1"/>
  <c r="C97" i="3"/>
  <c r="B98" i="7" s="1"/>
  <c r="I103" i="8" s="1"/>
  <c r="B98" i="3"/>
  <c r="B99" i="6" s="1"/>
  <c r="B104" i="8" s="1"/>
  <c r="C98" i="3"/>
  <c r="B99" i="7" s="1"/>
  <c r="I104" i="8" s="1"/>
  <c r="B99" i="3"/>
  <c r="B100" i="6" s="1"/>
  <c r="B105" i="8" s="1"/>
  <c r="C99" i="3"/>
  <c r="B100" i="7" s="1"/>
  <c r="I105" i="8" s="1"/>
  <c r="B100" i="3"/>
  <c r="B101" i="6" s="1"/>
  <c r="B106" i="8" s="1"/>
  <c r="C100" i="3"/>
  <c r="B101" i="7" s="1"/>
  <c r="I106" i="8" s="1"/>
  <c r="B101" i="3"/>
  <c r="B102" i="6" s="1"/>
  <c r="B107" i="8" s="1"/>
  <c r="C101" i="3"/>
  <c r="B102" i="7" s="1"/>
  <c r="I107" i="8" s="1"/>
  <c r="B102" i="3"/>
  <c r="B103" i="6" s="1"/>
  <c r="B108" i="8" s="1"/>
  <c r="C102" i="3"/>
  <c r="B103" i="7" s="1"/>
  <c r="I108" i="8" s="1"/>
  <c r="B103" i="3"/>
  <c r="B104" i="6" s="1"/>
  <c r="B109" i="8" s="1"/>
  <c r="C103" i="3"/>
  <c r="B104" i="7" s="1"/>
  <c r="I109" i="8" s="1"/>
  <c r="B104" i="3"/>
  <c r="B105" i="6" s="1"/>
  <c r="B110" i="8" s="1"/>
  <c r="C104" i="3"/>
  <c r="B105" i="7" s="1"/>
  <c r="I110" i="8" s="1"/>
  <c r="B105" i="3"/>
  <c r="B106" i="6" s="1"/>
  <c r="B111" i="8" s="1"/>
  <c r="C105" i="3"/>
  <c r="B106" i="7" s="1"/>
  <c r="I111" i="8" s="1"/>
  <c r="B106" i="3"/>
  <c r="B107" i="6" s="1"/>
  <c r="B112" i="8" s="1"/>
  <c r="C106" i="3"/>
  <c r="B107" i="7" s="1"/>
  <c r="I112" i="8" s="1"/>
  <c r="B107" i="3"/>
  <c r="B108" i="6" s="1"/>
  <c r="B113" i="8" s="1"/>
  <c r="C107" i="3"/>
  <c r="B108" i="7" s="1"/>
  <c r="I113" i="8" s="1"/>
  <c r="B108" i="3"/>
  <c r="B109" i="6" s="1"/>
  <c r="B114" i="8" s="1"/>
  <c r="C108" i="3"/>
  <c r="B109" i="7" s="1"/>
  <c r="I114" i="8" s="1"/>
  <c r="B109" i="3"/>
  <c r="B110" i="6" s="1"/>
  <c r="B115" i="8" s="1"/>
  <c r="C109" i="3"/>
  <c r="B110" i="7" s="1"/>
  <c r="I115" i="8" s="1"/>
  <c r="B110" i="3"/>
  <c r="B111" i="6" s="1"/>
  <c r="B116" i="8" s="1"/>
  <c r="C110" i="3"/>
  <c r="B111" i="7" s="1"/>
  <c r="I116" i="8" s="1"/>
  <c r="B111" i="3"/>
  <c r="B112" i="6" s="1"/>
  <c r="B117" i="8" s="1"/>
  <c r="C111" i="3"/>
  <c r="B112" i="7" s="1"/>
  <c r="I117" i="8" s="1"/>
  <c r="B112" i="3"/>
  <c r="B113" i="6" s="1"/>
  <c r="B118" i="8" s="1"/>
  <c r="C112" i="3"/>
  <c r="B113" i="7" s="1"/>
  <c r="I118" i="8" s="1"/>
  <c r="B113" i="3"/>
  <c r="B114" i="6" s="1"/>
  <c r="B119" i="8" s="1"/>
  <c r="C113" i="3"/>
  <c r="B114" i="7" s="1"/>
  <c r="I119" i="8" s="1"/>
  <c r="B114" i="3"/>
  <c r="B115" i="6" s="1"/>
  <c r="B120" i="8" s="1"/>
  <c r="C114" i="3"/>
  <c r="B115" i="7" s="1"/>
  <c r="I120" i="8" s="1"/>
  <c r="B115" i="3"/>
  <c r="B116" i="6" s="1"/>
  <c r="B121" i="8" s="1"/>
  <c r="C115" i="3"/>
  <c r="B116" i="7" s="1"/>
  <c r="I121" i="8" s="1"/>
  <c r="B116" i="3"/>
  <c r="B117" i="6" s="1"/>
  <c r="B122" i="8" s="1"/>
  <c r="C116" i="3"/>
  <c r="B117" i="7" s="1"/>
  <c r="I122" i="8" s="1"/>
  <c r="B117" i="3"/>
  <c r="B118" i="6" s="1"/>
  <c r="B123" i="8" s="1"/>
  <c r="C117" i="3"/>
  <c r="B118" i="7" s="1"/>
  <c r="I123" i="8" s="1"/>
  <c r="B118" i="3"/>
  <c r="B119" i="6" s="1"/>
  <c r="B124" i="8" s="1"/>
  <c r="C118" i="3"/>
  <c r="B119" i="7" s="1"/>
  <c r="I124" i="8" s="1"/>
  <c r="B119" i="3"/>
  <c r="B120" i="6" s="1"/>
  <c r="B125" i="8" s="1"/>
  <c r="C119" i="3"/>
  <c r="B120" i="7" s="1"/>
  <c r="I125" i="8" s="1"/>
  <c r="B120" i="3"/>
  <c r="B121" i="6" s="1"/>
  <c r="B126" i="8" s="1"/>
  <c r="C120" i="3"/>
  <c r="B121" i="7" s="1"/>
  <c r="I126" i="8" s="1"/>
  <c r="B121" i="3"/>
  <c r="B122" i="6" s="1"/>
  <c r="B127" i="8" s="1"/>
  <c r="C121" i="3"/>
  <c r="B122" i="7" s="1"/>
  <c r="I127" i="8" s="1"/>
  <c r="B122" i="3"/>
  <c r="B123" i="6" s="1"/>
  <c r="B128" i="8" s="1"/>
  <c r="C122" i="3"/>
  <c r="B123" i="7" s="1"/>
  <c r="I128" i="8" s="1"/>
  <c r="B123" i="3"/>
  <c r="B124" i="6" s="1"/>
  <c r="B129" i="8" s="1"/>
  <c r="C123" i="3"/>
  <c r="B124" i="7" s="1"/>
  <c r="I129" i="8" s="1"/>
  <c r="B124" i="3"/>
  <c r="B125" i="6" s="1"/>
  <c r="B130" i="8" s="1"/>
  <c r="C124" i="3"/>
  <c r="B125" i="7" s="1"/>
  <c r="I130" i="8" s="1"/>
  <c r="B125" i="3"/>
  <c r="B126" i="6" s="1"/>
  <c r="B131" i="8" s="1"/>
  <c r="C125" i="3"/>
  <c r="B126" i="7" s="1"/>
  <c r="I131" i="8" s="1"/>
  <c r="B126" i="3"/>
  <c r="B127" i="6" s="1"/>
  <c r="B132" i="8" s="1"/>
  <c r="C126" i="3"/>
  <c r="B127" i="7" s="1"/>
  <c r="I132" i="8" s="1"/>
  <c r="B127" i="3"/>
  <c r="B128" i="6" s="1"/>
  <c r="B133" i="8" s="1"/>
  <c r="C127" i="3"/>
  <c r="B128" i="7" s="1"/>
  <c r="I133" i="8" s="1"/>
  <c r="B128" i="3"/>
  <c r="B129" i="6" s="1"/>
  <c r="B134" i="8" s="1"/>
  <c r="C128" i="3"/>
  <c r="B129" i="7" s="1"/>
  <c r="I134" i="8" s="1"/>
  <c r="B129" i="3"/>
  <c r="B130" i="6" s="1"/>
  <c r="B135" i="8" s="1"/>
  <c r="C129" i="3"/>
  <c r="B130" i="7" s="1"/>
  <c r="I135" i="8" s="1"/>
  <c r="B130" i="3"/>
  <c r="B131" i="6" s="1"/>
  <c r="C130" i="3"/>
  <c r="B131" i="7" s="1"/>
  <c r="B131" i="3"/>
  <c r="B132" i="6" s="1"/>
  <c r="C131" i="3"/>
  <c r="B132" i="7" s="1"/>
  <c r="B132" i="3"/>
  <c r="B133" i="6" s="1"/>
  <c r="C132" i="3"/>
  <c r="B133" i="7" s="1"/>
  <c r="B133" i="3"/>
  <c r="B134" i="6" s="1"/>
  <c r="C133" i="3"/>
  <c r="B134" i="7" s="1"/>
  <c r="B134" i="3"/>
  <c r="B135" i="6" s="1"/>
  <c r="C134" i="3"/>
  <c r="B135" i="7" s="1"/>
  <c r="B135" i="3"/>
  <c r="B136" i="6" s="1"/>
  <c r="C135" i="3"/>
  <c r="B136" i="7" s="1"/>
  <c r="B136" i="3"/>
  <c r="B137" i="6" s="1"/>
  <c r="C136" i="3"/>
  <c r="B137" i="7" s="1"/>
  <c r="B137" i="3"/>
  <c r="B138" i="6" s="1"/>
  <c r="C137" i="3"/>
  <c r="B138" i="7" s="1"/>
  <c r="B138" i="3"/>
  <c r="B139" i="6" s="1"/>
  <c r="C138" i="3"/>
  <c r="B139" i="7" s="1"/>
  <c r="B139" i="3"/>
  <c r="B140" i="6" s="1"/>
  <c r="C139" i="3"/>
  <c r="B140" i="7" s="1"/>
  <c r="B140" i="3"/>
  <c r="B141" i="6" s="1"/>
  <c r="C140" i="3"/>
  <c r="B141" i="7" s="1"/>
  <c r="B141" i="3"/>
  <c r="B142" i="6" s="1"/>
  <c r="C141" i="3"/>
  <c r="B142" i="7" s="1"/>
  <c r="B142" i="3"/>
  <c r="B143" i="6" s="1"/>
  <c r="C142" i="3"/>
  <c r="B143" i="7" s="1"/>
  <c r="B143" i="3"/>
  <c r="B144" i="6" s="1"/>
  <c r="C143" i="3"/>
  <c r="B144" i="7" s="1"/>
  <c r="B144" i="3"/>
  <c r="B145" i="6" s="1"/>
  <c r="C144" i="3"/>
  <c r="B145" i="7" s="1"/>
  <c r="B145" i="3"/>
  <c r="B146" i="6" s="1"/>
  <c r="C145" i="3"/>
  <c r="B146" i="7" s="1"/>
  <c r="B146" i="3"/>
  <c r="B147" i="6" s="1"/>
  <c r="C146" i="3"/>
  <c r="B147" i="7" s="1"/>
  <c r="B147" i="3"/>
  <c r="B148" i="6" s="1"/>
  <c r="C147" i="3"/>
  <c r="B148" i="7" s="1"/>
  <c r="B148" i="3"/>
  <c r="B149" i="6" s="1"/>
  <c r="C148" i="3"/>
  <c r="B149" i="7" s="1"/>
  <c r="B149" i="3"/>
  <c r="B150" i="6" s="1"/>
  <c r="C149" i="3"/>
  <c r="B150" i="7" s="1"/>
  <c r="B150" i="3"/>
  <c r="B151" i="6" s="1"/>
  <c r="C150" i="3"/>
  <c r="B151" i="7" s="1"/>
  <c r="B151" i="3"/>
  <c r="B152" i="6" s="1"/>
  <c r="C151" i="3"/>
  <c r="B152" i="7" s="1"/>
  <c r="B152" i="3"/>
  <c r="B153" i="6" s="1"/>
  <c r="C152" i="3"/>
  <c r="B153" i="7" s="1"/>
  <c r="B153" i="3"/>
  <c r="B154" i="6" s="1"/>
  <c r="C153" i="3"/>
  <c r="B154" i="7" s="1"/>
  <c r="B154" i="3"/>
  <c r="B155" i="6" s="1"/>
  <c r="C154" i="3"/>
  <c r="B155" i="7" s="1"/>
  <c r="B155" i="3"/>
  <c r="B156" i="6" s="1"/>
  <c r="C155" i="3"/>
  <c r="B156" i="7" s="1"/>
  <c r="B156" i="3"/>
  <c r="B157" i="6" s="1"/>
  <c r="C156" i="3"/>
  <c r="B157" i="7" s="1"/>
  <c r="B157" i="3"/>
  <c r="B158" i="6" s="1"/>
  <c r="C157" i="3"/>
  <c r="B158" i="7" s="1"/>
  <c r="B158" i="3"/>
  <c r="B159" i="6" s="1"/>
  <c r="C158" i="3"/>
  <c r="B159" i="7" s="1"/>
  <c r="B159" i="3"/>
  <c r="B160" i="6" s="1"/>
  <c r="C159" i="3"/>
  <c r="B160" i="7" s="1"/>
  <c r="B160" i="3"/>
  <c r="B161" i="6" s="1"/>
  <c r="C160" i="3"/>
  <c r="B161" i="7" s="1"/>
  <c r="B161" i="3"/>
  <c r="B162" i="6" s="1"/>
  <c r="C161" i="3"/>
  <c r="B162" i="7" s="1"/>
  <c r="B162" i="3"/>
  <c r="B163" i="6" s="1"/>
  <c r="C162" i="3"/>
  <c r="B163" i="7" s="1"/>
  <c r="B163" i="3"/>
  <c r="B164" i="6" s="1"/>
  <c r="C163" i="3"/>
  <c r="B164" i="7" s="1"/>
  <c r="B164" i="3"/>
  <c r="B165" i="6" s="1"/>
  <c r="C164" i="3"/>
  <c r="B165" i="7" s="1"/>
  <c r="B165" i="3"/>
  <c r="B166" i="6" s="1"/>
  <c r="C165" i="3"/>
  <c r="B166" i="7" s="1"/>
  <c r="B166" i="3"/>
  <c r="B167" i="6" s="1"/>
  <c r="C166" i="3"/>
  <c r="B167" i="7" s="1"/>
  <c r="B167" i="3"/>
  <c r="B168" i="6" s="1"/>
  <c r="C167" i="3"/>
  <c r="B168" i="7" s="1"/>
  <c r="B168" i="3"/>
  <c r="B169" i="6" s="1"/>
  <c r="C168" i="3"/>
  <c r="B169" i="7" s="1"/>
  <c r="B169" i="3"/>
  <c r="B170" i="6" s="1"/>
  <c r="C169" i="3"/>
  <c r="B170" i="7" s="1"/>
  <c r="B170" i="3"/>
  <c r="B171" i="6" s="1"/>
  <c r="C170" i="3"/>
  <c r="B171" i="7" s="1"/>
  <c r="B171" i="3"/>
  <c r="B172" i="6" s="1"/>
  <c r="C171" i="3"/>
  <c r="B172" i="7" s="1"/>
  <c r="B172" i="3"/>
  <c r="B173" i="6" s="1"/>
  <c r="C172" i="3"/>
  <c r="B173" i="7" s="1"/>
  <c r="B173" i="3"/>
  <c r="B174" i="6" s="1"/>
  <c r="C173" i="3"/>
  <c r="B174" i="7" s="1"/>
  <c r="B174" i="3"/>
  <c r="B175" i="6" s="1"/>
  <c r="C174" i="3"/>
  <c r="B175" i="7" s="1"/>
  <c r="B175" i="3"/>
  <c r="B176" i="6" s="1"/>
  <c r="C175" i="3"/>
  <c r="B176" i="7" s="1"/>
  <c r="B176" i="3"/>
  <c r="B177" i="6" s="1"/>
  <c r="C176" i="3"/>
  <c r="B177" i="7" s="1"/>
  <c r="B177" i="3"/>
  <c r="B178" i="6" s="1"/>
  <c r="C177" i="3"/>
  <c r="B178" i="7" s="1"/>
  <c r="B178" i="3"/>
  <c r="B179" i="6" s="1"/>
  <c r="C178" i="3"/>
  <c r="B179" i="7" s="1"/>
  <c r="B179" i="3"/>
  <c r="B180" i="6" s="1"/>
  <c r="C179" i="3"/>
  <c r="B180" i="7" s="1"/>
  <c r="B180" i="3"/>
  <c r="B181" i="6" s="1"/>
  <c r="C180" i="3"/>
  <c r="B181" i="7" s="1"/>
  <c r="B181" i="3"/>
  <c r="B182" i="6" s="1"/>
  <c r="C181" i="3"/>
  <c r="B182" i="7" s="1"/>
  <c r="B182" i="3"/>
  <c r="B183" i="6" s="1"/>
  <c r="C182" i="3"/>
  <c r="B183" i="7" s="1"/>
  <c r="B183" i="3"/>
  <c r="B184" i="6" s="1"/>
  <c r="C183" i="3"/>
  <c r="B184" i="7" s="1"/>
  <c r="B184" i="3"/>
  <c r="B185" i="6" s="1"/>
  <c r="C184" i="3"/>
  <c r="B185" i="7" s="1"/>
  <c r="B185" i="3"/>
  <c r="B186" i="6" s="1"/>
  <c r="C185" i="3"/>
  <c r="B186" i="7" s="1"/>
  <c r="B186" i="3"/>
  <c r="B187" i="6" s="1"/>
  <c r="C186" i="3"/>
  <c r="B187" i="7" s="1"/>
  <c r="B187" i="3"/>
  <c r="B188" i="6" s="1"/>
  <c r="C187" i="3"/>
  <c r="B188" i="7" s="1"/>
  <c r="B188" i="3"/>
  <c r="B189" i="6" s="1"/>
  <c r="C188" i="3"/>
  <c r="B189" i="7" s="1"/>
  <c r="B189" i="3"/>
  <c r="B190" i="6" s="1"/>
  <c r="C189" i="3"/>
  <c r="B190" i="7" s="1"/>
  <c r="B190" i="3"/>
  <c r="B191" i="6" s="1"/>
  <c r="C190" i="3"/>
  <c r="B191" i="7" s="1"/>
  <c r="B191" i="3"/>
  <c r="B192" i="6" s="1"/>
  <c r="C191" i="3"/>
  <c r="B192" i="7" s="1"/>
  <c r="B192" i="3"/>
  <c r="B193" i="6" s="1"/>
  <c r="C192" i="3"/>
  <c r="B193" i="7" s="1"/>
  <c r="B193" i="3"/>
  <c r="B194" i="6" s="1"/>
  <c r="C193" i="3"/>
  <c r="B194" i="7" s="1"/>
  <c r="B194" i="3"/>
  <c r="B195" i="6" s="1"/>
  <c r="C194" i="3"/>
  <c r="B195" i="7" s="1"/>
  <c r="B195" i="3"/>
  <c r="B196" i="6" s="1"/>
  <c r="C195" i="3"/>
  <c r="B196" i="7" s="1"/>
  <c r="B196" i="3"/>
  <c r="B197" i="6" s="1"/>
  <c r="C196" i="3"/>
  <c r="B197" i="7" s="1"/>
  <c r="B197" i="3"/>
  <c r="B198" i="6" s="1"/>
  <c r="C197" i="3"/>
  <c r="B198" i="7" s="1"/>
  <c r="B198" i="3"/>
  <c r="B199" i="6" s="1"/>
  <c r="C198" i="3"/>
  <c r="B199" i="7" s="1"/>
  <c r="B199" i="3"/>
  <c r="B200" i="6" s="1"/>
  <c r="C199" i="3"/>
  <c r="B200" i="7" s="1"/>
  <c r="B200" i="3"/>
  <c r="B201" i="6" s="1"/>
  <c r="C200" i="3"/>
  <c r="B201" i="7" s="1"/>
  <c r="B201" i="3"/>
  <c r="B202" i="6" s="1"/>
  <c r="C201" i="3"/>
  <c r="B202" i="7" s="1"/>
  <c r="B202" i="3"/>
  <c r="B203" i="6" s="1"/>
  <c r="C202" i="3"/>
  <c r="B203" i="7" s="1"/>
  <c r="B203" i="3"/>
  <c r="B204" i="6" s="1"/>
  <c r="C203" i="3"/>
  <c r="B204" i="7" s="1"/>
  <c r="B204" i="3"/>
  <c r="B205" i="6" s="1"/>
  <c r="C204" i="3"/>
  <c r="B205" i="7" s="1"/>
  <c r="B205" i="3"/>
  <c r="B206" i="6" s="1"/>
  <c r="C205" i="3"/>
  <c r="B206" i="7" s="1"/>
  <c r="B206" i="3"/>
  <c r="B207" i="6" s="1"/>
  <c r="C206" i="3"/>
  <c r="B207" i="7" s="1"/>
  <c r="B207" i="3"/>
  <c r="B208" i="6" s="1"/>
  <c r="C207" i="3"/>
  <c r="B208" i="7" s="1"/>
  <c r="B208" i="3"/>
  <c r="B209" i="6" s="1"/>
  <c r="C208" i="3"/>
  <c r="B209" i="7" s="1"/>
  <c r="B209" i="3"/>
  <c r="B210" i="6" s="1"/>
  <c r="C209" i="3"/>
  <c r="B210" i="7" s="1"/>
  <c r="B210" i="3"/>
  <c r="B211" i="6" s="1"/>
  <c r="C210" i="3"/>
  <c r="B211" i="7" s="1"/>
  <c r="B211" i="3"/>
  <c r="B212" i="6" s="1"/>
  <c r="C211" i="3"/>
  <c r="B212" i="7" s="1"/>
  <c r="B212" i="3"/>
  <c r="B213" i="6" s="1"/>
  <c r="C212" i="3"/>
  <c r="B213" i="7" s="1"/>
  <c r="B213" i="3"/>
  <c r="B214" i="6" s="1"/>
  <c r="C213" i="3"/>
  <c r="B214" i="7" s="1"/>
  <c r="B214" i="3"/>
  <c r="B215" i="6" s="1"/>
  <c r="C214" i="3"/>
  <c r="B215" i="7" s="1"/>
  <c r="B215" i="3"/>
  <c r="B216" i="6" s="1"/>
  <c r="C215" i="3"/>
  <c r="B216" i="7" s="1"/>
  <c r="B216" i="3"/>
  <c r="B217" i="6" s="1"/>
  <c r="C216" i="3"/>
  <c r="B217" i="7" s="1"/>
  <c r="B217" i="3"/>
  <c r="B218" i="6" s="1"/>
  <c r="C217" i="3"/>
  <c r="B218" i="7" s="1"/>
  <c r="B218" i="3"/>
  <c r="B219" i="6" s="1"/>
  <c r="C218" i="3"/>
  <c r="B219" i="7" s="1"/>
  <c r="B219" i="3"/>
  <c r="B220" i="6" s="1"/>
  <c r="C219" i="3"/>
  <c r="B220" i="7" s="1"/>
  <c r="B220" i="3"/>
  <c r="B221" i="6" s="1"/>
  <c r="C220" i="3"/>
  <c r="B221" i="7" s="1"/>
  <c r="B221" i="3"/>
  <c r="B222" i="6" s="1"/>
  <c r="C221" i="3"/>
  <c r="B222" i="7" s="1"/>
  <c r="B222" i="3"/>
  <c r="B223" i="6" s="1"/>
  <c r="C222" i="3"/>
  <c r="B223" i="7" s="1"/>
  <c r="B223" i="3"/>
  <c r="B224" i="6" s="1"/>
  <c r="C223" i="3"/>
  <c r="B224" i="7" s="1"/>
  <c r="B224" i="3"/>
  <c r="B225" i="6" s="1"/>
  <c r="C224" i="3"/>
  <c r="B225" i="7" s="1"/>
  <c r="B225" i="3"/>
  <c r="B226" i="6" s="1"/>
  <c r="C225" i="3"/>
  <c r="B226" i="7" s="1"/>
  <c r="B226" i="3"/>
  <c r="B227" i="6" s="1"/>
  <c r="C226" i="3"/>
  <c r="B227" i="7" s="1"/>
  <c r="B227" i="3"/>
  <c r="B228" i="6" s="1"/>
  <c r="C227" i="3"/>
  <c r="B228" i="7" s="1"/>
  <c r="B228" i="3"/>
  <c r="B229" i="6" s="1"/>
  <c r="C228" i="3"/>
  <c r="B229" i="7" s="1"/>
  <c r="B229" i="3"/>
  <c r="B230" i="6" s="1"/>
  <c r="C229" i="3"/>
  <c r="B230" i="7" s="1"/>
  <c r="B230" i="3"/>
  <c r="B231" i="6" s="1"/>
  <c r="C230" i="3"/>
  <c r="B231" i="7" s="1"/>
  <c r="B231" i="3"/>
  <c r="B232" i="6" s="1"/>
  <c r="C231" i="3"/>
  <c r="B232" i="7" s="1"/>
  <c r="B232" i="3"/>
  <c r="B233" i="6" s="1"/>
  <c r="C232" i="3"/>
  <c r="B233" i="7" s="1"/>
  <c r="B233" i="3"/>
  <c r="B234" i="6" s="1"/>
  <c r="C233" i="3"/>
  <c r="B234" i="7" s="1"/>
  <c r="B234" i="3"/>
  <c r="B235" i="6" s="1"/>
  <c r="C234" i="3"/>
  <c r="B235" i="7" s="1"/>
  <c r="B235" i="3"/>
  <c r="B236" i="6" s="1"/>
  <c r="C235" i="3"/>
  <c r="B236" i="7" s="1"/>
  <c r="B236" i="3"/>
  <c r="B237" i="6" s="1"/>
  <c r="C236" i="3"/>
  <c r="B237" i="7" s="1"/>
  <c r="B237" i="3"/>
  <c r="B238" i="6" s="1"/>
  <c r="C237" i="3"/>
  <c r="B238" i="7" s="1"/>
  <c r="B238" i="3"/>
  <c r="B239" i="6" s="1"/>
  <c r="C238" i="3"/>
  <c r="B239" i="7" s="1"/>
  <c r="B239" i="3"/>
  <c r="B240" i="6" s="1"/>
  <c r="C239" i="3"/>
  <c r="B240" i="7" s="1"/>
  <c r="B240" i="3"/>
  <c r="B241" i="6" s="1"/>
  <c r="C240" i="3"/>
  <c r="B241" i="7" s="1"/>
  <c r="B241" i="3"/>
  <c r="B242" i="6" s="1"/>
  <c r="C241" i="3"/>
  <c r="B242" i="7" s="1"/>
  <c r="B242" i="3"/>
  <c r="B243" i="6" s="1"/>
  <c r="C242" i="3"/>
  <c r="B243" i="7" s="1"/>
  <c r="B243" i="3"/>
  <c r="B244" i="6" s="1"/>
  <c r="C243" i="3"/>
  <c r="B244" i="7" s="1"/>
  <c r="B244" i="3"/>
  <c r="B245" i="6" s="1"/>
  <c r="C244" i="3"/>
  <c r="B245" i="7" s="1"/>
  <c r="B245" i="3"/>
  <c r="B246" i="6" s="1"/>
  <c r="C245" i="3"/>
  <c r="B246" i="7" s="1"/>
  <c r="B246" i="3"/>
  <c r="B247" i="6" s="1"/>
  <c r="C246" i="3"/>
  <c r="B247" i="7" s="1"/>
  <c r="B247" i="3"/>
  <c r="B248" i="6" s="1"/>
  <c r="C247" i="3"/>
  <c r="B248" i="7" s="1"/>
  <c r="B248" i="3"/>
  <c r="B249" i="6" s="1"/>
  <c r="C248" i="3"/>
  <c r="B249" i="7" s="1"/>
  <c r="B249" i="3"/>
  <c r="B250" i="6" s="1"/>
  <c r="C249" i="3"/>
  <c r="B250" i="7" s="1"/>
  <c r="B250" i="3"/>
  <c r="B251" i="6" s="1"/>
  <c r="C250" i="3"/>
  <c r="B251" i="7" s="1"/>
  <c r="B251" i="3"/>
  <c r="B252" i="6" s="1"/>
  <c r="C251" i="3"/>
  <c r="B252" i="7" s="1"/>
  <c r="B252" i="3"/>
  <c r="B253" i="6" s="1"/>
  <c r="C252" i="3"/>
  <c r="B253" i="7" s="1"/>
  <c r="B253" i="3"/>
  <c r="B254" i="6" s="1"/>
  <c r="C253" i="3"/>
  <c r="B254" i="7" s="1"/>
  <c r="B254" i="3"/>
  <c r="B255" i="6" s="1"/>
  <c r="C254" i="3"/>
  <c r="B255" i="7" s="1"/>
  <c r="B255" i="3"/>
  <c r="B256" i="6" s="1"/>
  <c r="C255" i="3"/>
  <c r="B256" i="7" s="1"/>
  <c r="B256" i="3"/>
  <c r="B257" i="6" s="1"/>
  <c r="C256" i="3"/>
  <c r="B257" i="7" s="1"/>
  <c r="B257" i="3"/>
  <c r="B258" i="6" s="1"/>
  <c r="C257" i="3"/>
  <c r="B258" i="7" s="1"/>
  <c r="B258" i="3"/>
  <c r="B259" i="6" s="1"/>
  <c r="C258" i="3"/>
  <c r="B259" i="7" s="1"/>
  <c r="B259" i="3"/>
  <c r="B260" i="6" s="1"/>
  <c r="C259" i="3"/>
  <c r="B260" i="7" s="1"/>
  <c r="B260" i="3"/>
  <c r="B261" i="6" s="1"/>
  <c r="C260" i="3"/>
  <c r="B261" i="7" s="1"/>
  <c r="B261" i="3"/>
  <c r="B262" i="6" s="1"/>
  <c r="C261" i="3"/>
  <c r="B262" i="7" s="1"/>
  <c r="B262" i="3"/>
  <c r="B263" i="6" s="1"/>
  <c r="C262" i="3"/>
  <c r="B263" i="7" s="1"/>
  <c r="B263" i="3"/>
  <c r="B264" i="6" s="1"/>
  <c r="C263" i="3"/>
  <c r="B264" i="7" s="1"/>
  <c r="B264" i="3"/>
  <c r="B265" i="6" s="1"/>
  <c r="C264" i="3"/>
  <c r="B265" i="7" s="1"/>
  <c r="B265" i="3"/>
  <c r="B266" i="6" s="1"/>
  <c r="C265" i="3"/>
  <c r="B266" i="7" s="1"/>
  <c r="B266" i="3"/>
  <c r="B267" i="6" s="1"/>
  <c r="C266" i="3"/>
  <c r="B267" i="7" s="1"/>
  <c r="B267" i="3"/>
  <c r="B268" i="6" s="1"/>
  <c r="C267" i="3"/>
  <c r="B268" i="7" s="1"/>
  <c r="B268" i="3"/>
  <c r="B269" i="6" s="1"/>
  <c r="C268" i="3"/>
  <c r="B269" i="7" s="1"/>
  <c r="B269" i="3"/>
  <c r="B270" i="6" s="1"/>
  <c r="C269" i="3"/>
  <c r="B270" i="7" s="1"/>
  <c r="B270" i="3"/>
  <c r="B271" i="6" s="1"/>
  <c r="C270" i="3"/>
  <c r="B271" i="7" s="1"/>
  <c r="B271" i="3"/>
  <c r="B272" i="6" s="1"/>
  <c r="C271" i="3"/>
  <c r="B272" i="7" s="1"/>
  <c r="B272" i="3"/>
  <c r="B273" i="6" s="1"/>
  <c r="C272" i="3"/>
  <c r="B273" i="7" s="1"/>
  <c r="B273" i="3"/>
  <c r="B274" i="6" s="1"/>
  <c r="C273" i="3"/>
  <c r="B274" i="7" s="1"/>
  <c r="B274" i="3"/>
  <c r="B275" i="6" s="1"/>
  <c r="C274" i="3"/>
  <c r="B275" i="7" s="1"/>
  <c r="B275" i="3"/>
  <c r="B276" i="6" s="1"/>
  <c r="C275" i="3"/>
  <c r="B276" i="7" s="1"/>
  <c r="B276" i="3"/>
  <c r="B277" i="6" s="1"/>
  <c r="C276" i="3"/>
  <c r="B277" i="7" s="1"/>
  <c r="B277" i="3"/>
  <c r="B278" i="6" s="1"/>
  <c r="C277" i="3"/>
  <c r="B278" i="7" s="1"/>
  <c r="B278" i="3"/>
  <c r="B279" i="6" s="1"/>
  <c r="C278" i="3"/>
  <c r="B279" i="7" s="1"/>
  <c r="B279" i="3"/>
  <c r="B280" i="6" s="1"/>
  <c r="C279" i="3"/>
  <c r="B280" i="7" s="1"/>
  <c r="B280" i="3"/>
  <c r="B281" i="6" s="1"/>
  <c r="C280" i="3"/>
  <c r="B281" i="7" s="1"/>
  <c r="B281" i="3"/>
  <c r="B282" i="6" s="1"/>
  <c r="C281" i="3"/>
  <c r="B282" i="7" s="1"/>
  <c r="B282" i="3"/>
  <c r="B283" i="6" s="1"/>
  <c r="C282" i="3"/>
  <c r="B283" i="7" s="1"/>
  <c r="B283" i="3"/>
  <c r="B284" i="6" s="1"/>
  <c r="C283" i="3"/>
  <c r="B284" i="7" s="1"/>
  <c r="B284" i="3"/>
  <c r="B285" i="6" s="1"/>
  <c r="C284" i="3"/>
  <c r="B285" i="7" s="1"/>
  <c r="B285" i="3"/>
  <c r="B286" i="6" s="1"/>
  <c r="C285" i="3"/>
  <c r="B286" i="7" s="1"/>
  <c r="B286" i="3"/>
  <c r="B287" i="6" s="1"/>
  <c r="C286" i="3"/>
  <c r="B287" i="7" s="1"/>
  <c r="B287" i="3"/>
  <c r="B288" i="6" s="1"/>
  <c r="C287" i="3"/>
  <c r="B288" i="7" s="1"/>
  <c r="B288" i="3"/>
  <c r="B289" i="6" s="1"/>
  <c r="C288" i="3"/>
  <c r="B289" i="7" s="1"/>
  <c r="B289" i="3"/>
  <c r="B290" i="6" s="1"/>
  <c r="C289" i="3"/>
  <c r="B290" i="7" s="1"/>
  <c r="B290" i="3"/>
  <c r="B291" i="6" s="1"/>
  <c r="C290" i="3"/>
  <c r="B291" i="7" s="1"/>
  <c r="B291" i="3"/>
  <c r="B292" i="6" s="1"/>
  <c r="C291" i="3"/>
  <c r="B292" i="7" s="1"/>
  <c r="B292" i="3"/>
  <c r="B293" i="6" s="1"/>
  <c r="C292" i="3"/>
  <c r="B293" i="7" s="1"/>
  <c r="B293" i="3"/>
  <c r="B294" i="6" s="1"/>
  <c r="C293" i="3"/>
  <c r="B294" i="7" s="1"/>
  <c r="B294" i="3"/>
  <c r="B295" i="6" s="1"/>
  <c r="C294" i="3"/>
  <c r="B295" i="7" s="1"/>
  <c r="B295" i="3"/>
  <c r="B296" i="6" s="1"/>
  <c r="C295" i="3"/>
  <c r="B296" i="7" s="1"/>
  <c r="B296" i="3"/>
  <c r="B297" i="6" s="1"/>
  <c r="C296" i="3"/>
  <c r="B297" i="7" s="1"/>
  <c r="B297" i="3"/>
  <c r="B298" i="6" s="1"/>
  <c r="C297" i="3"/>
  <c r="B298" i="7" s="1"/>
  <c r="B298" i="3"/>
  <c r="B299" i="6" s="1"/>
  <c r="C298" i="3"/>
  <c r="B299" i="7" s="1"/>
  <c r="B299" i="3"/>
  <c r="B300" i="6" s="1"/>
  <c r="C299" i="3"/>
  <c r="B300" i="7" s="1"/>
  <c r="B300" i="3"/>
  <c r="B301" i="6" s="1"/>
  <c r="C300" i="3"/>
  <c r="B301" i="7" s="1"/>
  <c r="B301" i="3"/>
  <c r="B302" i="6" s="1"/>
  <c r="C301" i="3"/>
  <c r="B302" i="7" s="1"/>
  <c r="B302" i="3"/>
  <c r="B303" i="6" s="1"/>
  <c r="C302" i="3"/>
  <c r="B303" i="7" s="1"/>
  <c r="B303" i="3"/>
  <c r="B304" i="6" s="1"/>
  <c r="C303" i="3"/>
  <c r="B304" i="7" s="1"/>
  <c r="B304" i="3"/>
  <c r="B305" i="6" s="1"/>
  <c r="C304" i="3"/>
  <c r="B305" i="7" s="1"/>
  <c r="B305" i="3"/>
  <c r="B306" i="6" s="1"/>
  <c r="C305" i="3"/>
  <c r="B306" i="7" s="1"/>
  <c r="B306" i="3"/>
  <c r="B307" i="6" s="1"/>
  <c r="C306" i="3"/>
  <c r="B307" i="7" s="1"/>
  <c r="B307" i="3"/>
  <c r="B308" i="6" s="1"/>
  <c r="C307" i="3"/>
  <c r="B308" i="7" s="1"/>
  <c r="B308" i="3"/>
  <c r="B309" i="6" s="1"/>
  <c r="C308" i="3"/>
  <c r="B309" i="7" s="1"/>
  <c r="B309" i="3"/>
  <c r="B310" i="6" s="1"/>
  <c r="C309" i="3"/>
  <c r="B310" i="7" s="1"/>
  <c r="B310" i="3"/>
  <c r="B311" i="6" s="1"/>
  <c r="C310" i="3"/>
  <c r="B311" i="7" s="1"/>
  <c r="B311" i="3"/>
  <c r="B312" i="6" s="1"/>
  <c r="C311" i="3"/>
  <c r="B312" i="7" s="1"/>
  <c r="B312" i="3"/>
  <c r="B313" i="6" s="1"/>
  <c r="C312" i="3"/>
  <c r="B313" i="7" s="1"/>
  <c r="B313" i="3"/>
  <c r="B314" i="6" s="1"/>
  <c r="C313" i="3"/>
  <c r="B314" i="7" s="1"/>
  <c r="B314" i="3"/>
  <c r="B315" i="6" s="1"/>
  <c r="C314" i="3"/>
  <c r="B315" i="7" s="1"/>
  <c r="B315" i="3"/>
  <c r="B316" i="6" s="1"/>
  <c r="C315" i="3"/>
  <c r="B316" i="7" s="1"/>
  <c r="B316" i="3"/>
  <c r="B317" i="6" s="1"/>
  <c r="C316" i="3"/>
  <c r="B317" i="7" s="1"/>
  <c r="B317" i="3"/>
  <c r="B318" i="6" s="1"/>
  <c r="C317" i="3"/>
  <c r="B318" i="7" s="1"/>
  <c r="B318" i="3"/>
  <c r="B319" i="6" s="1"/>
  <c r="C318" i="3"/>
  <c r="B319" i="7" s="1"/>
  <c r="B319" i="3"/>
  <c r="B320" i="6" s="1"/>
  <c r="C319" i="3"/>
  <c r="B320" i="7" s="1"/>
  <c r="B320" i="3"/>
  <c r="B321" i="6" s="1"/>
  <c r="C320" i="3"/>
  <c r="B321" i="7" s="1"/>
  <c r="B321" i="3"/>
  <c r="B322" i="6" s="1"/>
  <c r="C321" i="3"/>
  <c r="B322" i="7" s="1"/>
  <c r="B322" i="3"/>
  <c r="B323" i="6" s="1"/>
  <c r="C322" i="3"/>
  <c r="B323" i="7" s="1"/>
  <c r="B323" i="3"/>
  <c r="B324" i="6" s="1"/>
  <c r="C323" i="3"/>
  <c r="B324" i="7" s="1"/>
  <c r="B324" i="3"/>
  <c r="B325" i="6" s="1"/>
  <c r="C324" i="3"/>
  <c r="B325" i="7" s="1"/>
  <c r="B325" i="3"/>
  <c r="B326" i="6" s="1"/>
  <c r="C325" i="3"/>
  <c r="B326" i="7" s="1"/>
  <c r="B326" i="3"/>
  <c r="B327" i="6" s="1"/>
  <c r="C326" i="3"/>
  <c r="B327" i="7" s="1"/>
  <c r="B327" i="3"/>
  <c r="B328" i="6" s="1"/>
  <c r="C327" i="3"/>
  <c r="B328" i="7" s="1"/>
  <c r="B328" i="3"/>
  <c r="B329" i="6" s="1"/>
  <c r="C328" i="3"/>
  <c r="B329" i="7" s="1"/>
  <c r="B329" i="3"/>
  <c r="B330" i="6" s="1"/>
  <c r="C329" i="3"/>
  <c r="B330" i="7" s="1"/>
  <c r="B330" i="3"/>
  <c r="B331" i="6" s="1"/>
  <c r="C330" i="3"/>
  <c r="B331" i="7" s="1"/>
  <c r="B331" i="3"/>
  <c r="B332" i="6" s="1"/>
  <c r="C331" i="3"/>
  <c r="B332" i="7" s="1"/>
  <c r="B332" i="3"/>
  <c r="B333" i="6" s="1"/>
  <c r="C332" i="3"/>
  <c r="B333" i="7" s="1"/>
  <c r="B333" i="3"/>
  <c r="B334" i="6" s="1"/>
  <c r="C333" i="3"/>
  <c r="B334" i="7" s="1"/>
  <c r="B334" i="3"/>
  <c r="B335" i="6" s="1"/>
  <c r="C334" i="3"/>
  <c r="B335" i="7" s="1"/>
  <c r="B335" i="3"/>
  <c r="B336" i="6" s="1"/>
  <c r="C335" i="3"/>
  <c r="B336" i="7" s="1"/>
  <c r="B336" i="3"/>
  <c r="B337" i="6" s="1"/>
  <c r="C336" i="3"/>
  <c r="B337" i="7" s="1"/>
  <c r="B337" i="3"/>
  <c r="B338" i="6" s="1"/>
  <c r="C337" i="3"/>
  <c r="B338" i="7" s="1"/>
  <c r="B338" i="3"/>
  <c r="B339" i="6" s="1"/>
  <c r="C338" i="3"/>
  <c r="B339" i="7" s="1"/>
  <c r="B339" i="3"/>
  <c r="B340" i="6" s="1"/>
  <c r="C339" i="3"/>
  <c r="B340" i="7" s="1"/>
  <c r="B340" i="3"/>
  <c r="B341" i="6" s="1"/>
  <c r="C340" i="3"/>
  <c r="B341" i="7" s="1"/>
  <c r="B341" i="3"/>
  <c r="B342" i="6" s="1"/>
  <c r="C341" i="3"/>
  <c r="B342" i="7" s="1"/>
  <c r="B342" i="3"/>
  <c r="B343" i="6" s="1"/>
  <c r="C342" i="3"/>
  <c r="B343" i="7" s="1"/>
  <c r="B343" i="3"/>
  <c r="B344" i="6" s="1"/>
  <c r="C343" i="3"/>
  <c r="B344" i="7" s="1"/>
  <c r="B344" i="3"/>
  <c r="B345" i="6" s="1"/>
  <c r="C344" i="3"/>
  <c r="B345" i="7" s="1"/>
  <c r="B345" i="3"/>
  <c r="B346" i="6" s="1"/>
  <c r="C345" i="3"/>
  <c r="B346" i="7" s="1"/>
  <c r="B346" i="3"/>
  <c r="B347" i="6" s="1"/>
  <c r="C346" i="3"/>
  <c r="B347" i="7" s="1"/>
  <c r="B347" i="3"/>
  <c r="B348" i="6" s="1"/>
  <c r="C347" i="3"/>
  <c r="B348" i="7" s="1"/>
  <c r="B348" i="3"/>
  <c r="B349" i="6" s="1"/>
  <c r="C348" i="3"/>
  <c r="B349" i="7" s="1"/>
  <c r="B349" i="3"/>
  <c r="B350" i="6" s="1"/>
  <c r="C349" i="3"/>
  <c r="B350" i="7" s="1"/>
  <c r="B350" i="3"/>
  <c r="B351" i="6" s="1"/>
  <c r="C350" i="3"/>
  <c r="B351" i="7" s="1"/>
  <c r="B351" i="3"/>
  <c r="B352" i="6" s="1"/>
  <c r="C351" i="3"/>
  <c r="B352" i="7" s="1"/>
  <c r="B352" i="3"/>
  <c r="B353" i="6" s="1"/>
  <c r="C352" i="3"/>
  <c r="B353" i="7" s="1"/>
  <c r="B353" i="3"/>
  <c r="B354" i="6" s="1"/>
  <c r="C353" i="3"/>
  <c r="B354" i="7" s="1"/>
  <c r="B354" i="3"/>
  <c r="B355" i="6" s="1"/>
  <c r="C354" i="3"/>
  <c r="B355" i="7" s="1"/>
  <c r="B355" i="3"/>
  <c r="B356" i="6" s="1"/>
  <c r="C355" i="3"/>
  <c r="B356" i="7" s="1"/>
  <c r="B356" i="3"/>
  <c r="B357" i="6" s="1"/>
  <c r="C356" i="3"/>
  <c r="B357" i="7" s="1"/>
  <c r="B357" i="3"/>
  <c r="B358" i="6" s="1"/>
  <c r="C357" i="3"/>
  <c r="B358" i="7" s="1"/>
  <c r="B358" i="3"/>
  <c r="B359" i="6" s="1"/>
  <c r="C358" i="3"/>
  <c r="B359" i="7" s="1"/>
  <c r="B359" i="3"/>
  <c r="B360" i="6" s="1"/>
  <c r="C359" i="3"/>
  <c r="B360" i="7" s="1"/>
  <c r="B360" i="3"/>
  <c r="B361" i="6" s="1"/>
  <c r="C360" i="3"/>
  <c r="B361" i="7" s="1"/>
  <c r="B361" i="3"/>
  <c r="B362" i="6" s="1"/>
  <c r="C361" i="3"/>
  <c r="B362" i="7" s="1"/>
  <c r="B362" i="3"/>
  <c r="B363" i="6" s="1"/>
  <c r="C362" i="3"/>
  <c r="B363" i="7" s="1"/>
  <c r="B363" i="3"/>
  <c r="B364" i="6" s="1"/>
  <c r="C363" i="3"/>
  <c r="B364" i="7" s="1"/>
  <c r="B364" i="3"/>
  <c r="B365" i="6" s="1"/>
  <c r="C364" i="3"/>
  <c r="B365" i="7" s="1"/>
  <c r="B365" i="3"/>
  <c r="B366" i="6" s="1"/>
  <c r="C365" i="3"/>
  <c r="B366" i="7" s="1"/>
  <c r="B366" i="3"/>
  <c r="B367" i="6" s="1"/>
  <c r="C366" i="3"/>
  <c r="B367" i="7" s="1"/>
  <c r="C2" i="3"/>
  <c r="B3" i="7" s="1"/>
  <c r="I8" i="8" s="1"/>
  <c r="B2" i="3"/>
  <c r="B3" i="6" s="1"/>
  <c r="B8" i="8" s="1"/>
  <c r="B13" i="7" l="1"/>
  <c r="I18" i="8" s="1"/>
  <c r="B12" i="7"/>
  <c r="I17" i="8" s="1"/>
  <c r="B11" i="7"/>
  <c r="I16" i="8" s="1"/>
  <c r="H3" i="1"/>
  <c r="G3" i="1"/>
  <c r="A4" i="1"/>
  <c r="A5" i="1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" i="3"/>
  <c r="B3" i="1"/>
  <c r="G5" i="1" l="1"/>
  <c r="H5" i="1"/>
  <c r="A6" i="1"/>
  <c r="H4" i="1"/>
  <c r="G4" i="1"/>
  <c r="C3" i="1"/>
  <c r="B2" i="10" s="1"/>
  <c r="C2" i="10" s="1"/>
  <c r="F3" i="1"/>
  <c r="G6" i="1" l="1"/>
  <c r="A7" i="1"/>
  <c r="H6" i="1"/>
  <c r="F4" i="1"/>
  <c r="E8" i="1"/>
  <c r="D8" i="1"/>
  <c r="B4" i="1"/>
  <c r="J3" i="1"/>
  <c r="L3" i="1" s="1"/>
  <c r="A8" i="1" l="1"/>
  <c r="G7" i="1"/>
  <c r="H7" i="1"/>
  <c r="B5" i="1"/>
  <c r="C5" i="1" s="1"/>
  <c r="B4" i="10" s="1"/>
  <c r="C4" i="10" s="1"/>
  <c r="D9" i="1"/>
  <c r="E9" i="1"/>
  <c r="F5" i="1"/>
  <c r="J4" i="1"/>
  <c r="L4" i="1" s="1"/>
  <c r="C4" i="1"/>
  <c r="B3" i="10" s="1"/>
  <c r="C3" i="10" s="1"/>
  <c r="G8" i="1" l="1"/>
  <c r="A9" i="1"/>
  <c r="H8" i="1"/>
  <c r="F6" i="1"/>
  <c r="D10" i="1"/>
  <c r="E10" i="1"/>
  <c r="J5" i="1"/>
  <c r="L5" i="1" s="1"/>
  <c r="B6" i="1"/>
  <c r="A10" i="1" l="1"/>
  <c r="G9" i="1"/>
  <c r="H9" i="1"/>
  <c r="J6" i="1"/>
  <c r="L6" i="1" s="1"/>
  <c r="D11" i="1"/>
  <c r="E11" i="1"/>
  <c r="F7" i="1"/>
  <c r="C6" i="1"/>
  <c r="B5" i="10" s="1"/>
  <c r="C5" i="10" s="1"/>
  <c r="B7" i="1"/>
  <c r="G10" i="1" l="1"/>
  <c r="H10" i="1"/>
  <c r="A11" i="1"/>
  <c r="C7" i="1"/>
  <c r="B6" i="10" s="1"/>
  <c r="C6" i="10" s="1"/>
  <c r="E12" i="1"/>
  <c r="D12" i="1"/>
  <c r="J7" i="1"/>
  <c r="L7" i="1" s="1"/>
  <c r="B8" i="1"/>
  <c r="F8" i="1"/>
  <c r="G11" i="1" l="1"/>
  <c r="A12" i="1"/>
  <c r="H11" i="1"/>
  <c r="C8" i="1"/>
  <c r="B7" i="10" s="1"/>
  <c r="C7" i="10" s="1"/>
  <c r="E13" i="1"/>
  <c r="D13" i="1"/>
  <c r="F9" i="1"/>
  <c r="J8" i="1"/>
  <c r="L8" i="1" s="1"/>
  <c r="B9" i="1"/>
  <c r="A13" i="1" l="1"/>
  <c r="G12" i="1"/>
  <c r="H12" i="1"/>
  <c r="D14" i="1"/>
  <c r="E14" i="1"/>
  <c r="F10" i="1"/>
  <c r="B10" i="1"/>
  <c r="J9" i="1"/>
  <c r="L9" i="1" s="1"/>
  <c r="C9" i="1"/>
  <c r="B8" i="10" s="1"/>
  <c r="C8" i="10" s="1"/>
  <c r="A14" i="1" l="1"/>
  <c r="G13" i="1"/>
  <c r="H13" i="1"/>
  <c r="D15" i="1"/>
  <c r="F11" i="1"/>
  <c r="E15" i="1"/>
  <c r="B11" i="1"/>
  <c r="C10" i="1"/>
  <c r="B9" i="10" s="1"/>
  <c r="C9" i="10" s="1"/>
  <c r="J10" i="1"/>
  <c r="L10" i="1" s="1"/>
  <c r="G14" i="1" l="1"/>
  <c r="A15" i="1"/>
  <c r="H14" i="1"/>
  <c r="J11" i="1"/>
  <c r="L11" i="1" s="1"/>
  <c r="E16" i="1"/>
  <c r="D16" i="1"/>
  <c r="C11" i="1"/>
  <c r="B10" i="10" s="1"/>
  <c r="C10" i="10" s="1"/>
  <c r="F12" i="1"/>
  <c r="B12" i="1"/>
  <c r="H15" i="1" l="1"/>
  <c r="A16" i="1"/>
  <c r="G15" i="1"/>
  <c r="D17" i="1"/>
  <c r="E17" i="1"/>
  <c r="F13" i="1"/>
  <c r="B13" i="1"/>
  <c r="C12" i="1"/>
  <c r="B11" i="10" s="1"/>
  <c r="C11" i="10" s="1"/>
  <c r="J12" i="1"/>
  <c r="L12" i="1" s="1"/>
  <c r="G16" i="1" l="1"/>
  <c r="A17" i="1"/>
  <c r="H16" i="1"/>
  <c r="F14" i="1"/>
  <c r="E18" i="1"/>
  <c r="D18" i="1"/>
  <c r="C13" i="1"/>
  <c r="B12" i="10" s="1"/>
  <c r="C12" i="10" s="1"/>
  <c r="B14" i="1"/>
  <c r="J13" i="1"/>
  <c r="L13" i="1" s="1"/>
  <c r="G17" i="1" l="1"/>
  <c r="H17" i="1"/>
  <c r="A18" i="1"/>
  <c r="C14" i="1"/>
  <c r="B13" i="10" s="1"/>
  <c r="C13" i="10" s="1"/>
  <c r="D19" i="1"/>
  <c r="E19" i="1"/>
  <c r="J14" i="1"/>
  <c r="L14" i="1" s="1"/>
  <c r="B15" i="1"/>
  <c r="F15" i="1"/>
  <c r="H18" i="1" l="1"/>
  <c r="A19" i="1"/>
  <c r="G18" i="1"/>
  <c r="D20" i="1"/>
  <c r="E20" i="1"/>
  <c r="B16" i="1"/>
  <c r="F16" i="1"/>
  <c r="C15" i="1"/>
  <c r="B14" i="10" s="1"/>
  <c r="C14" i="10" s="1"/>
  <c r="J15" i="1"/>
  <c r="L15" i="1" s="1"/>
  <c r="G19" i="1" l="1"/>
  <c r="H19" i="1"/>
  <c r="A20" i="1"/>
  <c r="B17" i="1"/>
  <c r="C17" i="1" s="1"/>
  <c r="B16" i="10" s="1"/>
  <c r="C16" i="10" s="1"/>
  <c r="D21" i="1"/>
  <c r="C16" i="1"/>
  <c r="B15" i="10" s="1"/>
  <c r="C15" i="10" s="1"/>
  <c r="F17" i="1"/>
  <c r="J16" i="1"/>
  <c r="L16" i="1" s="1"/>
  <c r="E21" i="1"/>
  <c r="A21" i="1" l="1"/>
  <c r="H20" i="1"/>
  <c r="G20" i="1"/>
  <c r="F18" i="1"/>
  <c r="B18" i="1"/>
  <c r="C18" i="1" s="1"/>
  <c r="B17" i="10" s="1"/>
  <c r="C17" i="10" s="1"/>
  <c r="E22" i="1"/>
  <c r="E23" i="1" s="1"/>
  <c r="J17" i="1"/>
  <c r="L17" i="1" s="1"/>
  <c r="D22" i="1"/>
  <c r="D23" i="1" s="1"/>
  <c r="H21" i="1" l="1"/>
  <c r="A22" i="1"/>
  <c r="G21" i="1"/>
  <c r="J18" i="1"/>
  <c r="L18" i="1" s="1"/>
  <c r="B19" i="1"/>
  <c r="C19" i="1" s="1"/>
  <c r="B18" i="10" s="1"/>
  <c r="C18" i="10" s="1"/>
  <c r="F19" i="1"/>
  <c r="E24" i="1"/>
  <c r="D24" i="1"/>
  <c r="G22" i="1" l="1"/>
  <c r="H22" i="1"/>
  <c r="A23" i="1"/>
  <c r="F20" i="1"/>
  <c r="J19" i="1"/>
  <c r="L19" i="1" s="1"/>
  <c r="B20" i="1"/>
  <c r="D25" i="1"/>
  <c r="E25" i="1"/>
  <c r="H23" i="1" l="1"/>
  <c r="G23" i="1"/>
  <c r="A24" i="1"/>
  <c r="B21" i="1"/>
  <c r="J20" i="1"/>
  <c r="L20" i="1" s="1"/>
  <c r="F21" i="1"/>
  <c r="C20" i="1"/>
  <c r="B19" i="10" s="1"/>
  <c r="C19" i="10" s="1"/>
  <c r="D26" i="1"/>
  <c r="E26" i="1"/>
  <c r="G24" i="1" l="1"/>
  <c r="A25" i="1"/>
  <c r="H24" i="1"/>
  <c r="F22" i="1"/>
  <c r="J21" i="1"/>
  <c r="L21" i="1" s="1"/>
  <c r="C21" i="1"/>
  <c r="B20" i="10" s="1"/>
  <c r="C20" i="10" s="1"/>
  <c r="B22" i="1"/>
  <c r="C22" i="1" s="1"/>
  <c r="B21" i="10" s="1"/>
  <c r="C21" i="10" s="1"/>
  <c r="D27" i="1"/>
  <c r="E27" i="1"/>
  <c r="A26" i="1" l="1"/>
  <c r="H25" i="1"/>
  <c r="G25" i="1"/>
  <c r="F23" i="1"/>
  <c r="J22" i="1"/>
  <c r="L22" i="1" s="1"/>
  <c r="B23" i="1"/>
  <c r="E28" i="1"/>
  <c r="D28" i="1"/>
  <c r="G26" i="1" l="1"/>
  <c r="H26" i="1"/>
  <c r="A27" i="1"/>
  <c r="F24" i="1"/>
  <c r="C23" i="1"/>
  <c r="B22" i="10" s="1"/>
  <c r="C22" i="10" s="1"/>
  <c r="J23" i="1"/>
  <c r="L23" i="1" s="1"/>
  <c r="B24" i="1"/>
  <c r="C24" i="1" s="1"/>
  <c r="B23" i="10" s="1"/>
  <c r="C23" i="10" s="1"/>
  <c r="D29" i="1"/>
  <c r="E29" i="1"/>
  <c r="G27" i="1" l="1"/>
  <c r="H27" i="1"/>
  <c r="A28" i="1"/>
  <c r="B25" i="1"/>
  <c r="C25" i="1" s="1"/>
  <c r="B24" i="10" s="1"/>
  <c r="C24" i="10" s="1"/>
  <c r="F25" i="1"/>
  <c r="J24" i="1"/>
  <c r="L24" i="1" s="1"/>
  <c r="E30" i="1"/>
  <c r="D30" i="1"/>
  <c r="A29" i="1" l="1"/>
  <c r="G28" i="1"/>
  <c r="H28" i="1"/>
  <c r="F26" i="1"/>
  <c r="J25" i="1"/>
  <c r="L25" i="1" s="1"/>
  <c r="B26" i="1"/>
  <c r="E31" i="1"/>
  <c r="D31" i="1"/>
  <c r="A30" i="1" l="1"/>
  <c r="G29" i="1"/>
  <c r="H29" i="1"/>
  <c r="B27" i="1"/>
  <c r="F27" i="1"/>
  <c r="C26" i="1"/>
  <c r="B25" i="10" s="1"/>
  <c r="C25" i="10" s="1"/>
  <c r="J26" i="1"/>
  <c r="L26" i="1" s="1"/>
  <c r="E32" i="1"/>
  <c r="D32" i="1"/>
  <c r="G30" i="1" l="1"/>
  <c r="H30" i="1"/>
  <c r="A31" i="1"/>
  <c r="J27" i="1"/>
  <c r="L27" i="1" s="1"/>
  <c r="C27" i="1"/>
  <c r="B26" i="10" s="1"/>
  <c r="C26" i="10" s="1"/>
  <c r="B28" i="1"/>
  <c r="F28" i="1"/>
  <c r="D33" i="1"/>
  <c r="E33" i="1"/>
  <c r="E34" i="1" s="1"/>
  <c r="G31" i="1" l="1"/>
  <c r="H31" i="1"/>
  <c r="A32" i="1"/>
  <c r="F29" i="1"/>
  <c r="J28" i="1"/>
  <c r="L28" i="1" s="1"/>
  <c r="C28" i="1"/>
  <c r="B27" i="10" s="1"/>
  <c r="C27" i="10" s="1"/>
  <c r="B29" i="1"/>
  <c r="D34" i="1"/>
  <c r="H32" i="1" l="1"/>
  <c r="G32" i="1"/>
  <c r="A33" i="1"/>
  <c r="B30" i="1"/>
  <c r="C30" i="1" s="1"/>
  <c r="B29" i="10" s="1"/>
  <c r="C29" i="10" s="1"/>
  <c r="F30" i="1"/>
  <c r="C29" i="1"/>
  <c r="B28" i="10" s="1"/>
  <c r="C28" i="10" s="1"/>
  <c r="J29" i="1"/>
  <c r="L29" i="1" s="1"/>
  <c r="E35" i="1"/>
  <c r="D35" i="1"/>
  <c r="A34" i="1" l="1"/>
  <c r="G33" i="1"/>
  <c r="H33" i="1"/>
  <c r="J30" i="1"/>
  <c r="L30" i="1" s="1"/>
  <c r="F31" i="1"/>
  <c r="B31" i="1"/>
  <c r="E36" i="1"/>
  <c r="D36" i="1"/>
  <c r="G34" i="1" l="1"/>
  <c r="A35" i="1"/>
  <c r="H34" i="1"/>
  <c r="J31" i="1"/>
  <c r="L31" i="1" s="1"/>
  <c r="B32" i="1"/>
  <c r="C32" i="1" s="1"/>
  <c r="B31" i="10" s="1"/>
  <c r="C31" i="10" s="1"/>
  <c r="C31" i="1"/>
  <c r="B30" i="10" s="1"/>
  <c r="C30" i="10" s="1"/>
  <c r="F32" i="1"/>
  <c r="E37" i="1"/>
  <c r="D37" i="1"/>
  <c r="G35" i="1" l="1"/>
  <c r="H35" i="1"/>
  <c r="A36" i="1"/>
  <c r="B33" i="1"/>
  <c r="C33" i="1" s="1"/>
  <c r="B32" i="10" s="1"/>
  <c r="C32" i="10" s="1"/>
  <c r="F33" i="1"/>
  <c r="J32" i="1"/>
  <c r="L32" i="1" s="1"/>
  <c r="E38" i="1"/>
  <c r="D38" i="1"/>
  <c r="A37" i="1" l="1"/>
  <c r="H36" i="1"/>
  <c r="G36" i="1"/>
  <c r="F34" i="1"/>
  <c r="J33" i="1"/>
  <c r="L33" i="1" s="1"/>
  <c r="B34" i="1"/>
  <c r="D39" i="1"/>
  <c r="E39" i="1"/>
  <c r="A38" i="1" l="1"/>
  <c r="H37" i="1"/>
  <c r="G37" i="1"/>
  <c r="F35" i="1"/>
  <c r="C34" i="1"/>
  <c r="B33" i="10" s="1"/>
  <c r="C33" i="10" s="1"/>
  <c r="B35" i="1"/>
  <c r="J34" i="1"/>
  <c r="L34" i="1" s="1"/>
  <c r="E40" i="1"/>
  <c r="D40" i="1"/>
  <c r="G38" i="1" l="1"/>
  <c r="A39" i="1"/>
  <c r="H38" i="1"/>
  <c r="B36" i="1"/>
  <c r="C36" i="1" s="1"/>
  <c r="B35" i="10" s="1"/>
  <c r="C35" i="10" s="1"/>
  <c r="F36" i="1"/>
  <c r="J35" i="1"/>
  <c r="L35" i="1" s="1"/>
  <c r="C35" i="1"/>
  <c r="B34" i="10" s="1"/>
  <c r="C34" i="10" s="1"/>
  <c r="D41" i="1"/>
  <c r="E41" i="1"/>
  <c r="G39" i="1" l="1"/>
  <c r="H39" i="1"/>
  <c r="A40" i="1"/>
  <c r="B37" i="1"/>
  <c r="C37" i="1" s="1"/>
  <c r="B36" i="10" s="1"/>
  <c r="C36" i="10" s="1"/>
  <c r="J36" i="1"/>
  <c r="L36" i="1" s="1"/>
  <c r="F37" i="1"/>
  <c r="E42" i="1"/>
  <c r="D42" i="1"/>
  <c r="A41" i="1" l="1"/>
  <c r="H40" i="1"/>
  <c r="G40" i="1"/>
  <c r="J37" i="1"/>
  <c r="L37" i="1" s="1"/>
  <c r="B38" i="1"/>
  <c r="C38" i="1" s="1"/>
  <c r="B37" i="10" s="1"/>
  <c r="C37" i="10" s="1"/>
  <c r="F38" i="1"/>
  <c r="E43" i="1"/>
  <c r="D43" i="1"/>
  <c r="A42" i="1" l="1"/>
  <c r="G41" i="1"/>
  <c r="H41" i="1"/>
  <c r="F39" i="1"/>
  <c r="B39" i="1"/>
  <c r="J38" i="1"/>
  <c r="L38" i="1" s="1"/>
  <c r="D44" i="1"/>
  <c r="E44" i="1"/>
  <c r="G42" i="1" l="1"/>
  <c r="A43" i="1"/>
  <c r="H42" i="1"/>
  <c r="J39" i="1"/>
  <c r="L39" i="1" s="1"/>
  <c r="F40" i="1"/>
  <c r="C39" i="1"/>
  <c r="B38" i="10" s="1"/>
  <c r="C38" i="10" s="1"/>
  <c r="B40" i="1"/>
  <c r="E45" i="1"/>
  <c r="D45" i="1"/>
  <c r="G43" i="1" l="1"/>
  <c r="A44" i="1"/>
  <c r="H43" i="1"/>
  <c r="F41" i="1"/>
  <c r="C40" i="1"/>
  <c r="B39" i="10" s="1"/>
  <c r="C39" i="10" s="1"/>
  <c r="B41" i="1"/>
  <c r="J40" i="1"/>
  <c r="L40" i="1" s="1"/>
  <c r="E46" i="1"/>
  <c r="D46" i="1"/>
  <c r="A45" i="1" l="1"/>
  <c r="G44" i="1"/>
  <c r="H44" i="1"/>
  <c r="B42" i="1"/>
  <c r="C42" i="1" s="1"/>
  <c r="B41" i="10" s="1"/>
  <c r="C41" i="10" s="1"/>
  <c r="C41" i="1"/>
  <c r="B40" i="10" s="1"/>
  <c r="C40" i="10" s="1"/>
  <c r="F42" i="1"/>
  <c r="J41" i="1"/>
  <c r="L41" i="1" s="1"/>
  <c r="E47" i="1"/>
  <c r="D47" i="1"/>
  <c r="A46" i="1" l="1"/>
  <c r="G45" i="1"/>
  <c r="H45" i="1"/>
  <c r="F43" i="1"/>
  <c r="B43" i="1"/>
  <c r="J42" i="1"/>
  <c r="L42" i="1" s="1"/>
  <c r="D48" i="1"/>
  <c r="E48" i="1"/>
  <c r="G46" i="1" l="1"/>
  <c r="H46" i="1"/>
  <c r="A47" i="1"/>
  <c r="J43" i="1"/>
  <c r="L43" i="1" s="1"/>
  <c r="C43" i="1"/>
  <c r="B42" i="10" s="1"/>
  <c r="C42" i="10" s="1"/>
  <c r="F44" i="1"/>
  <c r="B44" i="1"/>
  <c r="E49" i="1"/>
  <c r="D49" i="1"/>
  <c r="D50" i="1" s="1"/>
  <c r="G47" i="1" l="1"/>
  <c r="H47" i="1"/>
  <c r="A48" i="1"/>
  <c r="F45" i="1"/>
  <c r="J44" i="1"/>
  <c r="L44" i="1" s="1"/>
  <c r="C44" i="1"/>
  <c r="B43" i="10" s="1"/>
  <c r="C43" i="10" s="1"/>
  <c r="B45" i="1"/>
  <c r="E50" i="1"/>
  <c r="B46" i="1" l="1"/>
  <c r="C46" i="1" s="1"/>
  <c r="B45" i="10" s="1"/>
  <c r="C45" i="10" s="1"/>
  <c r="G48" i="1"/>
  <c r="H48" i="1"/>
  <c r="A49" i="1"/>
  <c r="F46" i="1"/>
  <c r="C45" i="1"/>
  <c r="B44" i="10" s="1"/>
  <c r="C44" i="10" s="1"/>
  <c r="J45" i="1"/>
  <c r="L45" i="1" s="1"/>
  <c r="E51" i="1"/>
  <c r="D51" i="1"/>
  <c r="F47" i="1" l="1"/>
  <c r="H49" i="1"/>
  <c r="A50" i="1"/>
  <c r="G49" i="1"/>
  <c r="B47" i="1"/>
  <c r="B48" i="1" s="1"/>
  <c r="J46" i="1"/>
  <c r="L46" i="1" s="1"/>
  <c r="D52" i="1"/>
  <c r="E52" i="1"/>
  <c r="H50" i="1" l="1"/>
  <c r="G50" i="1"/>
  <c r="A51" i="1"/>
  <c r="F48" i="1"/>
  <c r="F49" i="1" s="1"/>
  <c r="J47" i="1"/>
  <c r="L47" i="1" s="1"/>
  <c r="C47" i="1"/>
  <c r="B46" i="10" s="1"/>
  <c r="C46" i="10" s="1"/>
  <c r="E53" i="1"/>
  <c r="D53" i="1"/>
  <c r="C48" i="1"/>
  <c r="B47" i="10" s="1"/>
  <c r="C47" i="10" s="1"/>
  <c r="G51" i="1" l="1"/>
  <c r="A52" i="1"/>
  <c r="H51" i="1"/>
  <c r="B49" i="1"/>
  <c r="B50" i="1" s="1"/>
  <c r="J48" i="1"/>
  <c r="L48" i="1" s="1"/>
  <c r="E54" i="1"/>
  <c r="D54" i="1"/>
  <c r="A53" i="1" l="1"/>
  <c r="G52" i="1"/>
  <c r="H52" i="1"/>
  <c r="F50" i="1"/>
  <c r="F51" i="1" s="1"/>
  <c r="J49" i="1"/>
  <c r="L49" i="1" s="1"/>
  <c r="C49" i="1"/>
  <c r="B48" i="10" s="1"/>
  <c r="C48" i="10" s="1"/>
  <c r="E55" i="1"/>
  <c r="D55" i="1"/>
  <c r="C50" i="1"/>
  <c r="B49" i="10" s="1"/>
  <c r="C49" i="10" s="1"/>
  <c r="A54" i="1" l="1"/>
  <c r="H53" i="1"/>
  <c r="G53" i="1"/>
  <c r="B51" i="1"/>
  <c r="J51" i="1" s="1"/>
  <c r="L51" i="1" s="1"/>
  <c r="J50" i="1"/>
  <c r="L50" i="1" s="1"/>
  <c r="D56" i="1"/>
  <c r="E56" i="1"/>
  <c r="A55" i="1" l="1"/>
  <c r="G54" i="1"/>
  <c r="H54" i="1"/>
  <c r="F52" i="1"/>
  <c r="C51" i="1"/>
  <c r="B50" i="10" s="1"/>
  <c r="C50" i="10" s="1"/>
  <c r="B52" i="1"/>
  <c r="C52" i="1" s="1"/>
  <c r="B51" i="10" s="1"/>
  <c r="C51" i="10" s="1"/>
  <c r="E57" i="1"/>
  <c r="D57" i="1"/>
  <c r="H55" i="1" l="1"/>
  <c r="G55" i="1"/>
  <c r="A56" i="1"/>
  <c r="J52" i="1"/>
  <c r="L52" i="1" s="1"/>
  <c r="B53" i="1"/>
  <c r="F53" i="1"/>
  <c r="D58" i="1"/>
  <c r="E58" i="1"/>
  <c r="H56" i="1" l="1"/>
  <c r="G56" i="1"/>
  <c r="A57" i="1"/>
  <c r="F54" i="1"/>
  <c r="B54" i="1"/>
  <c r="C53" i="1"/>
  <c r="B52" i="10" s="1"/>
  <c r="C52" i="10" s="1"/>
  <c r="J53" i="1"/>
  <c r="L53" i="1" s="1"/>
  <c r="D59" i="1"/>
  <c r="E59" i="1"/>
  <c r="H57" i="1" l="1"/>
  <c r="A58" i="1"/>
  <c r="G57" i="1"/>
  <c r="F55" i="1"/>
  <c r="C54" i="1"/>
  <c r="B53" i="10" s="1"/>
  <c r="C53" i="10" s="1"/>
  <c r="J54" i="1"/>
  <c r="L54" i="1" s="1"/>
  <c r="B55" i="1"/>
  <c r="D60" i="1"/>
  <c r="E60" i="1"/>
  <c r="F56" i="1" l="1"/>
  <c r="H58" i="1"/>
  <c r="A59" i="1"/>
  <c r="G58" i="1"/>
  <c r="C55" i="1"/>
  <c r="B54" i="10" s="1"/>
  <c r="C54" i="10" s="1"/>
  <c r="J55" i="1"/>
  <c r="L55" i="1" s="1"/>
  <c r="B56" i="1"/>
  <c r="D61" i="1"/>
  <c r="E61" i="1"/>
  <c r="F57" i="1" l="1"/>
  <c r="G59" i="1"/>
  <c r="A60" i="1"/>
  <c r="H59" i="1"/>
  <c r="C56" i="1"/>
  <c r="B55" i="10" s="1"/>
  <c r="C55" i="10" s="1"/>
  <c r="J56" i="1"/>
  <c r="L56" i="1" s="1"/>
  <c r="B57" i="1"/>
  <c r="E62" i="1"/>
  <c r="D62" i="1"/>
  <c r="F58" i="1" l="1"/>
  <c r="H60" i="1"/>
  <c r="A61" i="1"/>
  <c r="G60" i="1"/>
  <c r="B58" i="1"/>
  <c r="B59" i="1" s="1"/>
  <c r="J57" i="1"/>
  <c r="L57" i="1" s="1"/>
  <c r="C57" i="1"/>
  <c r="B56" i="10" s="1"/>
  <c r="C56" i="10" s="1"/>
  <c r="D63" i="1"/>
  <c r="E63" i="1"/>
  <c r="H61" i="1" l="1"/>
  <c r="A62" i="1"/>
  <c r="G61" i="1"/>
  <c r="C58" i="1"/>
  <c r="B57" i="10" s="1"/>
  <c r="C57" i="10" s="1"/>
  <c r="J58" i="1"/>
  <c r="L58" i="1" s="1"/>
  <c r="F59" i="1"/>
  <c r="F60" i="1" s="1"/>
  <c r="E64" i="1"/>
  <c r="D64" i="1"/>
  <c r="C59" i="1"/>
  <c r="B58" i="10" s="1"/>
  <c r="C58" i="10" s="1"/>
  <c r="G62" i="1" l="1"/>
  <c r="A63" i="1"/>
  <c r="H62" i="1"/>
  <c r="B60" i="1"/>
  <c r="B61" i="1" s="1"/>
  <c r="J59" i="1"/>
  <c r="L59" i="1" s="1"/>
  <c r="D65" i="1"/>
  <c r="E65" i="1"/>
  <c r="A64" i="1" l="1"/>
  <c r="H63" i="1"/>
  <c r="G63" i="1"/>
  <c r="F61" i="1"/>
  <c r="J61" i="1" s="1"/>
  <c r="L61" i="1" s="1"/>
  <c r="J60" i="1"/>
  <c r="L60" i="1" s="1"/>
  <c r="C60" i="1"/>
  <c r="B59" i="10" s="1"/>
  <c r="C59" i="10" s="1"/>
  <c r="E66" i="1"/>
  <c r="C61" i="1"/>
  <c r="B60" i="10" s="1"/>
  <c r="C60" i="10" s="1"/>
  <c r="D66" i="1"/>
  <c r="G64" i="1" l="1"/>
  <c r="H64" i="1"/>
  <c r="A65" i="1"/>
  <c r="F62" i="1"/>
  <c r="B62" i="1"/>
  <c r="C62" i="1" s="1"/>
  <c r="B61" i="10" s="1"/>
  <c r="C61" i="10" s="1"/>
  <c r="D67" i="1"/>
  <c r="E67" i="1"/>
  <c r="G65" i="1" l="1"/>
  <c r="H65" i="1"/>
  <c r="A66" i="1"/>
  <c r="F63" i="1"/>
  <c r="J62" i="1"/>
  <c r="L62" i="1" s="1"/>
  <c r="B63" i="1"/>
  <c r="E68" i="1"/>
  <c r="D68" i="1"/>
  <c r="F64" i="1" l="1"/>
  <c r="H66" i="1"/>
  <c r="A67" i="1"/>
  <c r="G66" i="1"/>
  <c r="C63" i="1"/>
  <c r="B62" i="10" s="1"/>
  <c r="C62" i="10" s="1"/>
  <c r="B64" i="1"/>
  <c r="J63" i="1"/>
  <c r="L63" i="1" s="1"/>
  <c r="E69" i="1"/>
  <c r="D69" i="1"/>
  <c r="F65" i="1" l="1"/>
  <c r="A68" i="1"/>
  <c r="G67" i="1"/>
  <c r="H67" i="1"/>
  <c r="C64" i="1"/>
  <c r="B63" i="10" s="1"/>
  <c r="C63" i="10" s="1"/>
  <c r="J64" i="1"/>
  <c r="L64" i="1" s="1"/>
  <c r="B65" i="1"/>
  <c r="D70" i="1"/>
  <c r="E70" i="1"/>
  <c r="B66" i="1" l="1"/>
  <c r="C66" i="1" s="1"/>
  <c r="B65" i="10" s="1"/>
  <c r="C65" i="10" s="1"/>
  <c r="H68" i="1"/>
  <c r="A69" i="1"/>
  <c r="G68" i="1"/>
  <c r="F66" i="1"/>
  <c r="C65" i="1"/>
  <c r="B64" i="10" s="1"/>
  <c r="C64" i="10" s="1"/>
  <c r="J65" i="1"/>
  <c r="L65" i="1" s="1"/>
  <c r="E71" i="1"/>
  <c r="D71" i="1"/>
  <c r="F67" i="1" l="1"/>
  <c r="A70" i="1"/>
  <c r="G69" i="1"/>
  <c r="H69" i="1"/>
  <c r="B67" i="1"/>
  <c r="C67" i="1" s="1"/>
  <c r="B66" i="10" s="1"/>
  <c r="C66" i="10" s="1"/>
  <c r="J66" i="1"/>
  <c r="L66" i="1" s="1"/>
  <c r="D72" i="1"/>
  <c r="E72" i="1"/>
  <c r="H70" i="1" l="1"/>
  <c r="G70" i="1"/>
  <c r="A71" i="1"/>
  <c r="J67" i="1"/>
  <c r="L67" i="1" s="1"/>
  <c r="B68" i="1"/>
  <c r="F68" i="1"/>
  <c r="D73" i="1"/>
  <c r="E73" i="1"/>
  <c r="G71" i="1" l="1"/>
  <c r="H71" i="1"/>
  <c r="A72" i="1"/>
  <c r="J68" i="1"/>
  <c r="L68" i="1" s="1"/>
  <c r="C68" i="1"/>
  <c r="B67" i="10" s="1"/>
  <c r="C67" i="10" s="1"/>
  <c r="B69" i="1"/>
  <c r="F69" i="1"/>
  <c r="E74" i="1"/>
  <c r="D74" i="1"/>
  <c r="B70" i="1" l="1"/>
  <c r="C70" i="1" s="1"/>
  <c r="B69" i="10" s="1"/>
  <c r="C69" i="10" s="1"/>
  <c r="G72" i="1"/>
  <c r="H72" i="1"/>
  <c r="A73" i="1"/>
  <c r="F70" i="1"/>
  <c r="J69" i="1"/>
  <c r="L69" i="1" s="1"/>
  <c r="C69" i="1"/>
  <c r="B68" i="10" s="1"/>
  <c r="C68" i="10" s="1"/>
  <c r="D75" i="1"/>
  <c r="E75" i="1"/>
  <c r="B71" i="1" l="1"/>
  <c r="F71" i="1"/>
  <c r="J70" i="1"/>
  <c r="L70" i="1" s="1"/>
  <c r="G73" i="1"/>
  <c r="A74" i="1"/>
  <c r="H73" i="1"/>
  <c r="D76" i="1"/>
  <c r="E76" i="1"/>
  <c r="B72" i="1" l="1"/>
  <c r="C72" i="1" s="1"/>
  <c r="B71" i="10" s="1"/>
  <c r="C71" i="10" s="1"/>
  <c r="F72" i="1"/>
  <c r="J71" i="1"/>
  <c r="L71" i="1" s="1"/>
  <c r="C71" i="1"/>
  <c r="B70" i="10" s="1"/>
  <c r="C70" i="10" s="1"/>
  <c r="H74" i="1"/>
  <c r="A75" i="1"/>
  <c r="G74" i="1"/>
  <c r="D77" i="1"/>
  <c r="E77" i="1"/>
  <c r="B73" i="1" l="1"/>
  <c r="C73" i="1" s="1"/>
  <c r="B72" i="10" s="1"/>
  <c r="C72" i="10" s="1"/>
  <c r="J72" i="1"/>
  <c r="L72" i="1" s="1"/>
  <c r="F73" i="1"/>
  <c r="H75" i="1"/>
  <c r="G75" i="1"/>
  <c r="A76" i="1"/>
  <c r="E78" i="1"/>
  <c r="D78" i="1"/>
  <c r="B74" i="1" l="1"/>
  <c r="F74" i="1"/>
  <c r="J73" i="1"/>
  <c r="L73" i="1" s="1"/>
  <c r="G76" i="1"/>
  <c r="H76" i="1"/>
  <c r="A77" i="1"/>
  <c r="E79" i="1"/>
  <c r="D79" i="1"/>
  <c r="B75" i="1" l="1"/>
  <c r="C75" i="1" s="1"/>
  <c r="B74" i="10" s="1"/>
  <c r="C74" i="10" s="1"/>
  <c r="J74" i="1"/>
  <c r="L74" i="1" s="1"/>
  <c r="C74" i="1"/>
  <c r="B73" i="10" s="1"/>
  <c r="C73" i="10" s="1"/>
  <c r="F75" i="1"/>
  <c r="A78" i="1"/>
  <c r="G77" i="1"/>
  <c r="H77" i="1"/>
  <c r="D80" i="1"/>
  <c r="E80" i="1"/>
  <c r="F76" i="1" l="1"/>
  <c r="B76" i="1"/>
  <c r="J75" i="1"/>
  <c r="L75" i="1" s="1"/>
  <c r="A79" i="1"/>
  <c r="G78" i="1"/>
  <c r="H78" i="1"/>
  <c r="E81" i="1"/>
  <c r="D81" i="1"/>
  <c r="B77" i="1" l="1"/>
  <c r="C77" i="1" s="1"/>
  <c r="B76" i="10" s="1"/>
  <c r="C76" i="10" s="1"/>
  <c r="C76" i="1"/>
  <c r="B75" i="10" s="1"/>
  <c r="C75" i="10" s="1"/>
  <c r="J76" i="1"/>
  <c r="L76" i="1" s="1"/>
  <c r="F77" i="1"/>
  <c r="H79" i="1"/>
  <c r="G79" i="1"/>
  <c r="A80" i="1"/>
  <c r="D82" i="1"/>
  <c r="E82" i="1"/>
  <c r="F78" i="1" l="1"/>
  <c r="B78" i="1"/>
  <c r="J77" i="1"/>
  <c r="L77" i="1" s="1"/>
  <c r="G80" i="1"/>
  <c r="H80" i="1"/>
  <c r="A81" i="1"/>
  <c r="D83" i="1"/>
  <c r="E83" i="1"/>
  <c r="J78" i="1" l="1"/>
  <c r="L78" i="1" s="1"/>
  <c r="C78" i="1"/>
  <c r="B77" i="10" s="1"/>
  <c r="C77" i="10" s="1"/>
  <c r="B79" i="1"/>
  <c r="F79" i="1"/>
  <c r="H81" i="1"/>
  <c r="G81" i="1"/>
  <c r="A82" i="1"/>
  <c r="E84" i="1"/>
  <c r="D84" i="1"/>
  <c r="B80" i="1" l="1"/>
  <c r="C80" i="1" s="1"/>
  <c r="B79" i="10" s="1"/>
  <c r="C79" i="10" s="1"/>
  <c r="F80" i="1"/>
  <c r="C79" i="1"/>
  <c r="B78" i="10" s="1"/>
  <c r="C78" i="10" s="1"/>
  <c r="J79" i="1"/>
  <c r="L79" i="1" s="1"/>
  <c r="H82" i="1"/>
  <c r="A83" i="1"/>
  <c r="G82" i="1"/>
  <c r="E85" i="1"/>
  <c r="D85" i="1"/>
  <c r="F81" i="1" l="1"/>
  <c r="J80" i="1"/>
  <c r="L80" i="1" s="1"/>
  <c r="B81" i="1"/>
  <c r="C81" i="1" s="1"/>
  <c r="B80" i="10" s="1"/>
  <c r="C80" i="10" s="1"/>
  <c r="G83" i="1"/>
  <c r="H83" i="1"/>
  <c r="A84" i="1"/>
  <c r="D86" i="1"/>
  <c r="E86" i="1"/>
  <c r="E87" i="1" s="1"/>
  <c r="J81" i="1" l="1"/>
  <c r="L81" i="1" s="1"/>
  <c r="B82" i="1"/>
  <c r="C82" i="1" s="1"/>
  <c r="B81" i="10" s="1"/>
  <c r="C81" i="10" s="1"/>
  <c r="F82" i="1"/>
  <c r="A85" i="1"/>
  <c r="G84" i="1"/>
  <c r="H84" i="1"/>
  <c r="D87" i="1"/>
  <c r="F83" i="1" l="1"/>
  <c r="B83" i="1"/>
  <c r="C83" i="1" s="1"/>
  <c r="B82" i="10" s="1"/>
  <c r="C82" i="10" s="1"/>
  <c r="J82" i="1"/>
  <c r="L82" i="1" s="1"/>
  <c r="G85" i="1"/>
  <c r="A86" i="1"/>
  <c r="H85" i="1"/>
  <c r="D88" i="1"/>
  <c r="D89" i="1" s="1"/>
  <c r="E88" i="1"/>
  <c r="E89" i="1" s="1"/>
  <c r="B84" i="1" l="1"/>
  <c r="F84" i="1"/>
  <c r="J83" i="1"/>
  <c r="L83" i="1" s="1"/>
  <c r="G86" i="1"/>
  <c r="A87" i="1"/>
  <c r="H86" i="1"/>
  <c r="F85" i="1" l="1"/>
  <c r="J84" i="1"/>
  <c r="L84" i="1" s="1"/>
  <c r="C84" i="1"/>
  <c r="B83" i="10" s="1"/>
  <c r="C83" i="10" s="1"/>
  <c r="B85" i="1"/>
  <c r="C85" i="1" s="1"/>
  <c r="B84" i="10" s="1"/>
  <c r="C84" i="10" s="1"/>
  <c r="A88" i="1"/>
  <c r="G87" i="1"/>
  <c r="H87" i="1"/>
  <c r="E90" i="1"/>
  <c r="D90" i="1"/>
  <c r="F86" i="1" l="1"/>
  <c r="B86" i="1"/>
  <c r="J85" i="1"/>
  <c r="L85" i="1" s="1"/>
  <c r="A89" i="1"/>
  <c r="G88" i="1"/>
  <c r="H88" i="1"/>
  <c r="D91" i="1"/>
  <c r="E91" i="1"/>
  <c r="B87" i="1" l="1"/>
  <c r="C87" i="1" s="1"/>
  <c r="B86" i="10" s="1"/>
  <c r="C86" i="10" s="1"/>
  <c r="J86" i="1"/>
  <c r="L86" i="1" s="1"/>
  <c r="C86" i="1"/>
  <c r="B85" i="10" s="1"/>
  <c r="C85" i="10" s="1"/>
  <c r="F87" i="1"/>
  <c r="H89" i="1"/>
  <c r="A90" i="1"/>
  <c r="G89" i="1"/>
  <c r="E92" i="1"/>
  <c r="D92" i="1"/>
  <c r="J87" i="1" l="1"/>
  <c r="L87" i="1" s="1"/>
  <c r="F88" i="1"/>
  <c r="B88" i="1"/>
  <c r="C88" i="1" s="1"/>
  <c r="B87" i="10" s="1"/>
  <c r="C87" i="10" s="1"/>
  <c r="G90" i="1"/>
  <c r="H90" i="1"/>
  <c r="A91" i="1"/>
  <c r="D93" i="1"/>
  <c r="E93" i="1"/>
  <c r="E94" i="1" s="1"/>
  <c r="F89" i="1" l="1"/>
  <c r="B89" i="1"/>
  <c r="J88" i="1"/>
  <c r="L88" i="1" s="1"/>
  <c r="A92" i="1"/>
  <c r="H91" i="1"/>
  <c r="G91" i="1"/>
  <c r="D94" i="1"/>
  <c r="J89" i="1" l="1"/>
  <c r="L89" i="1" s="1"/>
  <c r="C89" i="1"/>
  <c r="B88" i="10" s="1"/>
  <c r="C88" i="10" s="1"/>
  <c r="B90" i="1"/>
  <c r="C90" i="1" s="1"/>
  <c r="B89" i="10" s="1"/>
  <c r="C89" i="10" s="1"/>
  <c r="F90" i="1"/>
  <c r="H92" i="1"/>
  <c r="G92" i="1"/>
  <c r="A93" i="1"/>
  <c r="D95" i="1"/>
  <c r="E95" i="1"/>
  <c r="F91" i="1" l="1"/>
  <c r="J90" i="1"/>
  <c r="L90" i="1" s="1"/>
  <c r="B91" i="1"/>
  <c r="A94" i="1"/>
  <c r="G93" i="1"/>
  <c r="H93" i="1"/>
  <c r="D96" i="1"/>
  <c r="E96" i="1"/>
  <c r="E97" i="1" s="1"/>
  <c r="B92" i="1" l="1"/>
  <c r="C92" i="1" s="1"/>
  <c r="B91" i="10" s="1"/>
  <c r="C91" i="10" s="1"/>
  <c r="C91" i="1"/>
  <c r="B90" i="10" s="1"/>
  <c r="C90" i="10" s="1"/>
  <c r="F92" i="1"/>
  <c r="J91" i="1"/>
  <c r="L91" i="1" s="1"/>
  <c r="G94" i="1"/>
  <c r="A95" i="1"/>
  <c r="H94" i="1"/>
  <c r="D97" i="1"/>
  <c r="J92" i="1" l="1"/>
  <c r="L92" i="1" s="1"/>
  <c r="F93" i="1"/>
  <c r="B93" i="1"/>
  <c r="G95" i="1"/>
  <c r="A96" i="1"/>
  <c r="H95" i="1"/>
  <c r="E98" i="1"/>
  <c r="D98" i="1"/>
  <c r="D99" i="1" s="1"/>
  <c r="B94" i="1" l="1"/>
  <c r="F94" i="1"/>
  <c r="J93" i="1"/>
  <c r="L93" i="1" s="1"/>
  <c r="C93" i="1"/>
  <c r="B92" i="10" s="1"/>
  <c r="C92" i="10" s="1"/>
  <c r="A97" i="1"/>
  <c r="G96" i="1"/>
  <c r="H96" i="1"/>
  <c r="E99" i="1"/>
  <c r="B95" i="1" l="1"/>
  <c r="C95" i="1" s="1"/>
  <c r="B94" i="10" s="1"/>
  <c r="C94" i="10" s="1"/>
  <c r="C94" i="1"/>
  <c r="B93" i="10" s="1"/>
  <c r="C93" i="10" s="1"/>
  <c r="J94" i="1"/>
  <c r="L94" i="1" s="1"/>
  <c r="F95" i="1"/>
  <c r="G97" i="1"/>
  <c r="H97" i="1"/>
  <c r="A98" i="1"/>
  <c r="E100" i="1"/>
  <c r="D100" i="1"/>
  <c r="J95" i="1" l="1"/>
  <c r="L95" i="1" s="1"/>
  <c r="B96" i="1"/>
  <c r="F96" i="1"/>
  <c r="G98" i="1"/>
  <c r="H98" i="1"/>
  <c r="A99" i="1"/>
  <c r="D101" i="1"/>
  <c r="E101" i="1"/>
  <c r="B97" i="1" l="1"/>
  <c r="J96" i="1"/>
  <c r="L96" i="1" s="1"/>
  <c r="F97" i="1"/>
  <c r="C96" i="1"/>
  <c r="B95" i="10" s="1"/>
  <c r="C95" i="10" s="1"/>
  <c r="G99" i="1"/>
  <c r="A100" i="1"/>
  <c r="H99" i="1"/>
  <c r="D102" i="1"/>
  <c r="E102" i="1"/>
  <c r="B98" i="1" l="1"/>
  <c r="C98" i="1" s="1"/>
  <c r="B97" i="10" s="1"/>
  <c r="C97" i="10" s="1"/>
  <c r="F98" i="1"/>
  <c r="C97" i="1"/>
  <c r="B96" i="10" s="1"/>
  <c r="C96" i="10" s="1"/>
  <c r="J97" i="1"/>
  <c r="L97" i="1" s="1"/>
  <c r="A101" i="1"/>
  <c r="G100" i="1"/>
  <c r="H100" i="1"/>
  <c r="E103" i="1"/>
  <c r="D103" i="1"/>
  <c r="F99" i="1" l="1"/>
  <c r="J98" i="1"/>
  <c r="L98" i="1" s="1"/>
  <c r="B99" i="1"/>
  <c r="A102" i="1"/>
  <c r="G101" i="1"/>
  <c r="H101" i="1"/>
  <c r="E104" i="1"/>
  <c r="D104" i="1"/>
  <c r="J99" i="1" l="1"/>
  <c r="L99" i="1" s="1"/>
  <c r="B100" i="1"/>
  <c r="F100" i="1"/>
  <c r="C99" i="1"/>
  <c r="B98" i="10" s="1"/>
  <c r="C98" i="10" s="1"/>
  <c r="H102" i="1"/>
  <c r="A103" i="1"/>
  <c r="G102" i="1"/>
  <c r="D105" i="1"/>
  <c r="E105" i="1"/>
  <c r="E106" i="1" s="1"/>
  <c r="J100" i="1" l="1"/>
  <c r="L100" i="1" s="1"/>
  <c r="C100" i="1"/>
  <c r="B99" i="10" s="1"/>
  <c r="C99" i="10" s="1"/>
  <c r="B101" i="1"/>
  <c r="C101" i="1" s="1"/>
  <c r="B100" i="10" s="1"/>
  <c r="C100" i="10" s="1"/>
  <c r="F101" i="1"/>
  <c r="G103" i="1"/>
  <c r="A104" i="1"/>
  <c r="H103" i="1"/>
  <c r="D106" i="1"/>
  <c r="B102" i="1" l="1"/>
  <c r="C102" i="1" s="1"/>
  <c r="B101" i="10" s="1"/>
  <c r="C101" i="10" s="1"/>
  <c r="F102" i="1"/>
  <c r="J101" i="1"/>
  <c r="L101" i="1" s="1"/>
  <c r="H104" i="1"/>
  <c r="G104" i="1"/>
  <c r="A105" i="1"/>
  <c r="D107" i="1"/>
  <c r="E107" i="1"/>
  <c r="E108" i="1" s="1"/>
  <c r="B103" i="1" l="1"/>
  <c r="F103" i="1"/>
  <c r="J102" i="1"/>
  <c r="L102" i="1" s="1"/>
  <c r="A106" i="1"/>
  <c r="G105" i="1"/>
  <c r="H105" i="1"/>
  <c r="D108" i="1"/>
  <c r="J103" i="1" l="1"/>
  <c r="L103" i="1" s="1"/>
  <c r="B104" i="1"/>
  <c r="C103" i="1"/>
  <c r="B102" i="10" s="1"/>
  <c r="C102" i="10" s="1"/>
  <c r="F104" i="1"/>
  <c r="G106" i="1"/>
  <c r="H106" i="1"/>
  <c r="A107" i="1"/>
  <c r="D109" i="1"/>
  <c r="E109" i="1"/>
  <c r="B105" i="1" l="1"/>
  <c r="C105" i="1" s="1"/>
  <c r="B104" i="10" s="1"/>
  <c r="C104" i="10" s="1"/>
  <c r="J104" i="1"/>
  <c r="L104" i="1" s="1"/>
  <c r="C104" i="1"/>
  <c r="B103" i="10" s="1"/>
  <c r="C103" i="10" s="1"/>
  <c r="F105" i="1"/>
  <c r="A108" i="1"/>
  <c r="G107" i="1"/>
  <c r="H107" i="1"/>
  <c r="E110" i="1"/>
  <c r="D110" i="1"/>
  <c r="B106" i="1" l="1"/>
  <c r="F106" i="1"/>
  <c r="J105" i="1"/>
  <c r="L105" i="1" s="1"/>
  <c r="A109" i="1"/>
  <c r="G108" i="1"/>
  <c r="H108" i="1"/>
  <c r="D111" i="1"/>
  <c r="E111" i="1"/>
  <c r="F107" i="1" l="1"/>
  <c r="C106" i="1"/>
  <c r="B105" i="10" s="1"/>
  <c r="C105" i="10" s="1"/>
  <c r="B107" i="1"/>
  <c r="J106" i="1"/>
  <c r="L106" i="1" s="1"/>
  <c r="H109" i="1"/>
  <c r="G109" i="1"/>
  <c r="A110" i="1"/>
  <c r="E112" i="1"/>
  <c r="D112" i="1"/>
  <c r="J107" i="1" l="1"/>
  <c r="L107" i="1" s="1"/>
  <c r="F108" i="1"/>
  <c r="B108" i="1"/>
  <c r="C107" i="1"/>
  <c r="B106" i="10" s="1"/>
  <c r="C106" i="10" s="1"/>
  <c r="G110" i="1"/>
  <c r="H110" i="1"/>
  <c r="A111" i="1"/>
  <c r="D113" i="1"/>
  <c r="E113" i="1"/>
  <c r="J108" i="1" l="1"/>
  <c r="L108" i="1" s="1"/>
  <c r="C108" i="1"/>
  <c r="B107" i="10" s="1"/>
  <c r="C107" i="10" s="1"/>
  <c r="F109" i="1"/>
  <c r="B109" i="1"/>
  <c r="A112" i="1"/>
  <c r="G111" i="1"/>
  <c r="H111" i="1"/>
  <c r="E114" i="1"/>
  <c r="D114" i="1"/>
  <c r="J109" i="1" l="1"/>
  <c r="L109" i="1" s="1"/>
  <c r="B110" i="1"/>
  <c r="F110" i="1"/>
  <c r="C109" i="1"/>
  <c r="B108" i="10" s="1"/>
  <c r="C108" i="10" s="1"/>
  <c r="G112" i="1"/>
  <c r="A113" i="1"/>
  <c r="H112" i="1"/>
  <c r="D115" i="1"/>
  <c r="E115" i="1"/>
  <c r="J110" i="1" l="1"/>
  <c r="L110" i="1" s="1"/>
  <c r="B111" i="1"/>
  <c r="C111" i="1" s="1"/>
  <c r="B110" i="10" s="1"/>
  <c r="C110" i="10" s="1"/>
  <c r="C110" i="1"/>
  <c r="B109" i="10" s="1"/>
  <c r="C109" i="10" s="1"/>
  <c r="F111" i="1"/>
  <c r="H113" i="1"/>
  <c r="G113" i="1"/>
  <c r="A114" i="1"/>
  <c r="E116" i="1"/>
  <c r="D116" i="1"/>
  <c r="F112" i="1" l="1"/>
  <c r="J111" i="1"/>
  <c r="L111" i="1" s="1"/>
  <c r="B112" i="1"/>
  <c r="H114" i="1"/>
  <c r="A115" i="1"/>
  <c r="G114" i="1"/>
  <c r="E117" i="1"/>
  <c r="D117" i="1"/>
  <c r="J112" i="1" l="1"/>
  <c r="L112" i="1" s="1"/>
  <c r="F113" i="1"/>
  <c r="B113" i="1"/>
  <c r="C112" i="1"/>
  <c r="B111" i="10" s="1"/>
  <c r="C111" i="10" s="1"/>
  <c r="G115" i="1"/>
  <c r="H115" i="1"/>
  <c r="A116" i="1"/>
  <c r="D118" i="1"/>
  <c r="E118" i="1"/>
  <c r="B114" i="1" l="1"/>
  <c r="C114" i="1" s="1"/>
  <c r="B113" i="10" s="1"/>
  <c r="C113" i="10" s="1"/>
  <c r="C113" i="1"/>
  <c r="B112" i="10" s="1"/>
  <c r="C112" i="10" s="1"/>
  <c r="F114" i="1"/>
  <c r="J113" i="1"/>
  <c r="L113" i="1" s="1"/>
  <c r="A117" i="1"/>
  <c r="G116" i="1"/>
  <c r="H116" i="1"/>
  <c r="E119" i="1"/>
  <c r="D119" i="1"/>
  <c r="B115" i="1" l="1"/>
  <c r="C115" i="1" s="1"/>
  <c r="B114" i="10" s="1"/>
  <c r="C114" i="10" s="1"/>
  <c r="J114" i="1"/>
  <c r="L114" i="1" s="1"/>
  <c r="F115" i="1"/>
  <c r="G117" i="1"/>
  <c r="A118" i="1"/>
  <c r="H117" i="1"/>
  <c r="E120" i="1"/>
  <c r="D120" i="1"/>
  <c r="D121" i="1" s="1"/>
  <c r="F116" i="1" l="1"/>
  <c r="B116" i="1"/>
  <c r="J115" i="1"/>
  <c r="L115" i="1" s="1"/>
  <c r="G118" i="1"/>
  <c r="H118" i="1"/>
  <c r="A119" i="1"/>
  <c r="E121" i="1"/>
  <c r="F117" i="1" l="1"/>
  <c r="C116" i="1"/>
  <c r="B115" i="10" s="1"/>
  <c r="C115" i="10" s="1"/>
  <c r="J116" i="1"/>
  <c r="L116" i="1" s="1"/>
  <c r="B117" i="1"/>
  <c r="G119" i="1"/>
  <c r="H119" i="1"/>
  <c r="A120" i="1"/>
  <c r="D122" i="1"/>
  <c r="E122" i="1"/>
  <c r="F118" i="1" l="1"/>
  <c r="C117" i="1"/>
  <c r="B116" i="10" s="1"/>
  <c r="C116" i="10" s="1"/>
  <c r="J117" i="1"/>
  <c r="L117" i="1" s="1"/>
  <c r="B118" i="1"/>
  <c r="A121" i="1"/>
  <c r="G120" i="1"/>
  <c r="H120" i="1"/>
  <c r="E123" i="1"/>
  <c r="D123" i="1"/>
  <c r="J118" i="1" l="1"/>
  <c r="L118" i="1" s="1"/>
  <c r="F119" i="1"/>
  <c r="B119" i="1"/>
  <c r="C119" i="1" s="1"/>
  <c r="B118" i="10" s="1"/>
  <c r="C118" i="10" s="1"/>
  <c r="C118" i="1"/>
  <c r="B117" i="10" s="1"/>
  <c r="C117" i="10" s="1"/>
  <c r="G121" i="1"/>
  <c r="A122" i="1"/>
  <c r="H121" i="1"/>
  <c r="E124" i="1"/>
  <c r="D124" i="1"/>
  <c r="J119" i="1" l="1"/>
  <c r="L119" i="1" s="1"/>
  <c r="F120" i="1"/>
  <c r="B120" i="1"/>
  <c r="G122" i="1"/>
  <c r="A123" i="1"/>
  <c r="H122" i="1"/>
  <c r="D125" i="1"/>
  <c r="E125" i="1"/>
  <c r="J120" i="1" l="1"/>
  <c r="L120" i="1" s="1"/>
  <c r="F121" i="1"/>
  <c r="B121" i="1"/>
  <c r="C120" i="1"/>
  <c r="B119" i="10" s="1"/>
  <c r="C119" i="10" s="1"/>
  <c r="A124" i="1"/>
  <c r="G123" i="1"/>
  <c r="H123" i="1"/>
  <c r="D126" i="1"/>
  <c r="E126" i="1"/>
  <c r="E127" i="1" s="1"/>
  <c r="J121" i="1" l="1"/>
  <c r="L121" i="1" s="1"/>
  <c r="C121" i="1"/>
  <c r="B120" i="10" s="1"/>
  <c r="C120" i="10" s="1"/>
  <c r="F122" i="1"/>
  <c r="B122" i="1"/>
  <c r="A125" i="1"/>
  <c r="G124" i="1"/>
  <c r="H124" i="1"/>
  <c r="D127" i="1"/>
  <c r="F123" i="1" l="1"/>
  <c r="B123" i="1"/>
  <c r="J122" i="1"/>
  <c r="L122" i="1" s="1"/>
  <c r="C122" i="1"/>
  <c r="B121" i="10" s="1"/>
  <c r="C121" i="10" s="1"/>
  <c r="H125" i="1"/>
  <c r="A126" i="1"/>
  <c r="G125" i="1"/>
  <c r="E128" i="1"/>
  <c r="D128" i="1"/>
  <c r="D129" i="1" s="1"/>
  <c r="J123" i="1" l="1"/>
  <c r="L123" i="1" s="1"/>
  <c r="C123" i="1"/>
  <c r="B122" i="10" s="1"/>
  <c r="C122" i="10" s="1"/>
  <c r="B124" i="1"/>
  <c r="F124" i="1"/>
  <c r="G126" i="1"/>
  <c r="A127" i="1"/>
  <c r="H126" i="1"/>
  <c r="E129" i="1"/>
  <c r="F125" i="1" l="1"/>
  <c r="B125" i="1"/>
  <c r="C124" i="1"/>
  <c r="B123" i="10" s="1"/>
  <c r="C123" i="10" s="1"/>
  <c r="J124" i="1"/>
  <c r="L124" i="1" s="1"/>
  <c r="A128" i="1"/>
  <c r="G127" i="1"/>
  <c r="H127" i="1"/>
  <c r="E130" i="1"/>
  <c r="D130" i="1"/>
  <c r="F126" i="1" l="1"/>
  <c r="B126" i="1"/>
  <c r="C126" i="1" s="1"/>
  <c r="B125" i="10" s="1"/>
  <c r="C125" i="10" s="1"/>
  <c r="J125" i="1"/>
  <c r="L125" i="1" s="1"/>
  <c r="C125" i="1"/>
  <c r="B124" i="10" s="1"/>
  <c r="C124" i="10" s="1"/>
  <c r="A129" i="1"/>
  <c r="G128" i="1"/>
  <c r="H128" i="1"/>
  <c r="D131" i="1"/>
  <c r="E131" i="1"/>
  <c r="B127" i="1" l="1"/>
  <c r="C127" i="1" s="1"/>
  <c r="B126" i="10" s="1"/>
  <c r="C126" i="10" s="1"/>
  <c r="F127" i="1"/>
  <c r="J126" i="1"/>
  <c r="L126" i="1" s="1"/>
  <c r="H129" i="1"/>
  <c r="A130" i="1"/>
  <c r="G129" i="1"/>
  <c r="E132" i="1"/>
  <c r="D132" i="1"/>
  <c r="B128" i="1" l="1"/>
  <c r="C128" i="1" s="1"/>
  <c r="B127" i="10" s="1"/>
  <c r="C127" i="10" s="1"/>
  <c r="J127" i="1"/>
  <c r="L127" i="1" s="1"/>
  <c r="F128" i="1"/>
  <c r="G130" i="1"/>
  <c r="A131" i="1"/>
  <c r="H130" i="1"/>
  <c r="D133" i="1"/>
  <c r="E133" i="1"/>
  <c r="F129" i="1" l="1"/>
  <c r="J128" i="1"/>
  <c r="L128" i="1" s="1"/>
  <c r="B129" i="1"/>
  <c r="A132" i="1"/>
  <c r="G131" i="1"/>
  <c r="H131" i="1"/>
  <c r="E134" i="1"/>
  <c r="D134" i="1"/>
  <c r="J129" i="1" l="1"/>
  <c r="L129" i="1" s="1"/>
  <c r="C129" i="1"/>
  <c r="B128" i="10" s="1"/>
  <c r="C128" i="10" s="1"/>
  <c r="F130" i="1"/>
  <c r="B130" i="1"/>
  <c r="C130" i="1" s="1"/>
  <c r="B129" i="10" s="1"/>
  <c r="C129" i="10" s="1"/>
  <c r="G132" i="1"/>
  <c r="H132" i="1"/>
  <c r="A133" i="1"/>
  <c r="D135" i="1"/>
  <c r="E135" i="1"/>
  <c r="B131" i="1" l="1"/>
  <c r="F131" i="1"/>
  <c r="J130" i="1"/>
  <c r="L130" i="1" s="1"/>
  <c r="G133" i="1"/>
  <c r="H133" i="1"/>
  <c r="A134" i="1"/>
  <c r="D136" i="1"/>
  <c r="E136" i="1"/>
  <c r="B132" i="1" l="1"/>
  <c r="C132" i="1" s="1"/>
  <c r="B131" i="10" s="1"/>
  <c r="C131" i="10" s="1"/>
  <c r="J131" i="1"/>
  <c r="L131" i="1" s="1"/>
  <c r="C131" i="1"/>
  <c r="B130" i="10" s="1"/>
  <c r="C130" i="10" s="1"/>
  <c r="F132" i="1"/>
  <c r="H134" i="1"/>
  <c r="A135" i="1"/>
  <c r="G134" i="1"/>
  <c r="E137" i="1"/>
  <c r="D137" i="1"/>
  <c r="J132" i="1" l="1"/>
  <c r="L132" i="1" s="1"/>
  <c r="F133" i="1"/>
  <c r="B133" i="1"/>
  <c r="A136" i="1"/>
  <c r="G135" i="1"/>
  <c r="H135" i="1"/>
  <c r="E138" i="1"/>
  <c r="D138" i="1"/>
  <c r="B134" i="1" l="1"/>
  <c r="C134" i="1" s="1"/>
  <c r="B133" i="10" s="1"/>
  <c r="C133" i="10" s="1"/>
  <c r="F134" i="1"/>
  <c r="J133" i="1"/>
  <c r="L133" i="1" s="1"/>
  <c r="C133" i="1"/>
  <c r="B132" i="10" s="1"/>
  <c r="C132" i="10" s="1"/>
  <c r="G136" i="1"/>
  <c r="H136" i="1"/>
  <c r="A137" i="1"/>
  <c r="D139" i="1"/>
  <c r="E139" i="1"/>
  <c r="F135" i="1" l="1"/>
  <c r="J134" i="1"/>
  <c r="L134" i="1" s="1"/>
  <c r="B135" i="1"/>
  <c r="G137" i="1"/>
  <c r="H137" i="1"/>
  <c r="A138" i="1"/>
  <c r="E140" i="1"/>
  <c r="D140" i="1"/>
  <c r="F136" i="1" l="1"/>
  <c r="C135" i="1"/>
  <c r="B134" i="10" s="1"/>
  <c r="C134" i="10" s="1"/>
  <c r="J135" i="1"/>
  <c r="L135" i="1" s="1"/>
  <c r="B136" i="1"/>
  <c r="A139" i="1"/>
  <c r="G138" i="1"/>
  <c r="H138" i="1"/>
  <c r="D141" i="1"/>
  <c r="E141" i="1"/>
  <c r="F137" i="1" l="1"/>
  <c r="B137" i="1"/>
  <c r="C137" i="1" s="1"/>
  <c r="B136" i="10" s="1"/>
  <c r="C136" i="10" s="1"/>
  <c r="C136" i="1"/>
  <c r="B135" i="10" s="1"/>
  <c r="C135" i="10" s="1"/>
  <c r="J136" i="1"/>
  <c r="L136" i="1" s="1"/>
  <c r="A140" i="1"/>
  <c r="G139" i="1"/>
  <c r="H139" i="1"/>
  <c r="E142" i="1"/>
  <c r="D142" i="1"/>
  <c r="F138" i="1" l="1"/>
  <c r="B138" i="1"/>
  <c r="J137" i="1"/>
  <c r="L137" i="1" s="1"/>
  <c r="G140" i="1"/>
  <c r="H140" i="1"/>
  <c r="A141" i="1"/>
  <c r="D143" i="1"/>
  <c r="D144" i="1" s="1"/>
  <c r="E143" i="1"/>
  <c r="J138" i="1" l="1"/>
  <c r="L138" i="1" s="1"/>
  <c r="C138" i="1"/>
  <c r="B137" i="10" s="1"/>
  <c r="C137" i="10" s="1"/>
  <c r="F139" i="1"/>
  <c r="B139" i="1"/>
  <c r="J139" i="1" s="1"/>
  <c r="L139" i="1" s="1"/>
  <c r="G141" i="1"/>
  <c r="H141" i="1"/>
  <c r="A142" i="1"/>
  <c r="E144" i="1"/>
  <c r="C139" i="1" l="1"/>
  <c r="B138" i="10" s="1"/>
  <c r="C138" i="10" s="1"/>
  <c r="F140" i="1"/>
  <c r="B140" i="1"/>
  <c r="C140" i="1" s="1"/>
  <c r="B139" i="10" s="1"/>
  <c r="C139" i="10" s="1"/>
  <c r="A143" i="1"/>
  <c r="G142" i="1"/>
  <c r="H142" i="1"/>
  <c r="D145" i="1"/>
  <c r="E145" i="1"/>
  <c r="F141" i="1" l="1"/>
  <c r="B141" i="1"/>
  <c r="C141" i="1" s="1"/>
  <c r="B140" i="10" s="1"/>
  <c r="C140" i="10" s="1"/>
  <c r="J140" i="1"/>
  <c r="L140" i="1" s="1"/>
  <c r="A144" i="1"/>
  <c r="G143" i="1"/>
  <c r="H143" i="1"/>
  <c r="E146" i="1"/>
  <c r="D146" i="1"/>
  <c r="F142" i="1" l="1"/>
  <c r="B142" i="1"/>
  <c r="J141" i="1"/>
  <c r="L141" i="1" s="1"/>
  <c r="G144" i="1"/>
  <c r="H144" i="1"/>
  <c r="A145" i="1"/>
  <c r="D147" i="1"/>
  <c r="E147" i="1"/>
  <c r="J142" i="1" l="1"/>
  <c r="L142" i="1" s="1"/>
  <c r="B143" i="1"/>
  <c r="F143" i="1"/>
  <c r="C142" i="1"/>
  <c r="B141" i="10" s="1"/>
  <c r="C141" i="10" s="1"/>
  <c r="G145" i="1"/>
  <c r="H145" i="1"/>
  <c r="A146" i="1"/>
  <c r="E148" i="1"/>
  <c r="D148" i="1"/>
  <c r="B144" i="1" l="1"/>
  <c r="F144" i="1"/>
  <c r="C143" i="1"/>
  <c r="B142" i="10" s="1"/>
  <c r="C142" i="10" s="1"/>
  <c r="J143" i="1"/>
  <c r="L143" i="1" s="1"/>
  <c r="A147" i="1"/>
  <c r="G146" i="1"/>
  <c r="H146" i="1"/>
  <c r="E149" i="1"/>
  <c r="D149" i="1"/>
  <c r="B145" i="1" l="1"/>
  <c r="C145" i="1" s="1"/>
  <c r="B144" i="10" s="1"/>
  <c r="C144" i="10" s="1"/>
  <c r="F145" i="1"/>
  <c r="C144" i="1"/>
  <c r="B143" i="10" s="1"/>
  <c r="C143" i="10" s="1"/>
  <c r="J144" i="1"/>
  <c r="L144" i="1" s="1"/>
  <c r="A148" i="1"/>
  <c r="G147" i="1"/>
  <c r="H147" i="1"/>
  <c r="D150" i="1"/>
  <c r="D151" i="1" s="1"/>
  <c r="E150" i="1"/>
  <c r="E151" i="1" s="1"/>
  <c r="F146" i="1" l="1"/>
  <c r="B146" i="1"/>
  <c r="J145" i="1"/>
  <c r="L145" i="1" s="1"/>
  <c r="H148" i="1"/>
  <c r="A149" i="1"/>
  <c r="G148" i="1"/>
  <c r="F147" i="1" l="1"/>
  <c r="C146" i="1"/>
  <c r="B145" i="10" s="1"/>
  <c r="C145" i="10" s="1"/>
  <c r="J146" i="1"/>
  <c r="L146" i="1" s="1"/>
  <c r="B147" i="1"/>
  <c r="F148" i="1" s="1"/>
  <c r="G149" i="1"/>
  <c r="H149" i="1"/>
  <c r="A150" i="1"/>
  <c r="D152" i="1"/>
  <c r="D153" i="1" s="1"/>
  <c r="E152" i="1"/>
  <c r="C147" i="1" l="1"/>
  <c r="B146" i="10" s="1"/>
  <c r="C146" i="10" s="1"/>
  <c r="J147" i="1"/>
  <c r="L147" i="1" s="1"/>
  <c r="B148" i="1"/>
  <c r="F149" i="1" s="1"/>
  <c r="A151" i="1"/>
  <c r="H150" i="1"/>
  <c r="G150" i="1"/>
  <c r="E153" i="1"/>
  <c r="J148" i="1" l="1"/>
  <c r="L148" i="1" s="1"/>
  <c r="B149" i="1"/>
  <c r="C149" i="1" s="1"/>
  <c r="B148" i="10" s="1"/>
  <c r="C148" i="10" s="1"/>
  <c r="C148" i="1"/>
  <c r="B147" i="10" s="1"/>
  <c r="C147" i="10" s="1"/>
  <c r="A152" i="1"/>
  <c r="G151" i="1"/>
  <c r="H151" i="1"/>
  <c r="E154" i="1"/>
  <c r="D154" i="1"/>
  <c r="F150" i="1" l="1"/>
  <c r="J149" i="1"/>
  <c r="L149" i="1" s="1"/>
  <c r="B150" i="1"/>
  <c r="G152" i="1"/>
  <c r="A153" i="1"/>
  <c r="H152" i="1"/>
  <c r="D155" i="1"/>
  <c r="E155" i="1"/>
  <c r="B151" i="1" l="1"/>
  <c r="C151" i="1" s="1"/>
  <c r="B150" i="10" s="1"/>
  <c r="C150" i="10" s="1"/>
  <c r="F151" i="1"/>
  <c r="C150" i="1"/>
  <c r="B149" i="10" s="1"/>
  <c r="C149" i="10" s="1"/>
  <c r="J150" i="1"/>
  <c r="L150" i="1" s="1"/>
  <c r="G153" i="1"/>
  <c r="H153" i="1"/>
  <c r="A154" i="1"/>
  <c r="D156" i="1"/>
  <c r="E156" i="1"/>
  <c r="F152" i="1" l="1"/>
  <c r="B152" i="1"/>
  <c r="J151" i="1"/>
  <c r="L151" i="1" s="1"/>
  <c r="G154" i="1"/>
  <c r="A155" i="1"/>
  <c r="H154" i="1"/>
  <c r="D157" i="1"/>
  <c r="E157" i="1"/>
  <c r="F153" i="1" l="1"/>
  <c r="B153" i="1"/>
  <c r="C152" i="1"/>
  <c r="B151" i="10" s="1"/>
  <c r="C151" i="10" s="1"/>
  <c r="J152" i="1"/>
  <c r="L152" i="1" s="1"/>
  <c r="A156" i="1"/>
  <c r="G155" i="1"/>
  <c r="H155" i="1"/>
  <c r="D158" i="1"/>
  <c r="E158" i="1"/>
  <c r="J153" i="1" l="1"/>
  <c r="L153" i="1" s="1"/>
  <c r="B154" i="1"/>
  <c r="F154" i="1"/>
  <c r="C153" i="1"/>
  <c r="B152" i="10" s="1"/>
  <c r="C152" i="10" s="1"/>
  <c r="H156" i="1"/>
  <c r="A157" i="1"/>
  <c r="G156" i="1"/>
  <c r="D159" i="1"/>
  <c r="E159" i="1"/>
  <c r="B155" i="1" l="1"/>
  <c r="F155" i="1"/>
  <c r="C154" i="1"/>
  <c r="B153" i="10" s="1"/>
  <c r="C153" i="10" s="1"/>
  <c r="J154" i="1"/>
  <c r="L154" i="1" s="1"/>
  <c r="G157" i="1"/>
  <c r="H157" i="1"/>
  <c r="A158" i="1"/>
  <c r="D160" i="1"/>
  <c r="E160" i="1"/>
  <c r="B156" i="1" l="1"/>
  <c r="C156" i="1" s="1"/>
  <c r="B155" i="10" s="1"/>
  <c r="C155" i="10" s="1"/>
  <c r="C155" i="1"/>
  <c r="B154" i="10" s="1"/>
  <c r="C154" i="10" s="1"/>
  <c r="F156" i="1"/>
  <c r="J155" i="1"/>
  <c r="L155" i="1" s="1"/>
  <c r="A159" i="1"/>
  <c r="H158" i="1"/>
  <c r="G158" i="1"/>
  <c r="E161" i="1"/>
  <c r="D161" i="1"/>
  <c r="F157" i="1" l="1"/>
  <c r="J156" i="1"/>
  <c r="L156" i="1" s="1"/>
  <c r="B157" i="1"/>
  <c r="H159" i="1"/>
  <c r="G159" i="1"/>
  <c r="A160" i="1"/>
  <c r="E162" i="1"/>
  <c r="D162" i="1"/>
  <c r="J157" i="1" l="1"/>
  <c r="L157" i="1" s="1"/>
  <c r="F158" i="1"/>
  <c r="B158" i="1"/>
  <c r="C158" i="1" s="1"/>
  <c r="B157" i="10" s="1"/>
  <c r="C157" i="10" s="1"/>
  <c r="C157" i="1"/>
  <c r="B156" i="10" s="1"/>
  <c r="C156" i="10" s="1"/>
  <c r="H160" i="1"/>
  <c r="G160" i="1"/>
  <c r="A161" i="1"/>
  <c r="D163" i="1"/>
  <c r="E163" i="1"/>
  <c r="B159" i="1" l="1"/>
  <c r="C159" i="1" s="1"/>
  <c r="B158" i="10" s="1"/>
  <c r="C158" i="10" s="1"/>
  <c r="F159" i="1"/>
  <c r="J158" i="1"/>
  <c r="L158" i="1" s="1"/>
  <c r="H161" i="1"/>
  <c r="G161" i="1"/>
  <c r="A162" i="1"/>
  <c r="E164" i="1"/>
  <c r="D164" i="1"/>
  <c r="F160" i="1" l="1"/>
  <c r="J159" i="1"/>
  <c r="L159" i="1" s="1"/>
  <c r="B160" i="1"/>
  <c r="G162" i="1"/>
  <c r="H162" i="1"/>
  <c r="A163" i="1"/>
  <c r="D165" i="1"/>
  <c r="E165" i="1"/>
  <c r="E166" i="1" s="1"/>
  <c r="B161" i="1" l="1"/>
  <c r="C161" i="1" s="1"/>
  <c r="B160" i="10" s="1"/>
  <c r="C160" i="10" s="1"/>
  <c r="C160" i="1"/>
  <c r="B159" i="10" s="1"/>
  <c r="C159" i="10" s="1"/>
  <c r="F161" i="1"/>
  <c r="J160" i="1"/>
  <c r="L160" i="1" s="1"/>
  <c r="G163" i="1"/>
  <c r="H163" i="1"/>
  <c r="A164" i="1"/>
  <c r="D166" i="1"/>
  <c r="B162" i="1" l="1"/>
  <c r="F162" i="1"/>
  <c r="J161" i="1"/>
  <c r="L161" i="1" s="1"/>
  <c r="G164" i="1"/>
  <c r="A165" i="1"/>
  <c r="H164" i="1"/>
  <c r="D167" i="1"/>
  <c r="E167" i="1"/>
  <c r="F163" i="1" l="1"/>
  <c r="C162" i="1"/>
  <c r="B161" i="10" s="1"/>
  <c r="C161" i="10" s="1"/>
  <c r="J162" i="1"/>
  <c r="L162" i="1" s="1"/>
  <c r="B163" i="1"/>
  <c r="G165" i="1"/>
  <c r="H165" i="1"/>
  <c r="A166" i="1"/>
  <c r="D168" i="1"/>
  <c r="E168" i="1"/>
  <c r="J163" i="1" l="1"/>
  <c r="L163" i="1" s="1"/>
  <c r="C163" i="1"/>
  <c r="B162" i="10" s="1"/>
  <c r="C162" i="10" s="1"/>
  <c r="B164" i="1"/>
  <c r="C164" i="1" s="1"/>
  <c r="B163" i="10" s="1"/>
  <c r="C163" i="10" s="1"/>
  <c r="F164" i="1"/>
  <c r="H166" i="1"/>
  <c r="A167" i="1"/>
  <c r="G166" i="1"/>
  <c r="E169" i="1"/>
  <c r="D169" i="1"/>
  <c r="F165" i="1" l="1"/>
  <c r="B165" i="1"/>
  <c r="C165" i="1" s="1"/>
  <c r="B164" i="10" s="1"/>
  <c r="C164" i="10" s="1"/>
  <c r="J164" i="1"/>
  <c r="L164" i="1" s="1"/>
  <c r="G167" i="1"/>
  <c r="H167" i="1"/>
  <c r="A168" i="1"/>
  <c r="D170" i="1"/>
  <c r="E170" i="1"/>
  <c r="F166" i="1" l="1"/>
  <c r="B166" i="1"/>
  <c r="C166" i="1" s="1"/>
  <c r="B165" i="10" s="1"/>
  <c r="C165" i="10" s="1"/>
  <c r="J165" i="1"/>
  <c r="L165" i="1" s="1"/>
  <c r="A169" i="1"/>
  <c r="G168" i="1"/>
  <c r="H168" i="1"/>
  <c r="E171" i="1"/>
  <c r="D171" i="1"/>
  <c r="F167" i="1" l="1"/>
  <c r="J166" i="1"/>
  <c r="L166" i="1" s="1"/>
  <c r="B167" i="1"/>
  <c r="C167" i="1" s="1"/>
  <c r="B166" i="10" s="1"/>
  <c r="C166" i="10" s="1"/>
  <c r="A170" i="1"/>
  <c r="G169" i="1"/>
  <c r="H169" i="1"/>
  <c r="E172" i="1"/>
  <c r="D172" i="1"/>
  <c r="F168" i="1" l="1"/>
  <c r="J167" i="1"/>
  <c r="L167" i="1" s="1"/>
  <c r="B168" i="1"/>
  <c r="A171" i="1"/>
  <c r="G170" i="1"/>
  <c r="H170" i="1"/>
  <c r="D173" i="1"/>
  <c r="E173" i="1"/>
  <c r="J168" i="1" l="1"/>
  <c r="L168" i="1" s="1"/>
  <c r="B169" i="1"/>
  <c r="C169" i="1" s="1"/>
  <c r="B168" i="10" s="1"/>
  <c r="C168" i="10" s="1"/>
  <c r="F169" i="1"/>
  <c r="C168" i="1"/>
  <c r="B167" i="10" s="1"/>
  <c r="C167" i="10" s="1"/>
  <c r="A172" i="1"/>
  <c r="G171" i="1"/>
  <c r="H171" i="1"/>
  <c r="D174" i="1"/>
  <c r="E174" i="1"/>
  <c r="J169" i="1" l="1"/>
  <c r="L169" i="1" s="1"/>
  <c r="F170" i="1"/>
  <c r="B170" i="1"/>
  <c r="H172" i="1"/>
  <c r="G172" i="1"/>
  <c r="A173" i="1"/>
  <c r="D175" i="1"/>
  <c r="D176" i="1" s="1"/>
  <c r="E175" i="1"/>
  <c r="E176" i="1" s="1"/>
  <c r="J170" i="1" l="1"/>
  <c r="L170" i="1" s="1"/>
  <c r="B171" i="1"/>
  <c r="F171" i="1"/>
  <c r="C170" i="1"/>
  <c r="B169" i="10" s="1"/>
  <c r="C169" i="10" s="1"/>
  <c r="G173" i="1"/>
  <c r="H173" i="1"/>
  <c r="A174" i="1"/>
  <c r="F172" i="1" l="1"/>
  <c r="C171" i="1"/>
  <c r="B170" i="10" s="1"/>
  <c r="C170" i="10" s="1"/>
  <c r="B172" i="1"/>
  <c r="J171" i="1"/>
  <c r="L171" i="1" s="1"/>
  <c r="H174" i="1"/>
  <c r="G174" i="1"/>
  <c r="A175" i="1"/>
  <c r="E177" i="1"/>
  <c r="D177" i="1"/>
  <c r="F173" i="1" l="1"/>
  <c r="J172" i="1"/>
  <c r="L172" i="1" s="1"/>
  <c r="B173" i="1"/>
  <c r="C172" i="1"/>
  <c r="B171" i="10" s="1"/>
  <c r="C171" i="10" s="1"/>
  <c r="A176" i="1"/>
  <c r="H175" i="1"/>
  <c r="G175" i="1"/>
  <c r="D178" i="1"/>
  <c r="E178" i="1"/>
  <c r="E179" i="1" s="1"/>
  <c r="B174" i="1" l="1"/>
  <c r="C174" i="1" s="1"/>
  <c r="B173" i="10" s="1"/>
  <c r="C173" i="10" s="1"/>
  <c r="F174" i="1"/>
  <c r="C173" i="1"/>
  <c r="B172" i="10" s="1"/>
  <c r="C172" i="10" s="1"/>
  <c r="J173" i="1"/>
  <c r="L173" i="1" s="1"/>
  <c r="A177" i="1"/>
  <c r="H176" i="1"/>
  <c r="G176" i="1"/>
  <c r="D179" i="1"/>
  <c r="F175" i="1" l="1"/>
  <c r="J174" i="1"/>
  <c r="L174" i="1" s="1"/>
  <c r="B175" i="1"/>
  <c r="H177" i="1"/>
  <c r="A178" i="1"/>
  <c r="G177" i="1"/>
  <c r="E180" i="1"/>
  <c r="D180" i="1"/>
  <c r="B176" i="1" l="1"/>
  <c r="C176" i="1" s="1"/>
  <c r="B175" i="10" s="1"/>
  <c r="C175" i="10" s="1"/>
  <c r="J175" i="1"/>
  <c r="L175" i="1" s="1"/>
  <c r="C175" i="1"/>
  <c r="B174" i="10" s="1"/>
  <c r="C174" i="10" s="1"/>
  <c r="F176" i="1"/>
  <c r="G178" i="1"/>
  <c r="H178" i="1"/>
  <c r="A179" i="1"/>
  <c r="D181" i="1"/>
  <c r="E181" i="1"/>
  <c r="J176" i="1" l="1"/>
  <c r="L176" i="1" s="1"/>
  <c r="F177" i="1"/>
  <c r="B177" i="1"/>
  <c r="H179" i="1"/>
  <c r="G179" i="1"/>
  <c r="A180" i="1"/>
  <c r="E182" i="1"/>
  <c r="D182" i="1"/>
  <c r="F178" i="1" l="1"/>
  <c r="C177" i="1"/>
  <c r="B176" i="10" s="1"/>
  <c r="C176" i="10" s="1"/>
  <c r="J177" i="1"/>
  <c r="L177" i="1" s="1"/>
  <c r="B178" i="1"/>
  <c r="H180" i="1"/>
  <c r="A181" i="1"/>
  <c r="G180" i="1"/>
  <c r="D183" i="1"/>
  <c r="E183" i="1"/>
  <c r="F179" i="1" l="1"/>
  <c r="J178" i="1"/>
  <c r="L178" i="1" s="1"/>
  <c r="B179" i="1"/>
  <c r="C178" i="1"/>
  <c r="B177" i="10" s="1"/>
  <c r="C177" i="10" s="1"/>
  <c r="H181" i="1"/>
  <c r="A182" i="1"/>
  <c r="G181" i="1"/>
  <c r="E184" i="1"/>
  <c r="D184" i="1"/>
  <c r="B180" i="1" l="1"/>
  <c r="C180" i="1" s="1"/>
  <c r="B179" i="10" s="1"/>
  <c r="C179" i="10" s="1"/>
  <c r="F180" i="1"/>
  <c r="C179" i="1"/>
  <c r="B178" i="10" s="1"/>
  <c r="C178" i="10" s="1"/>
  <c r="J179" i="1"/>
  <c r="L179" i="1" s="1"/>
  <c r="G182" i="1"/>
  <c r="H182" i="1"/>
  <c r="A183" i="1"/>
  <c r="E185" i="1"/>
  <c r="D185" i="1"/>
  <c r="F181" i="1" l="1"/>
  <c r="J180" i="1"/>
  <c r="L180" i="1" s="1"/>
  <c r="B181" i="1"/>
  <c r="C181" i="1" s="1"/>
  <c r="B180" i="10" s="1"/>
  <c r="C180" i="10" s="1"/>
  <c r="H183" i="1"/>
  <c r="A184" i="1"/>
  <c r="G183" i="1"/>
  <c r="D186" i="1"/>
  <c r="E186" i="1"/>
  <c r="J181" i="1" l="1"/>
  <c r="L181" i="1" s="1"/>
  <c r="F182" i="1"/>
  <c r="B182" i="1"/>
  <c r="C182" i="1" s="1"/>
  <c r="B181" i="10" s="1"/>
  <c r="C181" i="10" s="1"/>
  <c r="H184" i="1"/>
  <c r="A185" i="1"/>
  <c r="G184" i="1"/>
  <c r="E187" i="1"/>
  <c r="D187" i="1"/>
  <c r="F183" i="1" l="1"/>
  <c r="B183" i="1"/>
  <c r="J182" i="1"/>
  <c r="L182" i="1" s="1"/>
  <c r="G185" i="1"/>
  <c r="H185" i="1"/>
  <c r="A186" i="1"/>
  <c r="D188" i="1"/>
  <c r="E188" i="1"/>
  <c r="B184" i="1" l="1"/>
  <c r="C184" i="1" s="1"/>
  <c r="B183" i="10" s="1"/>
  <c r="C183" i="10" s="1"/>
  <c r="J183" i="1"/>
  <c r="L183" i="1" s="1"/>
  <c r="C183" i="1"/>
  <c r="B182" i="10" s="1"/>
  <c r="C182" i="10" s="1"/>
  <c r="F184" i="1"/>
  <c r="A187" i="1"/>
  <c r="G186" i="1"/>
  <c r="H186" i="1"/>
  <c r="E189" i="1"/>
  <c r="D189" i="1"/>
  <c r="F185" i="1" l="1"/>
  <c r="J184" i="1"/>
  <c r="L184" i="1" s="1"/>
  <c r="B185" i="1"/>
  <c r="F186" i="1" s="1"/>
  <c r="H187" i="1"/>
  <c r="A188" i="1"/>
  <c r="G187" i="1"/>
  <c r="D190" i="1"/>
  <c r="E190" i="1"/>
  <c r="C185" i="1" l="1"/>
  <c r="B184" i="10" s="1"/>
  <c r="C184" i="10" s="1"/>
  <c r="B186" i="1"/>
  <c r="C186" i="1" s="1"/>
  <c r="B185" i="10" s="1"/>
  <c r="C185" i="10" s="1"/>
  <c r="J185" i="1"/>
  <c r="L185" i="1" s="1"/>
  <c r="H188" i="1"/>
  <c r="A189" i="1"/>
  <c r="G188" i="1"/>
  <c r="E191" i="1"/>
  <c r="D191" i="1"/>
  <c r="F187" i="1" l="1"/>
  <c r="B187" i="1"/>
  <c r="B188" i="1" s="1"/>
  <c r="J186" i="1"/>
  <c r="L186" i="1" s="1"/>
  <c r="G189" i="1"/>
  <c r="A190" i="1"/>
  <c r="H189" i="1"/>
  <c r="D192" i="1"/>
  <c r="E192" i="1"/>
  <c r="C187" i="1" l="1"/>
  <c r="B186" i="10" s="1"/>
  <c r="C186" i="10" s="1"/>
  <c r="J187" i="1"/>
  <c r="L187" i="1" s="1"/>
  <c r="F188" i="1"/>
  <c r="F189" i="1" s="1"/>
  <c r="A191" i="1"/>
  <c r="G190" i="1"/>
  <c r="H190" i="1"/>
  <c r="E193" i="1"/>
  <c r="C188" i="1"/>
  <c r="B187" i="10" s="1"/>
  <c r="C187" i="10" s="1"/>
  <c r="D193" i="1"/>
  <c r="B189" i="1" l="1"/>
  <c r="J189" i="1" s="1"/>
  <c r="L189" i="1" s="1"/>
  <c r="J188" i="1"/>
  <c r="L188" i="1" s="1"/>
  <c r="A192" i="1"/>
  <c r="H191" i="1"/>
  <c r="G191" i="1"/>
  <c r="D194" i="1"/>
  <c r="E194" i="1"/>
  <c r="C189" i="1" l="1"/>
  <c r="B188" i="10" s="1"/>
  <c r="C188" i="10" s="1"/>
  <c r="B190" i="1"/>
  <c r="F190" i="1"/>
  <c r="A193" i="1"/>
  <c r="H192" i="1"/>
  <c r="G192" i="1"/>
  <c r="D195" i="1"/>
  <c r="E195" i="1"/>
  <c r="J190" i="1" l="1"/>
  <c r="L190" i="1" s="1"/>
  <c r="C190" i="1"/>
  <c r="B189" i="10" s="1"/>
  <c r="C189" i="10" s="1"/>
  <c r="F191" i="1"/>
  <c r="B191" i="1"/>
  <c r="B192" i="1" s="1"/>
  <c r="H193" i="1"/>
  <c r="A194" i="1"/>
  <c r="G193" i="1"/>
  <c r="E196" i="1"/>
  <c r="D196" i="1"/>
  <c r="F192" i="1" l="1"/>
  <c r="C191" i="1"/>
  <c r="B190" i="10" s="1"/>
  <c r="C190" i="10" s="1"/>
  <c r="J191" i="1"/>
  <c r="L191" i="1" s="1"/>
  <c r="G194" i="1"/>
  <c r="H194" i="1"/>
  <c r="A195" i="1"/>
  <c r="D197" i="1"/>
  <c r="J192" i="1"/>
  <c r="L192" i="1" s="1"/>
  <c r="C192" i="1"/>
  <c r="B191" i="10" s="1"/>
  <c r="C191" i="10" s="1"/>
  <c r="B193" i="1"/>
  <c r="F193" i="1"/>
  <c r="E197" i="1"/>
  <c r="H195" i="1" l="1"/>
  <c r="G195" i="1"/>
  <c r="A196" i="1"/>
  <c r="F194" i="1"/>
  <c r="E198" i="1"/>
  <c r="J193" i="1"/>
  <c r="L193" i="1" s="1"/>
  <c r="B194" i="1"/>
  <c r="C193" i="1"/>
  <c r="B192" i="10" s="1"/>
  <c r="C192" i="10" s="1"/>
  <c r="D198" i="1"/>
  <c r="H196" i="1" l="1"/>
  <c r="A197" i="1"/>
  <c r="G196" i="1"/>
  <c r="D199" i="1"/>
  <c r="B195" i="1"/>
  <c r="J194" i="1"/>
  <c r="L194" i="1" s="1"/>
  <c r="C194" i="1"/>
  <c r="B193" i="10" s="1"/>
  <c r="C193" i="10" s="1"/>
  <c r="F195" i="1"/>
  <c r="E199" i="1"/>
  <c r="G197" i="1" l="1"/>
  <c r="H197" i="1"/>
  <c r="A198" i="1"/>
  <c r="D200" i="1"/>
  <c r="E200" i="1"/>
  <c r="F196" i="1"/>
  <c r="C195" i="1"/>
  <c r="B194" i="10" s="1"/>
  <c r="C194" i="10" s="1"/>
  <c r="B196" i="1"/>
  <c r="J195" i="1"/>
  <c r="L195" i="1" s="1"/>
  <c r="G198" i="1" l="1"/>
  <c r="A199" i="1"/>
  <c r="H198" i="1"/>
  <c r="J196" i="1"/>
  <c r="L196" i="1" s="1"/>
  <c r="C196" i="1"/>
  <c r="B195" i="10" s="1"/>
  <c r="C195" i="10" s="1"/>
  <c r="B197" i="1"/>
  <c r="F197" i="1"/>
  <c r="D201" i="1"/>
  <c r="E201" i="1"/>
  <c r="G199" i="1" l="1"/>
  <c r="A200" i="1"/>
  <c r="H199" i="1"/>
  <c r="E202" i="1"/>
  <c r="D202" i="1"/>
  <c r="F198" i="1"/>
  <c r="B198" i="1"/>
  <c r="C197" i="1"/>
  <c r="B196" i="10" s="1"/>
  <c r="C196" i="10" s="1"/>
  <c r="J197" i="1"/>
  <c r="L197" i="1" s="1"/>
  <c r="G200" i="1" l="1"/>
  <c r="A201" i="1"/>
  <c r="H200" i="1"/>
  <c r="F199" i="1"/>
  <c r="E203" i="1"/>
  <c r="B199" i="1"/>
  <c r="J198" i="1"/>
  <c r="L198" i="1" s="1"/>
  <c r="C198" i="1"/>
  <c r="B197" i="10" s="1"/>
  <c r="C197" i="10" s="1"/>
  <c r="D203" i="1"/>
  <c r="H201" i="1" l="1"/>
  <c r="A202" i="1"/>
  <c r="G201" i="1"/>
  <c r="D204" i="1"/>
  <c r="E204" i="1"/>
  <c r="B200" i="1"/>
  <c r="C199" i="1"/>
  <c r="B198" i="10" s="1"/>
  <c r="C198" i="10" s="1"/>
  <c r="J199" i="1"/>
  <c r="L199" i="1" s="1"/>
  <c r="F200" i="1"/>
  <c r="A203" i="1" l="1"/>
  <c r="H202" i="1"/>
  <c r="G202" i="1"/>
  <c r="B201" i="1"/>
  <c r="J200" i="1"/>
  <c r="L200" i="1" s="1"/>
  <c r="C200" i="1"/>
  <c r="B199" i="10" s="1"/>
  <c r="C199" i="10" s="1"/>
  <c r="F201" i="1"/>
  <c r="E205" i="1"/>
  <c r="E206" i="1" s="1"/>
  <c r="D205" i="1"/>
  <c r="D206" i="1" s="1"/>
  <c r="A204" i="1" l="1"/>
  <c r="H203" i="1"/>
  <c r="G203" i="1"/>
  <c r="F202" i="1"/>
  <c r="C201" i="1"/>
  <c r="B200" i="10" s="1"/>
  <c r="C200" i="10" s="1"/>
  <c r="B202" i="1"/>
  <c r="J201" i="1"/>
  <c r="L201" i="1" s="1"/>
  <c r="H204" i="1" l="1"/>
  <c r="A205" i="1"/>
  <c r="G204" i="1"/>
  <c r="F203" i="1"/>
  <c r="D207" i="1"/>
  <c r="B203" i="1"/>
  <c r="C202" i="1"/>
  <c r="B201" i="10" s="1"/>
  <c r="C201" i="10" s="1"/>
  <c r="J202" i="1"/>
  <c r="L202" i="1" s="1"/>
  <c r="E207" i="1"/>
  <c r="G205" i="1" l="1"/>
  <c r="H205" i="1"/>
  <c r="A206" i="1"/>
  <c r="E208" i="1"/>
  <c r="D208" i="1"/>
  <c r="C203" i="1"/>
  <c r="B202" i="10" s="1"/>
  <c r="C202" i="10" s="1"/>
  <c r="J203" i="1"/>
  <c r="L203" i="1" s="1"/>
  <c r="B204" i="1"/>
  <c r="F204" i="1"/>
  <c r="G206" i="1" l="1"/>
  <c r="A207" i="1"/>
  <c r="H206" i="1"/>
  <c r="E209" i="1"/>
  <c r="J204" i="1"/>
  <c r="L204" i="1" s="1"/>
  <c r="B205" i="1"/>
  <c r="C204" i="1"/>
  <c r="B203" i="10" s="1"/>
  <c r="C203" i="10" s="1"/>
  <c r="F205" i="1"/>
  <c r="D209" i="1"/>
  <c r="G207" i="1" l="1"/>
  <c r="H207" i="1"/>
  <c r="A208" i="1"/>
  <c r="D210" i="1"/>
  <c r="B206" i="1"/>
  <c r="C205" i="1"/>
  <c r="B204" i="10" s="1"/>
  <c r="C204" i="10" s="1"/>
  <c r="J205" i="1"/>
  <c r="L205" i="1" s="1"/>
  <c r="F206" i="1"/>
  <c r="E210" i="1"/>
  <c r="H208" i="1" l="1"/>
  <c r="A209" i="1"/>
  <c r="G208" i="1"/>
  <c r="D211" i="1"/>
  <c r="E211" i="1"/>
  <c r="F207" i="1"/>
  <c r="C206" i="1"/>
  <c r="B205" i="10" s="1"/>
  <c r="C205" i="10" s="1"/>
  <c r="J206" i="1"/>
  <c r="L206" i="1" s="1"/>
  <c r="B207" i="1"/>
  <c r="G209" i="1" l="1"/>
  <c r="H209" i="1"/>
  <c r="A210" i="1"/>
  <c r="D212" i="1"/>
  <c r="F208" i="1"/>
  <c r="C207" i="1"/>
  <c r="B206" i="10" s="1"/>
  <c r="C206" i="10" s="1"/>
  <c r="B208" i="1"/>
  <c r="J207" i="1"/>
  <c r="L207" i="1" s="1"/>
  <c r="E212" i="1"/>
  <c r="G210" i="1" l="1"/>
  <c r="H210" i="1"/>
  <c r="A211" i="1"/>
  <c r="E213" i="1"/>
  <c r="J208" i="1"/>
  <c r="L208" i="1" s="1"/>
  <c r="C208" i="1"/>
  <c r="B207" i="10" s="1"/>
  <c r="C207" i="10" s="1"/>
  <c r="B209" i="1"/>
  <c r="F209" i="1"/>
  <c r="D213" i="1"/>
  <c r="A212" i="1" l="1"/>
  <c r="G211" i="1"/>
  <c r="H211" i="1"/>
  <c r="D214" i="1"/>
  <c r="F210" i="1"/>
  <c r="J209" i="1"/>
  <c r="L209" i="1" s="1"/>
  <c r="C209" i="1"/>
  <c r="B208" i="10" s="1"/>
  <c r="C208" i="10" s="1"/>
  <c r="B210" i="1"/>
  <c r="E214" i="1"/>
  <c r="H212" i="1" l="1"/>
  <c r="A213" i="1"/>
  <c r="G212" i="1"/>
  <c r="E215" i="1"/>
  <c r="J210" i="1"/>
  <c r="L210" i="1" s="1"/>
  <c r="C210" i="1"/>
  <c r="B209" i="10" s="1"/>
  <c r="C209" i="10" s="1"/>
  <c r="B211" i="1"/>
  <c r="F211" i="1"/>
  <c r="D215" i="1"/>
  <c r="G213" i="1" l="1"/>
  <c r="H213" i="1"/>
  <c r="A214" i="1"/>
  <c r="D216" i="1"/>
  <c r="F212" i="1"/>
  <c r="J211" i="1"/>
  <c r="L211" i="1" s="1"/>
  <c r="C211" i="1"/>
  <c r="B210" i="10" s="1"/>
  <c r="C210" i="10" s="1"/>
  <c r="B212" i="1"/>
  <c r="E216" i="1"/>
  <c r="H214" i="1" l="1"/>
  <c r="A215" i="1"/>
  <c r="G214" i="1"/>
  <c r="D217" i="1"/>
  <c r="E217" i="1"/>
  <c r="C212" i="1"/>
  <c r="B211" i="10" s="1"/>
  <c r="C211" i="10" s="1"/>
  <c r="B213" i="1"/>
  <c r="J212" i="1"/>
  <c r="L212" i="1" s="1"/>
  <c r="F213" i="1"/>
  <c r="A216" i="1" l="1"/>
  <c r="G215" i="1"/>
  <c r="H215" i="1"/>
  <c r="E218" i="1"/>
  <c r="D218" i="1"/>
  <c r="F214" i="1"/>
  <c r="J213" i="1"/>
  <c r="L213" i="1" s="1"/>
  <c r="B214" i="1"/>
  <c r="C213" i="1"/>
  <c r="B212" i="10" s="1"/>
  <c r="C212" i="10" s="1"/>
  <c r="A217" i="1" l="1"/>
  <c r="H216" i="1"/>
  <c r="G216" i="1"/>
  <c r="D219" i="1"/>
  <c r="J214" i="1"/>
  <c r="L214" i="1" s="1"/>
  <c r="B215" i="1"/>
  <c r="C214" i="1"/>
  <c r="B213" i="10" s="1"/>
  <c r="C213" i="10" s="1"/>
  <c r="F215" i="1"/>
  <c r="E219" i="1"/>
  <c r="H217" i="1" l="1"/>
  <c r="A218" i="1"/>
  <c r="G217" i="1"/>
  <c r="E220" i="1"/>
  <c r="C215" i="1"/>
  <c r="B214" i="10" s="1"/>
  <c r="C214" i="10" s="1"/>
  <c r="J215" i="1"/>
  <c r="L215" i="1" s="1"/>
  <c r="B216" i="1"/>
  <c r="F216" i="1"/>
  <c r="D220" i="1"/>
  <c r="G218" i="1" l="1"/>
  <c r="H218" i="1"/>
  <c r="A219" i="1"/>
  <c r="D221" i="1"/>
  <c r="E221" i="1"/>
  <c r="F217" i="1"/>
  <c r="C216" i="1"/>
  <c r="B215" i="10" s="1"/>
  <c r="C215" i="10" s="1"/>
  <c r="B217" i="1"/>
  <c r="J216" i="1"/>
  <c r="L216" i="1" s="1"/>
  <c r="A220" i="1" l="1"/>
  <c r="G219" i="1"/>
  <c r="H219" i="1"/>
  <c r="D222" i="1"/>
  <c r="F218" i="1"/>
  <c r="J217" i="1"/>
  <c r="L217" i="1" s="1"/>
  <c r="C217" i="1"/>
  <c r="B216" i="10" s="1"/>
  <c r="C216" i="10" s="1"/>
  <c r="B218" i="1"/>
  <c r="E222" i="1"/>
  <c r="E223" i="1" s="1"/>
  <c r="A221" i="1" l="1"/>
  <c r="G220" i="1"/>
  <c r="H220" i="1"/>
  <c r="F219" i="1"/>
  <c r="J218" i="1"/>
  <c r="L218" i="1" s="1"/>
  <c r="B219" i="1"/>
  <c r="C218" i="1"/>
  <c r="B217" i="10" s="1"/>
  <c r="C217" i="10" s="1"/>
  <c r="D223" i="1"/>
  <c r="H221" i="1" l="1"/>
  <c r="A222" i="1"/>
  <c r="G221" i="1"/>
  <c r="D224" i="1"/>
  <c r="B220" i="1"/>
  <c r="C219" i="1"/>
  <c r="B218" i="10" s="1"/>
  <c r="C218" i="10" s="1"/>
  <c r="J219" i="1"/>
  <c r="L219" i="1" s="1"/>
  <c r="F220" i="1"/>
  <c r="E224" i="1"/>
  <c r="H222" i="1" l="1"/>
  <c r="G222" i="1"/>
  <c r="A223" i="1"/>
  <c r="D225" i="1"/>
  <c r="E225" i="1"/>
  <c r="F221" i="1"/>
  <c r="B221" i="1"/>
  <c r="J220" i="1"/>
  <c r="L220" i="1" s="1"/>
  <c r="C220" i="1"/>
  <c r="B219" i="10" s="1"/>
  <c r="C219" i="10" s="1"/>
  <c r="G223" i="1" l="1"/>
  <c r="H223" i="1"/>
  <c r="A224" i="1"/>
  <c r="B222" i="1"/>
  <c r="C221" i="1"/>
  <c r="B220" i="10" s="1"/>
  <c r="C220" i="10" s="1"/>
  <c r="J221" i="1"/>
  <c r="L221" i="1" s="1"/>
  <c r="F222" i="1"/>
  <c r="D226" i="1"/>
  <c r="E226" i="1"/>
  <c r="E227" i="1" s="1"/>
  <c r="G224" i="1" l="1"/>
  <c r="H224" i="1"/>
  <c r="A225" i="1"/>
  <c r="D227" i="1"/>
  <c r="F223" i="1"/>
  <c r="C222" i="1"/>
  <c r="B221" i="10" s="1"/>
  <c r="C221" i="10" s="1"/>
  <c r="J222" i="1"/>
  <c r="L222" i="1" s="1"/>
  <c r="B223" i="1"/>
  <c r="G225" i="1" l="1"/>
  <c r="H225" i="1"/>
  <c r="A226" i="1"/>
  <c r="J223" i="1"/>
  <c r="L223" i="1" s="1"/>
  <c r="C223" i="1"/>
  <c r="B222" i="10" s="1"/>
  <c r="C222" i="10" s="1"/>
  <c r="B224" i="1"/>
  <c r="D228" i="1"/>
  <c r="E228" i="1"/>
  <c r="F224" i="1"/>
  <c r="G226" i="1" l="1"/>
  <c r="H226" i="1"/>
  <c r="A227" i="1"/>
  <c r="D229" i="1"/>
  <c r="E229" i="1"/>
  <c r="F225" i="1"/>
  <c r="J224" i="1"/>
  <c r="L224" i="1" s="1"/>
  <c r="C224" i="1"/>
  <c r="B223" i="10" s="1"/>
  <c r="C223" i="10" s="1"/>
  <c r="B225" i="1"/>
  <c r="A228" i="1" l="1"/>
  <c r="G227" i="1"/>
  <c r="H227" i="1"/>
  <c r="J225" i="1"/>
  <c r="L225" i="1" s="1"/>
  <c r="C225" i="1"/>
  <c r="B224" i="10" s="1"/>
  <c r="C224" i="10" s="1"/>
  <c r="B226" i="1"/>
  <c r="F226" i="1"/>
  <c r="D230" i="1"/>
  <c r="E230" i="1"/>
  <c r="A229" i="1" l="1"/>
  <c r="G228" i="1"/>
  <c r="H228" i="1"/>
  <c r="D231" i="1"/>
  <c r="E231" i="1"/>
  <c r="J226" i="1"/>
  <c r="L226" i="1" s="1"/>
  <c r="C226" i="1"/>
  <c r="B225" i="10" s="1"/>
  <c r="C225" i="10" s="1"/>
  <c r="B227" i="1"/>
  <c r="F227" i="1"/>
  <c r="G229" i="1" l="1"/>
  <c r="A230" i="1"/>
  <c r="H229" i="1"/>
  <c r="F228" i="1"/>
  <c r="D232" i="1"/>
  <c r="B228" i="1"/>
  <c r="J227" i="1"/>
  <c r="L227" i="1" s="1"/>
  <c r="C227" i="1"/>
  <c r="B226" i="10" s="1"/>
  <c r="C226" i="10" s="1"/>
  <c r="E232" i="1"/>
  <c r="E233" i="1" s="1"/>
  <c r="G230" i="1" l="1"/>
  <c r="A231" i="1"/>
  <c r="H230" i="1"/>
  <c r="C228" i="1"/>
  <c r="B227" i="10" s="1"/>
  <c r="C227" i="10" s="1"/>
  <c r="B229" i="1"/>
  <c r="J228" i="1"/>
  <c r="L228" i="1" s="1"/>
  <c r="F229" i="1"/>
  <c r="D233" i="1"/>
  <c r="A232" i="1" l="1"/>
  <c r="H231" i="1"/>
  <c r="G231" i="1"/>
  <c r="E234" i="1"/>
  <c r="D234" i="1"/>
  <c r="C229" i="1"/>
  <c r="B228" i="10" s="1"/>
  <c r="C228" i="10" s="1"/>
  <c r="J229" i="1"/>
  <c r="L229" i="1" s="1"/>
  <c r="B230" i="1"/>
  <c r="F230" i="1"/>
  <c r="H232" i="1" l="1"/>
  <c r="A233" i="1"/>
  <c r="G232" i="1"/>
  <c r="E235" i="1"/>
  <c r="F231" i="1"/>
  <c r="J230" i="1"/>
  <c r="L230" i="1" s="1"/>
  <c r="C230" i="1"/>
  <c r="B229" i="10" s="1"/>
  <c r="C229" i="10" s="1"/>
  <c r="B231" i="1"/>
  <c r="D235" i="1"/>
  <c r="A234" i="1" l="1"/>
  <c r="H233" i="1"/>
  <c r="G233" i="1"/>
  <c r="C231" i="1"/>
  <c r="B230" i="10" s="1"/>
  <c r="C230" i="10" s="1"/>
  <c r="J231" i="1"/>
  <c r="L231" i="1" s="1"/>
  <c r="B232" i="1"/>
  <c r="E236" i="1"/>
  <c r="D236" i="1"/>
  <c r="F232" i="1"/>
  <c r="H234" i="1" l="1"/>
  <c r="A235" i="1"/>
  <c r="G234" i="1"/>
  <c r="D237" i="1"/>
  <c r="E237" i="1"/>
  <c r="F233" i="1"/>
  <c r="B233" i="1"/>
  <c r="J232" i="1"/>
  <c r="L232" i="1" s="1"/>
  <c r="C232" i="1"/>
  <c r="B231" i="10" s="1"/>
  <c r="C231" i="10" s="1"/>
  <c r="G235" i="1" l="1"/>
  <c r="H235" i="1"/>
  <c r="A236" i="1"/>
  <c r="E238" i="1"/>
  <c r="D238" i="1"/>
  <c r="B234" i="1"/>
  <c r="J233" i="1"/>
  <c r="L233" i="1" s="1"/>
  <c r="C233" i="1"/>
  <c r="B232" i="10" s="1"/>
  <c r="C232" i="10" s="1"/>
  <c r="F234" i="1"/>
  <c r="A237" i="1" l="1"/>
  <c r="G236" i="1"/>
  <c r="H236" i="1"/>
  <c r="J234" i="1"/>
  <c r="L234" i="1" s="1"/>
  <c r="C234" i="1"/>
  <c r="B233" i="10" s="1"/>
  <c r="C233" i="10" s="1"/>
  <c r="B235" i="1"/>
  <c r="F235" i="1"/>
  <c r="D239" i="1"/>
  <c r="E239" i="1"/>
  <c r="A238" i="1" l="1"/>
  <c r="H237" i="1"/>
  <c r="G237" i="1"/>
  <c r="E240" i="1"/>
  <c r="D240" i="1"/>
  <c r="F236" i="1"/>
  <c r="J235" i="1"/>
  <c r="L235" i="1" s="1"/>
  <c r="C235" i="1"/>
  <c r="B234" i="10" s="1"/>
  <c r="C234" i="10" s="1"/>
  <c r="B236" i="1"/>
  <c r="H238" i="1" l="1"/>
  <c r="G238" i="1"/>
  <c r="A239" i="1"/>
  <c r="B237" i="1"/>
  <c r="C236" i="1"/>
  <c r="B235" i="10" s="1"/>
  <c r="C235" i="10" s="1"/>
  <c r="J236" i="1"/>
  <c r="L236" i="1" s="1"/>
  <c r="E241" i="1"/>
  <c r="F237" i="1"/>
  <c r="D241" i="1"/>
  <c r="D242" i="1" s="1"/>
  <c r="G239" i="1" l="1"/>
  <c r="H239" i="1"/>
  <c r="A240" i="1"/>
  <c r="E242" i="1"/>
  <c r="F238" i="1"/>
  <c r="B238" i="1"/>
  <c r="C237" i="1"/>
  <c r="B236" i="10" s="1"/>
  <c r="C236" i="10" s="1"/>
  <c r="J237" i="1"/>
  <c r="L237" i="1" s="1"/>
  <c r="G240" i="1" l="1"/>
  <c r="H240" i="1"/>
  <c r="A241" i="1"/>
  <c r="E243" i="1"/>
  <c r="J238" i="1"/>
  <c r="L238" i="1" s="1"/>
  <c r="C238" i="1"/>
  <c r="B237" i="10" s="1"/>
  <c r="C237" i="10" s="1"/>
  <c r="B239" i="1"/>
  <c r="F239" i="1"/>
  <c r="D243" i="1"/>
  <c r="A242" i="1" l="1"/>
  <c r="H241" i="1"/>
  <c r="G241" i="1"/>
  <c r="D244" i="1"/>
  <c r="F240" i="1"/>
  <c r="C239" i="1"/>
  <c r="B238" i="10" s="1"/>
  <c r="C238" i="10" s="1"/>
  <c r="J239" i="1"/>
  <c r="L239" i="1" s="1"/>
  <c r="B240" i="1"/>
  <c r="E244" i="1"/>
  <c r="H242" i="1" l="1"/>
  <c r="A243" i="1"/>
  <c r="G242" i="1"/>
  <c r="B241" i="1"/>
  <c r="C240" i="1"/>
  <c r="B239" i="10" s="1"/>
  <c r="C239" i="10" s="1"/>
  <c r="J240" i="1"/>
  <c r="L240" i="1" s="1"/>
  <c r="E245" i="1"/>
  <c r="F241" i="1"/>
  <c r="D245" i="1"/>
  <c r="G243" i="1" l="1"/>
  <c r="H243" i="1"/>
  <c r="A244" i="1"/>
  <c r="E246" i="1"/>
  <c r="D246" i="1"/>
  <c r="F242" i="1"/>
  <c r="J241" i="1"/>
  <c r="L241" i="1" s="1"/>
  <c r="B242" i="1"/>
  <c r="C241" i="1"/>
  <c r="B240" i="10" s="1"/>
  <c r="C240" i="10" s="1"/>
  <c r="G244" i="1" l="1"/>
  <c r="A245" i="1"/>
  <c r="H244" i="1"/>
  <c r="B243" i="1"/>
  <c r="J242" i="1"/>
  <c r="L242" i="1" s="1"/>
  <c r="C242" i="1"/>
  <c r="B241" i="10" s="1"/>
  <c r="C241" i="10" s="1"/>
  <c r="E247" i="1"/>
  <c r="E248" i="1" s="1"/>
  <c r="F243" i="1"/>
  <c r="D247" i="1"/>
  <c r="D248" i="1" s="1"/>
  <c r="A246" i="1" l="1"/>
  <c r="G245" i="1"/>
  <c r="H245" i="1"/>
  <c r="F244" i="1"/>
  <c r="J243" i="1"/>
  <c r="L243" i="1" s="1"/>
  <c r="B244" i="1"/>
  <c r="C243" i="1"/>
  <c r="B242" i="10" s="1"/>
  <c r="C242" i="10" s="1"/>
  <c r="A247" i="1" l="1"/>
  <c r="G246" i="1"/>
  <c r="H246" i="1"/>
  <c r="F245" i="1"/>
  <c r="D249" i="1"/>
  <c r="J244" i="1"/>
  <c r="L244" i="1" s="1"/>
  <c r="B245" i="1"/>
  <c r="C244" i="1"/>
  <c r="B243" i="10" s="1"/>
  <c r="C243" i="10" s="1"/>
  <c r="E249" i="1"/>
  <c r="A248" i="1" l="1"/>
  <c r="G247" i="1"/>
  <c r="H247" i="1"/>
  <c r="E250" i="1"/>
  <c r="J245" i="1"/>
  <c r="L245" i="1" s="1"/>
  <c r="C245" i="1"/>
  <c r="B244" i="10" s="1"/>
  <c r="C244" i="10" s="1"/>
  <c r="B246" i="1"/>
  <c r="D250" i="1"/>
  <c r="F246" i="1"/>
  <c r="G248" i="1" l="1"/>
  <c r="H248" i="1"/>
  <c r="A249" i="1"/>
  <c r="F247" i="1"/>
  <c r="D251" i="1"/>
  <c r="E251" i="1"/>
  <c r="J246" i="1"/>
  <c r="L246" i="1" s="1"/>
  <c r="C246" i="1"/>
  <c r="B245" i="10" s="1"/>
  <c r="C245" i="10" s="1"/>
  <c r="B247" i="1"/>
  <c r="A250" i="1" l="1"/>
  <c r="H249" i="1"/>
  <c r="G249" i="1"/>
  <c r="C247" i="1"/>
  <c r="B246" i="10" s="1"/>
  <c r="C246" i="10" s="1"/>
  <c r="B248" i="1"/>
  <c r="J247" i="1"/>
  <c r="L247" i="1" s="1"/>
  <c r="D252" i="1"/>
  <c r="E252" i="1"/>
  <c r="F248" i="1"/>
  <c r="H250" i="1" l="1"/>
  <c r="G250" i="1"/>
  <c r="A251" i="1"/>
  <c r="E253" i="1"/>
  <c r="F249" i="1"/>
  <c r="B249" i="1"/>
  <c r="C248" i="1"/>
  <c r="B247" i="10" s="1"/>
  <c r="C247" i="10" s="1"/>
  <c r="J248" i="1"/>
  <c r="L248" i="1" s="1"/>
  <c r="D253" i="1"/>
  <c r="H251" i="1" l="1"/>
  <c r="A252" i="1"/>
  <c r="G251" i="1"/>
  <c r="D254" i="1"/>
  <c r="B250" i="1"/>
  <c r="J249" i="1"/>
  <c r="L249" i="1" s="1"/>
  <c r="C249" i="1"/>
  <c r="B248" i="10" s="1"/>
  <c r="C248" i="10" s="1"/>
  <c r="F250" i="1"/>
  <c r="E254" i="1"/>
  <c r="G252" i="1" l="1"/>
  <c r="A253" i="1"/>
  <c r="H252" i="1"/>
  <c r="D255" i="1"/>
  <c r="E255" i="1"/>
  <c r="F251" i="1"/>
  <c r="C250" i="1"/>
  <c r="B249" i="10" s="1"/>
  <c r="C249" i="10" s="1"/>
  <c r="B251" i="1"/>
  <c r="J250" i="1"/>
  <c r="L250" i="1" s="1"/>
  <c r="A254" i="1" l="1"/>
  <c r="G253" i="1"/>
  <c r="H253" i="1"/>
  <c r="J251" i="1"/>
  <c r="L251" i="1" s="1"/>
  <c r="B252" i="1"/>
  <c r="C251" i="1"/>
  <c r="B250" i="10" s="1"/>
  <c r="C250" i="10" s="1"/>
  <c r="D256" i="1"/>
  <c r="F252" i="1"/>
  <c r="E256" i="1"/>
  <c r="A255" i="1" l="1"/>
  <c r="H254" i="1"/>
  <c r="G254" i="1"/>
  <c r="F253" i="1"/>
  <c r="D257" i="1"/>
  <c r="E257" i="1"/>
  <c r="B253" i="1"/>
  <c r="C252" i="1"/>
  <c r="B251" i="10" s="1"/>
  <c r="C251" i="10" s="1"/>
  <c r="J252" i="1"/>
  <c r="L252" i="1" s="1"/>
  <c r="G255" i="1" l="1"/>
  <c r="H255" i="1"/>
  <c r="A256" i="1"/>
  <c r="F254" i="1"/>
  <c r="B254" i="1"/>
  <c r="J253" i="1"/>
  <c r="L253" i="1" s="1"/>
  <c r="C253" i="1"/>
  <c r="B252" i="10" s="1"/>
  <c r="C252" i="10" s="1"/>
  <c r="E258" i="1"/>
  <c r="E259" i="1" s="1"/>
  <c r="D258" i="1"/>
  <c r="D259" i="1" s="1"/>
  <c r="H256" i="1" l="1"/>
  <c r="G256" i="1"/>
  <c r="A257" i="1"/>
  <c r="J254" i="1"/>
  <c r="L254" i="1" s="1"/>
  <c r="C254" i="1"/>
  <c r="B253" i="10" s="1"/>
  <c r="C253" i="10" s="1"/>
  <c r="B255" i="1"/>
  <c r="F255" i="1"/>
  <c r="A258" i="1" l="1"/>
  <c r="H257" i="1"/>
  <c r="G257" i="1"/>
  <c r="D260" i="1"/>
  <c r="F256" i="1"/>
  <c r="E260" i="1"/>
  <c r="C255" i="1"/>
  <c r="B254" i="10" s="1"/>
  <c r="C254" i="10" s="1"/>
  <c r="J255" i="1"/>
  <c r="L255" i="1" s="1"/>
  <c r="B256" i="1"/>
  <c r="H258" i="1" l="1"/>
  <c r="A259" i="1"/>
  <c r="G258" i="1"/>
  <c r="E261" i="1"/>
  <c r="C256" i="1"/>
  <c r="B255" i="10" s="1"/>
  <c r="C255" i="10" s="1"/>
  <c r="J256" i="1"/>
  <c r="L256" i="1" s="1"/>
  <c r="B257" i="1"/>
  <c r="F257" i="1"/>
  <c r="D261" i="1"/>
  <c r="G259" i="1" l="1"/>
  <c r="H259" i="1"/>
  <c r="A260" i="1"/>
  <c r="E262" i="1"/>
  <c r="D262" i="1"/>
  <c r="F258" i="1"/>
  <c r="J257" i="1"/>
  <c r="L257" i="1" s="1"/>
  <c r="C257" i="1"/>
  <c r="B256" i="10" s="1"/>
  <c r="C256" i="10" s="1"/>
  <c r="B258" i="1"/>
  <c r="A261" i="1" l="1"/>
  <c r="G260" i="1"/>
  <c r="H260" i="1"/>
  <c r="J258" i="1"/>
  <c r="L258" i="1" s="1"/>
  <c r="C258" i="1"/>
  <c r="B257" i="10" s="1"/>
  <c r="C257" i="10" s="1"/>
  <c r="B259" i="1"/>
  <c r="D263" i="1"/>
  <c r="E263" i="1"/>
  <c r="F259" i="1"/>
  <c r="A262" i="1" l="1"/>
  <c r="G261" i="1"/>
  <c r="H261" i="1"/>
  <c r="E264" i="1"/>
  <c r="D264" i="1"/>
  <c r="F260" i="1"/>
  <c r="C259" i="1"/>
  <c r="B258" i="10" s="1"/>
  <c r="C258" i="10" s="1"/>
  <c r="J259" i="1"/>
  <c r="L259" i="1" s="1"/>
  <c r="B260" i="1"/>
  <c r="H262" i="1" l="1"/>
  <c r="A263" i="1"/>
  <c r="G262" i="1"/>
  <c r="C260" i="1"/>
  <c r="B259" i="10" s="1"/>
  <c r="C259" i="10" s="1"/>
  <c r="B261" i="1"/>
  <c r="J260" i="1"/>
  <c r="L260" i="1" s="1"/>
  <c r="F261" i="1"/>
  <c r="E265" i="1"/>
  <c r="D265" i="1"/>
  <c r="G263" i="1" l="1"/>
  <c r="H263" i="1"/>
  <c r="A264" i="1"/>
  <c r="D266" i="1"/>
  <c r="E266" i="1"/>
  <c r="F262" i="1"/>
  <c r="J261" i="1"/>
  <c r="L261" i="1" s="1"/>
  <c r="C261" i="1"/>
  <c r="B260" i="10" s="1"/>
  <c r="C260" i="10" s="1"/>
  <c r="B262" i="1"/>
  <c r="H264" i="1" l="1"/>
  <c r="G264" i="1"/>
  <c r="A265" i="1"/>
  <c r="E267" i="1"/>
  <c r="F263" i="1"/>
  <c r="J262" i="1"/>
  <c r="L262" i="1" s="1"/>
  <c r="C262" i="1"/>
  <c r="B261" i="10" s="1"/>
  <c r="C261" i="10" s="1"/>
  <c r="B263" i="1"/>
  <c r="D267" i="1"/>
  <c r="D268" i="1" s="1"/>
  <c r="A266" i="1" l="1"/>
  <c r="G265" i="1"/>
  <c r="H265" i="1"/>
  <c r="F264" i="1"/>
  <c r="J263" i="1"/>
  <c r="L263" i="1" s="1"/>
  <c r="B264" i="1"/>
  <c r="C263" i="1"/>
  <c r="B262" i="10" s="1"/>
  <c r="C262" i="10" s="1"/>
  <c r="E268" i="1"/>
  <c r="H266" i="1" l="1"/>
  <c r="A267" i="1"/>
  <c r="G266" i="1"/>
  <c r="E269" i="1"/>
  <c r="J264" i="1"/>
  <c r="L264" i="1" s="1"/>
  <c r="B265" i="1"/>
  <c r="C264" i="1"/>
  <c r="B263" i="10" s="1"/>
  <c r="C263" i="10" s="1"/>
  <c r="F265" i="1"/>
  <c r="D269" i="1"/>
  <c r="A268" i="1" l="1"/>
  <c r="H267" i="1"/>
  <c r="G267" i="1"/>
  <c r="D270" i="1"/>
  <c r="E270" i="1"/>
  <c r="C265" i="1"/>
  <c r="B264" i="10" s="1"/>
  <c r="C264" i="10" s="1"/>
  <c r="J265" i="1"/>
  <c r="L265" i="1" s="1"/>
  <c r="B266" i="1"/>
  <c r="F266" i="1"/>
  <c r="G268" i="1" l="1"/>
  <c r="A269" i="1"/>
  <c r="H268" i="1"/>
  <c r="F267" i="1"/>
  <c r="D271" i="1"/>
  <c r="J266" i="1"/>
  <c r="L266" i="1" s="1"/>
  <c r="C266" i="1"/>
  <c r="B265" i="10" s="1"/>
  <c r="C265" i="10" s="1"/>
  <c r="B267" i="1"/>
  <c r="E271" i="1"/>
  <c r="A270" i="1" l="1"/>
  <c r="G269" i="1"/>
  <c r="H269" i="1"/>
  <c r="E272" i="1"/>
  <c r="F268" i="1"/>
  <c r="B268" i="1"/>
  <c r="C267" i="1"/>
  <c r="B266" i="10" s="1"/>
  <c r="C266" i="10" s="1"/>
  <c r="J267" i="1"/>
  <c r="L267" i="1" s="1"/>
  <c r="D272" i="1"/>
  <c r="D273" i="1" s="1"/>
  <c r="H270" i="1" l="1"/>
  <c r="G270" i="1"/>
  <c r="A271" i="1"/>
  <c r="F269" i="1"/>
  <c r="C268" i="1"/>
  <c r="B267" i="10" s="1"/>
  <c r="C267" i="10" s="1"/>
  <c r="J268" i="1"/>
  <c r="L268" i="1" s="1"/>
  <c r="B269" i="1"/>
  <c r="E273" i="1"/>
  <c r="E274" i="1" s="1"/>
  <c r="A272" i="1" l="1"/>
  <c r="G271" i="1"/>
  <c r="H271" i="1"/>
  <c r="F270" i="1"/>
  <c r="B270" i="1"/>
  <c r="C269" i="1"/>
  <c r="B268" i="10" s="1"/>
  <c r="C268" i="10" s="1"/>
  <c r="J269" i="1"/>
  <c r="L269" i="1" s="1"/>
  <c r="D274" i="1"/>
  <c r="H272" i="1" l="1"/>
  <c r="A273" i="1"/>
  <c r="G272" i="1"/>
  <c r="D275" i="1"/>
  <c r="F271" i="1"/>
  <c r="J270" i="1"/>
  <c r="L270" i="1" s="1"/>
  <c r="C270" i="1"/>
  <c r="B269" i="10" s="1"/>
  <c r="C269" i="10" s="1"/>
  <c r="B271" i="1"/>
  <c r="E275" i="1"/>
  <c r="A274" i="1" l="1"/>
  <c r="H273" i="1"/>
  <c r="G273" i="1"/>
  <c r="E276" i="1"/>
  <c r="B272" i="1"/>
  <c r="C271" i="1"/>
  <c r="B270" i="10" s="1"/>
  <c r="C270" i="10" s="1"/>
  <c r="J271" i="1"/>
  <c r="L271" i="1" s="1"/>
  <c r="F272" i="1"/>
  <c r="D276" i="1"/>
  <c r="H274" i="1" l="1"/>
  <c r="A275" i="1"/>
  <c r="G274" i="1"/>
  <c r="D277" i="1"/>
  <c r="C272" i="1"/>
  <c r="B271" i="10" s="1"/>
  <c r="C271" i="10" s="1"/>
  <c r="J272" i="1"/>
  <c r="L272" i="1" s="1"/>
  <c r="B273" i="1"/>
  <c r="F273" i="1"/>
  <c r="E277" i="1"/>
  <c r="G275" i="1" l="1"/>
  <c r="H275" i="1"/>
  <c r="A276" i="1"/>
  <c r="D278" i="1"/>
  <c r="E278" i="1"/>
  <c r="F274" i="1"/>
  <c r="C273" i="1"/>
  <c r="B272" i="10" s="1"/>
  <c r="C272" i="10" s="1"/>
  <c r="J273" i="1"/>
  <c r="L273" i="1" s="1"/>
  <c r="B274" i="1"/>
  <c r="G276" i="1" l="1"/>
  <c r="H276" i="1"/>
  <c r="A277" i="1"/>
  <c r="E279" i="1"/>
  <c r="F275" i="1"/>
  <c r="J274" i="1"/>
  <c r="L274" i="1" s="1"/>
  <c r="C274" i="1"/>
  <c r="B273" i="10" s="1"/>
  <c r="C273" i="10" s="1"/>
  <c r="B275" i="1"/>
  <c r="D279" i="1"/>
  <c r="H277" i="1" l="1"/>
  <c r="A278" i="1"/>
  <c r="G277" i="1"/>
  <c r="D280" i="1"/>
  <c r="E280" i="1"/>
  <c r="F276" i="1"/>
  <c r="J275" i="1"/>
  <c r="L275" i="1" s="1"/>
  <c r="B276" i="1"/>
  <c r="C275" i="1"/>
  <c r="B274" i="10" s="1"/>
  <c r="C274" i="10" s="1"/>
  <c r="H278" i="1" l="1"/>
  <c r="G278" i="1"/>
  <c r="A279" i="1"/>
  <c r="D281" i="1"/>
  <c r="F277" i="1"/>
  <c r="B277" i="1"/>
  <c r="J276" i="1"/>
  <c r="L276" i="1" s="1"/>
  <c r="C276" i="1"/>
  <c r="B275" i="10" s="1"/>
  <c r="C275" i="10" s="1"/>
  <c r="E281" i="1"/>
  <c r="A280" i="1" l="1"/>
  <c r="G279" i="1"/>
  <c r="H279" i="1"/>
  <c r="F278" i="1"/>
  <c r="E282" i="1"/>
  <c r="J277" i="1"/>
  <c r="L277" i="1" s="1"/>
  <c r="B278" i="1"/>
  <c r="C277" i="1"/>
  <c r="B276" i="10" s="1"/>
  <c r="C276" i="10" s="1"/>
  <c r="D282" i="1"/>
  <c r="G280" i="1" l="1"/>
  <c r="H280" i="1"/>
  <c r="A281" i="1"/>
  <c r="D283" i="1"/>
  <c r="E283" i="1"/>
  <c r="J278" i="1"/>
  <c r="L278" i="1" s="1"/>
  <c r="B279" i="1"/>
  <c r="C278" i="1"/>
  <c r="B277" i="10" s="1"/>
  <c r="C277" i="10" s="1"/>
  <c r="F279" i="1"/>
  <c r="G281" i="1" l="1"/>
  <c r="H281" i="1"/>
  <c r="A282" i="1"/>
  <c r="F280" i="1"/>
  <c r="D284" i="1"/>
  <c r="J279" i="1"/>
  <c r="L279" i="1" s="1"/>
  <c r="B280" i="1"/>
  <c r="C279" i="1"/>
  <c r="B278" i="10" s="1"/>
  <c r="C278" i="10" s="1"/>
  <c r="E284" i="1"/>
  <c r="E285" i="1" s="1"/>
  <c r="H282" i="1" l="1"/>
  <c r="A283" i="1"/>
  <c r="G282" i="1"/>
  <c r="D285" i="1"/>
  <c r="J280" i="1"/>
  <c r="L280" i="1" s="1"/>
  <c r="C280" i="1"/>
  <c r="B279" i="10" s="1"/>
  <c r="C279" i="10" s="1"/>
  <c r="B281" i="1"/>
  <c r="F281" i="1"/>
  <c r="G283" i="1" l="1"/>
  <c r="H283" i="1"/>
  <c r="A284" i="1"/>
  <c r="B282" i="1"/>
  <c r="C281" i="1"/>
  <c r="B280" i="10" s="1"/>
  <c r="C280" i="10" s="1"/>
  <c r="J281" i="1"/>
  <c r="L281" i="1" s="1"/>
  <c r="F282" i="1"/>
  <c r="E286" i="1"/>
  <c r="E287" i="1" s="1"/>
  <c r="D286" i="1"/>
  <c r="D287" i="1" s="1"/>
  <c r="G284" i="1" l="1"/>
  <c r="H284" i="1"/>
  <c r="A285" i="1"/>
  <c r="F283" i="1"/>
  <c r="J282" i="1"/>
  <c r="L282" i="1" s="1"/>
  <c r="B283" i="1"/>
  <c r="C282" i="1"/>
  <c r="B281" i="10" s="1"/>
  <c r="C281" i="10" s="1"/>
  <c r="G285" i="1" l="1"/>
  <c r="H285" i="1"/>
  <c r="A286" i="1"/>
  <c r="E288" i="1"/>
  <c r="F284" i="1"/>
  <c r="C283" i="1"/>
  <c r="B282" i="10" s="1"/>
  <c r="C282" i="10" s="1"/>
  <c r="J283" i="1"/>
  <c r="L283" i="1" s="1"/>
  <c r="B284" i="1"/>
  <c r="D288" i="1"/>
  <c r="A287" i="1" l="1"/>
  <c r="H286" i="1"/>
  <c r="G286" i="1"/>
  <c r="D289" i="1"/>
  <c r="J284" i="1"/>
  <c r="L284" i="1" s="1"/>
  <c r="B285" i="1"/>
  <c r="C284" i="1"/>
  <c r="B283" i="10" s="1"/>
  <c r="C283" i="10" s="1"/>
  <c r="F285" i="1"/>
  <c r="E289" i="1"/>
  <c r="G287" i="1" l="1"/>
  <c r="H287" i="1"/>
  <c r="A288" i="1"/>
  <c r="D290" i="1"/>
  <c r="E290" i="1"/>
  <c r="C285" i="1"/>
  <c r="B284" i="10" s="1"/>
  <c r="C284" i="10" s="1"/>
  <c r="J285" i="1"/>
  <c r="L285" i="1" s="1"/>
  <c r="B286" i="1"/>
  <c r="F286" i="1"/>
  <c r="G288" i="1" l="1"/>
  <c r="H288" i="1"/>
  <c r="A289" i="1"/>
  <c r="F287" i="1"/>
  <c r="J286" i="1"/>
  <c r="L286" i="1" s="1"/>
  <c r="C286" i="1"/>
  <c r="B285" i="10" s="1"/>
  <c r="C285" i="10" s="1"/>
  <c r="B287" i="1"/>
  <c r="E291" i="1"/>
  <c r="E292" i="1" s="1"/>
  <c r="D291" i="1"/>
  <c r="D292" i="1" s="1"/>
  <c r="A290" i="1" l="1"/>
  <c r="G289" i="1"/>
  <c r="H289" i="1"/>
  <c r="J287" i="1"/>
  <c r="L287" i="1" s="1"/>
  <c r="B288" i="1"/>
  <c r="C287" i="1"/>
  <c r="B286" i="10" s="1"/>
  <c r="C286" i="10" s="1"/>
  <c r="F288" i="1"/>
  <c r="H290" i="1" l="1"/>
  <c r="A291" i="1"/>
  <c r="G290" i="1"/>
  <c r="F289" i="1"/>
  <c r="E293" i="1"/>
  <c r="B289" i="1"/>
  <c r="J288" i="1"/>
  <c r="L288" i="1" s="1"/>
  <c r="C288" i="1"/>
  <c r="B287" i="10" s="1"/>
  <c r="C287" i="10" s="1"/>
  <c r="D293" i="1"/>
  <c r="G291" i="1" l="1"/>
  <c r="H291" i="1"/>
  <c r="A292" i="1"/>
  <c r="D294" i="1"/>
  <c r="B290" i="1"/>
  <c r="C289" i="1"/>
  <c r="B288" i="10" s="1"/>
  <c r="C288" i="10" s="1"/>
  <c r="J289" i="1"/>
  <c r="L289" i="1" s="1"/>
  <c r="E294" i="1"/>
  <c r="F290" i="1"/>
  <c r="G292" i="1" l="1"/>
  <c r="H292" i="1"/>
  <c r="A293" i="1"/>
  <c r="F291" i="1"/>
  <c r="D295" i="1"/>
  <c r="E295" i="1"/>
  <c r="C290" i="1"/>
  <c r="B289" i="10" s="1"/>
  <c r="C289" i="10" s="1"/>
  <c r="B291" i="1"/>
  <c r="J290" i="1"/>
  <c r="L290" i="1" s="1"/>
  <c r="A294" i="1" l="1"/>
  <c r="G293" i="1"/>
  <c r="H293" i="1"/>
  <c r="D296" i="1"/>
  <c r="F292" i="1"/>
  <c r="B292" i="1"/>
  <c r="C291" i="1"/>
  <c r="B290" i="10" s="1"/>
  <c r="C290" i="10" s="1"/>
  <c r="J291" i="1"/>
  <c r="L291" i="1" s="1"/>
  <c r="E296" i="1"/>
  <c r="H294" i="1" l="1"/>
  <c r="G294" i="1"/>
  <c r="A295" i="1"/>
  <c r="E297" i="1"/>
  <c r="B293" i="1"/>
  <c r="J292" i="1"/>
  <c r="L292" i="1" s="1"/>
  <c r="C292" i="1"/>
  <c r="B291" i="10" s="1"/>
  <c r="C291" i="10" s="1"/>
  <c r="F293" i="1"/>
  <c r="D297" i="1"/>
  <c r="H295" i="1" l="1"/>
  <c r="A296" i="1"/>
  <c r="G295" i="1"/>
  <c r="E298" i="1"/>
  <c r="D298" i="1"/>
  <c r="F294" i="1"/>
  <c r="B294" i="1"/>
  <c r="C293" i="1"/>
  <c r="B292" i="10" s="1"/>
  <c r="C292" i="10" s="1"/>
  <c r="J293" i="1"/>
  <c r="L293" i="1" s="1"/>
  <c r="H296" i="1" l="1"/>
  <c r="A297" i="1"/>
  <c r="G296" i="1"/>
  <c r="C294" i="1"/>
  <c r="B293" i="10" s="1"/>
  <c r="C293" i="10" s="1"/>
  <c r="B295" i="1"/>
  <c r="J294" i="1"/>
  <c r="L294" i="1" s="1"/>
  <c r="D299" i="1"/>
  <c r="E299" i="1"/>
  <c r="F295" i="1"/>
  <c r="G297" i="1" l="1"/>
  <c r="H297" i="1"/>
  <c r="A298" i="1"/>
  <c r="E300" i="1"/>
  <c r="D300" i="1"/>
  <c r="F296" i="1"/>
  <c r="J295" i="1"/>
  <c r="L295" i="1" s="1"/>
  <c r="C295" i="1"/>
  <c r="B294" i="10" s="1"/>
  <c r="C294" i="10" s="1"/>
  <c r="B296" i="1"/>
  <c r="G298" i="1" l="1"/>
  <c r="H298" i="1"/>
  <c r="A299" i="1"/>
  <c r="E301" i="1"/>
  <c r="F297" i="1"/>
  <c r="C296" i="1"/>
  <c r="B295" i="10" s="1"/>
  <c r="C295" i="10" s="1"/>
  <c r="B297" i="1"/>
  <c r="J296" i="1"/>
  <c r="L296" i="1" s="1"/>
  <c r="D301" i="1"/>
  <c r="H299" i="1" l="1"/>
  <c r="A300" i="1"/>
  <c r="G299" i="1"/>
  <c r="D302" i="1"/>
  <c r="E302" i="1"/>
  <c r="J297" i="1"/>
  <c r="L297" i="1" s="1"/>
  <c r="B298" i="1"/>
  <c r="C297" i="1"/>
  <c r="B296" i="10" s="1"/>
  <c r="C296" i="10" s="1"/>
  <c r="F298" i="1"/>
  <c r="A301" i="1" l="1"/>
  <c r="G300" i="1"/>
  <c r="H300" i="1"/>
  <c r="F299" i="1"/>
  <c r="D303" i="1"/>
  <c r="J298" i="1"/>
  <c r="L298" i="1" s="1"/>
  <c r="C298" i="1"/>
  <c r="B297" i="10" s="1"/>
  <c r="C297" i="10" s="1"/>
  <c r="B299" i="1"/>
  <c r="E303" i="1"/>
  <c r="G301" i="1" l="1"/>
  <c r="H301" i="1"/>
  <c r="A302" i="1"/>
  <c r="E304" i="1"/>
  <c r="D304" i="1"/>
  <c r="J299" i="1"/>
  <c r="L299" i="1" s="1"/>
  <c r="C299" i="1"/>
  <c r="B298" i="10" s="1"/>
  <c r="C298" i="10" s="1"/>
  <c r="B300" i="1"/>
  <c r="F300" i="1"/>
  <c r="G302" i="1" l="1"/>
  <c r="A303" i="1"/>
  <c r="H302" i="1"/>
  <c r="F301" i="1"/>
  <c r="D305" i="1"/>
  <c r="C300" i="1"/>
  <c r="B299" i="10" s="1"/>
  <c r="C299" i="10" s="1"/>
  <c r="B301" i="1"/>
  <c r="J300" i="1"/>
  <c r="L300" i="1" s="1"/>
  <c r="E305" i="1"/>
  <c r="A304" i="1" l="1"/>
  <c r="G303" i="1"/>
  <c r="H303" i="1"/>
  <c r="E306" i="1"/>
  <c r="J301" i="1"/>
  <c r="L301" i="1" s="1"/>
  <c r="B302" i="1"/>
  <c r="C301" i="1"/>
  <c r="B300" i="10" s="1"/>
  <c r="C300" i="10" s="1"/>
  <c r="D306" i="1"/>
  <c r="F302" i="1"/>
  <c r="A305" i="1" l="1"/>
  <c r="G304" i="1"/>
  <c r="H304" i="1"/>
  <c r="E307" i="1"/>
  <c r="D307" i="1"/>
  <c r="F303" i="1"/>
  <c r="J302" i="1"/>
  <c r="L302" i="1" s="1"/>
  <c r="B303" i="1"/>
  <c r="C302" i="1"/>
  <c r="B301" i="10" s="1"/>
  <c r="C301" i="10" s="1"/>
  <c r="A306" i="1" l="1"/>
  <c r="G305" i="1"/>
  <c r="H305" i="1"/>
  <c r="D308" i="1"/>
  <c r="C303" i="1"/>
  <c r="B302" i="10" s="1"/>
  <c r="C302" i="10" s="1"/>
  <c r="B304" i="1"/>
  <c r="J303" i="1"/>
  <c r="L303" i="1" s="1"/>
  <c r="F304" i="1"/>
  <c r="E308" i="1"/>
  <c r="H306" i="1" l="1"/>
  <c r="A307" i="1"/>
  <c r="G306" i="1"/>
  <c r="E309" i="1"/>
  <c r="C304" i="1"/>
  <c r="B303" i="10" s="1"/>
  <c r="C303" i="10" s="1"/>
  <c r="B305" i="1"/>
  <c r="J304" i="1"/>
  <c r="L304" i="1" s="1"/>
  <c r="F305" i="1"/>
  <c r="D309" i="1"/>
  <c r="H307" i="1" l="1"/>
  <c r="A308" i="1"/>
  <c r="G307" i="1"/>
  <c r="D310" i="1"/>
  <c r="F306" i="1"/>
  <c r="C305" i="1"/>
  <c r="B304" i="10" s="1"/>
  <c r="C304" i="10" s="1"/>
  <c r="B306" i="1"/>
  <c r="J305" i="1"/>
  <c r="L305" i="1" s="1"/>
  <c r="E310" i="1"/>
  <c r="H308" i="1" l="1"/>
  <c r="A309" i="1"/>
  <c r="G308" i="1"/>
  <c r="D311" i="1"/>
  <c r="E311" i="1"/>
  <c r="C306" i="1"/>
  <c r="B305" i="10" s="1"/>
  <c r="C305" i="10" s="1"/>
  <c r="B307" i="1"/>
  <c r="J306" i="1"/>
  <c r="L306" i="1" s="1"/>
  <c r="F307" i="1"/>
  <c r="H309" i="1" l="1"/>
  <c r="G309" i="1"/>
  <c r="A310" i="1"/>
  <c r="F308" i="1"/>
  <c r="E312" i="1"/>
  <c r="B308" i="1"/>
  <c r="J307" i="1"/>
  <c r="L307" i="1" s="1"/>
  <c r="C307" i="1"/>
  <c r="B306" i="10" s="1"/>
  <c r="C306" i="10" s="1"/>
  <c r="D312" i="1"/>
  <c r="D313" i="1" s="1"/>
  <c r="H310" i="1" l="1"/>
  <c r="G310" i="1"/>
  <c r="A311" i="1"/>
  <c r="E313" i="1"/>
  <c r="B309" i="1"/>
  <c r="J308" i="1"/>
  <c r="L308" i="1" s="1"/>
  <c r="C308" i="1"/>
  <c r="B307" i="10" s="1"/>
  <c r="C307" i="10" s="1"/>
  <c r="F309" i="1"/>
  <c r="G311" i="1" l="1"/>
  <c r="H311" i="1"/>
  <c r="A312" i="1"/>
  <c r="F310" i="1"/>
  <c r="B310" i="1"/>
  <c r="C309" i="1"/>
  <c r="B308" i="10" s="1"/>
  <c r="C308" i="10" s="1"/>
  <c r="J309" i="1"/>
  <c r="L309" i="1" s="1"/>
  <c r="E314" i="1"/>
  <c r="D314" i="1"/>
  <c r="G312" i="1" l="1"/>
  <c r="H312" i="1"/>
  <c r="A313" i="1"/>
  <c r="E315" i="1"/>
  <c r="D315" i="1"/>
  <c r="J310" i="1"/>
  <c r="L310" i="1" s="1"/>
  <c r="C310" i="1"/>
  <c r="B309" i="10" s="1"/>
  <c r="C309" i="10" s="1"/>
  <c r="B311" i="1"/>
  <c r="F311" i="1"/>
  <c r="G313" i="1" l="1"/>
  <c r="H313" i="1"/>
  <c r="A314" i="1"/>
  <c r="C311" i="1"/>
  <c r="B310" i="10" s="1"/>
  <c r="C310" i="10" s="1"/>
  <c r="B312" i="1"/>
  <c r="J311" i="1"/>
  <c r="L311" i="1" s="1"/>
  <c r="E316" i="1"/>
  <c r="F312" i="1"/>
  <c r="D316" i="1"/>
  <c r="H314" i="1" l="1"/>
  <c r="A315" i="1"/>
  <c r="G314" i="1"/>
  <c r="D317" i="1"/>
  <c r="F313" i="1"/>
  <c r="E317" i="1"/>
  <c r="B313" i="1"/>
  <c r="C312" i="1"/>
  <c r="B311" i="10" s="1"/>
  <c r="C311" i="10" s="1"/>
  <c r="J312" i="1"/>
  <c r="L312" i="1" s="1"/>
  <c r="A316" i="1" l="1"/>
  <c r="G315" i="1"/>
  <c r="H315" i="1"/>
  <c r="C313" i="1"/>
  <c r="B312" i="10" s="1"/>
  <c r="C312" i="10" s="1"/>
  <c r="B314" i="1"/>
  <c r="J313" i="1"/>
  <c r="L313" i="1" s="1"/>
  <c r="F314" i="1"/>
  <c r="E318" i="1"/>
  <c r="D318" i="1"/>
  <c r="A317" i="1" l="1"/>
  <c r="G316" i="1"/>
  <c r="H316" i="1"/>
  <c r="D319" i="1"/>
  <c r="E319" i="1"/>
  <c r="F315" i="1"/>
  <c r="C314" i="1"/>
  <c r="B313" i="10" s="1"/>
  <c r="C313" i="10" s="1"/>
  <c r="B315" i="1"/>
  <c r="J314" i="1"/>
  <c r="L314" i="1" s="1"/>
  <c r="H317" i="1" l="1"/>
  <c r="A318" i="1"/>
  <c r="G317" i="1"/>
  <c r="E320" i="1"/>
  <c r="J315" i="1"/>
  <c r="L315" i="1" s="1"/>
  <c r="C315" i="1"/>
  <c r="B314" i="10" s="1"/>
  <c r="C314" i="10" s="1"/>
  <c r="B316" i="1"/>
  <c r="F316" i="1"/>
  <c r="D320" i="1"/>
  <c r="H318" i="1" l="1"/>
  <c r="A319" i="1"/>
  <c r="G318" i="1"/>
  <c r="D321" i="1"/>
  <c r="B317" i="1"/>
  <c r="C316" i="1"/>
  <c r="B315" i="10" s="1"/>
  <c r="C315" i="10" s="1"/>
  <c r="J316" i="1"/>
  <c r="L316" i="1" s="1"/>
  <c r="F317" i="1"/>
  <c r="E321" i="1"/>
  <c r="G319" i="1" l="1"/>
  <c r="H319" i="1"/>
  <c r="A320" i="1"/>
  <c r="D322" i="1"/>
  <c r="E322" i="1"/>
  <c r="F318" i="1"/>
  <c r="B318" i="1"/>
  <c r="J317" i="1"/>
  <c r="L317" i="1" s="1"/>
  <c r="C317" i="1"/>
  <c r="B316" i="10" s="1"/>
  <c r="C316" i="10" s="1"/>
  <c r="G320" i="1" l="1"/>
  <c r="H320" i="1"/>
  <c r="A321" i="1"/>
  <c r="F319" i="1"/>
  <c r="B319" i="1"/>
  <c r="J318" i="1"/>
  <c r="L318" i="1" s="1"/>
  <c r="C318" i="1"/>
  <c r="B317" i="10" s="1"/>
  <c r="C317" i="10" s="1"/>
  <c r="D323" i="1"/>
  <c r="D324" i="1" s="1"/>
  <c r="E323" i="1"/>
  <c r="E324" i="1" s="1"/>
  <c r="G321" i="1" l="1"/>
  <c r="A322" i="1"/>
  <c r="H321" i="1"/>
  <c r="B320" i="1"/>
  <c r="J319" i="1"/>
  <c r="L319" i="1" s="1"/>
  <c r="C319" i="1"/>
  <c r="B318" i="10" s="1"/>
  <c r="C318" i="10" s="1"/>
  <c r="F320" i="1"/>
  <c r="D325" i="1" s="1"/>
  <c r="H322" i="1" l="1"/>
  <c r="A323" i="1"/>
  <c r="G322" i="1"/>
  <c r="F321" i="1"/>
  <c r="B321" i="1"/>
  <c r="J320" i="1"/>
  <c r="L320" i="1" s="1"/>
  <c r="C320" i="1"/>
  <c r="B319" i="10" s="1"/>
  <c r="C319" i="10" s="1"/>
  <c r="E325" i="1"/>
  <c r="G323" i="1" l="1"/>
  <c r="H323" i="1"/>
  <c r="A324" i="1"/>
  <c r="D326" i="1"/>
  <c r="E326" i="1"/>
  <c r="J321" i="1"/>
  <c r="L321" i="1" s="1"/>
  <c r="B322" i="1"/>
  <c r="C321" i="1"/>
  <c r="B320" i="10" s="1"/>
  <c r="C320" i="10" s="1"/>
  <c r="F322" i="1"/>
  <c r="G324" i="1" l="1"/>
  <c r="H324" i="1"/>
  <c r="A325" i="1"/>
  <c r="D327" i="1"/>
  <c r="F323" i="1"/>
  <c r="J322" i="1"/>
  <c r="L322" i="1" s="1"/>
  <c r="C322" i="1"/>
  <c r="B321" i="10" s="1"/>
  <c r="C321" i="10" s="1"/>
  <c r="B323" i="1"/>
  <c r="E327" i="1"/>
  <c r="E328" i="1" s="1"/>
  <c r="A326" i="1" l="1"/>
  <c r="H325" i="1"/>
  <c r="G325" i="1"/>
  <c r="D328" i="1"/>
  <c r="B324" i="1"/>
  <c r="J323" i="1"/>
  <c r="L323" i="1" s="1"/>
  <c r="C323" i="1"/>
  <c r="B322" i="10" s="1"/>
  <c r="C322" i="10" s="1"/>
  <c r="F324" i="1"/>
  <c r="H326" i="1" l="1"/>
  <c r="A327" i="1"/>
  <c r="G326" i="1"/>
  <c r="B325" i="1"/>
  <c r="C324" i="1"/>
  <c r="B323" i="10" s="1"/>
  <c r="C323" i="10" s="1"/>
  <c r="J324" i="1"/>
  <c r="L324" i="1" s="1"/>
  <c r="F325" i="1"/>
  <c r="E329" i="1"/>
  <c r="E330" i="1" s="1"/>
  <c r="D329" i="1"/>
  <c r="D330" i="1" s="1"/>
  <c r="G327" i="1" l="1"/>
  <c r="A328" i="1"/>
  <c r="H327" i="1"/>
  <c r="F326" i="1"/>
  <c r="J325" i="1"/>
  <c r="L325" i="1" s="1"/>
  <c r="C325" i="1"/>
  <c r="B324" i="10" s="1"/>
  <c r="C324" i="10" s="1"/>
  <c r="B326" i="1"/>
  <c r="H328" i="1" l="1"/>
  <c r="G328" i="1"/>
  <c r="A329" i="1"/>
  <c r="F327" i="1"/>
  <c r="E331" i="1"/>
  <c r="J326" i="1"/>
  <c r="L326" i="1" s="1"/>
  <c r="C326" i="1"/>
  <c r="B325" i="10" s="1"/>
  <c r="C325" i="10" s="1"/>
  <c r="B327" i="1"/>
  <c r="D331" i="1"/>
  <c r="A330" i="1" l="1"/>
  <c r="H329" i="1"/>
  <c r="G329" i="1"/>
  <c r="D332" i="1"/>
  <c r="E332" i="1"/>
  <c r="J327" i="1"/>
  <c r="L327" i="1" s="1"/>
  <c r="B328" i="1"/>
  <c r="C327" i="1"/>
  <c r="B326" i="10" s="1"/>
  <c r="C326" i="10" s="1"/>
  <c r="F328" i="1"/>
  <c r="H330" i="1" l="1"/>
  <c r="A331" i="1"/>
  <c r="G330" i="1"/>
  <c r="J328" i="1"/>
  <c r="L328" i="1" s="1"/>
  <c r="C328" i="1"/>
  <c r="B327" i="10" s="1"/>
  <c r="C327" i="10" s="1"/>
  <c r="B329" i="1"/>
  <c r="E333" i="1"/>
  <c r="F329" i="1"/>
  <c r="D333" i="1"/>
  <c r="G331" i="1" l="1"/>
  <c r="H331" i="1"/>
  <c r="A332" i="1"/>
  <c r="F330" i="1"/>
  <c r="E334" i="1"/>
  <c r="D334" i="1"/>
  <c r="C329" i="1"/>
  <c r="B328" i="10" s="1"/>
  <c r="C328" i="10" s="1"/>
  <c r="B330" i="1"/>
  <c r="J329" i="1"/>
  <c r="L329" i="1" s="1"/>
  <c r="A333" i="1" l="1"/>
  <c r="H332" i="1"/>
  <c r="G332" i="1"/>
  <c r="C330" i="1"/>
  <c r="B329" i="10" s="1"/>
  <c r="C329" i="10" s="1"/>
  <c r="J330" i="1"/>
  <c r="L330" i="1" s="1"/>
  <c r="B331" i="1"/>
  <c r="E335" i="1"/>
  <c r="D335" i="1"/>
  <c r="F331" i="1"/>
  <c r="A334" i="1" l="1"/>
  <c r="G333" i="1"/>
  <c r="H333" i="1"/>
  <c r="D336" i="1"/>
  <c r="E336" i="1"/>
  <c r="F332" i="1"/>
  <c r="C331" i="1"/>
  <c r="B330" i="10" s="1"/>
  <c r="C330" i="10" s="1"/>
  <c r="B332" i="1"/>
  <c r="J331" i="1"/>
  <c r="L331" i="1" s="1"/>
  <c r="H334" i="1" l="1"/>
  <c r="A335" i="1"/>
  <c r="G334" i="1"/>
  <c r="E337" i="1"/>
  <c r="F333" i="1"/>
  <c r="B333" i="1"/>
  <c r="C332" i="1"/>
  <c r="B331" i="10" s="1"/>
  <c r="C331" i="10" s="1"/>
  <c r="J332" i="1"/>
  <c r="L332" i="1" s="1"/>
  <c r="D337" i="1"/>
  <c r="D338" i="1" s="1"/>
  <c r="H335" i="1" l="1"/>
  <c r="A336" i="1"/>
  <c r="G335" i="1"/>
  <c r="J333" i="1"/>
  <c r="L333" i="1" s="1"/>
  <c r="C333" i="1"/>
  <c r="B332" i="10" s="1"/>
  <c r="C332" i="10" s="1"/>
  <c r="B334" i="1"/>
  <c r="F334" i="1"/>
  <c r="E338" i="1"/>
  <c r="E339" i="1" s="1"/>
  <c r="G336" i="1" l="1"/>
  <c r="H336" i="1"/>
  <c r="A337" i="1"/>
  <c r="D339" i="1"/>
  <c r="F335" i="1"/>
  <c r="J334" i="1"/>
  <c r="L334" i="1" s="1"/>
  <c r="C334" i="1"/>
  <c r="B333" i="10" s="1"/>
  <c r="C333" i="10" s="1"/>
  <c r="B335" i="1"/>
  <c r="A338" i="1" l="1"/>
  <c r="G337" i="1"/>
  <c r="H337" i="1"/>
  <c r="J335" i="1"/>
  <c r="L335" i="1" s="1"/>
  <c r="B336" i="1"/>
  <c r="C335" i="1"/>
  <c r="B334" i="10" s="1"/>
  <c r="C334" i="10" s="1"/>
  <c r="E340" i="1"/>
  <c r="F336" i="1"/>
  <c r="D340" i="1"/>
  <c r="A339" i="1" l="1"/>
  <c r="G338" i="1"/>
  <c r="H338" i="1"/>
  <c r="F337" i="1"/>
  <c r="D341" i="1"/>
  <c r="E341" i="1"/>
  <c r="J336" i="1"/>
  <c r="L336" i="1" s="1"/>
  <c r="B337" i="1"/>
  <c r="C336" i="1"/>
  <c r="B335" i="10" s="1"/>
  <c r="C335" i="10" s="1"/>
  <c r="G339" i="1" l="1"/>
  <c r="H339" i="1"/>
  <c r="A340" i="1"/>
  <c r="E342" i="1"/>
  <c r="J337" i="1"/>
  <c r="L337" i="1" s="1"/>
  <c r="B338" i="1"/>
  <c r="C337" i="1"/>
  <c r="B336" i="10" s="1"/>
  <c r="C336" i="10" s="1"/>
  <c r="F338" i="1"/>
  <c r="D342" i="1"/>
  <c r="G340" i="1" l="1"/>
  <c r="A341" i="1"/>
  <c r="H340" i="1"/>
  <c r="E343" i="1"/>
  <c r="D343" i="1"/>
  <c r="F339" i="1"/>
  <c r="B339" i="1"/>
  <c r="J338" i="1"/>
  <c r="L338" i="1" s="1"/>
  <c r="C338" i="1"/>
  <c r="B337" i="10" s="1"/>
  <c r="C337" i="10" s="1"/>
  <c r="A342" i="1" l="1"/>
  <c r="G341" i="1"/>
  <c r="H341" i="1"/>
  <c r="F340" i="1"/>
  <c r="D344" i="1"/>
  <c r="B340" i="1"/>
  <c r="J339" i="1"/>
  <c r="L339" i="1" s="1"/>
  <c r="C339" i="1"/>
  <c r="B338" i="10" s="1"/>
  <c r="C338" i="10" s="1"/>
  <c r="E344" i="1"/>
  <c r="E345" i="1" s="1"/>
  <c r="A343" i="1" l="1"/>
  <c r="G342" i="1"/>
  <c r="H342" i="1"/>
  <c r="B341" i="1"/>
  <c r="C340" i="1"/>
  <c r="B339" i="10" s="1"/>
  <c r="C339" i="10" s="1"/>
  <c r="J340" i="1"/>
  <c r="L340" i="1" s="1"/>
  <c r="F341" i="1"/>
  <c r="E346" i="1" s="1"/>
  <c r="D345" i="1"/>
  <c r="D346" i="1" s="1"/>
  <c r="G343" i="1" l="1"/>
  <c r="H343" i="1"/>
  <c r="A344" i="1"/>
  <c r="F342" i="1"/>
  <c r="C341" i="1"/>
  <c r="B340" i="10" s="1"/>
  <c r="C340" i="10" s="1"/>
  <c r="B342" i="1"/>
  <c r="J341" i="1"/>
  <c r="L341" i="1" s="1"/>
  <c r="A345" i="1" l="1"/>
  <c r="G344" i="1"/>
  <c r="H344" i="1"/>
  <c r="E347" i="1"/>
  <c r="C342" i="1"/>
  <c r="B341" i="10" s="1"/>
  <c r="C341" i="10" s="1"/>
  <c r="J342" i="1"/>
  <c r="L342" i="1" s="1"/>
  <c r="B343" i="1"/>
  <c r="F343" i="1"/>
  <c r="D347" i="1"/>
  <c r="A346" i="1" l="1"/>
  <c r="H345" i="1"/>
  <c r="G345" i="1"/>
  <c r="C343" i="1"/>
  <c r="B342" i="10" s="1"/>
  <c r="C342" i="10" s="1"/>
  <c r="B344" i="1"/>
  <c r="J343" i="1"/>
  <c r="L343" i="1" s="1"/>
  <c r="F344" i="1"/>
  <c r="D348" i="1"/>
  <c r="E348" i="1"/>
  <c r="A347" i="1" l="1"/>
  <c r="G346" i="1"/>
  <c r="H346" i="1"/>
  <c r="D349" i="1"/>
  <c r="E349" i="1"/>
  <c r="B345" i="1"/>
  <c r="C344" i="1"/>
  <c r="B343" i="10" s="1"/>
  <c r="C343" i="10" s="1"/>
  <c r="J344" i="1"/>
  <c r="L344" i="1" s="1"/>
  <c r="F345" i="1"/>
  <c r="G347" i="1" l="1"/>
  <c r="H347" i="1"/>
  <c r="A348" i="1"/>
  <c r="F346" i="1"/>
  <c r="C345" i="1"/>
  <c r="B344" i="10" s="1"/>
  <c r="C344" i="10" s="1"/>
  <c r="B346" i="1"/>
  <c r="J345" i="1"/>
  <c r="L345" i="1" s="1"/>
  <c r="D350" i="1"/>
  <c r="E350" i="1"/>
  <c r="G348" i="1" l="1"/>
  <c r="H348" i="1"/>
  <c r="A349" i="1"/>
  <c r="D351" i="1"/>
  <c r="E351" i="1"/>
  <c r="J346" i="1"/>
  <c r="L346" i="1" s="1"/>
  <c r="C346" i="1"/>
  <c r="B345" i="10" s="1"/>
  <c r="C345" i="10" s="1"/>
  <c r="B347" i="1"/>
  <c r="F347" i="1"/>
  <c r="G349" i="1" l="1"/>
  <c r="A350" i="1"/>
  <c r="H349" i="1"/>
  <c r="D352" i="1"/>
  <c r="F348" i="1"/>
  <c r="C347" i="1"/>
  <c r="B346" i="10" s="1"/>
  <c r="C346" i="10" s="1"/>
  <c r="B348" i="1"/>
  <c r="J347" i="1"/>
  <c r="L347" i="1" s="1"/>
  <c r="E352" i="1"/>
  <c r="H350" i="1" l="1"/>
  <c r="A351" i="1"/>
  <c r="G350" i="1"/>
  <c r="B349" i="1"/>
  <c r="J348" i="1"/>
  <c r="L348" i="1" s="1"/>
  <c r="C348" i="1"/>
  <c r="B347" i="10" s="1"/>
  <c r="C347" i="10" s="1"/>
  <c r="E353" i="1"/>
  <c r="D353" i="1"/>
  <c r="F349" i="1"/>
  <c r="G351" i="1" l="1"/>
  <c r="H351" i="1"/>
  <c r="A352" i="1"/>
  <c r="D354" i="1"/>
  <c r="E354" i="1"/>
  <c r="F350" i="1"/>
  <c r="J349" i="1"/>
  <c r="L349" i="1" s="1"/>
  <c r="C349" i="1"/>
  <c r="B348" i="10" s="1"/>
  <c r="C348" i="10" s="1"/>
  <c r="B350" i="1"/>
  <c r="A353" i="1" l="1"/>
  <c r="G352" i="1"/>
  <c r="H352" i="1"/>
  <c r="J350" i="1"/>
  <c r="L350" i="1" s="1"/>
  <c r="C350" i="1"/>
  <c r="B349" i="10" s="1"/>
  <c r="C349" i="10" s="1"/>
  <c r="B351" i="1"/>
  <c r="D355" i="1"/>
  <c r="F351" i="1"/>
  <c r="E355" i="1"/>
  <c r="A354" i="1" l="1"/>
  <c r="G353" i="1"/>
  <c r="H353" i="1"/>
  <c r="D356" i="1"/>
  <c r="F352" i="1"/>
  <c r="J351" i="1"/>
  <c r="L351" i="1" s="1"/>
  <c r="B352" i="1"/>
  <c r="C351" i="1"/>
  <c r="B350" i="10" s="1"/>
  <c r="C350" i="10" s="1"/>
  <c r="E356" i="1"/>
  <c r="G354" i="1" l="1"/>
  <c r="H354" i="1"/>
  <c r="A355" i="1"/>
  <c r="E357" i="1"/>
  <c r="C352" i="1"/>
  <c r="B351" i="10" s="1"/>
  <c r="C351" i="10" s="1"/>
  <c r="B353" i="1"/>
  <c r="J352" i="1"/>
  <c r="L352" i="1" s="1"/>
  <c r="F353" i="1"/>
  <c r="D357" i="1"/>
  <c r="G355" i="1" l="1"/>
  <c r="A356" i="1"/>
  <c r="H355" i="1"/>
  <c r="D358" i="1"/>
  <c r="F354" i="1"/>
  <c r="E358" i="1"/>
  <c r="C353" i="1"/>
  <c r="B352" i="10" s="1"/>
  <c r="C352" i="10" s="1"/>
  <c r="J353" i="1"/>
  <c r="L353" i="1" s="1"/>
  <c r="B354" i="1"/>
  <c r="G356" i="1" l="1"/>
  <c r="A357" i="1"/>
  <c r="H356" i="1"/>
  <c r="B355" i="1"/>
  <c r="J354" i="1"/>
  <c r="L354" i="1" s="1"/>
  <c r="C354" i="1"/>
  <c r="B353" i="10" s="1"/>
  <c r="C353" i="10" s="1"/>
  <c r="E359" i="1"/>
  <c r="F355" i="1"/>
  <c r="D359" i="1"/>
  <c r="A358" i="1" l="1"/>
  <c r="H357" i="1"/>
  <c r="G357" i="1"/>
  <c r="D360" i="1"/>
  <c r="E360" i="1"/>
  <c r="F356" i="1"/>
  <c r="B356" i="1"/>
  <c r="C355" i="1"/>
  <c r="B354" i="10" s="1"/>
  <c r="C354" i="10" s="1"/>
  <c r="J355" i="1"/>
  <c r="L355" i="1" s="1"/>
  <c r="H358" i="1" l="1"/>
  <c r="A359" i="1"/>
  <c r="G358" i="1"/>
  <c r="B357" i="1"/>
  <c r="J356" i="1"/>
  <c r="L356" i="1" s="1"/>
  <c r="C356" i="1"/>
  <c r="B355" i="10" s="1"/>
  <c r="C355" i="10" s="1"/>
  <c r="D361" i="1"/>
  <c r="E361" i="1"/>
  <c r="F357" i="1"/>
  <c r="G359" i="1" l="1"/>
  <c r="H359" i="1"/>
  <c r="A360" i="1"/>
  <c r="F358" i="1"/>
  <c r="D362" i="1"/>
  <c r="E362" i="1"/>
  <c r="J357" i="1"/>
  <c r="L357" i="1" s="1"/>
  <c r="C357" i="1"/>
  <c r="B356" i="10" s="1"/>
  <c r="C356" i="10" s="1"/>
  <c r="B358" i="1"/>
  <c r="G360" i="1" l="1"/>
  <c r="A361" i="1"/>
  <c r="H360" i="1"/>
  <c r="D363" i="1"/>
  <c r="J358" i="1"/>
  <c r="L358" i="1" s="1"/>
  <c r="C358" i="1"/>
  <c r="B357" i="10" s="1"/>
  <c r="C357" i="10" s="1"/>
  <c r="B359" i="1"/>
  <c r="E363" i="1"/>
  <c r="F359" i="1"/>
  <c r="A362" i="1" l="1"/>
  <c r="H361" i="1"/>
  <c r="G361" i="1"/>
  <c r="F360" i="1"/>
  <c r="E364" i="1"/>
  <c r="C359" i="1"/>
  <c r="B358" i="10" s="1"/>
  <c r="C358" i="10" s="1"/>
  <c r="J359" i="1"/>
  <c r="L359" i="1" s="1"/>
  <c r="B360" i="1"/>
  <c r="D364" i="1"/>
  <c r="H362" i="1" l="1"/>
  <c r="A363" i="1"/>
  <c r="G362" i="1"/>
  <c r="D365" i="1"/>
  <c r="B361" i="1"/>
  <c r="J360" i="1"/>
  <c r="L360" i="1" s="1"/>
  <c r="C360" i="1"/>
  <c r="B359" i="10" s="1"/>
  <c r="C359" i="10" s="1"/>
  <c r="F361" i="1"/>
  <c r="E365" i="1"/>
  <c r="G363" i="1" l="1"/>
  <c r="H363" i="1"/>
  <c r="A364" i="1"/>
  <c r="E366" i="1"/>
  <c r="F362" i="1"/>
  <c r="J361" i="1"/>
  <c r="L361" i="1" s="1"/>
  <c r="B362" i="1"/>
  <c r="C361" i="1"/>
  <c r="B360" i="10" s="1"/>
  <c r="C360" i="10" s="1"/>
  <c r="D366" i="1"/>
  <c r="G364" i="1" l="1"/>
  <c r="H364" i="1"/>
  <c r="A365" i="1"/>
  <c r="D367" i="1"/>
  <c r="E367" i="1"/>
  <c r="F363" i="1"/>
  <c r="J362" i="1"/>
  <c r="L362" i="1" s="1"/>
  <c r="C362" i="1"/>
  <c r="B361" i="10" s="1"/>
  <c r="C361" i="10" s="1"/>
  <c r="B363" i="1"/>
  <c r="H365" i="1" l="1"/>
  <c r="G365" i="1"/>
  <c r="A366" i="1"/>
  <c r="C363" i="1"/>
  <c r="B362" i="10" s="1"/>
  <c r="C362" i="10" s="1"/>
  <c r="B364" i="1"/>
  <c r="J363" i="1"/>
  <c r="L363" i="1" s="1"/>
  <c r="F364" i="1"/>
  <c r="H366" i="1" l="1"/>
  <c r="A367" i="1"/>
  <c r="G366" i="1"/>
  <c r="F365" i="1"/>
  <c r="B365" i="1"/>
  <c r="C364" i="1"/>
  <c r="B363" i="10" s="1"/>
  <c r="C363" i="10" s="1"/>
  <c r="J364" i="1"/>
  <c r="L364" i="1" s="1"/>
  <c r="H367" i="1" l="1"/>
  <c r="G367" i="1"/>
  <c r="B366" i="1"/>
  <c r="J365" i="1"/>
  <c r="L365" i="1" s="1"/>
  <c r="C365" i="1"/>
  <c r="B364" i="10" s="1"/>
  <c r="C364" i="10" s="1"/>
  <c r="F366" i="1"/>
  <c r="F367" i="1" l="1"/>
  <c r="B367" i="1"/>
  <c r="C366" i="1"/>
  <c r="B365" i="10" s="1"/>
  <c r="C365" i="10" s="1"/>
  <c r="J366" i="1"/>
  <c r="L366" i="1" s="1"/>
  <c r="J367" i="1" l="1"/>
  <c r="L367" i="1" s="1"/>
  <c r="C367" i="1"/>
  <c r="B366" i="10" s="1"/>
  <c r="C366" i="10" s="1"/>
  <c r="D18" i="2" l="1"/>
  <c r="D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<sst xmlns="http://schemas.openxmlformats.org/spreadsheetml/2006/main" count="71" uniqueCount="50">
  <si>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</si>
  <si>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</si>
  <si>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</si>
  <si>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</si>
  <si>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</si>
  <si>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</si>
  <si>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</si>
  <si>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</si>
  <si>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</si>
  <si>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</si>
  <si>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</si>
  <si>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</si>
  <si>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</si>
  <si>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</si>
  <si>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</si>
  <si>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</si>
  <si>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</si>
  <si>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</si>
  <si>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</si>
  <si>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</si>
  <si>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</si>
  <si>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</si>
  <si>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</si>
  <si>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</si>
  <si>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</si>
  <si>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</si>
  <si>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</si>
  <si>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</si>
  <si>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</si>
  <si>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</si>
  <si>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</si>
  <si>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</si>
  <si>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</si>
  <si>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</si>
  <si>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</si>
  <si>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</si>
  <si>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</si>
  <si>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</si>
  <si>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</si>
  <si>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</si>
  <si>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</si>
  <si>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</si>
  <si>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</si>
  <si>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Pred -20</t>
  </si>
  <si>
    <t>Pred -15</t>
  </si>
  <si>
    <t>Pred -10</t>
  </si>
  <si>
    <t>Pred -5</t>
  </si>
  <si>
    <t>Pred 0</t>
  </si>
  <si>
    <t>Prediktion</t>
  </si>
  <si>
    <t>Övre konfidenslinje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</si>
</sst>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Prediktion!$B$2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Prediktion!$B$3:$B$367</c:f>
              <c:numCache>
                <c:formatCode>0</c:formatCode>
                <c:ptCount val="365"/>
                <c:pt idx="0">
                  <c:v>5000</c:v>
                </c:pt>
                <c:pt idx="1">
                  <c:v>5199.0444444444447</c:v>
                </c:pt>
                <c:pt idx="2">
                  <c:v>5427.6971245612895</c:v>
                </c:pt>
                <c:pt idx="3">
                  <c:v>5690.3708786905627</c:v>
                </c:pt>
                <c:pt idx="4">
                  <c:v>5992.1307301880979</c:v>
                </c:pt>
                <c:pt idx="5">
                  <c:v>6338.7888538911111</c:v>
                </c:pt>
                <c:pt idx="6">
                  <c:v>6737.0129670298784</c:v>
                </c:pt>
                <c:pt idx="7">
                  <c:v>7194.4499196934548</c:v>
                </c:pt>
                <c:pt idx="8">
                  <c:v>7719.8664556137201</c:v>
                </c:pt>
                <c:pt idx="9">
                  <c:v>8124.2648735214989</c:v>
                </c:pt>
                <c:pt idx="10">
                  <c:v>8558.7324079133887</c:v>
                </c:pt>
                <c:pt idx="11">
                  <c:v>9023.2035905598859</c:v>
                </c:pt>
                <c:pt idx="12">
                  <c:v>9516.9260017965989</c:v>
                </c:pt>
                <c:pt idx="13">
                  <c:v>10038.260494282809</c:v>
                </c:pt>
                <c:pt idx="14">
                  <c:v>10584.438666024475</c:v>
                </c:pt>
                <c:pt idx="15">
                  <c:v>11151.269785845405</c:v>
                </c:pt>
                <c:pt idx="16">
                  <c:v>11732.788142226396</c:v>
                </c:pt>
                <c:pt idx="17">
                  <c:v>12320.830391910991</c:v>
                </c:pt>
                <c:pt idx="18">
                  <c:v>12934.388460394215</c:v>
                </c:pt>
                <c:pt idx="19">
                  <c:v>13572.557313223755</c:v>
                </c:pt>
                <c:pt idx="20">
                  <c:v>14234.294651183351</c:v>
                </c:pt>
                <c:pt idx="21">
                  <c:v>14918.504024104095</c:v>
                </c:pt>
                <c:pt idx="22">
                  <c:v>15624.159816846774</c:v>
                </c:pt>
                <c:pt idx="23">
                  <c:v>16350.486212356882</c:v>
                </c:pt>
                <c:pt idx="24">
                  <c:v>17097.204947174567</c:v>
                </c:pt>
                <c:pt idx="25">
                  <c:v>17864.869889445956</c:v>
                </c:pt>
                <c:pt idx="26">
                  <c:v>18655.310269644258</c:v>
                </c:pt>
                <c:pt idx="27">
                  <c:v>19467.774768266216</c:v>
                </c:pt>
                <c:pt idx="28">
                  <c:v>20301.520603492292</c:v>
                </c:pt>
                <c:pt idx="29">
                  <c:v>21155.835166185425</c:v>
                </c:pt>
                <c:pt idx="30">
                  <c:v>22030.048350124591</c:v>
                </c:pt>
                <c:pt idx="31">
                  <c:v>22923.528099188065</c:v>
                </c:pt>
                <c:pt idx="32">
                  <c:v>23835.648953507753</c:v>
                </c:pt>
                <c:pt idx="33">
                  <c:v>24765.719919604311</c:v>
                </c:pt>
                <c:pt idx="34">
                  <c:v>25712.85366789245</c:v>
                </c:pt>
                <c:pt idx="35">
                  <c:v>26675.753703644212</c:v>
                </c:pt>
                <c:pt idx="36">
                  <c:v>27653.037909237177</c:v>
                </c:pt>
                <c:pt idx="37">
                  <c:v>28643.227296730503</c:v>
                </c:pt>
                <c:pt idx="38">
                  <c:v>29644.730432272598</c:v>
                </c:pt>
                <c:pt idx="39">
                  <c:v>30655.82438107855</c:v>
                </c:pt>
                <c:pt idx="40">
                  <c:v>31674.634226922946</c:v>
                </c:pt>
                <c:pt idx="41">
                  <c:v>32699.114960700317</c:v>
                </c:pt>
                <c:pt idx="42">
                  <c:v>33727.041965401084</c:v>
                </c:pt>
                <c:pt idx="43">
                  <c:v>34756.019640445709</c:v>
                </c:pt>
                <c:pt idx="44">
                  <c:v>35783.522136434818</c:v>
                </c:pt>
                <c:pt idx="45">
                  <c:v>36806.893323513483</c:v>
                </c:pt>
                <c:pt idx="46">
                  <c:v>37823.348792834709</c:v>
                </c:pt>
                <c:pt idx="47">
                  <c:v>38829.980738844002</c:v>
                </c:pt>
                <c:pt idx="48">
                  <c:v>39823.76653196945</c:v>
                </c:pt>
                <c:pt idx="49">
                  <c:v>40801.581573689997</c:v>
                </c:pt>
                <c:pt idx="50">
                  <c:v>41760.216535608903</c:v>
                </c:pt>
                <c:pt idx="51">
                  <c:v>42696.398198512456</c:v>
                </c:pt>
                <c:pt idx="52">
                  <c:v>43606.81166818265</c:v>
                </c:pt>
                <c:pt idx="53">
                  <c:v>44488.119550641008</c:v>
                </c:pt>
                <c:pt idx="54">
                  <c:v>45336.983301673812</c:v>
                </c:pt>
                <c:pt idx="55">
                  <c:v>46150.086596237401</c:v>
                </c:pt>
                <c:pt idx="56">
                  <c:v>46924.160419539498</c:v>
                </c:pt>
                <c:pt idx="57">
                  <c:v>47656.009431625265</c:v>
                </c:pt>
                <c:pt idx="58">
                  <c:v>48342.539026332015</c:v>
                </c:pt>
                <c:pt idx="59">
                  <c:v>48980.782433359207</c:v>
                </c:pt>
                <c:pt idx="60">
                  <c:v>49567.927258218697</c:v>
                </c:pt>
                <c:pt idx="61">
                  <c:v>50101.341103512852</c:v>
                </c:pt>
                <c:pt idx="62">
                  <c:v>50578.596483092828</c:v>
                </c:pt>
                <c:pt idx="63">
                  <c:v>50997.494578438957</c:v>
                </c:pt>
                <c:pt idx="64">
                  <c:v>51356.087381366757</c:v>
                </c:pt>
                <c:pt idx="65">
                  <c:v>51652.697784102151</c:v>
                </c:pt>
                <c:pt idx="66">
                  <c:v>51885.937218982348</c:v>
                </c:pt>
                <c:pt idx="67">
                  <c:v>52054.720514227658</c:v>
                </c:pt>
                <c:pt idx="68">
                  <c:v>52158.277712612289</c:v>
                </c:pt>
                <c:pt idx="69">
                  <c:v>52196.162681395115</c:v>
                </c:pt>
                <c:pt idx="70">
                  <c:v>52168.258397636055</c:v>
                </c:pt>
                <c:pt idx="71">
                  <c:v>52074.778779598797</c:v>
                </c:pt>
                <c:pt idx="72">
                  <c:v>51916.267003003719</c:v>
                </c:pt>
                <c:pt idx="73">
                  <c:v>51693.590312361586</c:v>
                </c:pt>
                <c:pt idx="74">
                  <c:v>51407.931409170582</c:v>
                </c:pt>
                <c:pt idx="75">
                  <c:v>51060.776566733563</c:v>
                </c:pt>
                <c:pt idx="76">
                  <c:v>50653.900682183936</c:v>
                </c:pt>
                <c:pt idx="77">
                  <c:v>50189.349527244711</c:v>
                </c:pt>
                <c:pt idx="78">
                  <c:v>49669.419499414318</c:v>
                </c:pt>
                <c:pt idx="79">
                  <c:v>49096.635207222898</c:v>
                </c:pt>
                <c:pt idx="80">
                  <c:v>48473.725255048026</c:v>
                </c:pt>
                <c:pt idx="81">
                  <c:v>47803.596615256341</c:v>
                </c:pt>
                <c:pt idx="82">
                  <c:v>47089.307987667053</c:v>
                </c:pt>
                <c:pt idx="83">
                  <c:v>46334.042548513506</c:v>
                </c:pt>
                <c:pt idx="84">
                  <c:v>45541.080483719576</c:v>
                </c:pt>
                <c:pt idx="85">
                  <c:v>44713.771685402447</c:v>
                </c:pt>
                <c:pt idx="86">
                  <c:v>43855.508967434092</c:v>
                </c:pt>
                <c:pt idx="87">
                  <c:v>42969.702127152595</c:v>
                </c:pt>
                <c:pt idx="88">
                  <c:v>42059.753147149007</c:v>
                </c:pt>
                <c:pt idx="89">
                  <c:v>41129.032793748585</c:v>
                </c:pt>
                <c:pt idx="90">
                  <c:v>40180.858828642769</c:v>
                </c:pt>
                <c:pt idx="91">
                  <c:v>39218.476008404214</c:v>
                </c:pt>
                <c:pt idx="92">
                  <c:v>38245.038004575297</c:v>
                </c:pt>
                <c:pt idx="93">
                  <c:v>37263.591335798548</c:v>
                </c:pt>
                <c:pt idx="94">
                  <c:v>36277.061364030684</c:v>
                </c:pt>
                <c:pt idx="95">
                  <c:v>35288.240370029263</c:v>
                </c:pt>
                <c:pt idx="96">
                  <c:v>34299.777689593051</c:v>
                </c:pt>
                <c:pt idx="97">
                  <c:v>33314.171861875322</c:v>
                </c:pt>
                <c:pt idx="98">
                  <c:v>32333.764714819161</c:v>
                </c:pt>
                <c:pt idx="99">
                  <c:v>31360.737290582591</c:v>
                </c:pt>
                <c:pt idx="100">
                  <c:v>30397.107495786116</c:v>
                </c:pt>
                <c:pt idx="101">
                  <c:v>29444.729347456392</c:v>
                </c:pt>
                <c:pt idx="102">
                  <c:v>28505.29367548116</c:v>
                </c:pt>
                <c:pt idx="103">
                  <c:v>27580.330135970918</c:v>
                </c:pt>
                <c:pt idx="104">
                  <c:v>26671.210386819908</c:v>
                </c:pt>
                <c:pt idx="105">
                  <c:v>25779.15227661471</c:v>
                </c:pt>
                <c:pt idx="106">
                  <c:v>24905.224900477024</c:v>
                </c:pt>
                <c:pt idx="107">
                  <c:v>24050.354381058543</c:v>
                </c:pt>
                <c:pt idx="108">
                  <c:v>23215.330239341652</c:v>
                </c:pt>
                <c:pt idx="109">
                  <c:v>22400.812227763028</c:v>
                </c:pt>
                <c:pt idx="110">
                  <c:v>21607.337507112054</c:v>
                </c:pt>
                <c:pt idx="111">
                  <c:v>20835.328058335283</c:v>
                </c:pt>
                <c:pt idx="112">
                  <c:v>20085.098230507647</c:v>
                </c:pt>
                <c:pt idx="113">
                  <c:v>19356.862336552989</c:v>
                </c:pt>
                <c:pt idx="114">
                  <c:v>18650.742218589072</c:v>
                </c:pt>
                <c:pt idx="115">
                  <c:v>17966.774714849173</c:v>
                </c:pt>
                <c:pt idx="116">
                  <c:v>17304.918969841921</c:v>
                </c:pt>
                <c:pt idx="117">
                  <c:v>16665.063538633432</c:v>
                </c:pt>
                <c:pt idx="118">
                  <c:v>16047.033244781614</c:v>
                </c:pt>
                <c:pt idx="119">
                  <c:v>15450.595759458633</c:v>
                </c:pt>
                <c:pt idx="120">
                  <c:v>14875.467876625285</c:v>
                </c:pt>
                <c:pt idx="121">
                  <c:v>14321.321465751444</c:v>
                </c:pt>
                <c:pt idx="122">
                  <c:v>13787.789089508033</c:v>
                </c:pt>
                <c:pt idx="123">
                  <c:v>13274.46927910102</c:v>
                </c:pt>
                <c:pt idx="124">
                  <c:v>12780.931464499392</c:v>
                </c:pt>
                <c:pt idx="125">
                  <c:v>12306.720560759913</c:v>
                </c:pt>
                <c:pt idx="126">
                  <c:v>11851.361215009612</c:v>
                </c:pt>
                <c:pt idx="127">
                  <c:v>11414.361721455542</c:v>
                </c:pt>
                <c:pt idx="128">
                  <c:v>10995.217614095731</c:v>
                </c:pt>
                <c:pt idx="129">
                  <c:v>10593.414948651945</c:v>
                </c:pt>
                <c:pt idx="130">
                  <c:v>10208.433286680589</c:v>
                </c:pt>
                <c:pt idx="131">
                  <c:v>9839.7483958882276</c:v>
                </c:pt>
                <c:pt idx="132">
                  <c:v>9486.8346814267024</c:v>
                </c:pt>
                <c:pt idx="133">
                  <c:v>9149.1673634112503</c:v>
                </c:pt>
                <c:pt idx="134">
                  <c:v>8826.2244161323069</c:v>
                </c:pt>
                <c:pt idx="135">
                  <c:v>8517.4882844538333</c:v>
                </c:pt>
                <c:pt idx="136">
                  <c:v>8222.4473927410654</c:v>
                </c:pt>
                <c:pt idx="137">
                  <c:v>7940.5974613683802</c:v>
                </c:pt>
                <c:pt idx="138">
                  <c:v>7671.4426454504901</c:v>
                </c:pt>
                <c:pt idx="139">
                  <c:v>7414.4965099411538</c:v>
                </c:pt>
                <c:pt idx="140">
                  <c:v>7169.2828546742821</c:v>
                </c:pt>
                <c:pt idx="141">
                  <c:v>6935.3364023009981</c:v>
                </c:pt>
                <c:pt idx="142">
                  <c:v>6712.2033614189013</c:v>
                </c:pt>
                <c:pt idx="143">
                  <c:v>6499.4418765101382</c:v>
                </c:pt>
                <c:pt idx="144">
                  <c:v>6296.6223756144618</c:v>
                </c:pt>
                <c:pt idx="145">
                  <c:v>6103.3278259719928</c:v>
                </c:pt>
                <c:pt idx="146">
                  <c:v>5919.1539071859142</c:v>
                </c:pt>
                <c:pt idx="147">
                  <c:v>5743.7091107843316</c:v>
                </c:pt>
                <c:pt idx="148">
                  <c:v>5576.6147744082973</c:v>
                </c:pt>
                <c:pt idx="149">
                  <c:v>5417.5050582235117</c:v>
                </c:pt>
                <c:pt idx="150">
                  <c:v>5266.0268705496273</c:v>
                </c:pt>
                <c:pt idx="151">
                  <c:v>5121.8397491255382</c:v>
                </c:pt>
                <c:pt idx="152">
                  <c:v>4984.6157038830779</c:v>
                </c:pt>
                <c:pt idx="153">
                  <c:v>4854.0390265859742</c:v>
                </c:pt>
                <c:pt idx="154">
                  <c:v>4729.8060722061264</c:v>
                </c:pt>
                <c:pt idx="155">
                  <c:v>4611.6250164551648</c:v>
                </c:pt>
                <c:pt idx="156">
                  <c:v>4499.2155934654329</c:v>
                </c:pt>
                <c:pt idx="157">
                  <c:v>4392.3088172202552</c:v>
                </c:pt>
                <c:pt idx="158">
                  <c:v>4290.6466899677707</c:v>
                </c:pt>
                <c:pt idx="159">
                  <c:v>4193.98190051458</c:v>
                </c:pt>
                <c:pt idx="160">
                  <c:v>4102.0775149838164</c:v>
                </c:pt>
                <c:pt idx="161">
                  <c:v>4014.7066623356964</c:v>
                </c:pt>
                <c:pt idx="162">
                  <c:v>3931.6522166858249</c:v>
                </c:pt>
                <c:pt idx="163">
                  <c:v>3852.7064782161401</c:v>
                </c:pt>
                <c:pt idx="164">
                  <c:v>3777.67085425401</c:v>
                </c:pt>
                <c:pt idx="165">
                  <c:v>3706.3555418953347</c:v>
                </c:pt>
                <c:pt idx="166">
                  <c:v>3638.5792133661375</c:v>
                </c:pt>
                <c:pt idx="167">
                  <c:v>3574.1687051528884</c:v>
                </c:pt>
                <c:pt idx="168">
                  <c:v>3512.9587117833084</c:v>
                </c:pt>
                <c:pt idx="169">
                  <c:v>3454.7914850055759</c:v>
                </c:pt>
                <c:pt idx="170">
                  <c:v>3399.5165389934814</c:v>
                </c:pt>
                <c:pt idx="171">
                  <c:v>3346.9903620971249</c:v>
                </c:pt>
                <c:pt idx="172">
                  <c:v>3297.0761355621698</c:v>
                </c:pt>
                <c:pt idx="173">
                  <c:v>3249.6434595545143</c:v>
                </c:pt>
                <c:pt idx="174">
                  <c:v>3204.5680867506344</c:v>
                </c:pt>
                <c:pt idx="175">
                  <c:v>3161.7316636859182</c:v>
                </c:pt>
                <c:pt idx="176">
                  <c:v>3121.021479993296</c:v>
                </c:pt>
                <c:pt idx="177">
                  <c:v>3082.3302256116503</c:v>
                </c:pt>
                <c:pt idx="178">
                  <c:v>3045.5557559971794</c:v>
                </c:pt>
                <c:pt idx="179">
                  <c:v>3010.6008653304689</c:v>
                </c:pt>
                <c:pt idx="180">
                  <c:v>2977.3730676769519</c:v>
                </c:pt>
                <c:pt idx="181">
                  <c:v>2945.7843860281419</c:v>
                </c:pt>
                <c:pt idx="182">
                  <c:v>2915.7511491250639</c:v>
                </c:pt>
                <c:pt idx="183">
                  <c:v>2887.1937959432125</c:v>
                </c:pt>
                <c:pt idx="184">
                  <c:v>2860.0366876997577</c:v>
                </c:pt>
                <c:pt idx="185">
                  <c:v>2834.2079272281912</c:v>
                </c:pt>
                <c:pt idx="186">
                  <c:v>2809.6391855528741</c:v>
                </c:pt>
                <c:pt idx="187">
                  <c:v>2786.2655354856524</c:v>
                </c:pt>
                <c:pt idx="188">
                  <c:v>2764.0252920586081</c:v>
                </c:pt>
                <c:pt idx="189">
                  <c:v>2742.8598596008492</c:v>
                </c:pt>
                <c:pt idx="190">
                  <c:v>2722.7135852627721</c:v>
                </c:pt>
                <c:pt idx="191">
                  <c:v>2703.5336187882594</c:v>
                </c:pt>
                <c:pt idx="192">
                  <c:v>2685.2697783336353</c:v>
                </c:pt>
                <c:pt idx="193">
                  <c:v>2667.8744221316697</c:v>
                </c:pt>
                <c:pt idx="194">
                  <c:v>2651.3023257994182</c:v>
                </c:pt>
                <c:pt idx="195">
                  <c:v>2635.5105650900209</c:v>
                </c:pt>
                <c:pt idx="196">
                  <c:v>2620.4584038906532</c:v>
                </c:pt>
                <c:pt idx="197">
                  <c:v>2606.1071872715347</c:v>
                </c:pt>
                <c:pt idx="198">
                  <c:v>2592.4202393941277</c:v>
                </c:pt>
                <c:pt idx="199">
                  <c:v>2579.3627660903385</c:v>
                </c:pt>
                <c:pt idx="200">
                  <c:v>2566.901761928581</c:v>
                </c:pt>
                <c:pt idx="201">
                  <c:v>2555.005921586901</c:v>
                </c:pt>
                <c:pt idx="202">
                  <c:v>2543.645555357944</c:v>
                </c:pt>
                <c:pt idx="203">
                  <c:v>2532.7925086153177</c:v>
                </c:pt>
                <c:pt idx="204">
                  <c:v>2522.4200850757966</c:v>
                </c:pt>
                <c:pt idx="205">
                  <c:v>2512.5029736968272</c:v>
                </c:pt>
                <c:pt idx="206">
                  <c:v>2503.0171790538375</c:v>
                </c:pt>
                <c:pt idx="207">
                  <c:v>2493.939955046957</c:v>
                </c:pt>
                <c:pt idx="208">
                  <c:v>2485.2497417918339</c:v>
                </c:pt>
                <c:pt idx="209">
                  <c:v>2476.9261055543011</c:v>
                </c:pt>
                <c:pt idx="210">
                  <c:v>2468.9496815936764</c:v>
                </c:pt>
                <c:pt idx="211">
                  <c:v>2461.3021197844282</c:v>
                </c:pt>
                <c:pt idx="212">
                  <c:v>2453.9660328908462</c:v>
                </c:pt>
                <c:pt idx="213">
                  <c:v>2446.9249473741329</c:v>
                </c:pt>
                <c:pt idx="214">
                  <c:v>2440.1632566160615</c:v>
                </c:pt>
                <c:pt idx="215">
                  <c:v>2433.6661764479127</c:v>
                </c:pt>
                <c:pt idx="216">
                  <c:v>2427.4197028779117</c:v>
                </c:pt>
                <c:pt idx="217">
                  <c:v>2421.4105719147319</c:v>
                </c:pt>
                <c:pt idx="218">
                  <c:v>2415.626221388889</c:v>
                </c:pt>
                <c:pt idx="219">
                  <c:v>2410.0547546779571</c:v>
                </c:pt>
                <c:pt idx="220">
                  <c:v>2404.6849062455321</c:v>
                </c:pt>
                <c:pt idx="221">
                  <c:v>2399.506008907731</c:v>
                </c:pt>
                <c:pt idx="222">
                  <c:v>2394.5079627447471</c:v>
                </c:pt>
                <c:pt idx="223">
                  <c:v>2389.6812055785867</c:v>
                </c:pt>
                <c:pt idx="224">
                  <c:v>2385.0166849415928</c:v>
                </c:pt>
                <c:pt idx="225">
                  <c:v>2380.5058314637104</c:v>
                </c:pt>
                <c:pt idx="226">
                  <c:v>2376.1405336096796</c:v>
                </c:pt>
                <c:pt idx="227">
                  <c:v>2371.913113700446</c:v>
                </c:pt>
                <c:pt idx="228">
                  <c:v>2367.81630515606</c:v>
                </c:pt>
                <c:pt idx="229">
                  <c:v>2363.8432309002155</c:v>
                </c:pt>
                <c:pt idx="230">
                  <c:v>2359.9873828693212</c:v>
                </c:pt>
                <c:pt idx="231">
                  <c:v>2356.2426025716472</c:v>
                </c:pt>
                <c:pt idx="232">
                  <c:v>2352.6030626446236</c:v>
                </c:pt>
                <c:pt idx="233">
                  <c:v>2349.0632493607932</c:v>
                </c:pt>
                <c:pt idx="234">
                  <c:v>2345.6179460352487</c:v>
                </c:pt>
                <c:pt idx="235">
                  <c:v>2342.262217289614</c:v>
                </c:pt>
                <c:pt idx="236">
                  <c:v>2338.9913941297618</c:v>
                </c:pt>
                <c:pt idx="237">
                  <c:v>2335.8010597964926</c:v>
                </c:pt>
                <c:pt idx="238">
                  <c:v>2332.6870363503617</c:v>
                </c:pt>
                <c:pt idx="239">
                  <c:v>2329.6453719536958</c:v>
                </c:pt>
                <c:pt idx="240">
                  <c:v>2326.6723288146241</c:v>
                </c:pt>
                <c:pt idx="241">
                  <c:v>2323.7643717596561</c:v>
                </c:pt>
                <c:pt idx="242">
                  <c:v>2320.9181574029558</c:v>
                </c:pt>
                <c:pt idx="243">
                  <c:v>2318.1305238820178</c:v>
                </c:pt>
                <c:pt idx="244">
                  <c:v>2315.3984811309265</c:v>
                </c:pt>
                <c:pt idx="245">
                  <c:v>2312.7192016638014</c:v>
                </c:pt>
                <c:pt idx="246">
                  <c:v>2310.0900118423624</c:v>
                </c:pt>
                <c:pt idx="247">
                  <c:v>2307.5083836028516</c:v>
                </c:pt>
                <c:pt idx="248">
                  <c:v>2304.9719266187603</c:v>
                </c:pt>
                <c:pt idx="249">
                  <c:v>2302.4783808769785</c:v>
                </c:pt>
                <c:pt idx="250">
                  <c:v>2300.0256096461003</c:v>
                </c:pt>
                <c:pt idx="251">
                  <c:v>2297.611592816676</c:v>
                </c:pt>
                <c:pt idx="252">
                  <c:v>2295.2344205942104</c:v>
                </c:pt>
                <c:pt idx="253">
                  <c:v>2292.8922875266658</c:v>
                </c:pt>
                <c:pt idx="254">
                  <c:v>2290.5834868491484</c:v>
                </c:pt>
                <c:pt idx="255">
                  <c:v>2288.3064051293213</c:v>
                </c:pt>
                <c:pt idx="256">
                  <c:v>2286.0595171979207</c:v>
                </c:pt>
                <c:pt idx="257">
                  <c:v>2283.8413813495413</c:v>
                </c:pt>
                <c:pt idx="258">
                  <c:v>2281.650634799601</c:v>
                </c:pt>
                <c:pt idx="259">
                  <c:v>2279.4859893841185</c:v>
                </c:pt>
                <c:pt idx="260">
                  <c:v>2277.3462274896069</c:v>
                </c:pt>
                <c:pt idx="261">
                  <c:v>2275.2301982010404</c:v>
                </c:pt>
                <c:pt idx="262">
                  <c:v>2273.1368136564579</c:v>
                </c:pt>
                <c:pt idx="263">
                  <c:v>2271.0650455973609</c:v>
                </c:pt>
                <c:pt idx="264">
                  <c:v>2269.0139221046065</c:v>
                </c:pt>
                <c:pt idx="265">
                  <c:v>2266.9825245100292</c:v>
                </c:pt>
                <c:pt idx="266">
                  <c:v>2264.9699844745355</c:v>
                </c:pt>
                <c:pt idx="267">
                  <c:v>2262.9754812238712</c:v>
                </c:pt>
                <c:pt idx="268">
                  <c:v>2260.9982389337365</c:v>
                </c:pt>
                <c:pt idx="269">
                  <c:v>2259.037524256335</c:v>
                </c:pt>
                <c:pt idx="270">
                  <c:v>2257.09264398087</c:v>
                </c:pt>
                <c:pt idx="271">
                  <c:v>2255.1629428208671</c:v>
                </c:pt>
                <c:pt idx="272">
                  <c:v>2253.2478013215941</c:v>
                </c:pt>
                <c:pt idx="273">
                  <c:v>2251.3466338811813</c:v>
                </c:pt>
                <c:pt idx="274">
                  <c:v>2249.4588868793876</c:v>
                </c:pt>
                <c:pt idx="275">
                  <c:v>2247.5840369082666</c:v>
                </c:pt>
                <c:pt idx="276">
                  <c:v>2245.7215890992957</c:v>
                </c:pt>
                <c:pt idx="277">
                  <c:v>2243.8710755418037</c:v>
                </c:pt>
                <c:pt idx="278">
                  <c:v>2242.0320537878097</c:v>
                </c:pt>
                <c:pt idx="279">
                  <c:v>2240.2041054386445</c:v>
                </c:pt>
                <c:pt idx="280">
                  <c:v>2238.3868348089591</c:v>
                </c:pt>
                <c:pt idx="281">
                  <c:v>2236.5798676639656</c:v>
                </c:pt>
                <c:pt idx="282">
                  <c:v>2234.7828500259666</c:v>
                </c:pt>
                <c:pt idx="283">
                  <c:v>2232.9954470464454</c:v>
                </c:pt>
                <c:pt idx="284">
                  <c:v>2231.217341940177</c:v>
                </c:pt>
                <c:pt idx="285">
                  <c:v>2229.4482349780096</c:v>
                </c:pt>
                <c:pt idx="286">
                  <c:v>2227.6878425351506</c:v>
                </c:pt>
                <c:pt idx="287">
                  <c:v>2225.935896191947</c:v>
                </c:pt>
                <c:pt idx="288">
                  <c:v>2224.1921418843199</c:v>
                </c:pt>
                <c:pt idx="289">
                  <c:v>2222.4563391011552</c:v>
                </c:pt>
                <c:pt idx="290">
                  <c:v>2220.7282601261068</c:v>
                </c:pt>
                <c:pt idx="291">
                  <c:v>2219.0076893213859</c:v>
                </c:pt>
                <c:pt idx="292">
                  <c:v>2217.2944224512657</c:v>
                </c:pt>
                <c:pt idx="293">
                  <c:v>2215.5882660431248</c:v>
                </c:pt>
                <c:pt idx="294">
                  <c:v>2213.8890367839854</c:v>
                </c:pt>
                <c:pt idx="295">
                  <c:v>2212.1965609506124</c:v>
                </c:pt>
                <c:pt idx="296">
                  <c:v>2210.5106738713271</c:v>
                </c:pt>
                <c:pt idx="297">
                  <c:v>2208.8312194178116</c:v>
                </c:pt>
                <c:pt idx="298">
                  <c:v>2207.1580495252524</c:v>
                </c:pt>
                <c:pt idx="299">
                  <c:v>2205.4910237392701</c:v>
                </c:pt>
                <c:pt idx="300">
                  <c:v>2203.8300087881644</c:v>
                </c:pt>
                <c:pt idx="301">
                  <c:v>2202.1748781790848</c:v>
                </c:pt>
                <c:pt idx="302">
                  <c:v>2200.5255118168066</c:v>
                </c:pt>
                <c:pt idx="303">
                  <c:v>2198.8817956438666</c:v>
                </c:pt>
                <c:pt idx="304">
                  <c:v>2197.2436213008832</c:v>
                </c:pt>
                <c:pt idx="305">
                  <c:v>2195.6108858059451</c:v>
                </c:pt>
                <c:pt idx="306">
                  <c:v>2193.9834912520114</c:v>
                </c:pt>
                <c:pt idx="307">
                  <c:v>2192.3613445213309</c:v>
                </c:pt>
                <c:pt idx="308">
                  <c:v>2190.7443570159362</c:v>
                </c:pt>
                <c:pt idx="309">
                  <c:v>2189.1324444033203</c:v>
                </c:pt>
                <c:pt idx="310">
                  <c:v>2187.5255263764511</c:v>
                </c:pt>
                <c:pt idx="311">
                  <c:v>2185.9235264273329</c:v>
                </c:pt>
                <c:pt idx="312">
                  <c:v>2184.3263716333554</c:v>
                </c:pt>
                <c:pt idx="313">
                  <c:v>2182.73399245572</c:v>
                </c:pt>
                <c:pt idx="314">
                  <c:v>2181.1463225492721</c:v>
                </c:pt>
                <c:pt idx="315">
                  <c:v>2179.5632985831007</c:v>
                </c:pt>
                <c:pt idx="316">
                  <c:v>2177.9848600713026</c:v>
                </c:pt>
                <c:pt idx="317">
                  <c:v>2176.4109492133462</c:v>
                </c:pt>
                <c:pt idx="318">
                  <c:v>2174.8415107434971</c:v>
                </c:pt>
                <c:pt idx="319">
                  <c:v>2173.2764917887944</c:v>
                </c:pt>
                <c:pt idx="320">
                  <c:v>2171.7158417351006</c:v>
                </c:pt>
                <c:pt idx="321">
                  <c:v>2170.159512100774</c:v>
                </c:pt>
                <c:pt idx="322">
                  <c:v>2168.6074564175301</c:v>
                </c:pt>
                <c:pt idx="323">
                  <c:v>2167.0596301180908</c:v>
                </c:pt>
                <c:pt idx="324">
                  <c:v>2165.5159904302395</c:v>
                </c:pt>
                <c:pt idx="325">
                  <c:v>2163.9764962769209</c:v>
                </c:pt>
                <c:pt idx="326">
                  <c:v>2162.4411081820417</c:v>
                </c:pt>
                <c:pt idx="327">
                  <c:v>2160.9097881816538</c:v>
                </c:pt>
                <c:pt idx="328">
                  <c:v>2159.3824997402135</c:v>
                </c:pt>
                <c:pt idx="329">
                  <c:v>2157.8592076716313</c:v>
                </c:pt>
                <c:pt idx="330">
                  <c:v>2156.3398780648381</c:v>
                </c:pt>
                <c:pt idx="331">
                  <c:v>2154.8244782136148</c:v>
                </c:pt>
                <c:pt idx="332">
                  <c:v>2153.3129765504432</c:v>
                </c:pt>
                <c:pt idx="333">
                  <c:v>2151.8053425841454</c:v>
                </c:pt>
                <c:pt idx="334">
                  <c:v>2150.3015468411027</c:v>
                </c:pt>
                <c:pt idx="335">
                  <c:v>2148.8015608098458</c:v>
                </c:pt>
                <c:pt idx="336">
                  <c:v>2147.3053568888263</c:v>
                </c:pt>
                <c:pt idx="337">
                  <c:v>2145.8129083371869</c:v>
                </c:pt>
                <c:pt idx="338">
                  <c:v>2144.32418922836</c:v>
                </c:pt>
                <c:pt idx="339">
                  <c:v>2142.8391744063333</c:v>
                </c:pt>
                <c:pt idx="340">
                  <c:v>2141.3578394444303</c:v>
                </c:pt>
                <c:pt idx="341">
                  <c:v>2139.8801606064585</c:v>
                </c:pt>
                <c:pt idx="342">
                  <c:v>2138.4061148100959</c:v>
                </c:pt>
                <c:pt idx="343">
                  <c:v>2136.9356795923809</c:v>
                </c:pt>
                <c:pt idx="344">
                  <c:v>2135.4688330771887</c:v>
                </c:pt>
                <c:pt idx="345">
                  <c:v>2134.005553944583</c:v>
                </c:pt>
                <c:pt idx="346">
                  <c:v>2132.545821401925</c:v>
                </c:pt>
                <c:pt idx="347">
                  <c:v>2131.0896151566512</c:v>
                </c:pt>
                <c:pt idx="348">
                  <c:v>2129.6369153906139</c:v>
                </c:pt>
                <c:pt idx="349">
                  <c:v>2128.1877027359028</c:v>
                </c:pt>
                <c:pt idx="350">
                  <c:v>2126.7419582520524</c:v>
                </c:pt>
                <c:pt idx="351">
                  <c:v>2125.2996634045676</c:v>
                </c:pt>
                <c:pt idx="352">
                  <c:v>2123.8608000446779</c:v>
                </c:pt>
                <c:pt idx="353">
                  <c:v>2122.4253503902601</c:v>
                </c:pt>
                <c:pt idx="354">
                  <c:v>2120.9932970078571</c:v>
                </c:pt>
                <c:pt idx="355">
                  <c:v>2119.5646227957295</c:v>
                </c:pt>
                <c:pt idx="356">
                  <c:v>2118.1393109678802</c:v>
                </c:pt>
                <c:pt idx="357">
                  <c:v>2116.717345038996</c:v>
                </c:pt>
                <c:pt idx="358">
                  <c:v>2115.2987088102554</c:v>
                </c:pt>
                <c:pt idx="359">
                  <c:v>2113.8833863559462</c:v>
                </c:pt>
                <c:pt idx="360">
                  <c:v>2112.4713620108523</c:v>
                </c:pt>
                <c:pt idx="361">
                  <c:v>2111.0626203583615</c:v>
                </c:pt>
                <c:pt idx="362">
                  <c:v>2109.6571462192542</c:v>
                </c:pt>
                <c:pt idx="363">
                  <c:v>2108.2549246411295</c:v>
                </c:pt>
                <c:pt idx="364">
                  <c:v>2106.8559408884375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Prediktion!$C$2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8.5</c:v>
                </c:pt>
                <c:pt idx="1">
                  <c:v>8.8383755555555563</c:v>
                </c:pt>
                <c:pt idx="2">
                  <c:v>9.2270851117541923</c:v>
                </c:pt>
                <c:pt idx="3">
                  <c:v>9.6736304937739561</c:v>
                </c:pt>
                <c:pt idx="4">
                  <c:v>10.186622241319766</c:v>
                </c:pt>
                <c:pt idx="5">
                  <c:v>10.775941051614888</c:v>
                </c:pt>
                <c:pt idx="6">
                  <c:v>11.452922043950792</c:v>
                </c:pt>
                <c:pt idx="7">
                  <c:v>12.230564863478872</c:v>
                </c:pt>
                <c:pt idx="8">
                  <c:v>13.123772974543323</c:v>
                </c:pt>
                <c:pt idx="9">
                  <c:v>13.811250284986547</c:v>
                </c:pt>
                <c:pt idx="10">
                  <c:v>14.54984509345276</c:v>
                </c:pt>
                <c:pt idx="11">
                  <c:v>15.339446103951806</c:v>
                </c:pt>
                <c:pt idx="12">
                  <c:v>16.178774203054218</c:v>
                </c:pt>
                <c:pt idx="13">
                  <c:v>17.065042840280775</c:v>
                </c:pt>
                <c:pt idx="14">
                  <c:v>17.993545732241607</c:v>
                </c:pt>
                <c:pt idx="15">
                  <c:v>18.957158635937187</c:v>
                </c:pt>
                <c:pt idx="16">
                  <c:v>19.945739841784874</c:v>
                </c:pt>
                <c:pt idx="17">
                  <c:v>20.945411666248685</c:v>
                </c:pt>
                <c:pt idx="18">
                  <c:v>21.988460382670166</c:v>
                </c:pt>
                <c:pt idx="19">
                  <c:v>23.073347432480382</c:v>
                </c:pt>
                <c:pt idx="20">
                  <c:v>24.198300907011696</c:v>
                </c:pt>
                <c:pt idx="21">
                  <c:v>25.36145684097696</c:v>
                </c:pt>
                <c:pt idx="22">
                  <c:v>26.561071688639515</c:v>
                </c:pt>
                <c:pt idx="23">
                  <c:v>27.795826561006699</c:v>
                </c:pt>
                <c:pt idx="24">
                  <c:v>29.065248410196762</c:v>
                </c:pt>
                <c:pt idx="25">
                  <c:v>30.370278812058125</c:v>
                </c:pt>
                <c:pt idx="26">
                  <c:v>31.714027458395236</c:v>
                </c:pt>
                <c:pt idx="27">
                  <c:v>33.095217106052566</c:v>
                </c:pt>
                <c:pt idx="28">
                  <c:v>34.512585025936893</c:v>
                </c:pt>
                <c:pt idx="29">
                  <c:v>35.964919782515217</c:v>
                </c:pt>
                <c:pt idx="30">
                  <c:v>37.451082195211804</c:v>
                </c:pt>
                <c:pt idx="31">
                  <c:v>38.969997768619706</c:v>
                </c:pt>
                <c:pt idx="32">
                  <c:v>40.520603220963174</c:v>
                </c:pt>
                <c:pt idx="33">
                  <c:v>42.101723863327329</c:v>
                </c:pt>
                <c:pt idx="34">
                  <c:v>43.711851235417164</c:v>
                </c:pt>
                <c:pt idx="35">
                  <c:v>45.348781296195156</c:v>
                </c:pt>
                <c:pt idx="36">
                  <c:v>47.010164445703197</c:v>
                </c:pt>
                <c:pt idx="37">
                  <c:v>48.693486404441856</c:v>
                </c:pt>
                <c:pt idx="38">
                  <c:v>50.396041734863417</c:v>
                </c:pt>
                <c:pt idx="39">
                  <c:v>52.114901447833532</c:v>
                </c:pt>
                <c:pt idx="40">
                  <c:v>53.846878185769008</c:v>
                </c:pt>
                <c:pt idx="41">
                  <c:v>55.588495433190538</c:v>
                </c:pt>
                <c:pt idx="42">
                  <c:v>57.335971341181839</c:v>
                </c:pt>
                <c:pt idx="43">
                  <c:v>59.0852333887577</c:v>
                </c:pt>
                <c:pt idx="44">
                  <c:v>60.831987631939185</c:v>
                </c:pt>
                <c:pt idx="45">
                  <c:v>62.571718649972915</c:v>
                </c:pt>
                <c:pt idx="46">
                  <c:v>64.299692947818997</c:v>
                </c:pt>
                <c:pt idx="47">
                  <c:v>66.010967256034803</c:v>
                </c:pt>
                <c:pt idx="48">
                  <c:v>67.700403104348055</c:v>
                </c:pt>
                <c:pt idx="49">
                  <c:v>69.362688675272992</c:v>
                </c:pt>
                <c:pt idx="50">
                  <c:v>70.992368110535125</c:v>
                </c:pt>
                <c:pt idx="51">
                  <c:v>72.583876937471175</c:v>
                </c:pt>
                <c:pt idx="52">
                  <c:v>74.1315798359105</c:v>
                </c:pt>
                <c:pt idx="53">
                  <c:v>75.629803236089714</c:v>
                </c:pt>
                <c:pt idx="54">
                  <c:v>77.072871612845475</c:v>
                </c:pt>
                <c:pt idx="55">
                  <c:v>78.455147213603581</c:v>
                </c:pt>
                <c:pt idx="56">
                  <c:v>79.771072713217137</c:v>
                </c:pt>
                <c:pt idx="57">
                  <c:v>81.01521603376294</c:v>
                </c:pt>
                <c:pt idx="58">
                  <c:v>82.182316344764416</c:v>
                </c:pt>
                <c:pt idx="59">
                  <c:v>83.26733013671064</c:v>
                </c:pt>
                <c:pt idx="60">
                  <c:v>84.26547633897178</c:v>
                </c:pt>
                <c:pt idx="61">
                  <c:v>85.172279875971839</c:v>
                </c:pt>
                <c:pt idx="62">
                  <c:v>85.983614021257807</c:v>
                </c:pt>
                <c:pt idx="63">
                  <c:v>86.695740783346224</c:v>
                </c:pt>
                <c:pt idx="64">
                  <c:v>87.305348548323479</c:v>
                </c:pt>
                <c:pt idx="65">
                  <c:v>87.809586232973658</c:v>
                </c:pt>
                <c:pt idx="66">
                  <c:v>88.206093272269982</c:v>
                </c:pt>
                <c:pt idx="67">
                  <c:v>88.493024874187014</c:v>
                </c:pt>
                <c:pt idx="68">
                  <c:v>88.669072111440883</c:v>
                </c:pt>
                <c:pt idx="69">
                  <c:v>88.733476558371692</c:v>
                </c:pt>
                <c:pt idx="70">
                  <c:v>88.686039275981287</c:v>
                </c:pt>
                <c:pt idx="71">
                  <c:v>88.527123925317952</c:v>
                </c:pt>
                <c:pt idx="72">
                  <c:v>88.257653905106324</c:v>
                </c:pt>
                <c:pt idx="73">
                  <c:v>87.879103531014692</c:v>
                </c:pt>
                <c:pt idx="74">
                  <c:v>87.393483395589982</c:v>
                </c:pt>
                <c:pt idx="75">
                  <c:v>86.803320163447054</c:v>
                </c:pt>
                <c:pt idx="76">
                  <c:v>86.111631159712687</c:v>
                </c:pt>
                <c:pt idx="77">
                  <c:v>85.321894196316009</c:v>
                </c:pt>
                <c:pt idx="78">
                  <c:v>84.438013149004334</c:v>
                </c:pt>
                <c:pt idx="79">
                  <c:v>83.464279852278921</c:v>
                </c:pt>
                <c:pt idx="80">
                  <c:v>82.405332933581633</c:v>
                </c:pt>
                <c:pt idx="81">
                  <c:v>81.266114245935782</c:v>
                </c:pt>
                <c:pt idx="82">
                  <c:v>80.051823579033979</c:v>
                </c:pt>
                <c:pt idx="83">
                  <c:v>78.767872332472962</c:v>
                </c:pt>
                <c:pt idx="84">
                  <c:v>77.419836822323276</c:v>
                </c:pt>
                <c:pt idx="85">
                  <c:v>76.013411865184153</c:v>
                </c:pt>
                <c:pt idx="86">
                  <c:v>74.55436524463795</c:v>
                </c:pt>
                <c:pt idx="87">
                  <c:v>73.048493616159405</c:v>
                </c:pt>
                <c:pt idx="88">
                  <c:v>71.501580350153304</c:v>
                </c:pt>
                <c:pt idx="89">
                  <c:v>69.919355749372585</c:v>
                </c:pt>
                <c:pt idx="90">
                  <c:v>68.307460008692701</c:v>
                </c:pt>
                <c:pt idx="91">
                  <c:v>66.671409214287166</c:v>
                </c:pt>
                <c:pt idx="92">
                  <c:v>65.016564607778008</c:v>
                </c:pt>
                <c:pt idx="93">
                  <c:v>63.348105270857531</c:v>
                </c:pt>
                <c:pt idx="94">
                  <c:v>61.671004318852162</c:v>
                </c:pt>
                <c:pt idx="95">
                  <c:v>59.990008629049747</c:v>
                </c:pt>
                <c:pt idx="96">
                  <c:v>58.309622072308187</c:v>
                </c:pt>
                <c:pt idx="97">
                  <c:v>56.634092165188044</c:v>
                </c:pt>
                <c:pt idx="98">
                  <c:v>54.967400015192574</c:v>
                </c:pt>
                <c:pt idx="99">
                  <c:v>53.313253393990401</c:v>
                </c:pt>
                <c:pt idx="100">
                  <c:v>51.675082742836395</c:v>
                </c:pt>
                <c:pt idx="101">
                  <c:v>50.056039890675862</c:v>
                </c:pt>
                <c:pt idx="102">
                  <c:v>48.458999248317966</c:v>
                </c:pt>
                <c:pt idx="103">
                  <c:v>46.886561231150559</c:v>
                </c:pt>
                <c:pt idx="104">
                  <c:v>45.341057657593844</c:v>
                </c:pt>
                <c:pt idx="105">
                  <c:v>43.824558870245006</c:v>
                </c:pt>
                <c:pt idx="106">
                  <c:v>42.338882330810939</c:v>
                </c:pt>
                <c:pt idx="107">
                  <c:v>40.885602447799521</c:v>
                </c:pt>
                <c:pt idx="108">
                  <c:v>39.466061406880804</c:v>
                </c:pt>
                <c:pt idx="109">
                  <c:v>38.081380787197148</c:v>
                </c:pt>
                <c:pt idx="110">
                  <c:v>36.732473762090486</c:v>
                </c:pt>
                <c:pt idx="111">
                  <c:v>35.42005769916998</c:v>
                </c:pt>
                <c:pt idx="112">
                  <c:v>34.144666991862998</c:v>
                </c:pt>
                <c:pt idx="113">
                  <c:v>32.906665972140082</c:v>
                </c:pt>
                <c:pt idx="114">
                  <c:v>31.706261771601419</c:v>
                </c:pt>
                <c:pt idx="115">
                  <c:v>30.543517015243591</c:v>
                </c:pt>
                <c:pt idx="116">
                  <c:v>29.418362248731263</c:v>
                </c:pt>
                <c:pt idx="117">
                  <c:v>28.330608015676834</c:v>
                </c:pt>
                <c:pt idx="118">
                  <c:v>27.279956516128742</c:v>
                </c:pt>
                <c:pt idx="119">
                  <c:v>26.266012791079675</c:v>
                </c:pt>
                <c:pt idx="120">
                  <c:v>25.288295390262984</c:v>
                </c:pt>
                <c:pt idx="121">
                  <c:v>24.346246491777453</c:v>
                </c:pt>
                <c:pt idx="122">
                  <c:v>23.439241452163653</c:v>
                </c:pt>
                <c:pt idx="123">
                  <c:v>22.566597774471735</c:v>
                </c:pt>
                <c:pt idx="124">
                  <c:v>21.727583489648964</c:v>
                </c:pt>
                <c:pt idx="125">
                  <c:v>20.921424953291851</c:v>
                </c:pt>
                <c:pt idx="126">
                  <c:v>20.147314065516341</c:v>
                </c:pt>
                <c:pt idx="127">
                  <c:v>19.40441492647442</c:v>
                </c:pt>
                <c:pt idx="128">
                  <c:v>18.69186994396274</c:v>
                </c:pt>
                <c:pt idx="129">
                  <c:v>18.008805412708305</c:v>
                </c:pt>
                <c:pt idx="130">
                  <c:v>17.354336587357</c:v>
                </c:pt>
                <c:pt idx="131">
                  <c:v>16.727572273009987</c:v>
                </c:pt>
                <c:pt idx="132">
                  <c:v>16.127618958425394</c:v>
                </c:pt>
                <c:pt idx="133">
                  <c:v>15.553584517799125</c:v>
                </c:pt>
                <c:pt idx="134">
                  <c:v>15.004581507424922</c:v>
                </c:pt>
                <c:pt idx="135">
                  <c:v>14.479730083571516</c:v>
                </c:pt>
                <c:pt idx="136">
                  <c:v>13.97816056765981</c:v>
                </c:pt>
                <c:pt idx="137">
                  <c:v>13.499015684326245</c:v>
                </c:pt>
                <c:pt idx="138">
                  <c:v>13.041452497265832</c:v>
                </c:pt>
                <c:pt idx="139">
                  <c:v>12.604644066899962</c:v>
                </c:pt>
                <c:pt idx="140">
                  <c:v>12.187780852946279</c:v>
                </c:pt>
                <c:pt idx="141">
                  <c:v>11.790071883911697</c:v>
                </c:pt>
                <c:pt idx="142">
                  <c:v>11.410745714412132</c:v>
                </c:pt>
                <c:pt idx="143">
                  <c:v>11.049051190067233</c:v>
                </c:pt>
                <c:pt idx="144">
                  <c:v>10.704258038544584</c:v>
                </c:pt>
                <c:pt idx="145">
                  <c:v>10.375657304152387</c:v>
                </c:pt>
                <c:pt idx="146">
                  <c:v>10.062561642216053</c:v>
                </c:pt>
                <c:pt idx="147">
                  <c:v>9.7643054883333633</c:v>
                </c:pt>
                <c:pt idx="148">
                  <c:v>9.4802451164941051</c:v>
                </c:pt>
                <c:pt idx="149">
                  <c:v>9.2097585989799686</c:v>
                </c:pt>
                <c:pt idx="150">
                  <c:v>8.9522456799343662</c:v>
                </c:pt>
                <c:pt idx="151">
                  <c:v>8.7071275735134144</c:v>
                </c:pt>
                <c:pt idx="152">
                  <c:v>8.4738466966012318</c:v>
                </c:pt>
                <c:pt idx="153">
                  <c:v>8.2518663451961558</c:v>
                </c:pt>
                <c:pt idx="154">
                  <c:v>8.0406703227504153</c:v>
                </c:pt>
                <c:pt idx="155">
                  <c:v>7.8397625279737797</c:v>
                </c:pt>
                <c:pt idx="156">
                  <c:v>7.6486665088912353</c:v>
                </c:pt>
                <c:pt idx="157">
                  <c:v>7.4669249892744336</c:v>
                </c:pt>
                <c:pt idx="158">
                  <c:v>7.2940993729452099</c:v>
                </c:pt>
                <c:pt idx="159">
                  <c:v>7.1297692308747855</c:v>
                </c:pt>
                <c:pt idx="160">
                  <c:v>6.9735317754724875</c:v>
                </c:pt>
                <c:pt idx="161">
                  <c:v>6.8250013259706837</c:v>
                </c:pt>
                <c:pt idx="162">
                  <c:v>6.6838087683659015</c:v>
                </c:pt>
                <c:pt idx="163">
                  <c:v>6.5496010129674378</c:v>
                </c:pt>
                <c:pt idx="164">
                  <c:v>6.4220404522318164</c:v>
                </c:pt>
                <c:pt idx="165">
                  <c:v>6.3008044212220682</c:v>
                </c:pt>
                <c:pt idx="166">
                  <c:v>6.1855846627224338</c:v>
                </c:pt>
                <c:pt idx="167">
                  <c:v>6.0760867987599099</c:v>
                </c:pt>
                <c:pt idx="168">
                  <c:v>5.972029810031624</c:v>
                </c:pt>
                <c:pt idx="169">
                  <c:v>5.8731455245094786</c:v>
                </c:pt>
                <c:pt idx="170">
                  <c:v>5.779178116288918</c:v>
                </c:pt>
                <c:pt idx="171">
                  <c:v>5.6898836155651118</c:v>
                </c:pt>
                <c:pt idx="172">
                  <c:v>5.605029430455688</c:v>
                </c:pt>
                <c:pt idx="173">
                  <c:v>5.5243938812426743</c:v>
                </c:pt>
                <c:pt idx="174">
                  <c:v>5.4477657474760779</c:v>
                </c:pt>
                <c:pt idx="175">
                  <c:v>5.3749438282660602</c:v>
                </c:pt>
                <c:pt idx="176">
                  <c:v>5.3057365159886025</c:v>
                </c:pt>
                <c:pt idx="177">
                  <c:v>5.2399613835398053</c:v>
                </c:pt>
                <c:pt idx="178">
                  <c:v>5.1774447851952043</c:v>
                </c:pt>
                <c:pt idx="179">
                  <c:v>5.1180214710617964</c:v>
                </c:pt>
                <c:pt idx="180">
                  <c:v>5.061534215050818</c:v>
                </c:pt>
                <c:pt idx="181">
                  <c:v>5.007833456247841</c:v>
                </c:pt>
                <c:pt idx="182">
                  <c:v>4.9567769535126081</c:v>
                </c:pt>
                <c:pt idx="183">
                  <c:v>4.9082294531034609</c:v>
                </c:pt>
                <c:pt idx="184">
                  <c:v>4.8620623690895881</c:v>
                </c:pt>
                <c:pt idx="185">
                  <c:v>4.8181534762879252</c:v>
                </c:pt>
                <c:pt idx="186">
                  <c:v>4.7763866154398853</c:v>
                </c:pt>
                <c:pt idx="187">
                  <c:v>4.7366514103256092</c:v>
                </c:pt>
                <c:pt idx="188">
                  <c:v>4.6988429964996339</c:v>
                </c:pt>
                <c:pt idx="189">
                  <c:v>4.6628617613214436</c:v>
                </c:pt>
                <c:pt idx="190">
                  <c:v>4.6286130949467124</c:v>
                </c:pt>
                <c:pt idx="191">
                  <c:v>4.5960071519400412</c:v>
                </c:pt>
                <c:pt idx="192">
                  <c:v>4.5649586231671799</c:v>
                </c:pt>
                <c:pt idx="193">
                  <c:v>4.5353865176238379</c:v>
                </c:pt>
                <c:pt idx="194">
                  <c:v>4.5072139538590106</c:v>
                </c:pt>
                <c:pt idx="195">
                  <c:v>4.4803679606530356</c:v>
                </c:pt>
                <c:pt idx="196">
                  <c:v>4.4547792866141105</c:v>
                </c:pt>
                <c:pt idx="197">
                  <c:v>4.4303822183616086</c:v>
                </c:pt>
                <c:pt idx="198">
                  <c:v>4.4071144069700168</c:v>
                </c:pt>
                <c:pt idx="199">
                  <c:v>4.3849167023535749</c:v>
                </c:pt>
                <c:pt idx="200">
                  <c:v>4.3637329952785873</c:v>
                </c:pt>
                <c:pt idx="201">
                  <c:v>4.3435100666977311</c:v>
                </c:pt>
                <c:pt idx="202">
                  <c:v>4.3241974441085045</c:v>
                </c:pt>
                <c:pt idx="203">
                  <c:v>4.3057472646460395</c:v>
                </c:pt>
                <c:pt idx="204">
                  <c:v>4.288114144628854</c:v>
                </c:pt>
                <c:pt idx="205">
                  <c:v>4.2712550552846063</c:v>
                </c:pt>
                <c:pt idx="206">
                  <c:v>4.2551292043915234</c:v>
                </c:pt>
                <c:pt idx="207">
                  <c:v>4.2396979235798264</c:v>
                </c:pt>
                <c:pt idx="208">
                  <c:v>4.2249245610461177</c:v>
                </c:pt>
                <c:pt idx="209">
                  <c:v>4.210774379442312</c:v>
                </c:pt>
                <c:pt idx="210">
                  <c:v>4.1972144587092499</c:v>
                </c:pt>
                <c:pt idx="211">
                  <c:v>4.1842136036335278</c:v>
                </c:pt>
                <c:pt idx="212">
                  <c:v>4.1717422559144381</c:v>
                </c:pt>
                <c:pt idx="213">
                  <c:v>4.1597724105360259</c:v>
                </c:pt>
                <c:pt idx="214">
                  <c:v>4.1482775362473046</c:v>
                </c:pt>
                <c:pt idx="215">
                  <c:v>4.1372324999614509</c:v>
                </c:pt>
                <c:pt idx="216">
                  <c:v>4.1266134948924496</c:v>
                </c:pt>
                <c:pt idx="217">
                  <c:v>4.1163979722550437</c:v>
                </c:pt>
                <c:pt idx="218">
                  <c:v>4.1065645763611114</c:v>
                </c:pt>
                <c:pt idx="219">
                  <c:v>4.0970930829525267</c:v>
                </c:pt>
                <c:pt idx="220">
                  <c:v>4.087964340617404</c:v>
                </c:pt>
                <c:pt idx="221">
                  <c:v>4.0791602151431423</c:v>
                </c:pt>
                <c:pt idx="222">
                  <c:v>4.0706635366660695</c:v>
                </c:pt>
                <c:pt idx="223">
                  <c:v>4.0624580494835971</c:v>
                </c:pt>
                <c:pt idx="224">
                  <c:v>4.0545283644007073</c:v>
                </c:pt>
                <c:pt idx="225">
                  <c:v>4.0468599134883076</c:v>
                </c:pt>
                <c:pt idx="226">
                  <c:v>4.0394389071364554</c:v>
                </c:pt>
                <c:pt idx="227">
                  <c:v>4.0322522932907576</c:v>
                </c:pt>
                <c:pt idx="228">
                  <c:v>4.025287718765302</c:v>
                </c:pt>
                <c:pt idx="229">
                  <c:v>4.0185334925303664</c:v>
                </c:pt>
                <c:pt idx="230">
                  <c:v>4.0119785508778456</c:v>
                </c:pt>
                <c:pt idx="231">
                  <c:v>4.0056124243718001</c:v>
                </c:pt>
                <c:pt idx="232">
                  <c:v>3.99942520649586</c:v>
                </c:pt>
                <c:pt idx="233">
                  <c:v>3.9934075239133482</c:v>
                </c:pt>
                <c:pt idx="234">
                  <c:v>3.9875505082599227</c:v>
                </c:pt>
                <c:pt idx="235">
                  <c:v>3.9818457693923435</c:v>
                </c:pt>
                <c:pt idx="236">
                  <c:v>3.9762853700205949</c:v>
                </c:pt>
                <c:pt idx="237">
                  <c:v>3.9708618016540371</c:v>
                </c:pt>
                <c:pt idx="238">
                  <c:v>3.9655679617956148</c:v>
                </c:pt>
                <c:pt idx="239">
                  <c:v>3.9603971323212828</c:v>
                </c:pt>
                <c:pt idx="240">
                  <c:v>3.9553429589848608</c:v>
                </c:pt>
                <c:pt idx="241">
                  <c:v>3.9503994319914151</c:v>
                </c:pt>
                <c:pt idx="242">
                  <c:v>3.9455608675850247</c:v>
                </c:pt>
                <c:pt idx="243">
                  <c:v>3.9408218905994299</c:v>
                </c:pt>
                <c:pt idx="244">
                  <c:v>3.9361774179225746</c:v>
                </c:pt>
                <c:pt idx="245">
                  <c:v>3.931622642828462</c:v>
                </c:pt>
                <c:pt idx="246">
                  <c:v>3.9271530201320157</c:v>
                </c:pt>
                <c:pt idx="247">
                  <c:v>3.9227642521248476</c:v>
                </c:pt>
                <c:pt idx="248">
                  <c:v>3.9184522752518922</c:v>
                </c:pt>
                <c:pt idx="249">
                  <c:v>3.9142132474908631</c:v>
                </c:pt>
                <c:pt idx="250">
                  <c:v>3.9100435363983701</c:v>
                </c:pt>
                <c:pt idx="251">
                  <c:v>3.9059397077883489</c:v>
                </c:pt>
                <c:pt idx="252">
                  <c:v>3.9018985150101573</c:v>
                </c:pt>
                <c:pt idx="253">
                  <c:v>3.8979168887953315</c:v>
                </c:pt>
                <c:pt idx="254">
                  <c:v>3.893991927643552</c:v>
                </c:pt>
                <c:pt idx="255">
                  <c:v>3.8901208887198462</c:v>
                </c:pt>
                <c:pt idx="256">
                  <c:v>3.8863011792364652</c:v>
                </c:pt>
                <c:pt idx="257">
                  <c:v>3.8825303482942202</c:v>
                </c:pt>
                <c:pt idx="258">
                  <c:v>3.8788060791593213</c:v>
                </c:pt>
                <c:pt idx="259">
                  <c:v>3.8751261819530014</c:v>
                </c:pt>
                <c:pt idx="260">
                  <c:v>3.8714885867323314</c:v>
                </c:pt>
                <c:pt idx="261">
                  <c:v>3.8678913369417685</c:v>
                </c:pt>
                <c:pt idx="262">
                  <c:v>3.8643325832159783</c:v>
                </c:pt>
                <c:pt idx="263">
                  <c:v>3.8608105775155135</c:v>
                </c:pt>
                <c:pt idx="264">
                  <c:v>3.8573236675778309</c:v>
                </c:pt>
                <c:pt idx="265">
                  <c:v>3.8538702916670493</c:v>
                </c:pt>
                <c:pt idx="266">
                  <c:v>3.85044897360671</c:v>
                </c:pt>
                <c:pt idx="267">
                  <c:v>3.8470583180805806</c:v>
                </c:pt>
                <c:pt idx="268">
                  <c:v>3.8436970061873517</c:v>
                </c:pt>
                <c:pt idx="269">
                  <c:v>3.8403637912357693</c:v>
                </c:pt>
                <c:pt idx="270">
                  <c:v>3.8370574947674787</c:v>
                </c:pt>
                <c:pt idx="271">
                  <c:v>3.8337770027954741</c:v>
                </c:pt>
                <c:pt idx="272">
                  <c:v>3.8305212622467097</c:v>
                </c:pt>
                <c:pt idx="273">
                  <c:v>3.8272892775980081</c:v>
                </c:pt>
                <c:pt idx="274">
                  <c:v>3.8240801076949587</c:v>
                </c:pt>
                <c:pt idx="275">
                  <c:v>3.8208928627440533</c:v>
                </c:pt>
                <c:pt idx="276">
                  <c:v>3.8177267014688026</c:v>
                </c:pt>
                <c:pt idx="277">
                  <c:v>3.8145808284210663</c:v>
                </c:pt>
                <c:pt idx="278">
                  <c:v>3.8114544914392763</c:v>
                </c:pt>
                <c:pt idx="279">
                  <c:v>3.8083469792456954</c:v>
                </c:pt>
                <c:pt idx="280">
                  <c:v>3.8052576191752303</c:v>
                </c:pt>
                <c:pt idx="281">
                  <c:v>3.8021857750287413</c:v>
                </c:pt>
                <c:pt idx="282">
                  <c:v>3.799130845044143</c:v>
                </c:pt>
                <c:pt idx="283">
                  <c:v>3.7960922599789568</c:v>
                </c:pt>
                <c:pt idx="284">
                  <c:v>3.7930694812983008</c:v>
                </c:pt>
                <c:pt idx="285">
                  <c:v>3.7900619994626163</c:v>
                </c:pt>
                <c:pt idx="286">
                  <c:v>3.787069332309756</c:v>
                </c:pt>
                <c:pt idx="287">
                  <c:v>3.7840910235263099</c:v>
                </c:pt>
                <c:pt idx="288">
                  <c:v>3.7811266412033437</c:v>
                </c:pt>
                <c:pt idx="289">
                  <c:v>3.7781757764719637</c:v>
                </c:pt>
                <c:pt idx="290">
                  <c:v>3.7752380422143812</c:v>
                </c:pt>
                <c:pt idx="291">
                  <c:v>3.772313071846356</c:v>
                </c:pt>
                <c:pt idx="292">
                  <c:v>3.7694005181671515</c:v>
                </c:pt>
                <c:pt idx="293">
                  <c:v>3.7665000522733121</c:v>
                </c:pt>
                <c:pt idx="294">
                  <c:v>3.763611362532775</c:v>
                </c:pt>
                <c:pt idx="295">
                  <c:v>3.760734153616041</c:v>
                </c:pt>
                <c:pt idx="296">
                  <c:v>3.7578681455812557</c:v>
                </c:pt>
                <c:pt idx="297">
                  <c:v>3.7550130730102795</c:v>
                </c:pt>
                <c:pt idx="298">
                  <c:v>3.7521686841929287</c:v>
                </c:pt>
                <c:pt idx="299">
                  <c:v>3.7493347403567587</c:v>
                </c:pt>
                <c:pt idx="300">
                  <c:v>3.746511014939879</c:v>
                </c:pt>
                <c:pt idx="301">
                  <c:v>3.7436972929044439</c:v>
                </c:pt>
                <c:pt idx="302">
                  <c:v>3.7408933700885711</c:v>
                </c:pt>
                <c:pt idx="303">
                  <c:v>3.7380990525945728</c:v>
                </c:pt>
                <c:pt idx="304">
                  <c:v>3.7353141562115013</c:v>
                </c:pt>
                <c:pt idx="305">
                  <c:v>3.7325385058701066</c:v>
                </c:pt>
                <c:pt idx="306">
                  <c:v>3.7297719351284191</c:v>
                </c:pt>
                <c:pt idx="307">
                  <c:v>3.7270142856862623</c:v>
                </c:pt>
                <c:pt idx="308">
                  <c:v>3.7242654069270915</c:v>
                </c:pt>
                <c:pt idx="309">
                  <c:v>3.7215251554856441</c:v>
                </c:pt>
                <c:pt idx="310">
                  <c:v>3.7187933948399667</c:v>
                </c:pt>
                <c:pt idx="311">
                  <c:v>3.7160699949264657</c:v>
                </c:pt>
                <c:pt idx="312">
                  <c:v>3.7133548317767038</c:v>
                </c:pt>
                <c:pt idx="313">
                  <c:v>3.7106477871747239</c:v>
                </c:pt>
                <c:pt idx="314">
                  <c:v>3.7079487483337625</c:v>
                </c:pt>
                <c:pt idx="315">
                  <c:v>3.7052576075912711</c:v>
                </c:pt>
                <c:pt idx="316">
                  <c:v>3.7025742621212143</c:v>
                </c:pt>
                <c:pt idx="317">
                  <c:v>3.6998986136626884</c:v>
                </c:pt>
                <c:pt idx="318">
                  <c:v>3.697230568263945</c:v>
                </c:pt>
                <c:pt idx="319">
                  <c:v>3.6945700360409504</c:v>
                </c:pt>
                <c:pt idx="320">
                  <c:v>3.6919169309496707</c:v>
                </c:pt>
                <c:pt idx="321">
                  <c:v>3.6892711705713155</c:v>
                </c:pt>
                <c:pt idx="322">
                  <c:v>3.6866326759098009</c:v>
                </c:pt>
                <c:pt idx="323">
                  <c:v>3.684001371200754</c:v>
                </c:pt>
                <c:pt idx="324">
                  <c:v>3.6813771837314069</c:v>
                </c:pt>
                <c:pt idx="325">
                  <c:v>3.6787600436707653</c:v>
                </c:pt>
                <c:pt idx="326">
                  <c:v>3.6761498839094706</c:v>
                </c:pt>
                <c:pt idx="327">
                  <c:v>3.6735466399088113</c:v>
                </c:pt>
                <c:pt idx="328">
                  <c:v>3.6709502495583628</c:v>
                </c:pt>
                <c:pt idx="329">
                  <c:v>3.6683606530417729</c:v>
                </c:pt>
                <c:pt idx="330">
                  <c:v>3.6657777927102244</c:v>
                </c:pt>
                <c:pt idx="331">
                  <c:v>3.6632016129631451</c:v>
                </c:pt>
                <c:pt idx="332">
                  <c:v>3.6606320601357534</c:v>
                </c:pt>
                <c:pt idx="333">
                  <c:v>3.6580690823930468</c:v>
                </c:pt>
                <c:pt idx="334">
                  <c:v>3.6555126296298743</c:v>
                </c:pt>
                <c:pt idx="335">
                  <c:v>3.6529626533767376</c:v>
                </c:pt>
                <c:pt idx="336">
                  <c:v>3.6504191067110043</c:v>
                </c:pt>
                <c:pt idx="337">
                  <c:v>3.6478819441732173</c:v>
                </c:pt>
                <c:pt idx="338">
                  <c:v>3.6453511216882117</c:v>
                </c:pt>
                <c:pt idx="339">
                  <c:v>3.6428265964907665</c:v>
                </c:pt>
                <c:pt idx="340">
                  <c:v>3.6403083270555312</c:v>
                </c:pt>
                <c:pt idx="341">
                  <c:v>3.6377962730309794</c:v>
                </c:pt>
                <c:pt idx="342">
                  <c:v>3.6352903951771629</c:v>
                </c:pt>
                <c:pt idx="343">
                  <c:v>3.6327906553070473</c:v>
                </c:pt>
                <c:pt idx="344">
                  <c:v>3.6302970162312205</c:v>
                </c:pt>
                <c:pt idx="345">
                  <c:v>3.6278094417057907</c:v>
                </c:pt>
                <c:pt idx="346">
                  <c:v>3.6253278963832725</c:v>
                </c:pt>
                <c:pt idx="347">
                  <c:v>3.6228523457663071</c:v>
                </c:pt>
                <c:pt idx="348">
                  <c:v>3.6203827561640436</c:v>
                </c:pt>
                <c:pt idx="349">
                  <c:v>3.6179190946510347</c:v>
                </c:pt>
                <c:pt idx="350">
                  <c:v>3.6154613290284887</c:v>
                </c:pt>
                <c:pt idx="351">
                  <c:v>3.6130094277877647</c:v>
                </c:pt>
                <c:pt idx="352">
                  <c:v>3.6105633600759521</c:v>
                </c:pt>
                <c:pt idx="353">
                  <c:v>3.608123095663442</c:v>
                </c:pt>
                <c:pt idx="354">
                  <c:v>3.605688604913357</c:v>
                </c:pt>
                <c:pt idx="355">
                  <c:v>3.60325985875274</c:v>
                </c:pt>
                <c:pt idx="356">
                  <c:v>3.600836828645396</c:v>
                </c:pt>
                <c:pt idx="357">
                  <c:v>3.5984194865662928</c:v>
                </c:pt>
                <c:pt idx="358">
                  <c:v>3.5960078049774342</c:v>
                </c:pt>
                <c:pt idx="359">
                  <c:v>3.5936017568051084</c:v>
                </c:pt>
                <c:pt idx="360">
                  <c:v>3.5912013154184486</c:v>
                </c:pt>
                <c:pt idx="361">
                  <c:v>3.5888064546092142</c:v>
                </c:pt>
                <c:pt idx="362">
                  <c:v>3.5864171485727319</c:v>
                </c:pt>
                <c:pt idx="363">
                  <c:v>3.58403337188992</c:v>
                </c:pt>
                <c:pt idx="364">
                  <c:v>3.5816550995103436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Prediktion!$D$2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Prediktion!$D$3:$D$367</c:f>
              <c:numCache>
                <c:formatCode>0</c:formatCode>
                <c:ptCount val="365"/>
                <c:pt idx="0">
                  <c:v>0</c:v>
                </c:pt>
                <c:pt idx="1">
                  <c:v>555.16666666666663</c:v>
                </c:pt>
                <c:pt idx="2">
                  <c:v>1110.3333333333333</c:v>
                </c:pt>
                <c:pt idx="3">
                  <c:v>1665.5</c:v>
                </c:pt>
                <c:pt idx="4">
                  <c:v>2220.6666666666665</c:v>
                </c:pt>
                <c:pt idx="5">
                  <c:v>2775.833333333333</c:v>
                </c:pt>
                <c:pt idx="6">
                  <c:v>3330.9999999999995</c:v>
                </c:pt>
                <c:pt idx="7">
                  <c:v>3886.1666666666661</c:v>
                </c:pt>
                <c:pt idx="8">
                  <c:v>4441.333333333333</c:v>
                </c:pt>
                <c:pt idx="9">
                  <c:v>5195.4051133333332</c:v>
                </c:pt>
                <c:pt idx="10">
                  <c:v>5979.0644032407627</c:v>
                </c:pt>
                <c:pt idx="11">
                  <c:v>6796.7209524088121</c:v>
                </c:pt>
                <c:pt idx="12">
                  <c:v>7653.4362386769653</c:v>
                </c:pt>
                <c:pt idx="13">
                  <c:v>8555.0183683600535</c:v>
                </c:pt>
                <c:pt idx="14">
                  <c:v>9508.1303912862913</c:v>
                </c:pt>
                <c:pt idx="15">
                  <c:v>10520.413804749671</c:v>
                </c:pt>
                <c:pt idx="16">
                  <c:v>11600.629215761459</c:v>
                </c:pt>
                <c:pt idx="17">
                  <c:v>12758.816334776702</c:v>
                </c:pt>
                <c:pt idx="18">
                  <c:v>13976.639031801948</c:v>
                </c:pt>
                <c:pt idx="19">
                  <c:v>15258.441633788641</c:v>
                </c:pt>
                <c:pt idx="20">
                  <c:v>16608.533725605641</c:v>
                </c:pt>
                <c:pt idx="21">
                  <c:v>18031.085413630197</c:v>
                </c:pt>
                <c:pt idx="22">
                  <c:v>19529.993283577878</c:v>
                </c:pt>
                <c:pt idx="23">
                  <c:v>21108.711035078315</c:v>
                </c:pt>
                <c:pt idx="24">
                  <c:v>22770.037739621624</c:v>
                </c:pt>
                <c:pt idx="25">
                  <c:v>24515.855478746682</c:v>
                </c:pt>
                <c:pt idx="26">
                  <c:v>26346.806753607212</c:v>
                </c:pt>
                <c:pt idx="27">
                  <c:v>28266.331490226465</c:v>
                </c:pt>
                <c:pt idx="28">
                  <c:v>30277.697703866488</c:v>
                </c:pt>
                <c:pt idx="29">
                  <c:v>32383.979818250744</c:v>
                </c:pt>
                <c:pt idx="30">
                  <c:v>34588.049521886183</c:v>
                </c:pt>
                <c:pt idx="31">
                  <c:v>36892.585240419867</c:v>
                </c:pt>
                <c:pt idx="32">
                  <c:v>39300.107976666492</c:v>
                </c:pt>
                <c:pt idx="33">
                  <c:v>41813.053292603348</c:v>
                </c:pt>
                <c:pt idx="34">
                  <c:v>44433.891639396046</c:v>
                </c:pt>
                <c:pt idx="35">
                  <c:v>47165.312149488222</c:v>
                </c:pt>
                <c:pt idx="36">
                  <c:v>50009.840576269664</c:v>
                </c:pt>
                <c:pt idx="37">
                  <c:v>52969.839233153172</c:v>
                </c:pt>
                <c:pt idx="38">
                  <c:v>56047.510171499016</c:v>
                </c:pt>
                <c:pt idx="39">
                  <c:v>59244.900203271834</c:v>
                </c:pt>
                <c:pt idx="40">
                  <c:v>62563.905309240123</c:v>
                </c:pt>
                <c:pt idx="41">
                  <c:v>66006.270541597274</c:v>
                </c:pt>
                <c:pt idx="42">
                  <c:v>69573.579643054298</c:v>
                </c:pt>
                <c:pt idx="43">
                  <c:v>73267.226158873207</c:v>
                </c:pt>
                <c:pt idx="44">
                  <c:v>77088.354692303692</c:v>
                </c:pt>
                <c:pt idx="45">
                  <c:v>81037.849604109273</c:v>
                </c:pt>
                <c:pt idx="46">
                  <c:v>85116.322625802335</c:v>
                </c:pt>
                <c:pt idx="47">
                  <c:v>89324.098840616934</c:v>
                </c:pt>
                <c:pt idx="48">
                  <c:v>93661.200625537516</c:v>
                </c:pt>
                <c:pt idx="49">
                  <c:v>98127.329455158382</c:v>
                </c:pt>
                <c:pt idx="50">
                  <c:v>102721.84601241289</c:v>
                </c:pt>
                <c:pt idx="51">
                  <c:v>107443.74991890389</c:v>
                </c:pt>
                <c:pt idx="52">
                  <c:v>112291.66169657631</c:v>
                </c:pt>
                <c:pt idx="53">
                  <c:v>117263.81143562961</c:v>
                </c:pt>
                <c:pt idx="54">
                  <c:v>122358.02840781538</c:v>
                </c:pt>
                <c:pt idx="55">
                  <c:v>127571.73192627708</c:v>
                </c:pt>
                <c:pt idx="56">
                  <c:v>132901.92385426792</c:v>
                </c:pt>
                <c:pt idx="57">
                  <c:v>138345.18325508013</c:v>
                </c:pt>
                <c:pt idx="58">
                  <c:v>143897.66372978021</c:v>
                </c:pt>
                <c:pt idx="59">
                  <c:v>149555.09397201074</c:v>
                </c:pt>
                <c:pt idx="60">
                  <c:v>155312.78192992456</c:v>
                </c:pt>
                <c:pt idx="61">
                  <c:v>161165.62263591849</c:v>
                </c:pt>
                <c:pt idx="62">
                  <c:v>167108.10915451133</c:v>
                </c:pt>
                <c:pt idx="63">
                  <c:v>173134.34679523041</c:v>
                </c:pt>
                <c:pt idx="64">
                  <c:v>179238.07069484703</c:v>
                </c:pt>
                <c:pt idx="65">
                  <c:v>185412.66681343655</c:v>
                </c:pt>
                <c:pt idx="66">
                  <c:v>191651.19631212705</c:v>
                </c:pt>
                <c:pt idx="67">
                  <c:v>197946.42319099986</c:v>
                </c:pt>
                <c:pt idx="68">
                  <c:v>204290.84497239577</c:v>
                </c:pt>
                <c:pt idx="69">
                  <c:v>210676.72613399217</c:v>
                </c:pt>
                <c:pt idx="70">
                  <c:v>217096.13395339929</c:v>
                </c:pt>
                <c:pt idx="71">
                  <c:v>223540.97646079777</c:v>
                </c:pt>
                <c:pt idx="72">
                  <c:v>230003.04214838016</c:v>
                </c:pt>
                <c:pt idx="73">
                  <c:v>236474.04104242317</c:v>
                </c:pt>
                <c:pt idx="74">
                  <c:v>242945.64670838945</c:v>
                </c:pt>
                <c:pt idx="75">
                  <c:v>249409.53873420091</c:v>
                </c:pt>
                <c:pt idx="76">
                  <c:v>255857.4452239426</c:v>
                </c:pt>
                <c:pt idx="77">
                  <c:v>262281.18483484368</c:v>
                </c:pt>
                <c:pt idx="78">
                  <c:v>268672.70790349034</c:v>
                </c:pt>
                <c:pt idx="79">
                  <c:v>275024.13622858416</c:v>
                </c:pt>
                <c:pt idx="80">
                  <c:v>281327.8010978151</c:v>
                </c:pt>
                <c:pt idx="81">
                  <c:v>287576.27917489939</c:v>
                </c:pt>
                <c:pt idx="82">
                  <c:v>293762.42589890689</c:v>
                </c:pt>
                <c:pt idx="83">
                  <c:v>299879.40609067102</c:v>
                </c:pt>
                <c:pt idx="84">
                  <c:v>305920.72150898224</c:v>
                </c:pt>
                <c:pt idx="85">
                  <c:v>311880.23515075253</c:v>
                </c:pt>
                <c:pt idx="86">
                  <c:v>317752.19214258832</c:v>
                </c:pt>
                <c:pt idx="87">
                  <c:v>323531.23712449527</c:v>
                </c:pt>
                <c:pt idx="88">
                  <c:v>329212.42807851784</c:v>
                </c:pt>
                <c:pt idx="89">
                  <c:v>334791.24660585832</c:v>
                </c:pt>
                <c:pt idx="90">
                  <c:v>340263.60470431589</c:v>
                </c:pt>
                <c:pt idx="91">
                  <c:v>345625.84814273386</c:v>
                </c:pt>
                <c:pt idx="92">
                  <c:v>350874.75656969653</c:v>
                </c:pt>
                <c:pt idx="93">
                  <c:v>356007.54052930849</c:v>
                </c:pt>
                <c:pt idx="94">
                  <c:v>361021.83558707847</c:v>
                </c:pt>
                <c:pt idx="95">
                  <c:v>365915.6937934921</c:v>
                </c:pt>
                <c:pt idx="96">
                  <c:v>370687.57273179706</c:v>
                </c:pt>
                <c:pt idx="97">
                  <c:v>375336.32240998448</c:v>
                </c:pt>
                <c:pt idx="98">
                  <c:v>379861.17026511178</c:v>
                </c:pt>
                <c:pt idx="99">
                  <c:v>384261.7045512654</c:v>
                </c:pt>
                <c:pt idx="100">
                  <c:v>388537.85638100182</c:v>
                </c:pt>
                <c:pt idx="101">
                  <c:v>392689.88068450522</c:v>
                </c:pt>
                <c:pt idx="102">
                  <c:v>396718.33634148759</c:v>
                </c:pt>
                <c:pt idx="103">
                  <c:v>400624.0657285956</c:v>
                </c:pt>
                <c:pt idx="104">
                  <c:v>404408.17391034064</c:v>
                </c:pt>
                <c:pt idx="105">
                  <c:v>408072.00768488977</c:v>
                </c:pt>
                <c:pt idx="106">
                  <c:v>411617.13467796386</c:v>
                </c:pt>
                <c:pt idx="107">
                  <c:v>415045.32265907788</c:v>
                </c:pt>
                <c:pt idx="108">
                  <c:v>418358.51923487417</c:v>
                </c:pt>
                <c:pt idx="109">
                  <c:v>421558.83205475163</c:v>
                </c:pt>
                <c:pt idx="110">
                  <c:v>424648.50964472914</c:v>
                </c:pt>
                <c:pt idx="111">
                  <c:v>427629.92296680459</c:v>
                </c:pt>
                <c:pt idx="112">
                  <c:v>430505.54778322304</c:v>
                </c:pt>
                <c:pt idx="113">
                  <c:v>433277.94788824412</c:v>
                </c:pt>
                <c:pt idx="114">
                  <c:v>435949.75925434381</c:v>
                </c:pt>
                <c:pt idx="115">
                  <c:v>438523.67512540292</c:v>
                </c:pt>
                <c:pt idx="116">
                  <c:v>441002.43207638152</c:v>
                </c:pt>
                <c:pt idx="117">
                  <c:v>443388.79704728851</c:v>
                </c:pt>
                <c:pt idx="118">
                  <c:v>445685.55534891953</c:v>
                </c:pt>
                <c:pt idx="119">
                  <c:v>447895.49962883233</c:v>
                </c:pt>
                <c:pt idx="120">
                  <c:v>450021.41977830266</c:v>
                </c:pt>
                <c:pt idx="121">
                  <c:v>452066.09375449485</c:v>
                </c:pt>
                <c:pt idx="122">
                  <c:v>454032.27928671322</c:v>
                </c:pt>
                <c:pt idx="123">
                  <c:v>455922.70643128507</c:v>
                </c:pt>
                <c:pt idx="124">
                  <c:v>457740.07093627797</c:v>
                </c:pt>
                <c:pt idx="125">
                  <c:v>459487.02837477828</c:v>
                </c:pt>
                <c:pt idx="126">
                  <c:v>461166.18900376314</c:v>
                </c:pt>
                <c:pt idx="127">
                  <c:v>462780.11330459273</c:v>
                </c:pt>
                <c:pt idx="128">
                  <c:v>464331.30816074769</c:v>
                </c:pt>
                <c:pt idx="129">
                  <c:v>465822.22362855362</c:v>
                </c:pt>
                <c:pt idx="130">
                  <c:v>467255.25025719195</c:v>
                </c:pt>
                <c:pt idx="131">
                  <c:v>468632.71691522404</c:v>
                </c:pt>
                <c:pt idx="132">
                  <c:v>469956.88908208552</c:v>
                </c:pt>
                <c:pt idx="133">
                  <c:v>471229.96756447898</c:v>
                </c:pt>
                <c:pt idx="134">
                  <c:v>472454.08759925561</c:v>
                </c:pt>
                <c:pt idx="135">
                  <c:v>473631.31830617657</c:v>
                </c:pt>
                <c:pt idx="136">
                  <c:v>474763.66245584685</c:v>
                </c:pt>
                <c:pt idx="137">
                  <c:v>475853.05652007478</c:v>
                </c:pt>
                <c:pt idx="138">
                  <c:v>476901.37097390514</c:v>
                </c:pt>
                <c:pt idx="139">
                  <c:v>477910.41082056845</c:v>
                </c:pt>
                <c:pt idx="140">
                  <c:v>478881.91631256853</c:v>
                </c:pt>
                <c:pt idx="141">
                  <c:v>479817.56384406914</c:v>
                </c:pt>
                <c:pt idx="142">
                  <c:v>480718.96699162992</c:v>
                </c:pt>
                <c:pt idx="143">
                  <c:v>481587.67768216459</c:v>
                </c:pt>
                <c:pt idx="144">
                  <c:v>482425.18746874633</c:v>
                </c:pt>
                <c:pt idx="145">
                  <c:v>483232.92889655358</c:v>
                </c:pt>
                <c:pt idx="146">
                  <c:v>484012.27694283717</c:v>
                </c:pt>
                <c:pt idx="147">
                  <c:v>484764.55051628599</c:v>
                </c:pt>
                <c:pt idx="148">
                  <c:v>485491.01400257787</c:v>
                </c:pt>
                <c:pt idx="149">
                  <c:v>486192.87884422188</c:v>
                </c:pt>
                <c:pt idx="150">
                  <c:v>486871.30514402915</c:v>
                </c:pt>
                <c:pt idx="151">
                  <c:v>487527.40328269452</c:v>
                </c:pt>
                <c:pt idx="152">
                  <c:v>488162.23554203118</c:v>
                </c:pt>
                <c:pt idx="153">
                  <c:v>488776.81772638072</c:v>
                </c:pt>
                <c:pt idx="154">
                  <c:v>489372.12077562138</c:v>
                </c:pt>
                <c:pt idx="155">
                  <c:v>489949.0723640261</c:v>
                </c:pt>
                <c:pt idx="156">
                  <c:v>490508.55847997742</c:v>
                </c:pt>
                <c:pt idx="157">
                  <c:v>491051.42498223798</c:v>
                </c:pt>
                <c:pt idx="158">
                  <c:v>491578.47912910272</c:v>
                </c:pt>
                <c:pt idx="159">
                  <c:v>492090.49107732897</c:v>
                </c:pt>
                <c:pt idx="160">
                  <c:v>492588.19534825487</c:v>
                </c:pt>
                <c:pt idx="161">
                  <c:v>493072.29225898138</c:v>
                </c:pt>
                <c:pt idx="162">
                  <c:v>493543.44931691024</c:v>
                </c:pt>
                <c:pt idx="163">
                  <c:v>494002.30257630302</c:v>
                </c:pt>
                <c:pt idx="164">
                  <c:v>494449.45795586071</c:v>
                </c:pt>
                <c:pt idx="165">
                  <c:v>494885.49251661944</c:v>
                </c:pt>
                <c:pt idx="166">
                  <c:v>495310.95569972077</c:v>
                </c:pt>
                <c:pt idx="167">
                  <c:v>495726.37052384648</c:v>
                </c:pt>
                <c:pt idx="168">
                  <c:v>496132.23474231147</c:v>
                </c:pt>
                <c:pt idx="169">
                  <c:v>496529.02195998671</c:v>
                </c:pt>
                <c:pt idx="170">
                  <c:v>496917.18271037767</c:v>
                </c:pt>
                <c:pt idx="171">
                  <c:v>497297.14549331769</c:v>
                </c:pt>
                <c:pt idx="172">
                  <c:v>497669.31777384999</c:v>
                </c:pt>
                <c:pt idx="173">
                  <c:v>498034.08694296872</c:v>
                </c:pt>
                <c:pt idx="174">
                  <c:v>498391.82124097086</c:v>
                </c:pt>
                <c:pt idx="175">
                  <c:v>498742.87064423907</c:v>
                </c:pt>
                <c:pt idx="176">
                  <c:v>499087.56771632982</c:v>
                </c:pt>
                <c:pt idx="177">
                  <c:v>499426.22842428612</c:v>
                </c:pt>
                <c:pt idx="178">
                  <c:v>499759.15292112721</c:v>
                </c:pt>
                <c:pt idx="179">
                  <c:v>500086.62629549473</c:v>
                </c:pt>
                <c:pt idx="180">
                  <c:v>500408.91928945069</c:v>
                </c:pt>
                <c:pt idx="181">
                  <c:v>500726.28898543498</c:v>
                </c:pt>
                <c:pt idx="182">
                  <c:v>501038.97946339421</c:v>
                </c:pt>
                <c:pt idx="183">
                  <c:v>501347.22242909385</c:v>
                </c:pt>
                <c:pt idx="184">
                  <c:v>501651.2378146206</c:v>
                </c:pt>
                <c:pt idx="185">
                  <c:v>501951.23435207328</c:v>
                </c:pt>
                <c:pt idx="186">
                  <c:v>502247.41012142861</c:v>
                </c:pt>
                <c:pt idx="187">
                  <c:v>502539.95307355287</c:v>
                </c:pt>
                <c:pt idx="188">
                  <c:v>502829.04152931366</c:v>
                </c:pt>
                <c:pt idx="189">
                  <c:v>503114.84465572628</c:v>
                </c:pt>
                <c:pt idx="190">
                  <c:v>503397.52292004821</c:v>
                </c:pt>
                <c:pt idx="191">
                  <c:v>503677.22852271324</c:v>
                </c:pt>
                <c:pt idx="192">
                  <c:v>503954.10580997227</c:v>
                </c:pt>
                <c:pt idx="193">
                  <c:v>504228.29166708572</c:v>
                </c:pt>
                <c:pt idx="194">
                  <c:v>504499.91589288489</c:v>
                </c:pt>
                <c:pt idx="195">
                  <c:v>504769.10155649699</c:v>
                </c:pt>
                <c:pt idx="196">
                  <c:v>505035.96533700114</c:v>
                </c:pt>
                <c:pt idx="197">
                  <c:v>505300.61784675869</c:v>
                </c:pt>
                <c:pt idx="198">
                  <c:v>505563.16393913463</c:v>
                </c:pt>
                <c:pt idx="199">
                  <c:v>505823.70300130162</c:v>
                </c:pt>
                <c:pt idx="200">
                  <c:v>506082.32923279435</c:v>
                </c:pt>
                <c:pt idx="201">
                  <c:v>506339.13191045518</c:v>
                </c:pt>
                <c:pt idx="202">
                  <c:v>506594.19564038957</c:v>
                </c:pt>
                <c:pt idx="203">
                  <c:v>506847.60059752472</c:v>
                </c:pt>
                <c:pt idx="204">
                  <c:v>507099.42275334231</c:v>
                </c:pt>
                <c:pt idx="205">
                  <c:v>507349.73409233242</c:v>
                </c:pt>
                <c:pt idx="206">
                  <c:v>507598.60281769442</c:v>
                </c:pt>
                <c:pt idx="207">
                  <c:v>507846.09354678896</c:v>
                </c:pt>
                <c:pt idx="208">
                  <c:v>508092.26749682287</c:v>
                </c:pt>
                <c:pt idx="209">
                  <c:v>508337.18266123027</c:v>
                </c:pt>
                <c:pt idx="210">
                  <c:v>508580.89397719206</c:v>
                </c:pt>
                <c:pt idx="211">
                  <c:v>508823.45348471735</c:v>
                </c:pt>
                <c:pt idx="212">
                  <c:v>509064.91047769191</c:v>
                </c:pt>
                <c:pt idx="213">
                  <c:v>509305.31164728099</c:v>
                </c:pt>
                <c:pt idx="214">
                  <c:v>509544.70121805626</c:v>
                </c:pt>
                <c:pt idx="215">
                  <c:v>509783.12107720075</c:v>
                </c:pt>
                <c:pt idx="216">
                  <c:v>510020.61089712882</c:v>
                </c:pt>
                <c:pt idx="217">
                  <c:v>510257.20825184404</c:v>
                </c:pt>
                <c:pt idx="218">
                  <c:v>510492.94872734195</c:v>
                </c:pt>
                <c:pt idx="219">
                  <c:v>510727.86602635123</c:v>
                </c:pt>
                <c:pt idx="220">
                  <c:v>510961.99206769303</c:v>
                </c:pt>
                <c:pt idx="221">
                  <c:v>511195.35708052525</c:v>
                </c:pt>
                <c:pt idx="222">
                  <c:v>511427.98969372601</c:v>
                </c:pt>
                <c:pt idx="223">
                  <c:v>511659.91702065844</c:v>
                </c:pt>
                <c:pt idx="224">
                  <c:v>511891.164739548</c:v>
                </c:pt>
                <c:pt idx="225">
                  <c:v>512121.75716969173</c:v>
                </c:pt>
                <c:pt idx="226">
                  <c:v>512351.7173437092</c:v>
                </c:pt>
                <c:pt idx="227">
                  <c:v>512581.06707603426</c:v>
                </c:pt>
                <c:pt idx="228">
                  <c:v>512809.82702783757</c:v>
                </c:pt>
                <c:pt idx="229">
                  <c:v>513038.01676856016</c:v>
                </c:pt>
                <c:pt idx="230">
                  <c:v>513265.65483423026</c:v>
                </c:pt>
                <c:pt idx="231">
                  <c:v>513492.75878272654</c:v>
                </c:pt>
                <c:pt idx="232">
                  <c:v>513719.34524614352</c:v>
                </c:pt>
                <c:pt idx="233">
                  <c:v>513945.42998040677</c:v>
                </c:pt>
                <c:pt idx="234">
                  <c:v>514171.02791227866</c:v>
                </c:pt>
                <c:pt idx="235">
                  <c:v>514396.15318388841</c:v>
                </c:pt>
                <c:pt idx="236">
                  <c:v>514620.81919491326</c:v>
                </c:pt>
                <c:pt idx="237">
                  <c:v>514845.03864253196</c:v>
                </c:pt>
                <c:pt idx="238">
                  <c:v>515068.82355926477</c:v>
                </c:pt>
                <c:pt idx="239">
                  <c:v>515292.18534880958</c:v>
                </c:pt>
                <c:pt idx="240">
                  <c:v>515515.13481997751</c:v>
                </c:pt>
                <c:pt idx="241">
                  <c:v>515737.68221882626</c:v>
                </c:pt>
                <c:pt idx="242">
                  <c:v>515959.83725908498</c:v>
                </c:pt>
                <c:pt idx="243">
                  <c:v>516181.60915095924</c:v>
                </c:pt>
                <c:pt idx="244">
                  <c:v>516403.00662840047</c:v>
                </c:pt>
                <c:pt idx="245">
                  <c:v>516624.03797491995</c:v>
                </c:pt>
                <c:pt idx="246">
                  <c:v>516844.71104802302</c:v>
                </c:pt>
                <c:pt idx="247">
                  <c:v>517065.03330233623</c:v>
                </c:pt>
                <c:pt idx="248">
                  <c:v>517285.01181149529</c:v>
                </c:pt>
                <c:pt idx="249">
                  <c:v>517504.653288859</c:v>
                </c:pt>
                <c:pt idx="250">
                  <c:v>517723.96410711104</c:v>
                </c:pt>
                <c:pt idx="251">
                  <c:v>517942.95031680778</c:v>
                </c:pt>
                <c:pt idx="252">
                  <c:v>518161.61766392784</c:v>
                </c:pt>
                <c:pt idx="253">
                  <c:v>518379.97160647582</c:v>
                </c:pt>
                <c:pt idx="254">
                  <c:v>518598.01733019034</c:v>
                </c:pt>
                <c:pt idx="255">
                  <c:v>518815.75976340385</c:v>
                </c:pt>
                <c:pt idx="256">
                  <c:v>519033.20359109872</c:v>
                </c:pt>
                <c:pt idx="257">
                  <c:v>519250.35326820269</c:v>
                </c:pt>
                <c:pt idx="258">
                  <c:v>519467.21303216374</c:v>
                </c:pt>
                <c:pt idx="259">
                  <c:v>519683.78691484284</c:v>
                </c:pt>
                <c:pt idx="260">
                  <c:v>519900.07875376102</c:v>
                </c:pt>
                <c:pt idx="261">
                  <c:v>520116.09220273461</c:v>
                </c:pt>
                <c:pt idx="262">
                  <c:v>520331.83074193209</c:v>
                </c:pt>
                <c:pt idx="263">
                  <c:v>520547.29768738296</c:v>
                </c:pt>
                <c:pt idx="264">
                  <c:v>520762.49619996798</c:v>
                </c:pt>
                <c:pt idx="265">
                  <c:v>520977.42929391866</c:v>
                </c:pt>
                <c:pt idx="266">
                  <c:v>521192.09984485235</c:v>
                </c:pt>
                <c:pt idx="267">
                  <c:v>521406.51059736777</c:v>
                </c:pt>
                <c:pt idx="268">
                  <c:v>521620.66417222476</c:v>
                </c:pt>
                <c:pt idx="269">
                  <c:v>521834.56307313027</c:v>
                </c:pt>
                <c:pt idx="270">
                  <c:v>522048.20969315234</c:v>
                </c:pt>
                <c:pt idx="271">
                  <c:v>522261.60632078175</c:v>
                </c:pt>
                <c:pt idx="272">
                  <c:v>522474.75514566043</c:v>
                </c:pt>
                <c:pt idx="273">
                  <c:v>522687.65826399485</c:v>
                </c:pt>
                <c:pt idx="274">
                  <c:v>522900.31768367108</c:v>
                </c:pt>
                <c:pt idx="275">
                  <c:v>523112.73532908811</c:v>
                </c:pt>
                <c:pt idx="276">
                  <c:v>523324.91304572456</c:v>
                </c:pt>
                <c:pt idx="277">
                  <c:v>523536.85260445293</c:v>
                </c:pt>
                <c:pt idx="278">
                  <c:v>523748.55570561573</c:v>
                </c:pt>
                <c:pt idx="279">
                  <c:v>523960.02398287592</c:v>
                </c:pt>
                <c:pt idx="280">
                  <c:v>524171.25900685438</c:v>
                </c:pt>
                <c:pt idx="281">
                  <c:v>524382.26228856563</c:v>
                </c:pt>
                <c:pt idx="282">
                  <c:v>524593.03528266295</c:v>
                </c:pt>
                <c:pt idx="283">
                  <c:v>524803.57939050382</c:v>
                </c:pt>
                <c:pt idx="284">
                  <c:v>525013.89596304472</c:v>
                </c:pt>
                <c:pt idx="285">
                  <c:v>525223.9863035751</c:v>
                </c:pt>
                <c:pt idx="286">
                  <c:v>525433.85167029919</c:v>
                </c:pt>
                <c:pt idx="287">
                  <c:v>525643.49327877408</c:v>
                </c:pt>
                <c:pt idx="288">
                  <c:v>525852.91230421234</c:v>
                </c:pt>
                <c:pt idx="289">
                  <c:v>526062.10988365556</c:v>
                </c:pt>
                <c:pt idx="290">
                  <c:v>526271.08711802727</c:v>
                </c:pt>
                <c:pt idx="291">
                  <c:v>526479.84507407073</c:v>
                </c:pt>
                <c:pt idx="292">
                  <c:v>526688.38478617894</c:v>
                </c:pt>
                <c:pt idx="293">
                  <c:v>526896.70725812204</c:v>
                </c:pt>
                <c:pt idx="294">
                  <c:v>527104.81346467789</c:v>
                </c:pt>
                <c:pt idx="295">
                  <c:v>527312.70435317198</c:v>
                </c:pt>
                <c:pt idx="296">
                  <c:v>527520.38084493065</c:v>
                </c:pt>
                <c:pt idx="297">
                  <c:v>527727.84383665258</c:v>
                </c:pt>
                <c:pt idx="298">
                  <c:v>527935.09420170449</c:v>
                </c:pt>
                <c:pt idx="299">
                  <c:v>528142.1327913428</c:v>
                </c:pt>
                <c:pt idx="300">
                  <c:v>528348.96043586778</c:v>
                </c:pt>
                <c:pt idx="301">
                  <c:v>528555.57794571226</c:v>
                </c:pt>
                <c:pt idx="302">
                  <c:v>528761.98611246946</c:v>
                </c:pt>
                <c:pt idx="303">
                  <c:v>528968.18570986332</c:v>
                </c:pt>
                <c:pt idx="304">
                  <c:v>529174.17749466363</c:v>
                </c:pt>
                <c:pt idx="305">
                  <c:v>529379.96220755018</c:v>
                </c:pt>
                <c:pt idx="306">
                  <c:v>529585.54057392839</c:v>
                </c:pt>
                <c:pt idx="307">
                  <c:v>529790.91330469877</c:v>
                </c:pt>
                <c:pt idx="308">
                  <c:v>529996.08109698305</c:v>
                </c:pt>
                <c:pt idx="309">
                  <c:v>530201.04463480983</c:v>
                </c:pt>
                <c:pt idx="310">
                  <c:v>530405.80458976119</c:v>
                </c:pt>
                <c:pt idx="311">
                  <c:v>530610.36162158346</c:v>
                </c:pt>
                <c:pt idx="312">
                  <c:v>530814.71637876285</c:v>
                </c:pt>
                <c:pt idx="313">
                  <c:v>531018.86949906941</c:v>
                </c:pt>
                <c:pt idx="314">
                  <c:v>531222.82161006995</c:v>
                </c:pt>
                <c:pt idx="315">
                  <c:v>531426.57332961238</c:v>
                </c:pt>
                <c:pt idx="316">
                  <c:v>531630.12526628259</c:v>
                </c:pt>
                <c:pt idx="317">
                  <c:v>531833.47801983554</c:v>
                </c:pt>
                <c:pt idx="318">
                  <c:v>532036.63218160265</c:v>
                </c:pt>
                <c:pt idx="319">
                  <c:v>532239.58833487576</c:v>
                </c:pt>
                <c:pt idx="320">
                  <c:v>532442.34705526952</c:v>
                </c:pt>
                <c:pt idx="321">
                  <c:v>532644.9089110638</c:v>
                </c:pt>
                <c:pt idx="322">
                  <c:v>532847.27446352679</c:v>
                </c:pt>
                <c:pt idx="323">
                  <c:v>533049.44426721975</c:v>
                </c:pt>
                <c:pt idx="324">
                  <c:v>533251.41887028504</c:v>
                </c:pt>
                <c:pt idx="325">
                  <c:v>533453.1988147177</c:v>
                </c:pt>
                <c:pt idx="326">
                  <c:v>533654.78463662195</c:v>
                </c:pt>
                <c:pt idx="327">
                  <c:v>533856.17686645361</c:v>
                </c:pt>
                <c:pt idx="328">
                  <c:v>534057.3760292487</c:v>
                </c:pt>
                <c:pt idx="329">
                  <c:v>534258.38264483935</c:v>
                </c:pt>
                <c:pt idx="330">
                  <c:v>534459.19722805812</c:v>
                </c:pt>
                <c:pt idx="331">
                  <c:v>534659.82028893009</c:v>
                </c:pt>
                <c:pt idx="332">
                  <c:v>534860.25233285537</c:v>
                </c:pt>
                <c:pt idx="333">
                  <c:v>535060.49386078061</c:v>
                </c:pt>
                <c:pt idx="334">
                  <c:v>535260.54536936164</c:v>
                </c:pt>
                <c:pt idx="335">
                  <c:v>535460.40735111688</c:v>
                </c:pt>
                <c:pt idx="336">
                  <c:v>535660.0802945724</c:v>
                </c:pt>
                <c:pt idx="337">
                  <c:v>535859.56468439894</c:v>
                </c:pt>
                <c:pt idx="338">
                  <c:v>536058.86100154161</c:v>
                </c:pt>
                <c:pt idx="339">
                  <c:v>536257.96972334222</c:v>
                </c:pt>
                <c:pt idx="340">
                  <c:v>536456.89132365549</c:v>
                </c:pt>
                <c:pt idx="341">
                  <c:v>536655.62627295824</c:v>
                </c:pt>
                <c:pt idx="342">
                  <c:v>536854.17503845319</c:v>
                </c:pt>
                <c:pt idx="343">
                  <c:v>537052.53808416741</c:v>
                </c:pt>
                <c:pt idx="344">
                  <c:v>537250.71587104467</c:v>
                </c:pt>
                <c:pt idx="345">
                  <c:v>537448.70885703363</c:v>
                </c:pt>
                <c:pt idx="346">
                  <c:v>537646.51749717083</c:v>
                </c:pt>
                <c:pt idx="347">
                  <c:v>537844.14224365982</c:v>
                </c:pt>
                <c:pt idx="348">
                  <c:v>538041.58354594558</c:v>
                </c:pt>
                <c:pt idx="349">
                  <c:v>538238.84185078554</c:v>
                </c:pt>
                <c:pt idx="350">
                  <c:v>538435.91760231624</c:v>
                </c:pt>
                <c:pt idx="351">
                  <c:v>538632.81124211743</c:v>
                </c:pt>
                <c:pt idx="352">
                  <c:v>538829.52320927207</c:v>
                </c:pt>
                <c:pt idx="353">
                  <c:v>539026.05394042376</c:v>
                </c:pt>
                <c:pt idx="354">
                  <c:v>539222.40386983112</c:v>
                </c:pt>
                <c:pt idx="355">
                  <c:v>539418.57342941919</c:v>
                </c:pt>
                <c:pt idx="356">
                  <c:v>539614.56304882874</c:v>
                </c:pt>
                <c:pt idx="357">
                  <c:v>539810.37315546279</c:v>
                </c:pt>
                <c:pt idx="358">
                  <c:v>540006.00417453074</c:v>
                </c:pt>
                <c:pt idx="359">
                  <c:v>540201.45652909076</c:v>
                </c:pt>
                <c:pt idx="360">
                  <c:v>540396.73064008984</c:v>
                </c:pt>
                <c:pt idx="361">
                  <c:v>540591.82692640193</c:v>
                </c:pt>
                <c:pt idx="362">
                  <c:v>540786.74580486421</c:v>
                </c:pt>
                <c:pt idx="363">
                  <c:v>540981.48769031209</c:v>
                </c:pt>
                <c:pt idx="364">
                  <c:v>541176.05299561215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Prediktion!$E$2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0.3888888888888889</c:v>
                </c:pt>
                <c:pt idx="2">
                  <c:v>0.77777777777777779</c:v>
                </c:pt>
                <c:pt idx="3">
                  <c:v>1.1666666666666667</c:v>
                </c:pt>
                <c:pt idx="4">
                  <c:v>1.5555555555555556</c:v>
                </c:pt>
                <c:pt idx="5">
                  <c:v>1.9444444444444444</c:v>
                </c:pt>
                <c:pt idx="6">
                  <c:v>2.3333333333333335</c:v>
                </c:pt>
                <c:pt idx="7">
                  <c:v>2.7222222222222223</c:v>
                </c:pt>
                <c:pt idx="8">
                  <c:v>3.1111111111111112</c:v>
                </c:pt>
                <c:pt idx="9">
                  <c:v>3.6393311111111113</c:v>
                </c:pt>
                <c:pt idx="10">
                  <c:v>4.1882768760817912</c:v>
                </c:pt>
                <c:pt idx="11">
                  <c:v>4.7610373928611711</c:v>
                </c:pt>
                <c:pt idx="12">
                  <c:v>5.3611581777983348</c:v>
                </c:pt>
                <c:pt idx="13">
                  <c:v>5.9927077532793334</c:v>
                </c:pt>
                <c:pt idx="14">
                  <c:v>6.6603535213653595</c:v>
                </c:pt>
                <c:pt idx="15">
                  <c:v>7.3694482771187522</c:v>
                </c:pt>
                <c:pt idx="16">
                  <c:v>8.1261287411518257</c:v>
                </c:pt>
                <c:pt idx="17">
                  <c:v>8.9374276336872711</c:v>
                </c:pt>
                <c:pt idx="18">
                  <c:v>9.790500672732275</c:v>
                </c:pt>
                <c:pt idx="19">
                  <c:v>10.688391017364204</c:v>
                </c:pt>
                <c:pt idx="20">
                  <c:v>11.634117490167066</c:v>
                </c:pt>
                <c:pt idx="21">
                  <c:v>12.630601210388411</c:v>
                </c:pt>
                <c:pt idx="22">
                  <c:v>13.680571698693603</c:v>
                </c:pt>
                <c:pt idx="23">
                  <c:v>14.786448238321647</c:v>
                </c:pt>
                <c:pt idx="24">
                  <c:v>15.950191551821415</c:v>
                </c:pt>
                <c:pt idx="25">
                  <c:v>17.173120019136078</c:v>
                </c:pt>
                <c:pt idx="26">
                  <c:v>18.455683706119338</c:v>
                </c:pt>
                <c:pt idx="27">
                  <c:v>19.800292247731942</c:v>
                </c:pt>
                <c:pt idx="28">
                  <c:v>21.209234857106523</c:v>
                </c:pt>
                <c:pt idx="29">
                  <c:v>22.684665138372388</c:v>
                </c:pt>
                <c:pt idx="30">
                  <c:v>24.228594681597453</c:v>
                </c:pt>
                <c:pt idx="31">
                  <c:v>25.842899698082572</c:v>
                </c:pt>
                <c:pt idx="32">
                  <c:v>27.529346125954721</c:v>
                </c:pt>
                <c:pt idx="33">
                  <c:v>29.289640052859355</c:v>
                </c:pt>
                <c:pt idx="34">
                  <c:v>31.125512005981427</c:v>
                </c:pt>
                <c:pt idx="35">
                  <c:v>33.038845696629402</c:v>
                </c:pt>
                <c:pt idx="36">
                  <c:v>35.031410390662231</c:v>
                </c:pt>
                <c:pt idx="37">
                  <c:v>37.104860865813293</c:v>
                </c:pt>
                <c:pt idx="38">
                  <c:v>39.260739637795773</c:v>
                </c:pt>
                <c:pt idx="39">
                  <c:v>41.500480478625327</c:v>
                </c:pt>
                <c:pt idx="40">
                  <c:v>43.825411504521256</c:v>
                </c:pt>
                <c:pt idx="41">
                  <c:v>46.236755107693483</c:v>
                </c:pt>
                <c:pt idx="42">
                  <c:v>48.735620684617253</c:v>
                </c:pt>
                <c:pt idx="43">
                  <c:v>51.32298440029146</c:v>
                </c:pt>
                <c:pt idx="44">
                  <c:v>53.999648038239364</c:v>
                </c:pt>
                <c:pt idx="45">
                  <c:v>56.766231084635756</c:v>
                </c:pt>
                <c:pt idx="46">
                  <c:v>59.623162051497701</c:v>
                </c:pt>
                <c:pt idx="47">
                  <c:v>62.570668656491421</c:v>
                </c:pt>
                <c:pt idx="48">
                  <c:v>65.608766574478423</c:v>
                </c:pt>
                <c:pt idx="49">
                  <c:v>68.7372466912948</c:v>
                </c:pt>
                <c:pt idx="50">
                  <c:v>71.955661171509107</c:v>
                </c:pt>
                <c:pt idx="51">
                  <c:v>75.263309259714561</c:v>
                </c:pt>
                <c:pt idx="52">
                  <c:v>78.659224644854845</c:v>
                </c:pt>
                <c:pt idx="53">
                  <c:v>82.142167522206293</c:v>
                </c:pt>
                <c:pt idx="54">
                  <c:v>85.710617317593105</c:v>
                </c:pt>
                <c:pt idx="55">
                  <c:v>89.362766284793324</c:v>
                </c:pt>
                <c:pt idx="56">
                  <c:v>93.096514257968138</c:v>
                </c:pt>
                <c:pt idx="57">
                  <c:v>96.909464903988905</c:v>
                </c:pt>
                <c:pt idx="58">
                  <c:v>100.79892385754644</c:v>
                </c:pt>
                <c:pt idx="59">
                  <c:v>104.76189910978438</c:v>
                </c:pt>
                <c:pt idx="60">
                  <c:v>108.7951039236938</c:v>
                </c:pt>
                <c:pt idx="61">
                  <c:v>112.8949623187661</c:v>
                </c:pt>
                <c:pt idx="62">
                  <c:v>117.05761673987587</c:v>
                </c:pt>
                <c:pt idx="63">
                  <c:v>121.2789380132706</c:v>
                </c:pt>
                <c:pt idx="64">
                  <c:v>125.55453766275689</c:v>
                </c:pt>
                <c:pt idx="65">
                  <c:v>129.87978261723768</c:v>
                </c:pt>
                <c:pt idx="66">
                  <c:v>134.24981228708992</c:v>
                </c:pt>
                <c:pt idx="67">
                  <c:v>138.65955792424688</c:v>
                </c:pt>
                <c:pt idx="68">
                  <c:v>143.10376411555794</c:v>
                </c:pt>
                <c:pt idx="69">
                  <c:v>147.57701220233616</c:v>
                </c:pt>
                <c:pt idx="70">
                  <c:v>152.07374538915192</c:v>
                </c:pt>
                <c:pt idx="71">
                  <c:v>156.58829532928894</c:v>
                </c:pt>
                <c:pt idx="72">
                  <c:v>161.11490994082467</c:v>
                </c:pt>
                <c:pt idx="73">
                  <c:v>165.64778217722025</c:v>
                </c:pt>
                <c:pt idx="74">
                  <c:v>170.18107945148864</c:v>
                </c:pt>
                <c:pt idx="75">
                  <c:v>174.70897339531734</c:v>
                </c:pt>
                <c:pt idx="76">
                  <c:v>179.22566962549766</c:v>
                </c:pt>
                <c:pt idx="77">
                  <c:v>183.72543719042386</c:v>
                </c:pt>
                <c:pt idx="78">
                  <c:v>188.20263737860827</c:v>
                </c:pt>
                <c:pt idx="79">
                  <c:v>192.65175158611922</c:v>
                </c:pt>
                <c:pt idx="80">
                  <c:v>197.0674079540384</c:v>
                </c:pt>
                <c:pt idx="81">
                  <c:v>201.44440650698448</c:v>
                </c:pt>
                <c:pt idx="82">
                  <c:v>205.77774254901917</c:v>
                </c:pt>
                <c:pt idx="83">
                  <c:v>210.06262810314195</c:v>
                </c:pt>
                <c:pt idx="84">
                  <c:v>214.29451121413751</c:v>
                </c:pt>
                <c:pt idx="85">
                  <c:v>218.46909297060625</c:v>
                </c:pt>
                <c:pt idx="86">
                  <c:v>222.58234213930939</c:v>
                </c:pt>
                <c:pt idx="87">
                  <c:v>226.63050734228634</c:v>
                </c:pt>
                <c:pt idx="88">
                  <c:v>230.61012674368311</c:v>
                </c:pt>
                <c:pt idx="89">
                  <c:v>234.51803524877502</c:v>
                </c:pt>
                <c:pt idx="90">
                  <c:v>238.3513692514972</c:v>
                </c:pt>
                <c:pt idx="91">
                  <c:v>242.10756899821249</c:v>
                </c:pt>
                <c:pt idx="92">
                  <c:v>245.78437866385229</c:v>
                </c:pt>
                <c:pt idx="93">
                  <c:v>249.37984426149904</c:v>
                </c:pt>
                <c:pt idx="94">
                  <c:v>252.89230952762432</c:v>
                </c:pt>
                <c:pt idx="95">
                  <c:v>256.32040994240424</c:v>
                </c:pt>
                <c:pt idx="96">
                  <c:v>259.66306505779852</c:v>
                </c:pt>
                <c:pt idx="97">
                  <c:v>262.91946931551013</c:v>
                </c:pt>
                <c:pt idx="98">
                  <c:v>266.08908154265822</c:v>
                </c:pt>
                <c:pt idx="99">
                  <c:v>269.17161331520651</c:v>
                </c:pt>
                <c:pt idx="100">
                  <c:v>272.16701637816607</c:v>
                </c:pt>
                <c:pt idx="101">
                  <c:v>275.0754693076691</c:v>
                </c:pt>
                <c:pt idx="102">
                  <c:v>277.89736359355686</c:v>
                </c:pt>
                <c:pt idx="103">
                  <c:v>280.63328931253579</c:v>
                </c:pt>
                <c:pt idx="104">
                  <c:v>283.28402055162474</c:v>
                </c:pt>
                <c:pt idx="105">
                  <c:v>285.85050072993391</c:v>
                </c:pt>
                <c:pt idx="106">
                  <c:v>288.33382795414269</c:v>
                </c:pt>
                <c:pt idx="107">
                  <c:v>290.73524052972539</c:v>
                </c:pt>
                <c:pt idx="108">
                  <c:v>293.05610273632743</c:v>
                </c:pt>
                <c:pt idx="109">
                  <c:v>295.29789096199966</c:v>
                </c:pt>
                <c:pt idx="110">
                  <c:v>297.46218027750479</c:v>
                </c:pt>
                <c:pt idx="111">
                  <c:v>299.55063151882655</c:v>
                </c:pt>
                <c:pt idx="112">
                  <c:v>301.56497893350974</c:v>
                </c:pt>
                <c:pt idx="113">
                  <c:v>303.50701843467527</c:v>
                </c:pt>
                <c:pt idx="114">
                  <c:v>305.37859649558771</c:v>
                </c:pt>
                <c:pt idx="115">
                  <c:v>307.1815997075775</c:v>
                </c:pt>
                <c:pt idx="116">
                  <c:v>308.9179450149777</c:v>
                </c:pt>
                <c:pt idx="117">
                  <c:v>310.58957063254491</c:v>
                </c:pt>
                <c:pt idx="118">
                  <c:v>312.19842764359436</c:v>
                </c:pt>
                <c:pt idx="119">
                  <c:v>313.74647227077236</c:v>
                </c:pt>
                <c:pt idx="120">
                  <c:v>315.23565880597624</c:v>
                </c:pt>
                <c:pt idx="121">
                  <c:v>316.66793318137354</c:v>
                </c:pt>
                <c:pt idx="122">
                  <c:v>318.0452271597112</c:v>
                </c:pt>
                <c:pt idx="123">
                  <c:v>319.36945311908306</c:v>
                </c:pt>
                <c:pt idx="124">
                  <c:v>320.6424994049782</c:v>
                </c:pt>
                <c:pt idx="125">
                  <c:v>321.86622622069945</c:v>
                </c:pt>
                <c:pt idx="126">
                  <c:v>323.04246202605259</c:v>
                </c:pt>
                <c:pt idx="127">
                  <c:v>324.1730004135045</c:v>
                </c:pt>
                <c:pt idx="128">
                  <c:v>325.25959743072502</c:v>
                </c:pt>
                <c:pt idx="129">
                  <c:v>326.30396931851061</c:v>
                </c:pt>
                <c:pt idx="130">
                  <c:v>327.30779063347791</c:v>
                </c:pt>
                <c:pt idx="131">
                  <c:v>328.27269272556487</c:v>
                </c:pt>
                <c:pt idx="132">
                  <c:v>329.20026254123889</c:v>
                </c:pt>
                <c:pt idx="133">
                  <c:v>330.09204172434249</c:v>
                </c:pt>
                <c:pt idx="134">
                  <c:v>330.94952598767043</c:v>
                </c:pt>
                <c:pt idx="135">
                  <c:v>331.77416472963449</c:v>
                </c:pt>
                <c:pt idx="136">
                  <c:v>332.56736087170316</c:v>
                </c:pt>
                <c:pt idx="137">
                  <c:v>333.33047089367813</c:v>
                </c:pt>
                <c:pt idx="138">
                  <c:v>334.06480504526547</c:v>
                </c:pt>
                <c:pt idx="139">
                  <c:v>334.77162771379773</c:v>
                </c:pt>
                <c:pt idx="140">
                  <c:v>335.45215792934869</c:v>
                </c:pt>
                <c:pt idx="141">
                  <c:v>336.10756998984147</c:v>
                </c:pt>
                <c:pt idx="142">
                  <c:v>336.73899419007415</c:v>
                </c:pt>
                <c:pt idx="143">
                  <c:v>337.34751763986327</c:v>
                </c:pt>
                <c:pt idx="144">
                  <c:v>337.934185157733</c:v>
                </c:pt>
                <c:pt idx="145">
                  <c:v>338.50000022774708</c:v>
                </c:pt>
                <c:pt idx="146">
                  <c:v>339.04592600819188</c:v>
                </c:pt>
                <c:pt idx="147">
                  <c:v>339.57288638186765</c:v>
                </c:pt>
                <c:pt idx="148">
                  <c:v>340.08176703873175</c:v>
                </c:pt>
                <c:pt idx="149">
                  <c:v>340.57341658256325</c:v>
                </c:pt>
                <c:pt idx="150">
                  <c:v>341.04864765417847</c:v>
                </c:pt>
                <c:pt idx="151">
                  <c:v>341.50823806453144</c:v>
                </c:pt>
                <c:pt idx="152">
                  <c:v>341.95293193177417</c:v>
                </c:pt>
                <c:pt idx="153">
                  <c:v>342.38344081703855</c:v>
                </c:pt>
                <c:pt idx="154">
                  <c:v>342.80044485433314</c:v>
                </c:pt>
                <c:pt idx="155">
                  <c:v>343.20459387052779</c:v>
                </c:pt>
                <c:pt idx="156">
                  <c:v>343.59650849192866</c:v>
                </c:pt>
                <c:pt idx="157">
                  <c:v>343.9767812344308</c:v>
                </c:pt>
                <c:pt idx="158">
                  <c:v>344.34597757467429</c:v>
                </c:pt>
                <c:pt idx="159">
                  <c:v>344.7046370000304</c:v>
                </c:pt>
                <c:pt idx="160">
                  <c:v>345.05327403560341</c:v>
                </c:pt>
                <c:pt idx="161">
                  <c:v>345.39237924675979</c:v>
                </c:pt>
                <c:pt idx="162">
                  <c:v>345.72242021598845</c:v>
                </c:pt>
                <c:pt idx="163">
                  <c:v>346.0438424931574</c:v>
                </c:pt>
                <c:pt idx="164">
                  <c:v>346.35707051846549</c:v>
                </c:pt>
                <c:pt idx="165">
                  <c:v>346.662508517596</c:v>
                </c:pt>
                <c:pt idx="166">
                  <c:v>346.96054136876273</c:v>
                </c:pt>
                <c:pt idx="167">
                  <c:v>347.25153544150163</c:v>
                </c:pt>
                <c:pt idx="168">
                  <c:v>347.53583940720313</c:v>
                </c:pt>
                <c:pt idx="169">
                  <c:v>347.81378502150579</c:v>
                </c:pt>
                <c:pt idx="170">
                  <c:v>348.08568787877954</c:v>
                </c:pt>
                <c:pt idx="171">
                  <c:v>348.35184813901969</c:v>
                </c:pt>
                <c:pt idx="172">
                  <c:v>348.61255122755426</c:v>
                </c:pt>
                <c:pt idx="173">
                  <c:v>348.86806850803367</c:v>
                </c:pt>
                <c:pt idx="174">
                  <c:v>349.11865792922998</c:v>
                </c:pt>
                <c:pt idx="175">
                  <c:v>349.36456464621961</c:v>
                </c:pt>
                <c:pt idx="176">
                  <c:v>349.60602161656237</c:v>
                </c:pt>
                <c:pt idx="177">
                  <c:v>349.84325017212063</c:v>
                </c:pt>
                <c:pt idx="178">
                  <c:v>350.0764605671859</c:v>
                </c:pt>
                <c:pt idx="179">
                  <c:v>350.30585250359866</c:v>
                </c:pt>
                <c:pt idx="180">
                  <c:v>350.53161563355877</c:v>
                </c:pt>
                <c:pt idx="181">
                  <c:v>350.75393004083287</c:v>
                </c:pt>
                <c:pt idx="182">
                  <c:v>350.97296670106647</c:v>
                </c:pt>
                <c:pt idx="183">
                  <c:v>351.1888879219108</c:v>
                </c:pt>
                <c:pt idx="184">
                  <c:v>351.40184776366874</c:v>
                </c:pt>
                <c:pt idx="185">
                  <c:v>351.61199244115988</c:v>
                </c:pt>
                <c:pt idx="186">
                  <c:v>351.81946070749507</c:v>
                </c:pt>
                <c:pt idx="187">
                  <c:v>352.02438422044111</c:v>
                </c:pt>
                <c:pt idx="188">
                  <c:v>352.22688789204375</c:v>
                </c:pt>
                <c:pt idx="189">
                  <c:v>352.42709022216366</c:v>
                </c:pt>
                <c:pt idx="190">
                  <c:v>352.62510361656513</c:v>
                </c:pt>
                <c:pt idx="191">
                  <c:v>352.82103469018216</c:v>
                </c:pt>
                <c:pt idx="192">
                  <c:v>353.01498455616968</c:v>
                </c:pt>
                <c:pt idx="193">
                  <c:v>353.20704910133071</c:v>
                </c:pt>
                <c:pt idx="194">
                  <c:v>353.39731924849315</c:v>
                </c:pt>
                <c:pt idx="195">
                  <c:v>353.58588120639212</c:v>
                </c:pt>
                <c:pt idx="196">
                  <c:v>353.77281670759584</c:v>
                </c:pt>
                <c:pt idx="197">
                  <c:v>353.95820323499532</c:v>
                </c:pt>
                <c:pt idx="198">
                  <c:v>354.14211423736015</c:v>
                </c:pt>
                <c:pt idx="199">
                  <c:v>354.324619334445</c:v>
                </c:pt>
                <c:pt idx="200">
                  <c:v>354.5057845121143</c:v>
                </c:pt>
                <c:pt idx="201">
                  <c:v>354.68567230793394</c:v>
                </c:pt>
                <c:pt idx="202">
                  <c:v>354.86434198766381</c:v>
                </c:pt>
                <c:pt idx="203">
                  <c:v>355.0418497130662</c:v>
                </c:pt>
                <c:pt idx="204">
                  <c:v>355.21824870143035</c:v>
                </c:pt>
                <c:pt idx="205">
                  <c:v>355.39358937719646</c:v>
                </c:pt>
                <c:pt idx="206">
                  <c:v>355.56791951604708</c:v>
                </c:pt>
                <c:pt idx="207">
                  <c:v>355.7412843818193</c:v>
                </c:pt>
                <c:pt idx="208">
                  <c:v>355.91372685657535</c:v>
                </c:pt>
                <c:pt idx="209">
                  <c:v>356.08528756415581</c:v>
                </c:pt>
                <c:pt idx="210">
                  <c:v>356.25600498752539</c:v>
                </c:pt>
                <c:pt idx="211">
                  <c:v>356.42591558020797</c:v>
                </c:pt>
                <c:pt idx="212">
                  <c:v>356.59505387209447</c:v>
                </c:pt>
                <c:pt idx="213">
                  <c:v>356.76345256989526</c:v>
                </c:pt>
                <c:pt idx="214">
                  <c:v>356.93114265249579</c:v>
                </c:pt>
                <c:pt idx="215">
                  <c:v>357.0981534614632</c:v>
                </c:pt>
                <c:pt idx="216">
                  <c:v>357.26451278694066</c:v>
                </c:pt>
                <c:pt idx="217">
                  <c:v>357.43024694915488</c:v>
                </c:pt>
                <c:pt idx="218">
                  <c:v>357.59538087575203</c:v>
                </c:pt>
                <c:pt idx="219">
                  <c:v>357.75993817516814</c:v>
                </c:pt>
                <c:pt idx="220">
                  <c:v>357.92394120622913</c:v>
                </c:pt>
                <c:pt idx="221">
                  <c:v>358.08741114416824</c:v>
                </c:pt>
                <c:pt idx="222">
                  <c:v>358.2503680432381</c:v>
                </c:pt>
                <c:pt idx="223">
                  <c:v>358.41283089608777</c:v>
                </c:pt>
                <c:pt idx="224">
                  <c:v>358.57481769006625</c:v>
                </c:pt>
                <c:pt idx="225">
                  <c:v>358.73634546060623</c:v>
                </c:pt>
                <c:pt idx="226">
                  <c:v>358.89743034183527</c:v>
                </c:pt>
                <c:pt idx="227">
                  <c:v>359.0580876145537</c:v>
                </c:pt>
                <c:pt idx="228">
                  <c:v>359.21833175171201</c:v>
                </c:pt>
                <c:pt idx="229">
                  <c:v>359.37817646151467</c:v>
                </c:pt>
                <c:pt idx="230">
                  <c:v>359.53763472827046</c:v>
                </c:pt>
                <c:pt idx="231">
                  <c:v>359.69671885110387</c:v>
                </c:pt>
                <c:pt idx="232">
                  <c:v>359.85544048063645</c:v>
                </c:pt>
                <c:pt idx="233">
                  <c:v>360.01381065374193</c:v>
                </c:pt>
                <c:pt idx="234">
                  <c:v>360.17183982647316</c:v>
                </c:pt>
                <c:pt idx="235">
                  <c:v>360.32953790525511</c:v>
                </c:pt>
                <c:pt idx="236">
                  <c:v>360.48691427643234</c:v>
                </c:pt>
                <c:pt idx="237">
                  <c:v>360.64397783425591</c:v>
                </c:pt>
                <c:pt idx="238">
                  <c:v>360.80073700739007</c:v>
                </c:pt>
                <c:pt idx="239">
                  <c:v>360.95719978401507</c:v>
                </c:pt>
                <c:pt idx="240">
                  <c:v>361.11337373559871</c:v>
                </c:pt>
                <c:pt idx="241">
                  <c:v>361.26926603940547</c:v>
                </c:pt>
                <c:pt idx="242">
                  <c:v>361.42488349980886</c:v>
                </c:pt>
                <c:pt idx="243">
                  <c:v>361.58023256846889</c:v>
                </c:pt>
                <c:pt idx="244">
                  <c:v>361.7353193634342</c:v>
                </c:pt>
                <c:pt idx="245">
                  <c:v>361.89014968722449</c:v>
                </c:pt>
                <c:pt idx="246">
                  <c:v>362.04472904394635</c:v>
                </c:pt>
                <c:pt idx="247">
                  <c:v>362.19906265549372</c:v>
                </c:pt>
                <c:pt idx="248">
                  <c:v>362.35315547688003</c:v>
                </c:pt>
                <c:pt idx="249">
                  <c:v>362.50701221074831</c:v>
                </c:pt>
                <c:pt idx="250">
                  <c:v>362.660637321102</c:v>
                </c:pt>
                <c:pt idx="251">
                  <c:v>362.81403504629736</c:v>
                </c:pt>
                <c:pt idx="252">
                  <c:v>362.96720941133697</c:v>
                </c:pt>
                <c:pt idx="253">
                  <c:v>363.12016423950024</c:v>
                </c:pt>
                <c:pt idx="254">
                  <c:v>363.27290316334711</c:v>
                </c:pt>
                <c:pt idx="255">
                  <c:v>363.42542963512682</c:v>
                </c:pt>
                <c:pt idx="256">
                  <c:v>363.57774693662424</c:v>
                </c:pt>
                <c:pt idx="257">
                  <c:v>363.72985818847332</c:v>
                </c:pt>
                <c:pt idx="258">
                  <c:v>363.88176635896536</c:v>
                </c:pt>
                <c:pt idx="259">
                  <c:v>364.03347427238015</c:v>
                </c:pt>
                <c:pt idx="260">
                  <c:v>364.18498461686397</c:v>
                </c:pt>
                <c:pt idx="261">
                  <c:v>364.33629995187999</c:v>
                </c:pt>
                <c:pt idx="262">
                  <c:v>364.48742271525259</c:v>
                </c:pt>
                <c:pt idx="263">
                  <c:v>364.63835522982839</c:v>
                </c:pt>
                <c:pt idx="264">
                  <c:v>364.78909970977384</c:v>
                </c:pt>
                <c:pt idx="265">
                  <c:v>364.93965826652902</c:v>
                </c:pt>
                <c:pt idx="266">
                  <c:v>365.09003291443611</c:v>
                </c:pt>
                <c:pt idx="267">
                  <c:v>365.24022557606003</c:v>
                </c:pt>
                <c:pt idx="268">
                  <c:v>365.39023808721771</c:v>
                </c:pt>
                <c:pt idx="269">
                  <c:v>365.54007220173173</c:v>
                </c:pt>
                <c:pt idx="270">
                  <c:v>365.6897295959231</c:v>
                </c:pt>
                <c:pt idx="271">
                  <c:v>365.83921187285756</c:v>
                </c:pt>
                <c:pt idx="272">
                  <c:v>365.98852056635809</c:v>
                </c:pt>
                <c:pt idx="273">
                  <c:v>366.13765714479706</c:v>
                </c:pt>
                <c:pt idx="274">
                  <c:v>366.28662301467932</c:v>
                </c:pt>
                <c:pt idx="275">
                  <c:v>366.43541952402779</c:v>
                </c:pt>
                <c:pt idx="276">
                  <c:v>366.58404796558239</c:v>
                </c:pt>
                <c:pt idx="277">
                  <c:v>366.73250957982219</c:v>
                </c:pt>
                <c:pt idx="278">
                  <c:v>366.88080555782074</c:v>
                </c:pt>
                <c:pt idx="279">
                  <c:v>367.02893704394319</c:v>
                </c:pt>
                <c:pt idx="280">
                  <c:v>367.17690513839426</c:v>
                </c:pt>
                <c:pt idx="281">
                  <c:v>367.32471089962496</c:v>
                </c:pt>
                <c:pt idx="282">
                  <c:v>367.47235534660598</c:v>
                </c:pt>
                <c:pt idx="283">
                  <c:v>367.61983946097467</c:v>
                </c:pt>
                <c:pt idx="284">
                  <c:v>367.76716418906301</c:v>
                </c:pt>
                <c:pt idx="285">
                  <c:v>367.91433044381262</c:v>
                </c:pt>
                <c:pt idx="286">
                  <c:v>368.06133910658338</c:v>
                </c:pt>
                <c:pt idx="287">
                  <c:v>368.20819102886139</c:v>
                </c:pt>
                <c:pt idx="288">
                  <c:v>368.35488703387165</c:v>
                </c:pt>
                <c:pt idx="289">
                  <c:v>368.50142791810083</c:v>
                </c:pt>
                <c:pt idx="290">
                  <c:v>368.64781445273525</c:v>
                </c:pt>
                <c:pt idx="291">
                  <c:v>368.79404738501825</c:v>
                </c:pt>
                <c:pt idx="292">
                  <c:v>368.9401274395322</c:v>
                </c:pt>
                <c:pt idx="293">
                  <c:v>369.08605531940827</c:v>
                </c:pt>
                <c:pt idx="294">
                  <c:v>369.23183170746904</c:v>
                </c:pt>
                <c:pt idx="295">
                  <c:v>369.37745726730685</c:v>
                </c:pt>
                <c:pt idx="296">
                  <c:v>369.52293264430176</c:v>
                </c:pt>
                <c:pt idx="297">
                  <c:v>369.66825846658276</c:v>
                </c:pt>
                <c:pt idx="298">
                  <c:v>369.81343534593464</c:v>
                </c:pt>
                <c:pt idx="299">
                  <c:v>369.95846387865436</c:v>
                </c:pt>
                <c:pt idx="300">
                  <c:v>370.10334464635918</c:v>
                </c:pt>
                <c:pt idx="301">
                  <c:v>370.24807821674955</c:v>
                </c:pt>
                <c:pt idx="302">
                  <c:v>370.39266514432893</c:v>
                </c:pt>
                <c:pt idx="303">
                  <c:v>370.53710597108335</c:v>
                </c:pt>
                <c:pt idx="304">
                  <c:v>370.68140122712276</c:v>
                </c:pt>
                <c:pt idx="305">
                  <c:v>370.82555143128627</c:v>
                </c:pt>
                <c:pt idx="306">
                  <c:v>370.96955709171334</c:v>
                </c:pt>
                <c:pt idx="307">
                  <c:v>371.1134187063829</c:v>
                </c:pt>
                <c:pt idx="308">
                  <c:v>371.25713676362199</c:v>
                </c:pt>
                <c:pt idx="309">
                  <c:v>371.400711742586</c:v>
                </c:pt>
                <c:pt idx="310">
                  <c:v>371.54414411371175</c:v>
                </c:pt>
                <c:pt idx="311">
                  <c:v>371.68743433914511</c:v>
                </c:pt>
                <c:pt idx="312">
                  <c:v>371.83058287314446</c:v>
                </c:pt>
                <c:pt idx="313">
                  <c:v>371.97359016246156</c:v>
                </c:pt>
                <c:pt idx="314">
                  <c:v>372.1164566467009</c:v>
                </c:pt>
                <c:pt idx="315">
                  <c:v>372.25918275865894</c:v>
                </c:pt>
                <c:pt idx="316">
                  <c:v>372.40176892464422</c:v>
                </c:pt>
                <c:pt idx="317">
                  <c:v>372.54421556477939</c:v>
                </c:pt>
                <c:pt idx="318">
                  <c:v>372.68652309328638</c:v>
                </c:pt>
                <c:pt idx="319">
                  <c:v>372.82869191875534</c:v>
                </c:pt>
                <c:pt idx="320">
                  <c:v>372.97072244439892</c:v>
                </c:pt>
                <c:pt idx="321">
                  <c:v>373.11261506829163</c:v>
                </c:pt>
                <c:pt idx="322">
                  <c:v>373.25437018359645</c:v>
                </c:pt>
                <c:pt idx="323">
                  <c:v>373.39598817877817</c:v>
                </c:pt>
                <c:pt idx="324">
                  <c:v>373.53746943780521</c:v>
                </c:pt>
                <c:pt idx="325">
                  <c:v>373.67881434033984</c:v>
                </c:pt>
                <c:pt idx="326">
                  <c:v>373.82002326191792</c:v>
                </c:pt>
                <c:pt idx="327">
                  <c:v>373.96109657411864</c:v>
                </c:pt>
                <c:pt idx="328">
                  <c:v>374.1020346447246</c:v>
                </c:pt>
                <c:pt idx="329">
                  <c:v>374.24283783787331</c:v>
                </c:pt>
                <c:pt idx="330">
                  <c:v>374.38350651419984</c:v>
                </c:pt>
                <c:pt idx="331">
                  <c:v>374.52404103097194</c:v>
                </c:pt>
                <c:pt idx="332">
                  <c:v>374.66444174221749</c:v>
                </c:pt>
                <c:pt idx="333">
                  <c:v>374.80470899884477</c:v>
                </c:pt>
                <c:pt idx="334">
                  <c:v>374.94484314875643</c:v>
                </c:pt>
                <c:pt idx="335">
                  <c:v>375.08484453695684</c:v>
                </c:pt>
                <c:pt idx="336">
                  <c:v>375.22471350565382</c:v>
                </c:pt>
                <c:pt idx="337">
                  <c:v>375.36445039435449</c:v>
                </c:pt>
                <c:pt idx="338">
                  <c:v>375.50405553995625</c:v>
                </c:pt>
                <c:pt idx="339">
                  <c:v>375.64352927683251</c:v>
                </c:pt>
                <c:pt idx="340">
                  <c:v>375.78287193691381</c:v>
                </c:pt>
                <c:pt idx="341">
                  <c:v>375.9220838497647</c:v>
                </c:pt>
                <c:pt idx="342">
                  <c:v>376.06116534265624</c:v>
                </c:pt>
                <c:pt idx="343">
                  <c:v>376.20011674063477</c:v>
                </c:pt>
                <c:pt idx="344">
                  <c:v>376.338938366587</c:v>
                </c:pt>
                <c:pt idx="345">
                  <c:v>376.47763054130155</c:v>
                </c:pt>
                <c:pt idx="346">
                  <c:v>376.61619358352715</c:v>
                </c:pt>
                <c:pt idx="347">
                  <c:v>376.75462781002801</c:v>
                </c:pt>
                <c:pt idx="348">
                  <c:v>376.89293353563602</c:v>
                </c:pt>
                <c:pt idx="349">
                  <c:v>377.03111107330034</c:v>
                </c:pt>
                <c:pt idx="350">
                  <c:v>377.16916073413444</c:v>
                </c:pt>
                <c:pt idx="351">
                  <c:v>377.30708282746059</c:v>
                </c:pt>
                <c:pt idx="352">
                  <c:v>377.44487766085223</c:v>
                </c:pt>
                <c:pt idx="353">
                  <c:v>377.58254554017395</c:v>
                </c:pt>
                <c:pt idx="354">
                  <c:v>377.72008676961968</c:v>
                </c:pt>
                <c:pt idx="355">
                  <c:v>377.85750165174886</c:v>
                </c:pt>
                <c:pt idx="356">
                  <c:v>377.99479048752062</c:v>
                </c:pt>
                <c:pt idx="357">
                  <c:v>378.13195357632662</c:v>
                </c:pt>
                <c:pt idx="358">
                  <c:v>378.26899121602202</c:v>
                </c:pt>
                <c:pt idx="359">
                  <c:v>378.4059037029549</c:v>
                </c:pt>
                <c:pt idx="360">
                  <c:v>378.5426913319946</c:v>
                </c:pt>
                <c:pt idx="361">
                  <c:v>378.67935439655821</c:v>
                </c:pt>
                <c:pt idx="362">
                  <c:v>378.81589318863627</c:v>
                </c:pt>
                <c:pt idx="363">
                  <c:v>378.95230799881693</c:v>
                </c:pt>
                <c:pt idx="364">
                  <c:v>379.08859911630918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Prediktion!$F$2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Prediktion!$F$3:$F$367</c:f>
              <c:numCache>
                <c:formatCode>0</c:formatCode>
                <c:ptCount val="365"/>
                <c:pt idx="0">
                  <c:v>1372000</c:v>
                </c:pt>
                <c:pt idx="1">
                  <c:v>1371245.4</c:v>
                </c:pt>
                <c:pt idx="2">
                  <c:v>1370461.1917643275</c:v>
                </c:pt>
                <c:pt idx="3">
                  <c:v>1369642.9624546426</c:v>
                </c:pt>
                <c:pt idx="4">
                  <c:v>1368785.6470475895</c:v>
                </c:pt>
                <c:pt idx="5">
                  <c:v>1367883.4333683311</c:v>
                </c:pt>
                <c:pt idx="6">
                  <c:v>1366929.6536996367</c:v>
                </c:pt>
                <c:pt idx="7">
                  <c:v>1365916.6611914176</c:v>
                </c:pt>
                <c:pt idx="8">
                  <c:v>1364835.6890999419</c:v>
                </c:pt>
                <c:pt idx="9">
                  <c:v>1363676.690682034</c:v>
                </c:pt>
                <c:pt idx="10">
                  <c:v>1362458.0149119697</c:v>
                </c:pt>
                <c:pt idx="11">
                  <c:v>1361175.3144196384</c:v>
                </c:pt>
                <c:pt idx="12">
                  <c:v>1359824.2766013485</c:v>
                </c:pt>
                <c:pt idx="13">
                  <c:v>1358400.7284296039</c:v>
                </c:pt>
                <c:pt idx="14">
                  <c:v>1356900.770589168</c:v>
                </c:pt>
                <c:pt idx="15">
                  <c:v>1355320.9469611279</c:v>
                </c:pt>
                <c:pt idx="16">
                  <c:v>1353658.4565132712</c:v>
                </c:pt>
                <c:pt idx="17">
                  <c:v>1351911.4158456789</c:v>
                </c:pt>
                <c:pt idx="18">
                  <c:v>1350079.1820071314</c:v>
                </c:pt>
                <c:pt idx="19">
                  <c:v>1348158.3126619705</c:v>
                </c:pt>
                <c:pt idx="20">
                  <c:v>1346145.5375057212</c:v>
                </c:pt>
                <c:pt idx="21">
                  <c:v>1344037.7799610556</c:v>
                </c:pt>
                <c:pt idx="22">
                  <c:v>1341832.166327877</c:v>
                </c:pt>
                <c:pt idx="23">
                  <c:v>1339526.0163043267</c:v>
                </c:pt>
                <c:pt idx="24">
                  <c:v>1337116.8071216522</c:v>
                </c:pt>
                <c:pt idx="25">
                  <c:v>1334602.1015117883</c:v>
                </c:pt>
                <c:pt idx="26">
                  <c:v>1331979.4272930424</c:v>
                </c:pt>
                <c:pt idx="27">
                  <c:v>1329246.0934492596</c:v>
                </c:pt>
                <c:pt idx="28">
                  <c:v>1326399.5724577841</c:v>
                </c:pt>
                <c:pt idx="29">
                  <c:v>1323437.5003504255</c:v>
                </c:pt>
                <c:pt idx="30">
                  <c:v>1320357.6735333076</c:v>
                </c:pt>
                <c:pt idx="31">
                  <c:v>1317158.0437606939</c:v>
                </c:pt>
                <c:pt idx="32">
                  <c:v>1313836.7137236998</c:v>
                </c:pt>
                <c:pt idx="33">
                  <c:v>1310391.9371477396</c:v>
                </c:pt>
                <c:pt idx="34">
                  <c:v>1306822.1291807056</c:v>
                </c:pt>
                <c:pt idx="35">
                  <c:v>1303125.8953011711</c:v>
                </c:pt>
                <c:pt idx="36">
                  <c:v>1299302.0901041026</c:v>
                </c:pt>
                <c:pt idx="37">
                  <c:v>1295349.8286092507</c:v>
                </c:pt>
                <c:pt idx="38">
                  <c:v>1291268.4986565907</c:v>
                </c:pt>
                <c:pt idx="39">
                  <c:v>1287057.774935171</c:v>
                </c:pt>
                <c:pt idx="40">
                  <c:v>1282717.6350523324</c:v>
                </c:pt>
                <c:pt idx="41">
                  <c:v>1278248.3777425948</c:v>
                </c:pt>
                <c:pt idx="42">
                  <c:v>1273650.6427708601</c:v>
                </c:pt>
                <c:pt idx="43">
                  <c:v>1268925.4312162809</c:v>
                </c:pt>
                <c:pt idx="44">
                  <c:v>1264074.1235232234</c:v>
                </c:pt>
                <c:pt idx="45">
                  <c:v>1259098.4908412928</c:v>
                </c:pt>
                <c:pt idx="46">
                  <c:v>1254000.7054193115</c:v>
                </c:pt>
                <c:pt idx="47">
                  <c:v>1248783.3497518827</c:v>
                </c:pt>
                <c:pt idx="48">
                  <c:v>1243449.4240759187</c:v>
                </c:pt>
                <c:pt idx="49">
                  <c:v>1238002.3517244605</c:v>
                </c:pt>
                <c:pt idx="50">
                  <c:v>1232445.9817908069</c:v>
                </c:pt>
                <c:pt idx="51">
                  <c:v>1226784.588573324</c:v>
                </c:pt>
                <c:pt idx="52">
                  <c:v>1221022.8674105962</c:v>
                </c:pt>
                <c:pt idx="53">
                  <c:v>1215165.9268462071</c:v>
                </c:pt>
                <c:pt idx="54">
                  <c:v>1209219.2776731933</c:v>
                </c:pt>
                <c:pt idx="55">
                  <c:v>1203188.8187112007</c:v>
                </c:pt>
                <c:pt idx="56">
                  <c:v>1197080.8192119347</c:v>
                </c:pt>
                <c:pt idx="57">
                  <c:v>1190901.8978483907</c:v>
                </c:pt>
                <c:pt idx="58">
                  <c:v>1184658.9983200303</c:v>
                </c:pt>
                <c:pt idx="59">
                  <c:v>1178359.3616955203</c:v>
                </c:pt>
                <c:pt idx="60">
                  <c:v>1172010.4957079331</c:v>
                </c:pt>
                <c:pt idx="61">
                  <c:v>1165620.1412982498</c:v>
                </c:pt>
                <c:pt idx="62">
                  <c:v>1159196.236745656</c:v>
                </c:pt>
                <c:pt idx="63">
                  <c:v>1152746.8796883174</c:v>
                </c:pt>
                <c:pt idx="64">
                  <c:v>1146280.2873861236</c:v>
                </c:pt>
                <c:pt idx="65">
                  <c:v>1139804.7556198442</c:v>
                </c:pt>
                <c:pt idx="66">
                  <c:v>1133328.6166566035</c:v>
                </c:pt>
                <c:pt idx="67">
                  <c:v>1126860.1967368482</c:v>
                </c:pt>
                <c:pt idx="68">
                  <c:v>1120407.7735508764</c:v>
                </c:pt>
                <c:pt idx="69">
                  <c:v>1113979.5341724104</c:v>
                </c:pt>
                <c:pt idx="70">
                  <c:v>1107583.5339035755</c:v>
                </c:pt>
                <c:pt idx="71">
                  <c:v>1101227.656464274</c:v>
                </c:pt>
                <c:pt idx="72">
                  <c:v>1094919.5759386751</c:v>
                </c:pt>
                <c:pt idx="73">
                  <c:v>1088666.7208630377</c:v>
                </c:pt>
                <c:pt idx="74">
                  <c:v>1082476.2408029882</c:v>
                </c:pt>
                <c:pt idx="75">
                  <c:v>1076354.9757256699</c:v>
                </c:pt>
                <c:pt idx="76">
                  <c:v>1070309.4284242475</c:v>
                </c:pt>
                <c:pt idx="77">
                  <c:v>1064345.7402007207</c:v>
                </c:pt>
                <c:pt idx="78">
                  <c:v>1058469.6699597163</c:v>
                </c:pt>
                <c:pt idx="79">
                  <c:v>1052686.5768126063</c:v>
                </c:pt>
                <c:pt idx="80">
                  <c:v>1047001.4062391823</c:v>
                </c:pt>
                <c:pt idx="81">
                  <c:v>1041418.6798033367</c:v>
                </c:pt>
                <c:pt idx="82">
                  <c:v>1035942.4883708765</c:v>
                </c:pt>
                <c:pt idx="83">
                  <c:v>1030576.4887327119</c:v>
                </c:pt>
                <c:pt idx="84">
                  <c:v>1025323.9034960836</c:v>
                </c:pt>
                <c:pt idx="85">
                  <c:v>1020187.524070874</c:v>
                </c:pt>
                <c:pt idx="86">
                  <c:v>1015169.7165478378</c:v>
                </c:pt>
                <c:pt idx="87">
                  <c:v>1010272.4302410095</c:v>
                </c:pt>
                <c:pt idx="88">
                  <c:v>1005497.2086475891</c:v>
                </c:pt>
                <c:pt idx="89">
                  <c:v>1000845.2025651439</c:v>
                </c:pt>
                <c:pt idx="90">
                  <c:v>996317.18509778951</c:v>
                </c:pt>
                <c:pt idx="91">
                  <c:v>991913.56827986334</c:v>
                </c:pt>
                <c:pt idx="92">
                  <c:v>987634.42104706389</c:v>
                </c:pt>
                <c:pt idx="93">
                  <c:v>983479.48829063098</c:v>
                </c:pt>
                <c:pt idx="94">
                  <c:v>979448.21073936275</c:v>
                </c:pt>
                <c:pt idx="95">
                  <c:v>975539.74542653572</c:v>
                </c:pt>
                <c:pt idx="96">
                  <c:v>971752.98651355156</c:v>
                </c:pt>
                <c:pt idx="97">
                  <c:v>968086.5862588241</c:v>
                </c:pt>
                <c:pt idx="98">
                  <c:v>964538.97593852575</c:v>
                </c:pt>
                <c:pt idx="99">
                  <c:v>961108.38654483622</c:v>
                </c:pt>
                <c:pt idx="100">
                  <c:v>957792.86910683336</c:v>
                </c:pt>
                <c:pt idx="101">
                  <c:v>954590.31449873024</c:v>
                </c:pt>
                <c:pt idx="102">
                  <c:v>951498.47261943726</c:v>
                </c:pt>
                <c:pt idx="103">
                  <c:v>948514.9708461205</c:v>
                </c:pt>
                <c:pt idx="104">
                  <c:v>945637.33168228739</c:v>
                </c:pt>
                <c:pt idx="105">
                  <c:v>942862.98953776516</c:v>
                </c:pt>
                <c:pt idx="106">
                  <c:v>940189.3065936045</c:v>
                </c:pt>
                <c:pt idx="107">
                  <c:v>937613.58771933336</c:v>
                </c:pt>
                <c:pt idx="108">
                  <c:v>935133.09442304738</c:v>
                </c:pt>
                <c:pt idx="109">
                  <c:v>932745.05782652285</c:v>
                </c:pt>
                <c:pt idx="110">
                  <c:v>930446.69066788082</c:v>
                </c:pt>
                <c:pt idx="111">
                  <c:v>928235.19834334077</c:v>
                </c:pt>
                <c:pt idx="112">
                  <c:v>926107.7890073352</c:v>
                </c:pt>
                <c:pt idx="113">
                  <c:v>924061.68275676761</c:v>
                </c:pt>
                <c:pt idx="114">
                  <c:v>922094.11993057095</c:v>
                </c:pt>
                <c:pt idx="115">
                  <c:v>920202.36856003979</c:v>
                </c:pt>
                <c:pt idx="116">
                  <c:v>918383.73100876098</c:v>
                </c:pt>
                <c:pt idx="117">
                  <c:v>916635.54984344495</c:v>
                </c:pt>
                <c:pt idx="118">
                  <c:v>914955.21297865477</c:v>
                </c:pt>
                <c:pt idx="119">
                  <c:v>913340.15813943779</c:v>
                </c:pt>
                <c:pt idx="120">
                  <c:v>911787.87668626558</c:v>
                </c:pt>
                <c:pt idx="121">
                  <c:v>910295.91684657184</c:v>
                </c:pt>
                <c:pt idx="122">
                  <c:v>908861.88639661856</c:v>
                </c:pt>
                <c:pt idx="123">
                  <c:v>907483.45483649441</c:v>
                </c:pt>
                <c:pt idx="124">
                  <c:v>906158.35509981727</c:v>
                </c:pt>
                <c:pt idx="125">
                  <c:v>904884.38483824069</c:v>
                </c:pt>
                <c:pt idx="126">
                  <c:v>903659.40731920081</c:v>
                </c:pt>
                <c:pt idx="127">
                  <c:v>902481.35197353782</c:v>
                </c:pt>
                <c:pt idx="128">
                  <c:v>901348.21462772542</c:v>
                </c:pt>
                <c:pt idx="129">
                  <c:v>900258.05745347554</c:v>
                </c:pt>
                <c:pt idx="130">
                  <c:v>899209.00866549357</c:v>
                </c:pt>
                <c:pt idx="131">
                  <c:v>898199.26199616177</c:v>
                </c:pt>
                <c:pt idx="132">
                  <c:v>897227.07597394614</c:v>
                </c:pt>
                <c:pt idx="133">
                  <c:v>896290.77303038503</c:v>
                </c:pt>
                <c:pt idx="134">
                  <c:v>895388.73845862399</c:v>
                </c:pt>
                <c:pt idx="135">
                  <c:v>894519.41924463958</c:v>
                </c:pt>
                <c:pt idx="136">
                  <c:v>893681.32279053994</c:v>
                </c:pt>
                <c:pt idx="137">
                  <c:v>892873.01554766274</c:v>
                </c:pt>
                <c:pt idx="138">
                  <c:v>892093.12157559872</c:v>
                </c:pt>
                <c:pt idx="139">
                  <c:v>891340.32104177622</c:v>
                </c:pt>
                <c:pt idx="140">
                  <c:v>890613.34867482749</c:v>
                </c:pt>
                <c:pt idx="141">
                  <c:v>889910.99218363967</c:v>
                </c:pt>
                <c:pt idx="142">
                  <c:v>889232.09065276082</c:v>
                </c:pt>
                <c:pt idx="143">
                  <c:v>888575.53292368515</c:v>
                </c:pt>
                <c:pt idx="144">
                  <c:v>887940.2559704812</c:v>
                </c:pt>
                <c:pt idx="145">
                  <c:v>887325.24327724637</c:v>
                </c:pt>
                <c:pt idx="146">
                  <c:v>886729.52322396846</c:v>
                </c:pt>
                <c:pt idx="147">
                  <c:v>886152.16748654749</c:v>
                </c:pt>
                <c:pt idx="148">
                  <c:v>885592.28945597482</c:v>
                </c:pt>
                <c:pt idx="149">
                  <c:v>885049.04268097179</c:v>
                </c:pt>
                <c:pt idx="150">
                  <c:v>884521.61933776678</c:v>
                </c:pt>
                <c:pt idx="151">
                  <c:v>884009.24873011513</c:v>
                </c:pt>
                <c:pt idx="152">
                  <c:v>883511.19582215371</c:v>
                </c:pt>
                <c:pt idx="153">
                  <c:v>883026.759806216</c:v>
                </c:pt>
                <c:pt idx="154">
                  <c:v>882555.27270731784</c:v>
                </c:pt>
                <c:pt idx="155">
                  <c:v>882096.09802564792</c:v>
                </c:pt>
                <c:pt idx="156">
                  <c:v>881648.62941806496</c:v>
                </c:pt>
                <c:pt idx="157">
                  <c:v>881212.28941930714</c:v>
                </c:pt>
                <c:pt idx="158">
                  <c:v>880786.52820335457</c:v>
                </c:pt>
                <c:pt idx="159">
                  <c:v>880370.82238515618</c:v>
                </c:pt>
                <c:pt idx="160">
                  <c:v>879964.6738627255</c:v>
                </c:pt>
                <c:pt idx="161">
                  <c:v>879567.60869943595</c:v>
                </c:pt>
                <c:pt idx="162">
                  <c:v>879179.17604618776</c:v>
                </c:pt>
                <c:pt idx="163">
                  <c:v>878798.94710298744</c:v>
                </c:pt>
                <c:pt idx="164">
                  <c:v>878426.51411936653</c:v>
                </c:pt>
                <c:pt idx="165">
                  <c:v>878061.48943296738</c:v>
                </c:pt>
                <c:pt idx="166">
                  <c:v>877703.50454554404</c:v>
                </c:pt>
                <c:pt idx="167">
                  <c:v>877352.20923555887</c:v>
                </c:pt>
                <c:pt idx="168">
                  <c:v>877007.27070649771</c:v>
                </c:pt>
                <c:pt idx="169">
                  <c:v>876668.37276998593</c:v>
                </c:pt>
                <c:pt idx="170">
                  <c:v>876335.2150627498</c:v>
                </c:pt>
                <c:pt idx="171">
                  <c:v>876007.5122964459</c:v>
                </c:pt>
                <c:pt idx="172">
                  <c:v>875684.99353936</c:v>
                </c:pt>
                <c:pt idx="173">
                  <c:v>875367.40152896848</c:v>
                </c:pt>
                <c:pt idx="174">
                  <c:v>875054.49201434909</c:v>
                </c:pt>
                <c:pt idx="175">
                  <c:v>874746.03312742861</c:v>
                </c:pt>
                <c:pt idx="176">
                  <c:v>874441.80478206009</c:v>
                </c:pt>
                <c:pt idx="177">
                  <c:v>874141.59809992986</c:v>
                </c:pt>
                <c:pt idx="178">
                  <c:v>873845.21486230823</c:v>
                </c:pt>
                <c:pt idx="179">
                  <c:v>873552.46698667109</c:v>
                </c:pt>
                <c:pt idx="180">
                  <c:v>873263.17602723872</c:v>
                </c:pt>
                <c:pt idx="181">
                  <c:v>872977.17269849603</c:v>
                </c:pt>
                <c:pt idx="182">
                  <c:v>872694.29642077966</c:v>
                </c:pt>
                <c:pt idx="183">
                  <c:v>872414.39488704107</c:v>
                </c:pt>
                <c:pt idx="184">
                  <c:v>872137.32364991598</c:v>
                </c:pt>
                <c:pt idx="185">
                  <c:v>871862.94572825741</c:v>
                </c:pt>
                <c:pt idx="186">
                  <c:v>871591.13123231102</c:v>
                </c:pt>
                <c:pt idx="187">
                  <c:v>871321.75700674101</c:v>
                </c:pt>
                <c:pt idx="188">
                  <c:v>871054.70629073563</c:v>
                </c:pt>
                <c:pt idx="189">
                  <c:v>870789.86839445063</c:v>
                </c:pt>
                <c:pt idx="190">
                  <c:v>870527.1383910724</c:v>
                </c:pt>
                <c:pt idx="191">
                  <c:v>870266.41682380834</c:v>
                </c:pt>
                <c:pt idx="192">
                  <c:v>870007.60942713788</c:v>
                </c:pt>
                <c:pt idx="193">
                  <c:v>869750.62686168123</c:v>
                </c:pt>
                <c:pt idx="194">
                  <c:v>869495.38446206716</c:v>
                </c:pt>
                <c:pt idx="195">
                  <c:v>869241.80199720664</c:v>
                </c:pt>
                <c:pt idx="196">
                  <c:v>868989.80344240065</c:v>
                </c:pt>
                <c:pt idx="197">
                  <c:v>868739.31676273479</c:v>
                </c:pt>
                <c:pt idx="198">
                  <c:v>868490.27370723395</c:v>
                </c:pt>
                <c:pt idx="199">
                  <c:v>868242.60961327364</c:v>
                </c:pt>
                <c:pt idx="200">
                  <c:v>867996.26322076493</c:v>
                </c:pt>
                <c:pt idx="201">
                  <c:v>867751.17649564997</c:v>
                </c:pt>
                <c:pt idx="202">
                  <c:v>867507.29446226486</c:v>
                </c:pt>
                <c:pt idx="203">
                  <c:v>867264.56504414696</c:v>
                </c:pt>
                <c:pt idx="204">
                  <c:v>867022.93891288049</c:v>
                </c:pt>
                <c:pt idx="205">
                  <c:v>866782.36934459361</c:v>
                </c:pt>
                <c:pt idx="206">
                  <c:v>866542.81208373571</c:v>
                </c:pt>
                <c:pt idx="207">
                  <c:v>866304.22521378228</c:v>
                </c:pt>
                <c:pt idx="208">
                  <c:v>866066.5690345288</c:v>
                </c:pt>
                <c:pt idx="209">
                  <c:v>865829.80594565137</c:v>
                </c:pt>
                <c:pt idx="210">
                  <c:v>865593.9003362268</c:v>
                </c:pt>
                <c:pt idx="211">
                  <c:v>865358.81847991806</c:v>
                </c:pt>
                <c:pt idx="212">
                  <c:v>865124.52843554516</c:v>
                </c:pt>
                <c:pt idx="213">
                  <c:v>864890.99995277496</c:v>
                </c:pt>
                <c:pt idx="214">
                  <c:v>864658.20438267512</c:v>
                </c:pt>
                <c:pt idx="215">
                  <c:v>864426.11459288979</c:v>
                </c:pt>
                <c:pt idx="216">
                  <c:v>864194.70488720632</c:v>
                </c:pt>
                <c:pt idx="217">
                  <c:v>863963.95092929201</c:v>
                </c:pt>
                <c:pt idx="218">
                  <c:v>863733.82967039337</c:v>
                </c:pt>
                <c:pt idx="219">
                  <c:v>863504.31928079564</c:v>
                </c:pt>
                <c:pt idx="220">
                  <c:v>863275.39908485522</c:v>
                </c:pt>
                <c:pt idx="221">
                  <c:v>863047.04949942289</c:v>
                </c:pt>
                <c:pt idx="222">
                  <c:v>862819.25197548606</c:v>
                </c:pt>
                <c:pt idx="223">
                  <c:v>862591.98894286691</c:v>
                </c:pt>
                <c:pt idx="224">
                  <c:v>862365.24375782034</c:v>
                </c:pt>
                <c:pt idx="225">
                  <c:v>862139.00065338402</c:v>
                </c:pt>
                <c:pt idx="226">
                  <c:v>861913.24469233933</c:v>
                </c:pt>
                <c:pt idx="227">
                  <c:v>861687.9617226508</c:v>
                </c:pt>
                <c:pt idx="228">
                  <c:v>861463.13833525474</c:v>
                </c:pt>
                <c:pt idx="229">
                  <c:v>861238.76182407828</c:v>
                </c:pt>
                <c:pt idx="230">
                  <c:v>861014.82014817232</c:v>
                </c:pt>
                <c:pt idx="231">
                  <c:v>860791.30189585092</c:v>
                </c:pt>
                <c:pt idx="232">
                  <c:v>860568.19625073136</c:v>
                </c:pt>
                <c:pt idx="233">
                  <c:v>860345.49295957887</c:v>
                </c:pt>
                <c:pt idx="234">
                  <c:v>860123.18230185972</c:v>
                </c:pt>
                <c:pt idx="235">
                  <c:v>859901.25506091677</c:v>
                </c:pt>
                <c:pt idx="236">
                  <c:v>859679.70249668055</c:v>
                </c:pt>
                <c:pt idx="237">
                  <c:v>859458.5163198373</c:v>
                </c:pt>
                <c:pt idx="238">
                  <c:v>859237.68866737746</c:v>
                </c:pt>
                <c:pt idx="239">
                  <c:v>859017.2120794527</c:v>
                </c:pt>
                <c:pt idx="240">
                  <c:v>858797.07947747223</c:v>
                </c:pt>
                <c:pt idx="241">
                  <c:v>858577.28414337465</c:v>
                </c:pt>
                <c:pt idx="242">
                  <c:v>858357.81970001222</c:v>
                </c:pt>
                <c:pt idx="243">
                  <c:v>858138.68009259028</c:v>
                </c:pt>
                <c:pt idx="244">
                  <c:v>857919.85957110522</c:v>
                </c:pt>
                <c:pt idx="245">
                  <c:v>857701.35267372907</c:v>
                </c:pt>
                <c:pt idx="246">
                  <c:v>857483.15421109064</c:v>
                </c:pt>
                <c:pt idx="247">
                  <c:v>857265.25925140537</c:v>
                </c:pt>
                <c:pt idx="248">
                  <c:v>857047.66310640902</c:v>
                </c:pt>
                <c:pt idx="249">
                  <c:v>856830.36131805321</c:v>
                </c:pt>
                <c:pt idx="250">
                  <c:v>856613.34964592173</c:v>
                </c:pt>
                <c:pt idx="251">
                  <c:v>856396.62405532924</c:v>
                </c:pt>
                <c:pt idx="252">
                  <c:v>856180.18070606655</c:v>
                </c:pt>
                <c:pt idx="253">
                  <c:v>855964.01594175794</c:v>
                </c:pt>
                <c:pt idx="254">
                  <c:v>855748.12627979706</c:v>
                </c:pt>
                <c:pt idx="255">
                  <c:v>855532.50840183161</c:v>
                </c:pt>
                <c:pt idx="256">
                  <c:v>855317.15914476663</c:v>
                </c:pt>
                <c:pt idx="257">
                  <c:v>855102.07549225923</c:v>
                </c:pt>
                <c:pt idx="258">
                  <c:v>854887.25456667761</c:v>
                </c:pt>
                <c:pt idx="259">
                  <c:v>854672.69362150051</c:v>
                </c:pt>
                <c:pt idx="260">
                  <c:v>854458.3900341324</c:v>
                </c:pt>
                <c:pt idx="261">
                  <c:v>854244.34129911242</c:v>
                </c:pt>
                <c:pt idx="262">
                  <c:v>854030.54502169613</c:v>
                </c:pt>
                <c:pt idx="263">
                  <c:v>853816.99891178973</c:v>
                </c:pt>
                <c:pt idx="264">
                  <c:v>853603.70077821752</c:v>
                </c:pt>
                <c:pt idx="265">
                  <c:v>853390.64852330473</c:v>
                </c:pt>
                <c:pt idx="266">
                  <c:v>853177.84013775864</c:v>
                </c:pt>
                <c:pt idx="267">
                  <c:v>852965.27369583223</c:v>
                </c:pt>
                <c:pt idx="268">
                  <c:v>852752.94735075429</c:v>
                </c:pt>
                <c:pt idx="269">
                  <c:v>852540.85933041165</c:v>
                </c:pt>
                <c:pt idx="270">
                  <c:v>852329.00793327088</c:v>
                </c:pt>
                <c:pt idx="271">
                  <c:v>852117.39152452454</c:v>
                </c:pt>
                <c:pt idx="272">
                  <c:v>851906.00853245158</c:v>
                </c:pt>
                <c:pt idx="273">
                  <c:v>851694.85744497913</c:v>
                </c:pt>
                <c:pt idx="274">
                  <c:v>851483.93680643488</c:v>
                </c:pt>
                <c:pt idx="275">
                  <c:v>851273.24521447963</c:v>
                </c:pt>
                <c:pt idx="276">
                  <c:v>851062.78131721064</c:v>
                </c:pt>
                <c:pt idx="277">
                  <c:v>850852.54381042556</c:v>
                </c:pt>
                <c:pt idx="278">
                  <c:v>850642.53143503878</c:v>
                </c:pt>
                <c:pt idx="279">
                  <c:v>850432.74297464162</c:v>
                </c:pt>
                <c:pt idx="280">
                  <c:v>850223.17725319834</c:v>
                </c:pt>
                <c:pt idx="281">
                  <c:v>850013.83313287096</c:v>
                </c:pt>
                <c:pt idx="282">
                  <c:v>849804.7095119647</c:v>
                </c:pt>
                <c:pt idx="283">
                  <c:v>849595.80532298889</c:v>
                </c:pt>
                <c:pt idx="284">
                  <c:v>849387.11953082611</c:v>
                </c:pt>
                <c:pt idx="285">
                  <c:v>849178.65113100316</c:v>
                </c:pt>
                <c:pt idx="286">
                  <c:v>848970.39914805919</c:v>
                </c:pt>
                <c:pt idx="287">
                  <c:v>848762.36263400526</c:v>
                </c:pt>
                <c:pt idx="288">
                  <c:v>848554.54066686961</c:v>
                </c:pt>
                <c:pt idx="289">
                  <c:v>848346.93234932539</c:v>
                </c:pt>
                <c:pt idx="290">
                  <c:v>848139.53680739412</c:v>
                </c:pt>
                <c:pt idx="291">
                  <c:v>847932.3531892231</c:v>
                </c:pt>
                <c:pt idx="292">
                  <c:v>847725.38066393044</c:v>
                </c:pt>
                <c:pt idx="293">
                  <c:v>847518.61842051568</c:v>
                </c:pt>
                <c:pt idx="294">
                  <c:v>847312.06566683087</c:v>
                </c:pt>
                <c:pt idx="295">
                  <c:v>847105.72162861028</c:v>
                </c:pt>
                <c:pt idx="296">
                  <c:v>846899.58554855397</c:v>
                </c:pt>
                <c:pt idx="297">
                  <c:v>846693.65668546327</c:v>
                </c:pt>
                <c:pt idx="298">
                  <c:v>846487.93431342463</c:v>
                </c:pt>
                <c:pt idx="299">
                  <c:v>846282.41772103962</c:v>
                </c:pt>
                <c:pt idx="300">
                  <c:v>846077.10621069802</c:v>
                </c:pt>
                <c:pt idx="301">
                  <c:v>845871.99909789232</c:v>
                </c:pt>
                <c:pt idx="302">
                  <c:v>845667.09571056976</c:v>
                </c:pt>
                <c:pt idx="303">
                  <c:v>845462.39538852207</c:v>
                </c:pt>
                <c:pt idx="304">
                  <c:v>845257.89748280868</c:v>
                </c:pt>
                <c:pt idx="305">
                  <c:v>845053.60135521286</c:v>
                </c:pt>
                <c:pt idx="306">
                  <c:v>844849.50637772807</c:v>
                </c:pt>
                <c:pt idx="307">
                  <c:v>844645.61193207372</c:v>
                </c:pt>
                <c:pt idx="308">
                  <c:v>844441.91740923759</c:v>
                </c:pt>
                <c:pt idx="309">
                  <c:v>844238.42220904445</c:v>
                </c:pt>
                <c:pt idx="310">
                  <c:v>844035.12573974882</c:v>
                </c:pt>
                <c:pt idx="311">
                  <c:v>843832.02741765033</c:v>
                </c:pt>
                <c:pt idx="312">
                  <c:v>843629.12666673097</c:v>
                </c:pt>
                <c:pt idx="313">
                  <c:v>843426.42291831283</c:v>
                </c:pt>
                <c:pt idx="314">
                  <c:v>843223.91561073449</c:v>
                </c:pt>
                <c:pt idx="315">
                  <c:v>843021.60418904631</c:v>
                </c:pt>
                <c:pt idx="316">
                  <c:v>842819.488104722</c:v>
                </c:pt>
                <c:pt idx="317">
                  <c:v>842617.56681538688</c:v>
                </c:pt>
                <c:pt idx="318">
                  <c:v>842415.83978456107</c:v>
                </c:pt>
                <c:pt idx="319">
                  <c:v>842214.30648141727</c:v>
                </c:pt>
                <c:pt idx="320">
                  <c:v>842012.96638055157</c:v>
                </c:pt>
                <c:pt idx="321">
                  <c:v>841811.81896176771</c:v>
                </c:pt>
                <c:pt idx="322">
                  <c:v>841610.8637098727</c:v>
                </c:pt>
                <c:pt idx="323">
                  <c:v>841410.10011448397</c:v>
                </c:pt>
                <c:pt idx="324">
                  <c:v>841209.52766984748</c:v>
                </c:pt>
                <c:pt idx="325">
                  <c:v>841009.14587466558</c:v>
                </c:pt>
                <c:pt idx="326">
                  <c:v>840808.95423193462</c:v>
                </c:pt>
                <c:pt idx="327">
                  <c:v>840608.95224879112</c:v>
                </c:pt>
                <c:pt idx="328">
                  <c:v>840409.13943636685</c:v>
                </c:pt>
                <c:pt idx="329">
                  <c:v>840209.51530965162</c:v>
                </c:pt>
                <c:pt idx="330">
                  <c:v>840010.0793873634</c:v>
                </c:pt>
                <c:pt idx="331">
                  <c:v>839810.83119182591</c:v>
                </c:pt>
                <c:pt idx="332">
                  <c:v>839611.77024885255</c:v>
                </c:pt>
                <c:pt idx="333">
                  <c:v>839412.89608763705</c:v>
                </c:pt>
                <c:pt idx="334">
                  <c:v>839214.2082406492</c:v>
                </c:pt>
                <c:pt idx="335">
                  <c:v>839015.70624353702</c:v>
                </c:pt>
                <c:pt idx="336">
                  <c:v>838817.38963503379</c:v>
                </c:pt>
                <c:pt idx="337">
                  <c:v>838619.25795687013</c:v>
                </c:pt>
                <c:pt idx="338">
                  <c:v>838421.31075369066</c:v>
                </c:pt>
                <c:pt idx="339">
                  <c:v>838223.54757297516</c:v>
                </c:pt>
                <c:pt idx="340">
                  <c:v>838025.96796496375</c:v>
                </c:pt>
                <c:pt idx="341">
                  <c:v>837828.57148258621</c:v>
                </c:pt>
                <c:pt idx="342">
                  <c:v>837631.35768139467</c:v>
                </c:pt>
                <c:pt idx="343">
                  <c:v>837434.32611950021</c:v>
                </c:pt>
                <c:pt idx="344">
                  <c:v>837237.47635751218</c:v>
                </c:pt>
                <c:pt idx="345">
                  <c:v>837040.80795848113</c:v>
                </c:pt>
                <c:pt idx="346">
                  <c:v>836844.32048784441</c:v>
                </c:pt>
                <c:pt idx="347">
                  <c:v>836648.01351337414</c:v>
                </c:pt>
                <c:pt idx="348">
                  <c:v>836451.88660512876</c:v>
                </c:pt>
                <c:pt idx="349">
                  <c:v>836255.93933540594</c:v>
                </c:pt>
                <c:pt idx="350">
                  <c:v>836060.17127869825</c:v>
                </c:pt>
                <c:pt idx="351">
                  <c:v>835864.58201165125</c:v>
                </c:pt>
                <c:pt idx="352">
                  <c:v>835669.17111302307</c:v>
                </c:pt>
                <c:pt idx="353">
                  <c:v>835473.9381636465</c:v>
                </c:pt>
                <c:pt idx="354">
                  <c:v>835278.88274639216</c:v>
                </c:pt>
                <c:pt idx="355">
                  <c:v>835084.00444613409</c:v>
                </c:pt>
                <c:pt idx="356">
                  <c:v>834889.30284971651</c:v>
                </c:pt>
                <c:pt idx="357">
                  <c:v>834694.77754592255</c:v>
                </c:pt>
                <c:pt idx="358">
                  <c:v>834500.42812544364</c:v>
                </c:pt>
                <c:pt idx="359">
                  <c:v>834306.25418085093</c:v>
                </c:pt>
                <c:pt idx="360">
                  <c:v>834112.25530656788</c:v>
                </c:pt>
                <c:pt idx="361">
                  <c:v>833918.43109884381</c:v>
                </c:pt>
                <c:pt idx="362">
                  <c:v>833724.7811557285</c:v>
                </c:pt>
                <c:pt idx="363">
                  <c:v>833531.30507704848</c:v>
                </c:pt>
                <c:pt idx="364">
                  <c:v>833338.00246438361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Prediktion!$G$2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Prediktion!$H$2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60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66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93</c:v>
                </c:pt>
                <c:pt idx="54">
                  <c:v>95</c:v>
                </c:pt>
                <c:pt idx="55">
                  <c:v>98</c:v>
                </c:pt>
                <c:pt idx="56">
                  <c:v>102</c:v>
                </c:pt>
                <c:pt idx="57">
                  <c:v>104</c:v>
                </c:pt>
                <c:pt idx="58">
                  <c:v>108</c:v>
                </c:pt>
                <c:pt idx="59">
                  <c:v>110</c:v>
                </c:pt>
                <c:pt idx="60">
                  <c:v>116</c:v>
                </c:pt>
                <c:pt idx="61">
                  <c:v>125</c:v>
                </c:pt>
                <c:pt idx="62">
                  <c:v>128</c:v>
                </c:pt>
                <c:pt idx="63">
                  <c:v>131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138</c:v>
                </c:pt>
                <c:pt idx="68">
                  <c:v>142</c:v>
                </c:pt>
                <c:pt idx="69">
                  <c:v>147</c:v>
                </c:pt>
                <c:pt idx="70">
                  <c:v>147</c:v>
                </c:pt>
                <c:pt idx="71">
                  <c:v>151</c:v>
                </c:pt>
                <c:pt idx="72">
                  <c:v>153</c:v>
                </c:pt>
                <c:pt idx="73">
                  <c:v>156</c:v>
                </c:pt>
                <c:pt idx="74">
                  <c:v>161</c:v>
                </c:pt>
                <c:pt idx="75">
                  <c:v>162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Prediktion!$C$3:$C$367</c:f>
              <c:numCache>
                <c:formatCode>0</c:formatCode>
                <c:ptCount val="365"/>
                <c:pt idx="0">
                  <c:v>8.5</c:v>
                </c:pt>
                <c:pt idx="1">
                  <c:v>8.8383755555555563</c:v>
                </c:pt>
                <c:pt idx="2">
                  <c:v>9.2270851117541923</c:v>
                </c:pt>
                <c:pt idx="3">
                  <c:v>9.6736304937739561</c:v>
                </c:pt>
                <c:pt idx="4">
                  <c:v>10.186622241319766</c:v>
                </c:pt>
                <c:pt idx="5">
                  <c:v>10.775941051614888</c:v>
                </c:pt>
                <c:pt idx="6">
                  <c:v>11.452922043950792</c:v>
                </c:pt>
                <c:pt idx="7">
                  <c:v>12.230564863478872</c:v>
                </c:pt>
                <c:pt idx="8">
                  <c:v>13.123772974543323</c:v>
                </c:pt>
                <c:pt idx="9">
                  <c:v>13.811250284986547</c:v>
                </c:pt>
                <c:pt idx="10">
                  <c:v>14.54984509345276</c:v>
                </c:pt>
                <c:pt idx="11">
                  <c:v>15.339446103951806</c:v>
                </c:pt>
                <c:pt idx="12">
                  <c:v>16.178774203054218</c:v>
                </c:pt>
                <c:pt idx="13">
                  <c:v>17.065042840280775</c:v>
                </c:pt>
                <c:pt idx="14">
                  <c:v>17.993545732241607</c:v>
                </c:pt>
                <c:pt idx="15">
                  <c:v>18.957158635937187</c:v>
                </c:pt>
                <c:pt idx="16">
                  <c:v>19.945739841784874</c:v>
                </c:pt>
                <c:pt idx="17">
                  <c:v>20.945411666248685</c:v>
                </c:pt>
                <c:pt idx="18">
                  <c:v>21.988460382670166</c:v>
                </c:pt>
                <c:pt idx="19">
                  <c:v>23.073347432480382</c:v>
                </c:pt>
                <c:pt idx="20">
                  <c:v>24.198300907011696</c:v>
                </c:pt>
                <c:pt idx="21">
                  <c:v>25.36145684097696</c:v>
                </c:pt>
                <c:pt idx="22">
                  <c:v>26.561071688639515</c:v>
                </c:pt>
                <c:pt idx="23">
                  <c:v>27.795826561006699</c:v>
                </c:pt>
                <c:pt idx="24">
                  <c:v>29.065248410196762</c:v>
                </c:pt>
                <c:pt idx="25">
                  <c:v>30.370278812058125</c:v>
                </c:pt>
                <c:pt idx="26">
                  <c:v>31.714027458395236</c:v>
                </c:pt>
                <c:pt idx="27">
                  <c:v>33.095217106052566</c:v>
                </c:pt>
                <c:pt idx="28">
                  <c:v>34.512585025936893</c:v>
                </c:pt>
                <c:pt idx="29">
                  <c:v>35.964919782515217</c:v>
                </c:pt>
                <c:pt idx="30">
                  <c:v>37.451082195211804</c:v>
                </c:pt>
                <c:pt idx="31">
                  <c:v>38.969997768619706</c:v>
                </c:pt>
                <c:pt idx="32">
                  <c:v>40.520603220963174</c:v>
                </c:pt>
                <c:pt idx="33">
                  <c:v>42.101723863327329</c:v>
                </c:pt>
                <c:pt idx="34">
                  <c:v>43.711851235417164</c:v>
                </c:pt>
                <c:pt idx="35">
                  <c:v>45.348781296195156</c:v>
                </c:pt>
                <c:pt idx="36">
                  <c:v>47.010164445703197</c:v>
                </c:pt>
                <c:pt idx="37">
                  <c:v>48.693486404441856</c:v>
                </c:pt>
                <c:pt idx="38">
                  <c:v>50.396041734863417</c:v>
                </c:pt>
                <c:pt idx="39">
                  <c:v>52.114901447833532</c:v>
                </c:pt>
                <c:pt idx="40">
                  <c:v>53.846878185769008</c:v>
                </c:pt>
                <c:pt idx="41">
                  <c:v>55.588495433190538</c:v>
                </c:pt>
                <c:pt idx="42">
                  <c:v>57.335971341181839</c:v>
                </c:pt>
                <c:pt idx="43">
                  <c:v>59.0852333887577</c:v>
                </c:pt>
                <c:pt idx="44">
                  <c:v>60.831987631939185</c:v>
                </c:pt>
                <c:pt idx="45">
                  <c:v>62.571718649972915</c:v>
                </c:pt>
                <c:pt idx="46">
                  <c:v>64.299692947818997</c:v>
                </c:pt>
                <c:pt idx="47">
                  <c:v>66.010967256034803</c:v>
                </c:pt>
                <c:pt idx="48">
                  <c:v>67.700403104348055</c:v>
                </c:pt>
                <c:pt idx="49">
                  <c:v>69.362688675272992</c:v>
                </c:pt>
                <c:pt idx="50">
                  <c:v>70.992368110535125</c:v>
                </c:pt>
                <c:pt idx="51">
                  <c:v>72.583876937471175</c:v>
                </c:pt>
                <c:pt idx="52">
                  <c:v>74.1315798359105</c:v>
                </c:pt>
                <c:pt idx="53">
                  <c:v>75.629803236089714</c:v>
                </c:pt>
                <c:pt idx="54">
                  <c:v>77.072871612845475</c:v>
                </c:pt>
                <c:pt idx="55">
                  <c:v>78.455147213603581</c:v>
                </c:pt>
                <c:pt idx="56">
                  <c:v>79.771072713217137</c:v>
                </c:pt>
                <c:pt idx="57">
                  <c:v>81.01521603376294</c:v>
                </c:pt>
                <c:pt idx="58">
                  <c:v>82.182316344764416</c:v>
                </c:pt>
                <c:pt idx="59">
                  <c:v>83.26733013671064</c:v>
                </c:pt>
                <c:pt idx="60">
                  <c:v>84.26547633897178</c:v>
                </c:pt>
                <c:pt idx="61">
                  <c:v>85.172279875971839</c:v>
                </c:pt>
                <c:pt idx="62">
                  <c:v>85.983614021257807</c:v>
                </c:pt>
                <c:pt idx="63">
                  <c:v>86.695740783346224</c:v>
                </c:pt>
                <c:pt idx="64">
                  <c:v>87.305348548323479</c:v>
                </c:pt>
                <c:pt idx="65">
                  <c:v>87.809586232973658</c:v>
                </c:pt>
                <c:pt idx="66">
                  <c:v>88.206093272269982</c:v>
                </c:pt>
                <c:pt idx="67">
                  <c:v>88.493024874187014</c:v>
                </c:pt>
                <c:pt idx="68">
                  <c:v>88.669072111440883</c:v>
                </c:pt>
                <c:pt idx="69">
                  <c:v>88.733476558371692</c:v>
                </c:pt>
                <c:pt idx="70">
                  <c:v>88.686039275981287</c:v>
                </c:pt>
                <c:pt idx="71">
                  <c:v>88.527123925317952</c:v>
                </c:pt>
                <c:pt idx="72">
                  <c:v>88.257653905106324</c:v>
                </c:pt>
                <c:pt idx="73">
                  <c:v>87.879103531014692</c:v>
                </c:pt>
                <c:pt idx="74">
                  <c:v>87.393483395589982</c:v>
                </c:pt>
                <c:pt idx="75">
                  <c:v>86.803320163447054</c:v>
                </c:pt>
                <c:pt idx="76">
                  <c:v>86.111631159712687</c:v>
                </c:pt>
                <c:pt idx="77">
                  <c:v>85.321894196316009</c:v>
                </c:pt>
                <c:pt idx="78">
                  <c:v>84.438013149004334</c:v>
                </c:pt>
                <c:pt idx="79">
                  <c:v>83.464279852278921</c:v>
                </c:pt>
                <c:pt idx="80">
                  <c:v>82.405332933581633</c:v>
                </c:pt>
                <c:pt idx="81">
                  <c:v>81.266114245935782</c:v>
                </c:pt>
                <c:pt idx="82">
                  <c:v>80.051823579033979</c:v>
                </c:pt>
                <c:pt idx="83">
                  <c:v>78.767872332472962</c:v>
                </c:pt>
                <c:pt idx="84">
                  <c:v>77.419836822323276</c:v>
                </c:pt>
                <c:pt idx="85">
                  <c:v>76.013411865184153</c:v>
                </c:pt>
                <c:pt idx="86">
                  <c:v>74.55436524463795</c:v>
                </c:pt>
                <c:pt idx="87">
                  <c:v>73.048493616159405</c:v>
                </c:pt>
                <c:pt idx="88">
                  <c:v>71.501580350153304</c:v>
                </c:pt>
                <c:pt idx="89">
                  <c:v>69.919355749372585</c:v>
                </c:pt>
                <c:pt idx="90">
                  <c:v>68.307460008692701</c:v>
                </c:pt>
                <c:pt idx="91">
                  <c:v>66.671409214287166</c:v>
                </c:pt>
                <c:pt idx="92">
                  <c:v>65.016564607778008</c:v>
                </c:pt>
                <c:pt idx="93">
                  <c:v>63.348105270857531</c:v>
                </c:pt>
                <c:pt idx="94">
                  <c:v>61.671004318852162</c:v>
                </c:pt>
                <c:pt idx="95">
                  <c:v>59.990008629049747</c:v>
                </c:pt>
                <c:pt idx="96">
                  <c:v>58.309622072308187</c:v>
                </c:pt>
                <c:pt idx="97">
                  <c:v>56.634092165188044</c:v>
                </c:pt>
                <c:pt idx="98">
                  <c:v>54.967400015192574</c:v>
                </c:pt>
                <c:pt idx="99">
                  <c:v>53.313253393990401</c:v>
                </c:pt>
                <c:pt idx="100">
                  <c:v>51.675082742836395</c:v>
                </c:pt>
                <c:pt idx="101">
                  <c:v>50.056039890675862</c:v>
                </c:pt>
                <c:pt idx="102">
                  <c:v>48.458999248317966</c:v>
                </c:pt>
                <c:pt idx="103">
                  <c:v>46.886561231150559</c:v>
                </c:pt>
                <c:pt idx="104">
                  <c:v>45.341057657593844</c:v>
                </c:pt>
                <c:pt idx="105">
                  <c:v>43.824558870245006</c:v>
                </c:pt>
                <c:pt idx="106">
                  <c:v>42.338882330810939</c:v>
                </c:pt>
                <c:pt idx="107">
                  <c:v>40.885602447799521</c:v>
                </c:pt>
                <c:pt idx="108">
                  <c:v>39.466061406880804</c:v>
                </c:pt>
                <c:pt idx="109">
                  <c:v>38.081380787197148</c:v>
                </c:pt>
                <c:pt idx="110">
                  <c:v>36.732473762090486</c:v>
                </c:pt>
                <c:pt idx="111">
                  <c:v>35.42005769916998</c:v>
                </c:pt>
                <c:pt idx="112">
                  <c:v>34.144666991862998</c:v>
                </c:pt>
                <c:pt idx="113">
                  <c:v>32.906665972140082</c:v>
                </c:pt>
                <c:pt idx="114">
                  <c:v>31.706261771601419</c:v>
                </c:pt>
                <c:pt idx="115">
                  <c:v>30.543517015243591</c:v>
                </c:pt>
                <c:pt idx="116">
                  <c:v>29.418362248731263</c:v>
                </c:pt>
                <c:pt idx="117">
                  <c:v>28.330608015676834</c:v>
                </c:pt>
                <c:pt idx="118">
                  <c:v>27.279956516128742</c:v>
                </c:pt>
                <c:pt idx="119">
                  <c:v>26.266012791079675</c:v>
                </c:pt>
                <c:pt idx="120">
                  <c:v>25.288295390262984</c:v>
                </c:pt>
                <c:pt idx="121">
                  <c:v>24.346246491777453</c:v>
                </c:pt>
                <c:pt idx="122">
                  <c:v>23.439241452163653</c:v>
                </c:pt>
                <c:pt idx="123">
                  <c:v>22.566597774471735</c:v>
                </c:pt>
                <c:pt idx="124">
                  <c:v>21.727583489648964</c:v>
                </c:pt>
                <c:pt idx="125">
                  <c:v>20.921424953291851</c:v>
                </c:pt>
                <c:pt idx="126">
                  <c:v>20.147314065516341</c:v>
                </c:pt>
                <c:pt idx="127">
                  <c:v>19.40441492647442</c:v>
                </c:pt>
                <c:pt idx="128">
                  <c:v>18.69186994396274</c:v>
                </c:pt>
                <c:pt idx="129">
                  <c:v>18.008805412708305</c:v>
                </c:pt>
                <c:pt idx="130">
                  <c:v>17.354336587357</c:v>
                </c:pt>
                <c:pt idx="131">
                  <c:v>16.727572273009987</c:v>
                </c:pt>
                <c:pt idx="132">
                  <c:v>16.127618958425394</c:v>
                </c:pt>
                <c:pt idx="133">
                  <c:v>15.553584517799125</c:v>
                </c:pt>
                <c:pt idx="134">
                  <c:v>15.004581507424922</c:v>
                </c:pt>
                <c:pt idx="135">
                  <c:v>14.479730083571516</c:v>
                </c:pt>
                <c:pt idx="136">
                  <c:v>13.97816056765981</c:v>
                </c:pt>
                <c:pt idx="137">
                  <c:v>13.499015684326245</c:v>
                </c:pt>
                <c:pt idx="138">
                  <c:v>13.041452497265832</c:v>
                </c:pt>
                <c:pt idx="139">
                  <c:v>12.604644066899962</c:v>
                </c:pt>
                <c:pt idx="140">
                  <c:v>12.187780852946279</c:v>
                </c:pt>
                <c:pt idx="141">
                  <c:v>11.790071883911697</c:v>
                </c:pt>
                <c:pt idx="142">
                  <c:v>11.410745714412132</c:v>
                </c:pt>
                <c:pt idx="143">
                  <c:v>11.049051190067233</c:v>
                </c:pt>
                <c:pt idx="144">
                  <c:v>10.704258038544584</c:v>
                </c:pt>
                <c:pt idx="145">
                  <c:v>10.375657304152387</c:v>
                </c:pt>
                <c:pt idx="146">
                  <c:v>10.062561642216053</c:v>
                </c:pt>
                <c:pt idx="147">
                  <c:v>9.7643054883333633</c:v>
                </c:pt>
                <c:pt idx="148">
                  <c:v>9.4802451164941051</c:v>
                </c:pt>
                <c:pt idx="149">
                  <c:v>9.2097585989799686</c:v>
                </c:pt>
                <c:pt idx="150">
                  <c:v>8.9522456799343662</c:v>
                </c:pt>
                <c:pt idx="151">
                  <c:v>8.7071275735134144</c:v>
                </c:pt>
                <c:pt idx="152">
                  <c:v>8.4738466966012318</c:v>
                </c:pt>
                <c:pt idx="153">
                  <c:v>8.2518663451961558</c:v>
                </c:pt>
                <c:pt idx="154">
                  <c:v>8.0406703227504153</c:v>
                </c:pt>
                <c:pt idx="155">
                  <c:v>7.8397625279737797</c:v>
                </c:pt>
                <c:pt idx="156">
                  <c:v>7.6486665088912353</c:v>
                </c:pt>
                <c:pt idx="157">
                  <c:v>7.4669249892744336</c:v>
                </c:pt>
                <c:pt idx="158">
                  <c:v>7.2940993729452099</c:v>
                </c:pt>
                <c:pt idx="159">
                  <c:v>7.1297692308747855</c:v>
                </c:pt>
                <c:pt idx="160">
                  <c:v>6.9735317754724875</c:v>
                </c:pt>
                <c:pt idx="161">
                  <c:v>6.8250013259706837</c:v>
                </c:pt>
                <c:pt idx="162">
                  <c:v>6.6838087683659015</c:v>
                </c:pt>
                <c:pt idx="163">
                  <c:v>6.5496010129674378</c:v>
                </c:pt>
                <c:pt idx="164">
                  <c:v>6.4220404522318164</c:v>
                </c:pt>
                <c:pt idx="165">
                  <c:v>6.3008044212220682</c:v>
                </c:pt>
                <c:pt idx="166">
                  <c:v>6.1855846627224338</c:v>
                </c:pt>
                <c:pt idx="167">
                  <c:v>6.0760867987599099</c:v>
                </c:pt>
                <c:pt idx="168">
                  <c:v>5.972029810031624</c:v>
                </c:pt>
                <c:pt idx="169">
                  <c:v>5.8731455245094786</c:v>
                </c:pt>
                <c:pt idx="170">
                  <c:v>5.779178116288918</c:v>
                </c:pt>
                <c:pt idx="171">
                  <c:v>5.6898836155651118</c:v>
                </c:pt>
                <c:pt idx="172">
                  <c:v>5.605029430455688</c:v>
                </c:pt>
                <c:pt idx="173">
                  <c:v>5.5243938812426743</c:v>
                </c:pt>
                <c:pt idx="174">
                  <c:v>5.4477657474760779</c:v>
                </c:pt>
                <c:pt idx="175">
                  <c:v>5.3749438282660602</c:v>
                </c:pt>
                <c:pt idx="176">
                  <c:v>5.3057365159886025</c:v>
                </c:pt>
                <c:pt idx="177">
                  <c:v>5.2399613835398053</c:v>
                </c:pt>
                <c:pt idx="178">
                  <c:v>5.1774447851952043</c:v>
                </c:pt>
                <c:pt idx="179">
                  <c:v>5.1180214710617964</c:v>
                </c:pt>
                <c:pt idx="180">
                  <c:v>5.061534215050818</c:v>
                </c:pt>
                <c:pt idx="181">
                  <c:v>5.007833456247841</c:v>
                </c:pt>
                <c:pt idx="182">
                  <c:v>4.9567769535126081</c:v>
                </c:pt>
                <c:pt idx="183">
                  <c:v>4.9082294531034609</c:v>
                </c:pt>
                <c:pt idx="184">
                  <c:v>4.8620623690895881</c:v>
                </c:pt>
                <c:pt idx="185">
                  <c:v>4.8181534762879252</c:v>
                </c:pt>
                <c:pt idx="186">
                  <c:v>4.7763866154398853</c:v>
                </c:pt>
                <c:pt idx="187">
                  <c:v>4.7366514103256092</c:v>
                </c:pt>
                <c:pt idx="188">
                  <c:v>4.6988429964996339</c:v>
                </c:pt>
                <c:pt idx="189">
                  <c:v>4.6628617613214436</c:v>
                </c:pt>
                <c:pt idx="190">
                  <c:v>4.6286130949467124</c:v>
                </c:pt>
                <c:pt idx="191">
                  <c:v>4.5960071519400412</c:v>
                </c:pt>
                <c:pt idx="192">
                  <c:v>4.5649586231671799</c:v>
                </c:pt>
                <c:pt idx="193">
                  <c:v>4.5353865176238379</c:v>
                </c:pt>
                <c:pt idx="194">
                  <c:v>4.5072139538590106</c:v>
                </c:pt>
                <c:pt idx="195">
                  <c:v>4.4803679606530356</c:v>
                </c:pt>
                <c:pt idx="196">
                  <c:v>4.4547792866141105</c:v>
                </c:pt>
                <c:pt idx="197">
                  <c:v>4.4303822183616086</c:v>
                </c:pt>
                <c:pt idx="198">
                  <c:v>4.4071144069700168</c:v>
                </c:pt>
                <c:pt idx="199">
                  <c:v>4.3849167023535749</c:v>
                </c:pt>
                <c:pt idx="200">
                  <c:v>4.3637329952785873</c:v>
                </c:pt>
                <c:pt idx="201">
                  <c:v>4.3435100666977311</c:v>
                </c:pt>
                <c:pt idx="202">
                  <c:v>4.3241974441085045</c:v>
                </c:pt>
                <c:pt idx="203">
                  <c:v>4.3057472646460395</c:v>
                </c:pt>
                <c:pt idx="204">
                  <c:v>4.288114144628854</c:v>
                </c:pt>
                <c:pt idx="205">
                  <c:v>4.2712550552846063</c:v>
                </c:pt>
                <c:pt idx="206">
                  <c:v>4.2551292043915234</c:v>
                </c:pt>
                <c:pt idx="207">
                  <c:v>4.2396979235798264</c:v>
                </c:pt>
                <c:pt idx="208">
                  <c:v>4.2249245610461177</c:v>
                </c:pt>
                <c:pt idx="209">
                  <c:v>4.210774379442312</c:v>
                </c:pt>
                <c:pt idx="210">
                  <c:v>4.1972144587092499</c:v>
                </c:pt>
                <c:pt idx="211">
                  <c:v>4.1842136036335278</c:v>
                </c:pt>
                <c:pt idx="212">
                  <c:v>4.1717422559144381</c:v>
                </c:pt>
                <c:pt idx="213">
                  <c:v>4.1597724105360259</c:v>
                </c:pt>
                <c:pt idx="214">
                  <c:v>4.1482775362473046</c:v>
                </c:pt>
                <c:pt idx="215">
                  <c:v>4.1372324999614509</c:v>
                </c:pt>
                <c:pt idx="216">
                  <c:v>4.1266134948924496</c:v>
                </c:pt>
                <c:pt idx="217">
                  <c:v>4.1163979722550437</c:v>
                </c:pt>
                <c:pt idx="218">
                  <c:v>4.1065645763611114</c:v>
                </c:pt>
                <c:pt idx="219">
                  <c:v>4.0970930829525267</c:v>
                </c:pt>
                <c:pt idx="220">
                  <c:v>4.087964340617404</c:v>
                </c:pt>
                <c:pt idx="221">
                  <c:v>4.0791602151431423</c:v>
                </c:pt>
                <c:pt idx="222">
                  <c:v>4.0706635366660695</c:v>
                </c:pt>
                <c:pt idx="223">
                  <c:v>4.0624580494835971</c:v>
                </c:pt>
                <c:pt idx="224">
                  <c:v>4.0545283644007073</c:v>
                </c:pt>
                <c:pt idx="225">
                  <c:v>4.0468599134883076</c:v>
                </c:pt>
                <c:pt idx="226">
                  <c:v>4.0394389071364554</c:v>
                </c:pt>
                <c:pt idx="227">
                  <c:v>4.0322522932907576</c:v>
                </c:pt>
                <c:pt idx="228">
                  <c:v>4.025287718765302</c:v>
                </c:pt>
                <c:pt idx="229">
                  <c:v>4.0185334925303664</c:v>
                </c:pt>
                <c:pt idx="230">
                  <c:v>4.0119785508778456</c:v>
                </c:pt>
                <c:pt idx="231">
                  <c:v>4.0056124243718001</c:v>
                </c:pt>
                <c:pt idx="232">
                  <c:v>3.99942520649586</c:v>
                </c:pt>
                <c:pt idx="233">
                  <c:v>3.9934075239133482</c:v>
                </c:pt>
                <c:pt idx="234">
                  <c:v>3.9875505082599227</c:v>
                </c:pt>
                <c:pt idx="235">
                  <c:v>3.9818457693923435</c:v>
                </c:pt>
                <c:pt idx="236">
                  <c:v>3.9762853700205949</c:v>
                </c:pt>
                <c:pt idx="237">
                  <c:v>3.9708618016540371</c:v>
                </c:pt>
                <c:pt idx="238">
                  <c:v>3.9655679617956148</c:v>
                </c:pt>
                <c:pt idx="239">
                  <c:v>3.9603971323212828</c:v>
                </c:pt>
                <c:pt idx="240">
                  <c:v>3.9553429589848608</c:v>
                </c:pt>
                <c:pt idx="241">
                  <c:v>3.9503994319914151</c:v>
                </c:pt>
                <c:pt idx="242">
                  <c:v>3.9455608675850247</c:v>
                </c:pt>
                <c:pt idx="243">
                  <c:v>3.9408218905994299</c:v>
                </c:pt>
                <c:pt idx="244">
                  <c:v>3.9361774179225746</c:v>
                </c:pt>
                <c:pt idx="245">
                  <c:v>3.931622642828462</c:v>
                </c:pt>
                <c:pt idx="246">
                  <c:v>3.9271530201320157</c:v>
                </c:pt>
                <c:pt idx="247">
                  <c:v>3.9227642521248476</c:v>
                </c:pt>
                <c:pt idx="248">
                  <c:v>3.9184522752518922</c:v>
                </c:pt>
                <c:pt idx="249">
                  <c:v>3.9142132474908631</c:v>
                </c:pt>
                <c:pt idx="250">
                  <c:v>3.9100435363983701</c:v>
                </c:pt>
                <c:pt idx="251">
                  <c:v>3.9059397077883489</c:v>
                </c:pt>
                <c:pt idx="252">
                  <c:v>3.9018985150101573</c:v>
                </c:pt>
                <c:pt idx="253">
                  <c:v>3.8979168887953315</c:v>
                </c:pt>
                <c:pt idx="254">
                  <c:v>3.893991927643552</c:v>
                </c:pt>
                <c:pt idx="255">
                  <c:v>3.8901208887198462</c:v>
                </c:pt>
                <c:pt idx="256">
                  <c:v>3.8863011792364652</c:v>
                </c:pt>
                <c:pt idx="257">
                  <c:v>3.8825303482942202</c:v>
                </c:pt>
                <c:pt idx="258">
                  <c:v>3.8788060791593213</c:v>
                </c:pt>
                <c:pt idx="259">
                  <c:v>3.8751261819530014</c:v>
                </c:pt>
                <c:pt idx="260">
                  <c:v>3.8714885867323314</c:v>
                </c:pt>
                <c:pt idx="261">
                  <c:v>3.8678913369417685</c:v>
                </c:pt>
                <c:pt idx="262">
                  <c:v>3.8643325832159783</c:v>
                </c:pt>
                <c:pt idx="263">
                  <c:v>3.8608105775155135</c:v>
                </c:pt>
                <c:pt idx="264">
                  <c:v>3.8573236675778309</c:v>
                </c:pt>
                <c:pt idx="265">
                  <c:v>3.8538702916670493</c:v>
                </c:pt>
                <c:pt idx="266">
                  <c:v>3.85044897360671</c:v>
                </c:pt>
                <c:pt idx="267">
                  <c:v>3.8470583180805806</c:v>
                </c:pt>
                <c:pt idx="268">
                  <c:v>3.8436970061873517</c:v>
                </c:pt>
                <c:pt idx="269">
                  <c:v>3.8403637912357693</c:v>
                </c:pt>
                <c:pt idx="270">
                  <c:v>3.8370574947674787</c:v>
                </c:pt>
                <c:pt idx="271">
                  <c:v>3.8337770027954741</c:v>
                </c:pt>
                <c:pt idx="272">
                  <c:v>3.8305212622467097</c:v>
                </c:pt>
                <c:pt idx="273">
                  <c:v>3.8272892775980081</c:v>
                </c:pt>
                <c:pt idx="274">
                  <c:v>3.8240801076949587</c:v>
                </c:pt>
                <c:pt idx="275">
                  <c:v>3.8208928627440533</c:v>
                </c:pt>
                <c:pt idx="276">
                  <c:v>3.8177267014688026</c:v>
                </c:pt>
                <c:pt idx="277">
                  <c:v>3.8145808284210663</c:v>
                </c:pt>
                <c:pt idx="278">
                  <c:v>3.8114544914392763</c:v>
                </c:pt>
                <c:pt idx="279">
                  <c:v>3.8083469792456954</c:v>
                </c:pt>
                <c:pt idx="280">
                  <c:v>3.8052576191752303</c:v>
                </c:pt>
                <c:pt idx="281">
                  <c:v>3.8021857750287413</c:v>
                </c:pt>
                <c:pt idx="282">
                  <c:v>3.799130845044143</c:v>
                </c:pt>
                <c:pt idx="283">
                  <c:v>3.7960922599789568</c:v>
                </c:pt>
                <c:pt idx="284">
                  <c:v>3.7930694812983008</c:v>
                </c:pt>
                <c:pt idx="285">
                  <c:v>3.7900619994626163</c:v>
                </c:pt>
                <c:pt idx="286">
                  <c:v>3.787069332309756</c:v>
                </c:pt>
                <c:pt idx="287">
                  <c:v>3.7840910235263099</c:v>
                </c:pt>
                <c:pt idx="288">
                  <c:v>3.7811266412033437</c:v>
                </c:pt>
                <c:pt idx="289">
                  <c:v>3.7781757764719637</c:v>
                </c:pt>
                <c:pt idx="290">
                  <c:v>3.7752380422143812</c:v>
                </c:pt>
                <c:pt idx="291">
                  <c:v>3.772313071846356</c:v>
                </c:pt>
                <c:pt idx="292">
                  <c:v>3.7694005181671515</c:v>
                </c:pt>
                <c:pt idx="293">
                  <c:v>3.7665000522733121</c:v>
                </c:pt>
                <c:pt idx="294">
                  <c:v>3.763611362532775</c:v>
                </c:pt>
                <c:pt idx="295">
                  <c:v>3.760734153616041</c:v>
                </c:pt>
                <c:pt idx="296">
                  <c:v>3.7578681455812557</c:v>
                </c:pt>
                <c:pt idx="297">
                  <c:v>3.7550130730102795</c:v>
                </c:pt>
                <c:pt idx="298">
                  <c:v>3.7521686841929287</c:v>
                </c:pt>
                <c:pt idx="299">
                  <c:v>3.7493347403567587</c:v>
                </c:pt>
                <c:pt idx="300">
                  <c:v>3.746511014939879</c:v>
                </c:pt>
                <c:pt idx="301">
                  <c:v>3.7436972929044439</c:v>
                </c:pt>
                <c:pt idx="302">
                  <c:v>3.7408933700885711</c:v>
                </c:pt>
                <c:pt idx="303">
                  <c:v>3.7380990525945728</c:v>
                </c:pt>
                <c:pt idx="304">
                  <c:v>3.7353141562115013</c:v>
                </c:pt>
                <c:pt idx="305">
                  <c:v>3.7325385058701066</c:v>
                </c:pt>
                <c:pt idx="306">
                  <c:v>3.7297719351284191</c:v>
                </c:pt>
                <c:pt idx="307">
                  <c:v>3.7270142856862623</c:v>
                </c:pt>
                <c:pt idx="308">
                  <c:v>3.7242654069270915</c:v>
                </c:pt>
                <c:pt idx="309">
                  <c:v>3.7215251554856441</c:v>
                </c:pt>
                <c:pt idx="310">
                  <c:v>3.7187933948399667</c:v>
                </c:pt>
                <c:pt idx="311">
                  <c:v>3.7160699949264657</c:v>
                </c:pt>
                <c:pt idx="312">
                  <c:v>3.7133548317767038</c:v>
                </c:pt>
                <c:pt idx="313">
                  <c:v>3.7106477871747239</c:v>
                </c:pt>
                <c:pt idx="314">
                  <c:v>3.7079487483337625</c:v>
                </c:pt>
                <c:pt idx="315">
                  <c:v>3.7052576075912711</c:v>
                </c:pt>
                <c:pt idx="316">
                  <c:v>3.7025742621212143</c:v>
                </c:pt>
                <c:pt idx="317">
                  <c:v>3.6998986136626884</c:v>
                </c:pt>
                <c:pt idx="318">
                  <c:v>3.697230568263945</c:v>
                </c:pt>
                <c:pt idx="319">
                  <c:v>3.6945700360409504</c:v>
                </c:pt>
                <c:pt idx="320">
                  <c:v>3.6919169309496707</c:v>
                </c:pt>
                <c:pt idx="321">
                  <c:v>3.6892711705713155</c:v>
                </c:pt>
                <c:pt idx="322">
                  <c:v>3.6866326759098009</c:v>
                </c:pt>
                <c:pt idx="323">
                  <c:v>3.684001371200754</c:v>
                </c:pt>
                <c:pt idx="324">
                  <c:v>3.6813771837314069</c:v>
                </c:pt>
                <c:pt idx="325">
                  <c:v>3.6787600436707653</c:v>
                </c:pt>
                <c:pt idx="326">
                  <c:v>3.6761498839094706</c:v>
                </c:pt>
                <c:pt idx="327">
                  <c:v>3.6735466399088113</c:v>
                </c:pt>
                <c:pt idx="328">
                  <c:v>3.6709502495583628</c:v>
                </c:pt>
                <c:pt idx="329">
                  <c:v>3.6683606530417729</c:v>
                </c:pt>
                <c:pt idx="330">
                  <c:v>3.6657777927102244</c:v>
                </c:pt>
                <c:pt idx="331">
                  <c:v>3.6632016129631451</c:v>
                </c:pt>
                <c:pt idx="332">
                  <c:v>3.6606320601357534</c:v>
                </c:pt>
                <c:pt idx="333">
                  <c:v>3.6580690823930468</c:v>
                </c:pt>
                <c:pt idx="334">
                  <c:v>3.6555126296298743</c:v>
                </c:pt>
                <c:pt idx="335">
                  <c:v>3.6529626533767376</c:v>
                </c:pt>
                <c:pt idx="336">
                  <c:v>3.6504191067110043</c:v>
                </c:pt>
                <c:pt idx="337">
                  <c:v>3.6478819441732173</c:v>
                </c:pt>
                <c:pt idx="338">
                  <c:v>3.6453511216882117</c:v>
                </c:pt>
                <c:pt idx="339">
                  <c:v>3.6428265964907665</c:v>
                </c:pt>
                <c:pt idx="340">
                  <c:v>3.6403083270555312</c:v>
                </c:pt>
                <c:pt idx="341">
                  <c:v>3.6377962730309794</c:v>
                </c:pt>
                <c:pt idx="342">
                  <c:v>3.6352903951771629</c:v>
                </c:pt>
                <c:pt idx="343">
                  <c:v>3.6327906553070473</c:v>
                </c:pt>
                <c:pt idx="344">
                  <c:v>3.6302970162312205</c:v>
                </c:pt>
                <c:pt idx="345">
                  <c:v>3.6278094417057907</c:v>
                </c:pt>
                <c:pt idx="346">
                  <c:v>3.6253278963832725</c:v>
                </c:pt>
                <c:pt idx="347">
                  <c:v>3.6228523457663071</c:v>
                </c:pt>
                <c:pt idx="348">
                  <c:v>3.6203827561640436</c:v>
                </c:pt>
                <c:pt idx="349">
                  <c:v>3.6179190946510347</c:v>
                </c:pt>
                <c:pt idx="350">
                  <c:v>3.6154613290284887</c:v>
                </c:pt>
                <c:pt idx="351">
                  <c:v>3.6130094277877647</c:v>
                </c:pt>
                <c:pt idx="352">
                  <c:v>3.6105633600759521</c:v>
                </c:pt>
                <c:pt idx="353">
                  <c:v>3.608123095663442</c:v>
                </c:pt>
                <c:pt idx="354">
                  <c:v>3.605688604913357</c:v>
                </c:pt>
                <c:pt idx="355">
                  <c:v>3.60325985875274</c:v>
                </c:pt>
                <c:pt idx="356">
                  <c:v>3.600836828645396</c:v>
                </c:pt>
                <c:pt idx="357">
                  <c:v>3.5984194865662928</c:v>
                </c:pt>
                <c:pt idx="358">
                  <c:v>3.5960078049774342</c:v>
                </c:pt>
                <c:pt idx="359">
                  <c:v>3.5936017568051084</c:v>
                </c:pt>
                <c:pt idx="360">
                  <c:v>3.5912013154184486</c:v>
                </c:pt>
                <c:pt idx="361">
                  <c:v>3.5888064546092142</c:v>
                </c:pt>
                <c:pt idx="362">
                  <c:v>3.5864171485727319</c:v>
                </c:pt>
                <c:pt idx="363">
                  <c:v>3.58403337188992</c:v>
                </c:pt>
                <c:pt idx="364">
                  <c:v>3.5816550995103436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Prediktion!$E$3:$E$367</c:f>
              <c:numCache>
                <c:formatCode>0</c:formatCode>
                <c:ptCount val="365"/>
                <c:pt idx="0">
                  <c:v>0</c:v>
                </c:pt>
                <c:pt idx="1">
                  <c:v>0.3888888888888889</c:v>
                </c:pt>
                <c:pt idx="2">
                  <c:v>0.77777777777777779</c:v>
                </c:pt>
                <c:pt idx="3">
                  <c:v>1.1666666666666667</c:v>
                </c:pt>
                <c:pt idx="4">
                  <c:v>1.5555555555555556</c:v>
                </c:pt>
                <c:pt idx="5">
                  <c:v>1.9444444444444444</c:v>
                </c:pt>
                <c:pt idx="6">
                  <c:v>2.3333333333333335</c:v>
                </c:pt>
                <c:pt idx="7">
                  <c:v>2.7222222222222223</c:v>
                </c:pt>
                <c:pt idx="8">
                  <c:v>3.1111111111111112</c:v>
                </c:pt>
                <c:pt idx="9">
                  <c:v>3.6393311111111113</c:v>
                </c:pt>
                <c:pt idx="10">
                  <c:v>4.1882768760817912</c:v>
                </c:pt>
                <c:pt idx="11">
                  <c:v>4.7610373928611711</c:v>
                </c:pt>
                <c:pt idx="12">
                  <c:v>5.3611581777983348</c:v>
                </c:pt>
                <c:pt idx="13">
                  <c:v>5.9927077532793334</c:v>
                </c:pt>
                <c:pt idx="14">
                  <c:v>6.6603535213653595</c:v>
                </c:pt>
                <c:pt idx="15">
                  <c:v>7.3694482771187522</c:v>
                </c:pt>
                <c:pt idx="16">
                  <c:v>8.1261287411518257</c:v>
                </c:pt>
                <c:pt idx="17">
                  <c:v>8.9374276336872711</c:v>
                </c:pt>
                <c:pt idx="18">
                  <c:v>9.790500672732275</c:v>
                </c:pt>
                <c:pt idx="19">
                  <c:v>10.688391017364204</c:v>
                </c:pt>
                <c:pt idx="20">
                  <c:v>11.634117490167066</c:v>
                </c:pt>
                <c:pt idx="21">
                  <c:v>12.630601210388411</c:v>
                </c:pt>
                <c:pt idx="22">
                  <c:v>13.680571698693603</c:v>
                </c:pt>
                <c:pt idx="23">
                  <c:v>14.786448238321647</c:v>
                </c:pt>
                <c:pt idx="24">
                  <c:v>15.950191551821415</c:v>
                </c:pt>
                <c:pt idx="25">
                  <c:v>17.173120019136078</c:v>
                </c:pt>
                <c:pt idx="26">
                  <c:v>18.455683706119338</c:v>
                </c:pt>
                <c:pt idx="27">
                  <c:v>19.800292247731942</c:v>
                </c:pt>
                <c:pt idx="28">
                  <c:v>21.209234857106523</c:v>
                </c:pt>
                <c:pt idx="29">
                  <c:v>22.684665138372388</c:v>
                </c:pt>
                <c:pt idx="30">
                  <c:v>24.228594681597453</c:v>
                </c:pt>
                <c:pt idx="31">
                  <c:v>25.842899698082572</c:v>
                </c:pt>
                <c:pt idx="32">
                  <c:v>27.529346125954721</c:v>
                </c:pt>
                <c:pt idx="33">
                  <c:v>29.289640052859355</c:v>
                </c:pt>
                <c:pt idx="34">
                  <c:v>31.125512005981427</c:v>
                </c:pt>
                <c:pt idx="35">
                  <c:v>33.038845696629402</c:v>
                </c:pt>
                <c:pt idx="36">
                  <c:v>35.031410390662231</c:v>
                </c:pt>
                <c:pt idx="37">
                  <c:v>37.104860865813293</c:v>
                </c:pt>
                <c:pt idx="38">
                  <c:v>39.260739637795773</c:v>
                </c:pt>
                <c:pt idx="39">
                  <c:v>41.500480478625327</c:v>
                </c:pt>
                <c:pt idx="40">
                  <c:v>43.825411504521256</c:v>
                </c:pt>
                <c:pt idx="41">
                  <c:v>46.236755107693483</c:v>
                </c:pt>
                <c:pt idx="42">
                  <c:v>48.735620684617253</c:v>
                </c:pt>
                <c:pt idx="43">
                  <c:v>51.32298440029146</c:v>
                </c:pt>
                <c:pt idx="44">
                  <c:v>53.999648038239364</c:v>
                </c:pt>
                <c:pt idx="45">
                  <c:v>56.766231084635756</c:v>
                </c:pt>
                <c:pt idx="46">
                  <c:v>59.623162051497701</c:v>
                </c:pt>
                <c:pt idx="47">
                  <c:v>62.570668656491421</c:v>
                </c:pt>
                <c:pt idx="48">
                  <c:v>65.608766574478423</c:v>
                </c:pt>
                <c:pt idx="49">
                  <c:v>68.7372466912948</c:v>
                </c:pt>
                <c:pt idx="50">
                  <c:v>71.955661171509107</c:v>
                </c:pt>
                <c:pt idx="51">
                  <c:v>75.263309259714561</c:v>
                </c:pt>
                <c:pt idx="52">
                  <c:v>78.659224644854845</c:v>
                </c:pt>
                <c:pt idx="53">
                  <c:v>82.142167522206293</c:v>
                </c:pt>
                <c:pt idx="54">
                  <c:v>85.710617317593105</c:v>
                </c:pt>
                <c:pt idx="55">
                  <c:v>89.362766284793324</c:v>
                </c:pt>
                <c:pt idx="56">
                  <c:v>93.096514257968138</c:v>
                </c:pt>
                <c:pt idx="57">
                  <c:v>96.909464903988905</c:v>
                </c:pt>
                <c:pt idx="58">
                  <c:v>100.79892385754644</c:v>
                </c:pt>
                <c:pt idx="59">
                  <c:v>104.76189910978438</c:v>
                </c:pt>
                <c:pt idx="60">
                  <c:v>108.7951039236938</c:v>
                </c:pt>
                <c:pt idx="61">
                  <c:v>112.8949623187661</c:v>
                </c:pt>
                <c:pt idx="62">
                  <c:v>117.05761673987587</c:v>
                </c:pt>
                <c:pt idx="63">
                  <c:v>121.2789380132706</c:v>
                </c:pt>
                <c:pt idx="64">
                  <c:v>125.55453766275689</c:v>
                </c:pt>
                <c:pt idx="65">
                  <c:v>129.87978261723768</c:v>
                </c:pt>
                <c:pt idx="66">
                  <c:v>134.24981228708992</c:v>
                </c:pt>
                <c:pt idx="67">
                  <c:v>138.65955792424688</c:v>
                </c:pt>
                <c:pt idx="68">
                  <c:v>143.10376411555794</c:v>
                </c:pt>
                <c:pt idx="69">
                  <c:v>147.57701220233616</c:v>
                </c:pt>
                <c:pt idx="70">
                  <c:v>152.07374538915192</c:v>
                </c:pt>
                <c:pt idx="71">
                  <c:v>156.58829532928894</c:v>
                </c:pt>
                <c:pt idx="72">
                  <c:v>161.11490994082467</c:v>
                </c:pt>
                <c:pt idx="73">
                  <c:v>165.64778217722025</c:v>
                </c:pt>
                <c:pt idx="74">
                  <c:v>170.18107945148864</c:v>
                </c:pt>
                <c:pt idx="75">
                  <c:v>174.70897339531734</c:v>
                </c:pt>
                <c:pt idx="76">
                  <c:v>179.22566962549766</c:v>
                </c:pt>
                <c:pt idx="77">
                  <c:v>183.72543719042386</c:v>
                </c:pt>
                <c:pt idx="78">
                  <c:v>188.20263737860827</c:v>
                </c:pt>
                <c:pt idx="79">
                  <c:v>192.65175158611922</c:v>
                </c:pt>
                <c:pt idx="80">
                  <c:v>197.0674079540384</c:v>
                </c:pt>
                <c:pt idx="81">
                  <c:v>201.44440650698448</c:v>
                </c:pt>
                <c:pt idx="82">
                  <c:v>205.77774254901917</c:v>
                </c:pt>
                <c:pt idx="83">
                  <c:v>210.06262810314195</c:v>
                </c:pt>
                <c:pt idx="84">
                  <c:v>214.29451121413751</c:v>
                </c:pt>
                <c:pt idx="85">
                  <c:v>218.46909297060625</c:v>
                </c:pt>
                <c:pt idx="86">
                  <c:v>222.58234213930939</c:v>
                </c:pt>
                <c:pt idx="87">
                  <c:v>226.63050734228634</c:v>
                </c:pt>
                <c:pt idx="88">
                  <c:v>230.61012674368311</c:v>
                </c:pt>
                <c:pt idx="89">
                  <c:v>234.51803524877502</c:v>
                </c:pt>
                <c:pt idx="90">
                  <c:v>238.3513692514972</c:v>
                </c:pt>
                <c:pt idx="91">
                  <c:v>242.10756899821249</c:v>
                </c:pt>
                <c:pt idx="92">
                  <c:v>245.78437866385229</c:v>
                </c:pt>
                <c:pt idx="93">
                  <c:v>249.37984426149904</c:v>
                </c:pt>
                <c:pt idx="94">
                  <c:v>252.89230952762432</c:v>
                </c:pt>
                <c:pt idx="95">
                  <c:v>256.32040994240424</c:v>
                </c:pt>
                <c:pt idx="96">
                  <c:v>259.66306505779852</c:v>
                </c:pt>
                <c:pt idx="97">
                  <c:v>262.91946931551013</c:v>
                </c:pt>
                <c:pt idx="98">
                  <c:v>266.08908154265822</c:v>
                </c:pt>
                <c:pt idx="99">
                  <c:v>269.17161331520651</c:v>
                </c:pt>
                <c:pt idx="100">
                  <c:v>272.16701637816607</c:v>
                </c:pt>
                <c:pt idx="101">
                  <c:v>275.0754693076691</c:v>
                </c:pt>
                <c:pt idx="102">
                  <c:v>277.89736359355686</c:v>
                </c:pt>
                <c:pt idx="103">
                  <c:v>280.63328931253579</c:v>
                </c:pt>
                <c:pt idx="104">
                  <c:v>283.28402055162474</c:v>
                </c:pt>
                <c:pt idx="105">
                  <c:v>285.85050072993391</c:v>
                </c:pt>
                <c:pt idx="106">
                  <c:v>288.33382795414269</c:v>
                </c:pt>
                <c:pt idx="107">
                  <c:v>290.73524052972539</c:v>
                </c:pt>
                <c:pt idx="108">
                  <c:v>293.05610273632743</c:v>
                </c:pt>
                <c:pt idx="109">
                  <c:v>295.29789096199966</c:v>
                </c:pt>
                <c:pt idx="110">
                  <c:v>297.46218027750479</c:v>
                </c:pt>
                <c:pt idx="111">
                  <c:v>299.55063151882655</c:v>
                </c:pt>
                <c:pt idx="112">
                  <c:v>301.56497893350974</c:v>
                </c:pt>
                <c:pt idx="113">
                  <c:v>303.50701843467527</c:v>
                </c:pt>
                <c:pt idx="114">
                  <c:v>305.37859649558771</c:v>
                </c:pt>
                <c:pt idx="115">
                  <c:v>307.1815997075775</c:v>
                </c:pt>
                <c:pt idx="116">
                  <c:v>308.9179450149777</c:v>
                </c:pt>
                <c:pt idx="117">
                  <c:v>310.58957063254491</c:v>
                </c:pt>
                <c:pt idx="118">
                  <c:v>312.19842764359436</c:v>
                </c:pt>
                <c:pt idx="119">
                  <c:v>313.74647227077236</c:v>
                </c:pt>
                <c:pt idx="120">
                  <c:v>315.23565880597624</c:v>
                </c:pt>
                <c:pt idx="121">
                  <c:v>316.66793318137354</c:v>
                </c:pt>
                <c:pt idx="122">
                  <c:v>318.0452271597112</c:v>
                </c:pt>
                <c:pt idx="123">
                  <c:v>319.36945311908306</c:v>
                </c:pt>
                <c:pt idx="124">
                  <c:v>320.6424994049782</c:v>
                </c:pt>
                <c:pt idx="125">
                  <c:v>321.86622622069945</c:v>
                </c:pt>
                <c:pt idx="126">
                  <c:v>323.04246202605259</c:v>
                </c:pt>
                <c:pt idx="127">
                  <c:v>324.1730004135045</c:v>
                </c:pt>
                <c:pt idx="128">
                  <c:v>325.25959743072502</c:v>
                </c:pt>
                <c:pt idx="129">
                  <c:v>326.30396931851061</c:v>
                </c:pt>
                <c:pt idx="130">
                  <c:v>327.30779063347791</c:v>
                </c:pt>
                <c:pt idx="131">
                  <c:v>328.27269272556487</c:v>
                </c:pt>
                <c:pt idx="132">
                  <c:v>329.20026254123889</c:v>
                </c:pt>
                <c:pt idx="133">
                  <c:v>330.09204172434249</c:v>
                </c:pt>
                <c:pt idx="134">
                  <c:v>330.94952598767043</c:v>
                </c:pt>
                <c:pt idx="135">
                  <c:v>331.77416472963449</c:v>
                </c:pt>
                <c:pt idx="136">
                  <c:v>332.56736087170316</c:v>
                </c:pt>
                <c:pt idx="137">
                  <c:v>333.33047089367813</c:v>
                </c:pt>
                <c:pt idx="138">
                  <c:v>334.06480504526547</c:v>
                </c:pt>
                <c:pt idx="139">
                  <c:v>334.77162771379773</c:v>
                </c:pt>
                <c:pt idx="140">
                  <c:v>335.45215792934869</c:v>
                </c:pt>
                <c:pt idx="141">
                  <c:v>336.10756998984147</c:v>
                </c:pt>
                <c:pt idx="142">
                  <c:v>336.73899419007415</c:v>
                </c:pt>
                <c:pt idx="143">
                  <c:v>337.34751763986327</c:v>
                </c:pt>
                <c:pt idx="144">
                  <c:v>337.934185157733</c:v>
                </c:pt>
                <c:pt idx="145">
                  <c:v>338.50000022774708</c:v>
                </c:pt>
                <c:pt idx="146">
                  <c:v>339.04592600819188</c:v>
                </c:pt>
                <c:pt idx="147">
                  <c:v>339.57288638186765</c:v>
                </c:pt>
                <c:pt idx="148">
                  <c:v>340.08176703873175</c:v>
                </c:pt>
                <c:pt idx="149">
                  <c:v>340.57341658256325</c:v>
                </c:pt>
                <c:pt idx="150">
                  <c:v>341.04864765417847</c:v>
                </c:pt>
                <c:pt idx="151">
                  <c:v>341.50823806453144</c:v>
                </c:pt>
                <c:pt idx="152">
                  <c:v>341.95293193177417</c:v>
                </c:pt>
                <c:pt idx="153">
                  <c:v>342.38344081703855</c:v>
                </c:pt>
                <c:pt idx="154">
                  <c:v>342.80044485433314</c:v>
                </c:pt>
                <c:pt idx="155">
                  <c:v>343.20459387052779</c:v>
                </c:pt>
                <c:pt idx="156">
                  <c:v>343.59650849192866</c:v>
                </c:pt>
                <c:pt idx="157">
                  <c:v>343.9767812344308</c:v>
                </c:pt>
                <c:pt idx="158">
                  <c:v>344.34597757467429</c:v>
                </c:pt>
                <c:pt idx="159">
                  <c:v>344.7046370000304</c:v>
                </c:pt>
                <c:pt idx="160">
                  <c:v>345.05327403560341</c:v>
                </c:pt>
                <c:pt idx="161">
                  <c:v>345.39237924675979</c:v>
                </c:pt>
                <c:pt idx="162">
                  <c:v>345.72242021598845</c:v>
                </c:pt>
                <c:pt idx="163">
                  <c:v>346.0438424931574</c:v>
                </c:pt>
                <c:pt idx="164">
                  <c:v>346.35707051846549</c:v>
                </c:pt>
                <c:pt idx="165">
                  <c:v>346.662508517596</c:v>
                </c:pt>
                <c:pt idx="166">
                  <c:v>346.96054136876273</c:v>
                </c:pt>
                <c:pt idx="167">
                  <c:v>347.25153544150163</c:v>
                </c:pt>
                <c:pt idx="168">
                  <c:v>347.53583940720313</c:v>
                </c:pt>
                <c:pt idx="169">
                  <c:v>347.81378502150579</c:v>
                </c:pt>
                <c:pt idx="170">
                  <c:v>348.08568787877954</c:v>
                </c:pt>
                <c:pt idx="171">
                  <c:v>348.35184813901969</c:v>
                </c:pt>
                <c:pt idx="172">
                  <c:v>348.61255122755426</c:v>
                </c:pt>
                <c:pt idx="173">
                  <c:v>348.86806850803367</c:v>
                </c:pt>
                <c:pt idx="174">
                  <c:v>349.11865792922998</c:v>
                </c:pt>
                <c:pt idx="175">
                  <c:v>349.36456464621961</c:v>
                </c:pt>
                <c:pt idx="176">
                  <c:v>349.60602161656237</c:v>
                </c:pt>
                <c:pt idx="177">
                  <c:v>349.84325017212063</c:v>
                </c:pt>
                <c:pt idx="178">
                  <c:v>350.0764605671859</c:v>
                </c:pt>
                <c:pt idx="179">
                  <c:v>350.30585250359866</c:v>
                </c:pt>
                <c:pt idx="180">
                  <c:v>350.53161563355877</c:v>
                </c:pt>
                <c:pt idx="181">
                  <c:v>350.75393004083287</c:v>
                </c:pt>
                <c:pt idx="182">
                  <c:v>350.97296670106647</c:v>
                </c:pt>
                <c:pt idx="183">
                  <c:v>351.1888879219108</c:v>
                </c:pt>
                <c:pt idx="184">
                  <c:v>351.40184776366874</c:v>
                </c:pt>
                <c:pt idx="185">
                  <c:v>351.61199244115988</c:v>
                </c:pt>
                <c:pt idx="186">
                  <c:v>351.81946070749507</c:v>
                </c:pt>
                <c:pt idx="187">
                  <c:v>352.02438422044111</c:v>
                </c:pt>
                <c:pt idx="188">
                  <c:v>352.22688789204375</c:v>
                </c:pt>
                <c:pt idx="189">
                  <c:v>352.42709022216366</c:v>
                </c:pt>
                <c:pt idx="190">
                  <c:v>352.62510361656513</c:v>
                </c:pt>
                <c:pt idx="191">
                  <c:v>352.82103469018216</c:v>
                </c:pt>
                <c:pt idx="192">
                  <c:v>353.01498455616968</c:v>
                </c:pt>
                <c:pt idx="193">
                  <c:v>353.20704910133071</c:v>
                </c:pt>
                <c:pt idx="194">
                  <c:v>353.39731924849315</c:v>
                </c:pt>
                <c:pt idx="195">
                  <c:v>353.58588120639212</c:v>
                </c:pt>
                <c:pt idx="196">
                  <c:v>353.77281670759584</c:v>
                </c:pt>
                <c:pt idx="197">
                  <c:v>353.95820323499532</c:v>
                </c:pt>
                <c:pt idx="198">
                  <c:v>354.14211423736015</c:v>
                </c:pt>
                <c:pt idx="199">
                  <c:v>354.324619334445</c:v>
                </c:pt>
                <c:pt idx="200">
                  <c:v>354.5057845121143</c:v>
                </c:pt>
                <c:pt idx="201">
                  <c:v>354.68567230793394</c:v>
                </c:pt>
                <c:pt idx="202">
                  <c:v>354.86434198766381</c:v>
                </c:pt>
                <c:pt idx="203">
                  <c:v>355.0418497130662</c:v>
                </c:pt>
                <c:pt idx="204">
                  <c:v>355.21824870143035</c:v>
                </c:pt>
                <c:pt idx="205">
                  <c:v>355.39358937719646</c:v>
                </c:pt>
                <c:pt idx="206">
                  <c:v>355.56791951604708</c:v>
                </c:pt>
                <c:pt idx="207">
                  <c:v>355.7412843818193</c:v>
                </c:pt>
                <c:pt idx="208">
                  <c:v>355.91372685657535</c:v>
                </c:pt>
                <c:pt idx="209">
                  <c:v>356.08528756415581</c:v>
                </c:pt>
                <c:pt idx="210">
                  <c:v>356.25600498752539</c:v>
                </c:pt>
                <c:pt idx="211">
                  <c:v>356.42591558020797</c:v>
                </c:pt>
                <c:pt idx="212">
                  <c:v>356.59505387209447</c:v>
                </c:pt>
                <c:pt idx="213">
                  <c:v>356.76345256989526</c:v>
                </c:pt>
                <c:pt idx="214">
                  <c:v>356.93114265249579</c:v>
                </c:pt>
                <c:pt idx="215">
                  <c:v>357.0981534614632</c:v>
                </c:pt>
                <c:pt idx="216">
                  <c:v>357.26451278694066</c:v>
                </c:pt>
                <c:pt idx="217">
                  <c:v>357.43024694915488</c:v>
                </c:pt>
                <c:pt idx="218">
                  <c:v>357.59538087575203</c:v>
                </c:pt>
                <c:pt idx="219">
                  <c:v>357.75993817516814</c:v>
                </c:pt>
                <c:pt idx="220">
                  <c:v>357.92394120622913</c:v>
                </c:pt>
                <c:pt idx="221">
                  <c:v>358.08741114416824</c:v>
                </c:pt>
                <c:pt idx="222">
                  <c:v>358.2503680432381</c:v>
                </c:pt>
                <c:pt idx="223">
                  <c:v>358.41283089608777</c:v>
                </c:pt>
                <c:pt idx="224">
                  <c:v>358.57481769006625</c:v>
                </c:pt>
                <c:pt idx="225">
                  <c:v>358.73634546060623</c:v>
                </c:pt>
                <c:pt idx="226">
                  <c:v>358.89743034183527</c:v>
                </c:pt>
                <c:pt idx="227">
                  <c:v>359.0580876145537</c:v>
                </c:pt>
                <c:pt idx="228">
                  <c:v>359.21833175171201</c:v>
                </c:pt>
                <c:pt idx="229">
                  <c:v>359.37817646151467</c:v>
                </c:pt>
                <c:pt idx="230">
                  <c:v>359.53763472827046</c:v>
                </c:pt>
                <c:pt idx="231">
                  <c:v>359.69671885110387</c:v>
                </c:pt>
                <c:pt idx="232">
                  <c:v>359.85544048063645</c:v>
                </c:pt>
                <c:pt idx="233">
                  <c:v>360.01381065374193</c:v>
                </c:pt>
                <c:pt idx="234">
                  <c:v>360.17183982647316</c:v>
                </c:pt>
                <c:pt idx="235">
                  <c:v>360.32953790525511</c:v>
                </c:pt>
                <c:pt idx="236">
                  <c:v>360.48691427643234</c:v>
                </c:pt>
                <c:pt idx="237">
                  <c:v>360.64397783425591</c:v>
                </c:pt>
                <c:pt idx="238">
                  <c:v>360.80073700739007</c:v>
                </c:pt>
                <c:pt idx="239">
                  <c:v>360.95719978401507</c:v>
                </c:pt>
                <c:pt idx="240">
                  <c:v>361.11337373559871</c:v>
                </c:pt>
                <c:pt idx="241">
                  <c:v>361.26926603940547</c:v>
                </c:pt>
                <c:pt idx="242">
                  <c:v>361.42488349980886</c:v>
                </c:pt>
                <c:pt idx="243">
                  <c:v>361.58023256846889</c:v>
                </c:pt>
                <c:pt idx="244">
                  <c:v>361.7353193634342</c:v>
                </c:pt>
                <c:pt idx="245">
                  <c:v>361.89014968722449</c:v>
                </c:pt>
                <c:pt idx="246">
                  <c:v>362.04472904394635</c:v>
                </c:pt>
                <c:pt idx="247">
                  <c:v>362.19906265549372</c:v>
                </c:pt>
                <c:pt idx="248">
                  <c:v>362.35315547688003</c:v>
                </c:pt>
                <c:pt idx="249">
                  <c:v>362.50701221074831</c:v>
                </c:pt>
                <c:pt idx="250">
                  <c:v>362.660637321102</c:v>
                </c:pt>
                <c:pt idx="251">
                  <c:v>362.81403504629736</c:v>
                </c:pt>
                <c:pt idx="252">
                  <c:v>362.96720941133697</c:v>
                </c:pt>
                <c:pt idx="253">
                  <c:v>363.12016423950024</c:v>
                </c:pt>
                <c:pt idx="254">
                  <c:v>363.27290316334711</c:v>
                </c:pt>
                <c:pt idx="255">
                  <c:v>363.42542963512682</c:v>
                </c:pt>
                <c:pt idx="256">
                  <c:v>363.57774693662424</c:v>
                </c:pt>
                <c:pt idx="257">
                  <c:v>363.72985818847332</c:v>
                </c:pt>
                <c:pt idx="258">
                  <c:v>363.88176635896536</c:v>
                </c:pt>
                <c:pt idx="259">
                  <c:v>364.03347427238015</c:v>
                </c:pt>
                <c:pt idx="260">
                  <c:v>364.18498461686397</c:v>
                </c:pt>
                <c:pt idx="261">
                  <c:v>364.33629995187999</c:v>
                </c:pt>
                <c:pt idx="262">
                  <c:v>364.48742271525259</c:v>
                </c:pt>
                <c:pt idx="263">
                  <c:v>364.63835522982839</c:v>
                </c:pt>
                <c:pt idx="264">
                  <c:v>364.78909970977384</c:v>
                </c:pt>
                <c:pt idx="265">
                  <c:v>364.93965826652902</c:v>
                </c:pt>
                <c:pt idx="266">
                  <c:v>365.09003291443611</c:v>
                </c:pt>
                <c:pt idx="267">
                  <c:v>365.24022557606003</c:v>
                </c:pt>
                <c:pt idx="268">
                  <c:v>365.39023808721771</c:v>
                </c:pt>
                <c:pt idx="269">
                  <c:v>365.54007220173173</c:v>
                </c:pt>
                <c:pt idx="270">
                  <c:v>365.6897295959231</c:v>
                </c:pt>
                <c:pt idx="271">
                  <c:v>365.83921187285756</c:v>
                </c:pt>
                <c:pt idx="272">
                  <c:v>365.98852056635809</c:v>
                </c:pt>
                <c:pt idx="273">
                  <c:v>366.13765714479706</c:v>
                </c:pt>
                <c:pt idx="274">
                  <c:v>366.28662301467932</c:v>
                </c:pt>
                <c:pt idx="275">
                  <c:v>366.43541952402779</c:v>
                </c:pt>
                <c:pt idx="276">
                  <c:v>366.58404796558239</c:v>
                </c:pt>
                <c:pt idx="277">
                  <c:v>366.73250957982219</c:v>
                </c:pt>
                <c:pt idx="278">
                  <c:v>366.88080555782074</c:v>
                </c:pt>
                <c:pt idx="279">
                  <c:v>367.02893704394319</c:v>
                </c:pt>
                <c:pt idx="280">
                  <c:v>367.17690513839426</c:v>
                </c:pt>
                <c:pt idx="281">
                  <c:v>367.32471089962496</c:v>
                </c:pt>
                <c:pt idx="282">
                  <c:v>367.47235534660598</c:v>
                </c:pt>
                <c:pt idx="283">
                  <c:v>367.61983946097467</c:v>
                </c:pt>
                <c:pt idx="284">
                  <c:v>367.76716418906301</c:v>
                </c:pt>
                <c:pt idx="285">
                  <c:v>367.91433044381262</c:v>
                </c:pt>
                <c:pt idx="286">
                  <c:v>368.06133910658338</c:v>
                </c:pt>
                <c:pt idx="287">
                  <c:v>368.20819102886139</c:v>
                </c:pt>
                <c:pt idx="288">
                  <c:v>368.35488703387165</c:v>
                </c:pt>
                <c:pt idx="289">
                  <c:v>368.50142791810083</c:v>
                </c:pt>
                <c:pt idx="290">
                  <c:v>368.64781445273525</c:v>
                </c:pt>
                <c:pt idx="291">
                  <c:v>368.79404738501825</c:v>
                </c:pt>
                <c:pt idx="292">
                  <c:v>368.9401274395322</c:v>
                </c:pt>
                <c:pt idx="293">
                  <c:v>369.08605531940827</c:v>
                </c:pt>
                <c:pt idx="294">
                  <c:v>369.23183170746904</c:v>
                </c:pt>
                <c:pt idx="295">
                  <c:v>369.37745726730685</c:v>
                </c:pt>
                <c:pt idx="296">
                  <c:v>369.52293264430176</c:v>
                </c:pt>
                <c:pt idx="297">
                  <c:v>369.66825846658276</c:v>
                </c:pt>
                <c:pt idx="298">
                  <c:v>369.81343534593464</c:v>
                </c:pt>
                <c:pt idx="299">
                  <c:v>369.95846387865436</c:v>
                </c:pt>
                <c:pt idx="300">
                  <c:v>370.10334464635918</c:v>
                </c:pt>
                <c:pt idx="301">
                  <c:v>370.24807821674955</c:v>
                </c:pt>
                <c:pt idx="302">
                  <c:v>370.39266514432893</c:v>
                </c:pt>
                <c:pt idx="303">
                  <c:v>370.53710597108335</c:v>
                </c:pt>
                <c:pt idx="304">
                  <c:v>370.68140122712276</c:v>
                </c:pt>
                <c:pt idx="305">
                  <c:v>370.82555143128627</c:v>
                </c:pt>
                <c:pt idx="306">
                  <c:v>370.96955709171334</c:v>
                </c:pt>
                <c:pt idx="307">
                  <c:v>371.1134187063829</c:v>
                </c:pt>
                <c:pt idx="308">
                  <c:v>371.25713676362199</c:v>
                </c:pt>
                <c:pt idx="309">
                  <c:v>371.400711742586</c:v>
                </c:pt>
                <c:pt idx="310">
                  <c:v>371.54414411371175</c:v>
                </c:pt>
                <c:pt idx="311">
                  <c:v>371.68743433914511</c:v>
                </c:pt>
                <c:pt idx="312">
                  <c:v>371.83058287314446</c:v>
                </c:pt>
                <c:pt idx="313">
                  <c:v>371.97359016246156</c:v>
                </c:pt>
                <c:pt idx="314">
                  <c:v>372.1164566467009</c:v>
                </c:pt>
                <c:pt idx="315">
                  <c:v>372.25918275865894</c:v>
                </c:pt>
                <c:pt idx="316">
                  <c:v>372.40176892464422</c:v>
                </c:pt>
                <c:pt idx="317">
                  <c:v>372.54421556477939</c:v>
                </c:pt>
                <c:pt idx="318">
                  <c:v>372.68652309328638</c:v>
                </c:pt>
                <c:pt idx="319">
                  <c:v>372.82869191875534</c:v>
                </c:pt>
                <c:pt idx="320">
                  <c:v>372.97072244439892</c:v>
                </c:pt>
                <c:pt idx="321">
                  <c:v>373.11261506829163</c:v>
                </c:pt>
                <c:pt idx="322">
                  <c:v>373.25437018359645</c:v>
                </c:pt>
                <c:pt idx="323">
                  <c:v>373.39598817877817</c:v>
                </c:pt>
                <c:pt idx="324">
                  <c:v>373.53746943780521</c:v>
                </c:pt>
                <c:pt idx="325">
                  <c:v>373.67881434033984</c:v>
                </c:pt>
                <c:pt idx="326">
                  <c:v>373.82002326191792</c:v>
                </c:pt>
                <c:pt idx="327">
                  <c:v>373.96109657411864</c:v>
                </c:pt>
                <c:pt idx="328">
                  <c:v>374.1020346447246</c:v>
                </c:pt>
                <c:pt idx="329">
                  <c:v>374.24283783787331</c:v>
                </c:pt>
                <c:pt idx="330">
                  <c:v>374.38350651419984</c:v>
                </c:pt>
                <c:pt idx="331">
                  <c:v>374.52404103097194</c:v>
                </c:pt>
                <c:pt idx="332">
                  <c:v>374.66444174221749</c:v>
                </c:pt>
                <c:pt idx="333">
                  <c:v>374.80470899884477</c:v>
                </c:pt>
                <c:pt idx="334">
                  <c:v>374.94484314875643</c:v>
                </c:pt>
                <c:pt idx="335">
                  <c:v>375.08484453695684</c:v>
                </c:pt>
                <c:pt idx="336">
                  <c:v>375.22471350565382</c:v>
                </c:pt>
                <c:pt idx="337">
                  <c:v>375.36445039435449</c:v>
                </c:pt>
                <c:pt idx="338">
                  <c:v>375.50405553995625</c:v>
                </c:pt>
                <c:pt idx="339">
                  <c:v>375.64352927683251</c:v>
                </c:pt>
                <c:pt idx="340">
                  <c:v>375.78287193691381</c:v>
                </c:pt>
                <c:pt idx="341">
                  <c:v>375.9220838497647</c:v>
                </c:pt>
                <c:pt idx="342">
                  <c:v>376.06116534265624</c:v>
                </c:pt>
                <c:pt idx="343">
                  <c:v>376.20011674063477</c:v>
                </c:pt>
                <c:pt idx="344">
                  <c:v>376.338938366587</c:v>
                </c:pt>
                <c:pt idx="345">
                  <c:v>376.47763054130155</c:v>
                </c:pt>
                <c:pt idx="346">
                  <c:v>376.61619358352715</c:v>
                </c:pt>
                <c:pt idx="347">
                  <c:v>376.75462781002801</c:v>
                </c:pt>
                <c:pt idx="348">
                  <c:v>376.89293353563602</c:v>
                </c:pt>
                <c:pt idx="349">
                  <c:v>377.03111107330034</c:v>
                </c:pt>
                <c:pt idx="350">
                  <c:v>377.16916073413444</c:v>
                </c:pt>
                <c:pt idx="351">
                  <c:v>377.30708282746059</c:v>
                </c:pt>
                <c:pt idx="352">
                  <c:v>377.44487766085223</c:v>
                </c:pt>
                <c:pt idx="353">
                  <c:v>377.58254554017395</c:v>
                </c:pt>
                <c:pt idx="354">
                  <c:v>377.72008676961968</c:v>
                </c:pt>
                <c:pt idx="355">
                  <c:v>377.85750165174886</c:v>
                </c:pt>
                <c:pt idx="356">
                  <c:v>377.99479048752062</c:v>
                </c:pt>
                <c:pt idx="357">
                  <c:v>378.13195357632662</c:v>
                </c:pt>
                <c:pt idx="358">
                  <c:v>378.26899121602202</c:v>
                </c:pt>
                <c:pt idx="359">
                  <c:v>378.4059037029549</c:v>
                </c:pt>
                <c:pt idx="360">
                  <c:v>378.5426913319946</c:v>
                </c:pt>
                <c:pt idx="361">
                  <c:v>378.67935439655821</c:v>
                </c:pt>
                <c:pt idx="362">
                  <c:v>378.81589318863627</c:v>
                </c:pt>
                <c:pt idx="363">
                  <c:v>378.95230799881693</c:v>
                </c:pt>
                <c:pt idx="364">
                  <c:v>379.08859911630918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Prediktion!$H$3:$H$367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60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66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93</c:v>
                </c:pt>
                <c:pt idx="54">
                  <c:v>95</c:v>
                </c:pt>
                <c:pt idx="55">
                  <c:v>98</c:v>
                </c:pt>
                <c:pt idx="56">
                  <c:v>102</c:v>
                </c:pt>
                <c:pt idx="57">
                  <c:v>104</c:v>
                </c:pt>
                <c:pt idx="58">
                  <c:v>108</c:v>
                </c:pt>
                <c:pt idx="59">
                  <c:v>110</c:v>
                </c:pt>
                <c:pt idx="60">
                  <c:v>116</c:v>
                </c:pt>
                <c:pt idx="61">
                  <c:v>125</c:v>
                </c:pt>
                <c:pt idx="62">
                  <c:v>128</c:v>
                </c:pt>
                <c:pt idx="63">
                  <c:v>131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138</c:v>
                </c:pt>
                <c:pt idx="68">
                  <c:v>142</c:v>
                </c:pt>
                <c:pt idx="69">
                  <c:v>147</c:v>
                </c:pt>
                <c:pt idx="70">
                  <c:v>147</c:v>
                </c:pt>
                <c:pt idx="71">
                  <c:v>151</c:v>
                </c:pt>
                <c:pt idx="72">
                  <c:v>153</c:v>
                </c:pt>
                <c:pt idx="73">
                  <c:v>156</c:v>
                </c:pt>
                <c:pt idx="74">
                  <c:v>161</c:v>
                </c:pt>
                <c:pt idx="75">
                  <c:v>162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Prediktion!$C$3:$C$130</c:f>
              <c:numCache>
                <c:formatCode>0</c:formatCode>
                <c:ptCount val="128"/>
                <c:pt idx="0">
                  <c:v>8.5</c:v>
                </c:pt>
                <c:pt idx="1">
                  <c:v>8.8383755555555563</c:v>
                </c:pt>
                <c:pt idx="2">
                  <c:v>9.2270851117541923</c:v>
                </c:pt>
                <c:pt idx="3">
                  <c:v>9.6736304937739561</c:v>
                </c:pt>
                <c:pt idx="4">
                  <c:v>10.186622241319766</c:v>
                </c:pt>
                <c:pt idx="5">
                  <c:v>10.775941051614888</c:v>
                </c:pt>
                <c:pt idx="6">
                  <c:v>11.452922043950792</c:v>
                </c:pt>
                <c:pt idx="7">
                  <c:v>12.230564863478872</c:v>
                </c:pt>
                <c:pt idx="8">
                  <c:v>13.123772974543323</c:v>
                </c:pt>
                <c:pt idx="9">
                  <c:v>13.811250284986547</c:v>
                </c:pt>
                <c:pt idx="10">
                  <c:v>14.54984509345276</c:v>
                </c:pt>
                <c:pt idx="11">
                  <c:v>15.339446103951806</c:v>
                </c:pt>
                <c:pt idx="12">
                  <c:v>16.178774203054218</c:v>
                </c:pt>
                <c:pt idx="13">
                  <c:v>17.065042840280775</c:v>
                </c:pt>
                <c:pt idx="14">
                  <c:v>17.993545732241607</c:v>
                </c:pt>
                <c:pt idx="15">
                  <c:v>18.957158635937187</c:v>
                </c:pt>
                <c:pt idx="16">
                  <c:v>19.945739841784874</c:v>
                </c:pt>
                <c:pt idx="17">
                  <c:v>20.945411666248685</c:v>
                </c:pt>
                <c:pt idx="18">
                  <c:v>21.988460382670166</c:v>
                </c:pt>
                <c:pt idx="19">
                  <c:v>23.073347432480382</c:v>
                </c:pt>
                <c:pt idx="20">
                  <c:v>24.198300907011696</c:v>
                </c:pt>
                <c:pt idx="21">
                  <c:v>25.36145684097696</c:v>
                </c:pt>
                <c:pt idx="22">
                  <c:v>26.561071688639515</c:v>
                </c:pt>
                <c:pt idx="23">
                  <c:v>27.795826561006699</c:v>
                </c:pt>
                <c:pt idx="24">
                  <c:v>29.065248410196762</c:v>
                </c:pt>
                <c:pt idx="25">
                  <c:v>30.370278812058125</c:v>
                </c:pt>
                <c:pt idx="26">
                  <c:v>31.714027458395236</c:v>
                </c:pt>
                <c:pt idx="27">
                  <c:v>33.095217106052566</c:v>
                </c:pt>
                <c:pt idx="28">
                  <c:v>34.512585025936893</c:v>
                </c:pt>
                <c:pt idx="29">
                  <c:v>35.964919782515217</c:v>
                </c:pt>
                <c:pt idx="30">
                  <c:v>37.451082195211804</c:v>
                </c:pt>
                <c:pt idx="31">
                  <c:v>38.969997768619706</c:v>
                </c:pt>
                <c:pt idx="32">
                  <c:v>40.520603220963174</c:v>
                </c:pt>
                <c:pt idx="33">
                  <c:v>42.101723863327329</c:v>
                </c:pt>
                <c:pt idx="34">
                  <c:v>43.711851235417164</c:v>
                </c:pt>
                <c:pt idx="35">
                  <c:v>45.348781296195156</c:v>
                </c:pt>
                <c:pt idx="36">
                  <c:v>47.010164445703197</c:v>
                </c:pt>
                <c:pt idx="37">
                  <c:v>48.693486404441856</c:v>
                </c:pt>
                <c:pt idx="38">
                  <c:v>50.396041734863417</c:v>
                </c:pt>
                <c:pt idx="39">
                  <c:v>52.114901447833532</c:v>
                </c:pt>
                <c:pt idx="40">
                  <c:v>53.846878185769008</c:v>
                </c:pt>
                <c:pt idx="41">
                  <c:v>55.588495433190538</c:v>
                </c:pt>
                <c:pt idx="42">
                  <c:v>57.335971341181839</c:v>
                </c:pt>
                <c:pt idx="43">
                  <c:v>59.0852333887577</c:v>
                </c:pt>
                <c:pt idx="44">
                  <c:v>60.831987631939185</c:v>
                </c:pt>
                <c:pt idx="45">
                  <c:v>62.571718649972915</c:v>
                </c:pt>
                <c:pt idx="46">
                  <c:v>64.299692947818997</c:v>
                </c:pt>
                <c:pt idx="47">
                  <c:v>66.010967256034803</c:v>
                </c:pt>
                <c:pt idx="48">
                  <c:v>67.700403104348055</c:v>
                </c:pt>
                <c:pt idx="49">
                  <c:v>69.362688675272992</c:v>
                </c:pt>
                <c:pt idx="50">
                  <c:v>70.992368110535125</c:v>
                </c:pt>
                <c:pt idx="51">
                  <c:v>72.583876937471175</c:v>
                </c:pt>
                <c:pt idx="52">
                  <c:v>74.1315798359105</c:v>
                </c:pt>
                <c:pt idx="53">
                  <c:v>75.629803236089714</c:v>
                </c:pt>
                <c:pt idx="54">
                  <c:v>77.072871612845475</c:v>
                </c:pt>
                <c:pt idx="55">
                  <c:v>78.455147213603581</c:v>
                </c:pt>
                <c:pt idx="56">
                  <c:v>79.771072713217137</c:v>
                </c:pt>
                <c:pt idx="57">
                  <c:v>81.01521603376294</c:v>
                </c:pt>
                <c:pt idx="58">
                  <c:v>82.182316344764416</c:v>
                </c:pt>
                <c:pt idx="59">
                  <c:v>83.26733013671064</c:v>
                </c:pt>
                <c:pt idx="60">
                  <c:v>84.26547633897178</c:v>
                </c:pt>
                <c:pt idx="61">
                  <c:v>85.172279875971839</c:v>
                </c:pt>
                <c:pt idx="62">
                  <c:v>85.983614021257807</c:v>
                </c:pt>
                <c:pt idx="63">
                  <c:v>86.695740783346224</c:v>
                </c:pt>
                <c:pt idx="64">
                  <c:v>87.305348548323479</c:v>
                </c:pt>
                <c:pt idx="65">
                  <c:v>87.809586232973658</c:v>
                </c:pt>
                <c:pt idx="66">
                  <c:v>88.206093272269982</c:v>
                </c:pt>
                <c:pt idx="67">
                  <c:v>88.493024874187014</c:v>
                </c:pt>
                <c:pt idx="68">
                  <c:v>88.669072111440883</c:v>
                </c:pt>
                <c:pt idx="69">
                  <c:v>88.733476558371692</c:v>
                </c:pt>
                <c:pt idx="70">
                  <c:v>88.686039275981287</c:v>
                </c:pt>
                <c:pt idx="71">
                  <c:v>88.527123925317952</c:v>
                </c:pt>
                <c:pt idx="72">
                  <c:v>88.257653905106324</c:v>
                </c:pt>
                <c:pt idx="73">
                  <c:v>87.879103531014692</c:v>
                </c:pt>
                <c:pt idx="74">
                  <c:v>87.393483395589982</c:v>
                </c:pt>
                <c:pt idx="75">
                  <c:v>86.803320163447054</c:v>
                </c:pt>
                <c:pt idx="76">
                  <c:v>86.111631159712687</c:v>
                </c:pt>
                <c:pt idx="77">
                  <c:v>85.321894196316009</c:v>
                </c:pt>
                <c:pt idx="78">
                  <c:v>84.438013149004334</c:v>
                </c:pt>
                <c:pt idx="79">
                  <c:v>83.464279852278921</c:v>
                </c:pt>
                <c:pt idx="80">
                  <c:v>82.405332933581633</c:v>
                </c:pt>
                <c:pt idx="81">
                  <c:v>81.266114245935782</c:v>
                </c:pt>
                <c:pt idx="82">
                  <c:v>80.051823579033979</c:v>
                </c:pt>
                <c:pt idx="83">
                  <c:v>78.767872332472962</c:v>
                </c:pt>
                <c:pt idx="84">
                  <c:v>77.419836822323276</c:v>
                </c:pt>
                <c:pt idx="85">
                  <c:v>76.013411865184153</c:v>
                </c:pt>
                <c:pt idx="86">
                  <c:v>74.55436524463795</c:v>
                </c:pt>
                <c:pt idx="87">
                  <c:v>73.048493616159405</c:v>
                </c:pt>
                <c:pt idx="88">
                  <c:v>71.501580350153304</c:v>
                </c:pt>
                <c:pt idx="89">
                  <c:v>69.919355749372585</c:v>
                </c:pt>
                <c:pt idx="90">
                  <c:v>68.307460008692701</c:v>
                </c:pt>
                <c:pt idx="91">
                  <c:v>66.671409214287166</c:v>
                </c:pt>
                <c:pt idx="92">
                  <c:v>65.016564607778008</c:v>
                </c:pt>
                <c:pt idx="93">
                  <c:v>63.348105270857531</c:v>
                </c:pt>
                <c:pt idx="94">
                  <c:v>61.671004318852162</c:v>
                </c:pt>
                <c:pt idx="95">
                  <c:v>59.990008629049747</c:v>
                </c:pt>
                <c:pt idx="96">
                  <c:v>58.309622072308187</c:v>
                </c:pt>
                <c:pt idx="97">
                  <c:v>56.634092165188044</c:v>
                </c:pt>
                <c:pt idx="98">
                  <c:v>54.967400015192574</c:v>
                </c:pt>
                <c:pt idx="99">
                  <c:v>53.313253393990401</c:v>
                </c:pt>
                <c:pt idx="100">
                  <c:v>51.675082742836395</c:v>
                </c:pt>
                <c:pt idx="101">
                  <c:v>50.056039890675862</c:v>
                </c:pt>
                <c:pt idx="102">
                  <c:v>48.458999248317966</c:v>
                </c:pt>
                <c:pt idx="103">
                  <c:v>46.886561231150559</c:v>
                </c:pt>
                <c:pt idx="104">
                  <c:v>45.341057657593844</c:v>
                </c:pt>
                <c:pt idx="105">
                  <c:v>43.824558870245006</c:v>
                </c:pt>
                <c:pt idx="106">
                  <c:v>42.338882330810939</c:v>
                </c:pt>
                <c:pt idx="107">
                  <c:v>40.885602447799521</c:v>
                </c:pt>
                <c:pt idx="108">
                  <c:v>39.466061406880804</c:v>
                </c:pt>
                <c:pt idx="109">
                  <c:v>38.081380787197148</c:v>
                </c:pt>
                <c:pt idx="110">
                  <c:v>36.732473762090486</c:v>
                </c:pt>
                <c:pt idx="111">
                  <c:v>35.42005769916998</c:v>
                </c:pt>
                <c:pt idx="112">
                  <c:v>34.144666991862998</c:v>
                </c:pt>
                <c:pt idx="113">
                  <c:v>32.906665972140082</c:v>
                </c:pt>
                <c:pt idx="114">
                  <c:v>31.706261771601419</c:v>
                </c:pt>
                <c:pt idx="115">
                  <c:v>30.543517015243591</c:v>
                </c:pt>
                <c:pt idx="116">
                  <c:v>29.418362248731263</c:v>
                </c:pt>
                <c:pt idx="117">
                  <c:v>28.330608015676834</c:v>
                </c:pt>
                <c:pt idx="118">
                  <c:v>27.279956516128742</c:v>
                </c:pt>
                <c:pt idx="119">
                  <c:v>26.266012791079675</c:v>
                </c:pt>
                <c:pt idx="120">
                  <c:v>25.288295390262984</c:v>
                </c:pt>
                <c:pt idx="121">
                  <c:v>24.346246491777453</c:v>
                </c:pt>
                <c:pt idx="122">
                  <c:v>23.439241452163653</c:v>
                </c:pt>
                <c:pt idx="123">
                  <c:v>22.566597774471735</c:v>
                </c:pt>
                <c:pt idx="124">
                  <c:v>21.727583489648964</c:v>
                </c:pt>
                <c:pt idx="125">
                  <c:v>20.921424953291851</c:v>
                </c:pt>
                <c:pt idx="126">
                  <c:v>20.147314065516341</c:v>
                </c:pt>
                <c:pt idx="127">
                  <c:v>19.40441492647442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Prediktion!$G$3:$G$130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9.7611647600653689E-2"/>
          <c:y val="9.8997823592543985E-2"/>
          <c:w val="0.72366141732283462"/>
          <c:h val="0.76879409797542653"/>
        </c:manualLayout>
      </c:layout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Prediktion!$A$3:$A$130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Prediktion!$E$3:$E$130</c:f>
              <c:numCache>
                <c:formatCode>0</c:formatCode>
                <c:ptCount val="128"/>
                <c:pt idx="0">
                  <c:v>0</c:v>
                </c:pt>
                <c:pt idx="1">
                  <c:v>0.3888888888888889</c:v>
                </c:pt>
                <c:pt idx="2">
                  <c:v>0.77777777777777779</c:v>
                </c:pt>
                <c:pt idx="3">
                  <c:v>1.1666666666666667</c:v>
                </c:pt>
                <c:pt idx="4">
                  <c:v>1.5555555555555556</c:v>
                </c:pt>
                <c:pt idx="5">
                  <c:v>1.9444444444444444</c:v>
                </c:pt>
                <c:pt idx="6">
                  <c:v>2.3333333333333335</c:v>
                </c:pt>
                <c:pt idx="7">
                  <c:v>2.7222222222222223</c:v>
                </c:pt>
                <c:pt idx="8">
                  <c:v>3.1111111111111112</c:v>
                </c:pt>
                <c:pt idx="9">
                  <c:v>3.6393311111111113</c:v>
                </c:pt>
                <c:pt idx="10">
                  <c:v>4.1882768760817912</c:v>
                </c:pt>
                <c:pt idx="11">
                  <c:v>4.7610373928611711</c:v>
                </c:pt>
                <c:pt idx="12">
                  <c:v>5.3611581777983348</c:v>
                </c:pt>
                <c:pt idx="13">
                  <c:v>5.9927077532793334</c:v>
                </c:pt>
                <c:pt idx="14">
                  <c:v>6.6603535213653595</c:v>
                </c:pt>
                <c:pt idx="15">
                  <c:v>7.3694482771187522</c:v>
                </c:pt>
                <c:pt idx="16">
                  <c:v>8.1261287411518257</c:v>
                </c:pt>
                <c:pt idx="17">
                  <c:v>8.9374276336872711</c:v>
                </c:pt>
                <c:pt idx="18">
                  <c:v>9.790500672732275</c:v>
                </c:pt>
                <c:pt idx="19">
                  <c:v>10.688391017364204</c:v>
                </c:pt>
                <c:pt idx="20">
                  <c:v>11.634117490167066</c:v>
                </c:pt>
                <c:pt idx="21">
                  <c:v>12.630601210388411</c:v>
                </c:pt>
                <c:pt idx="22">
                  <c:v>13.680571698693603</c:v>
                </c:pt>
                <c:pt idx="23">
                  <c:v>14.786448238321647</c:v>
                </c:pt>
                <c:pt idx="24">
                  <c:v>15.950191551821415</c:v>
                </c:pt>
                <c:pt idx="25">
                  <c:v>17.173120019136078</c:v>
                </c:pt>
                <c:pt idx="26">
                  <c:v>18.455683706119338</c:v>
                </c:pt>
                <c:pt idx="27">
                  <c:v>19.800292247731942</c:v>
                </c:pt>
                <c:pt idx="28">
                  <c:v>21.209234857106523</c:v>
                </c:pt>
                <c:pt idx="29">
                  <c:v>22.684665138372388</c:v>
                </c:pt>
                <c:pt idx="30">
                  <c:v>24.228594681597453</c:v>
                </c:pt>
                <c:pt idx="31">
                  <c:v>25.842899698082572</c:v>
                </c:pt>
                <c:pt idx="32">
                  <c:v>27.529346125954721</c:v>
                </c:pt>
                <c:pt idx="33">
                  <c:v>29.289640052859355</c:v>
                </c:pt>
                <c:pt idx="34">
                  <c:v>31.125512005981427</c:v>
                </c:pt>
                <c:pt idx="35">
                  <c:v>33.038845696629402</c:v>
                </c:pt>
                <c:pt idx="36">
                  <c:v>35.031410390662231</c:v>
                </c:pt>
                <c:pt idx="37">
                  <c:v>37.104860865813293</c:v>
                </c:pt>
                <c:pt idx="38">
                  <c:v>39.260739637795773</c:v>
                </c:pt>
                <c:pt idx="39">
                  <c:v>41.500480478625327</c:v>
                </c:pt>
                <c:pt idx="40">
                  <c:v>43.825411504521256</c:v>
                </c:pt>
                <c:pt idx="41">
                  <c:v>46.236755107693483</c:v>
                </c:pt>
                <c:pt idx="42">
                  <c:v>48.735620684617253</c:v>
                </c:pt>
                <c:pt idx="43">
                  <c:v>51.32298440029146</c:v>
                </c:pt>
                <c:pt idx="44">
                  <c:v>53.999648038239364</c:v>
                </c:pt>
                <c:pt idx="45">
                  <c:v>56.766231084635756</c:v>
                </c:pt>
                <c:pt idx="46">
                  <c:v>59.623162051497701</c:v>
                </c:pt>
                <c:pt idx="47">
                  <c:v>62.570668656491421</c:v>
                </c:pt>
                <c:pt idx="48">
                  <c:v>65.608766574478423</c:v>
                </c:pt>
                <c:pt idx="49">
                  <c:v>68.7372466912948</c:v>
                </c:pt>
                <c:pt idx="50">
                  <c:v>71.955661171509107</c:v>
                </c:pt>
                <c:pt idx="51">
                  <c:v>75.263309259714561</c:v>
                </c:pt>
                <c:pt idx="52">
                  <c:v>78.659224644854845</c:v>
                </c:pt>
                <c:pt idx="53">
                  <c:v>82.142167522206293</c:v>
                </c:pt>
                <c:pt idx="54">
                  <c:v>85.710617317593105</c:v>
                </c:pt>
                <c:pt idx="55">
                  <c:v>89.362766284793324</c:v>
                </c:pt>
                <c:pt idx="56">
                  <c:v>93.096514257968138</c:v>
                </c:pt>
                <c:pt idx="57">
                  <c:v>96.909464903988905</c:v>
                </c:pt>
                <c:pt idx="58">
                  <c:v>100.79892385754644</c:v>
                </c:pt>
                <c:pt idx="59">
                  <c:v>104.76189910978438</c:v>
                </c:pt>
                <c:pt idx="60">
                  <c:v>108.7951039236938</c:v>
                </c:pt>
                <c:pt idx="61">
                  <c:v>112.8949623187661</c:v>
                </c:pt>
                <c:pt idx="62">
                  <c:v>117.05761673987587</c:v>
                </c:pt>
                <c:pt idx="63">
                  <c:v>121.2789380132706</c:v>
                </c:pt>
                <c:pt idx="64">
                  <c:v>125.55453766275689</c:v>
                </c:pt>
                <c:pt idx="65">
                  <c:v>129.87978261723768</c:v>
                </c:pt>
                <c:pt idx="66">
                  <c:v>134.24981228708992</c:v>
                </c:pt>
                <c:pt idx="67">
                  <c:v>138.65955792424688</c:v>
                </c:pt>
                <c:pt idx="68">
                  <c:v>143.10376411555794</c:v>
                </c:pt>
                <c:pt idx="69">
                  <c:v>147.57701220233616</c:v>
                </c:pt>
                <c:pt idx="70">
                  <c:v>152.07374538915192</c:v>
                </c:pt>
                <c:pt idx="71">
                  <c:v>156.58829532928894</c:v>
                </c:pt>
                <c:pt idx="72">
                  <c:v>161.11490994082467</c:v>
                </c:pt>
                <c:pt idx="73">
                  <c:v>165.64778217722025</c:v>
                </c:pt>
                <c:pt idx="74">
                  <c:v>170.18107945148864</c:v>
                </c:pt>
                <c:pt idx="75">
                  <c:v>174.70897339531734</c:v>
                </c:pt>
                <c:pt idx="76">
                  <c:v>179.22566962549766</c:v>
                </c:pt>
                <c:pt idx="77">
                  <c:v>183.72543719042386</c:v>
                </c:pt>
                <c:pt idx="78">
                  <c:v>188.20263737860827</c:v>
                </c:pt>
                <c:pt idx="79">
                  <c:v>192.65175158611922</c:v>
                </c:pt>
                <c:pt idx="80">
                  <c:v>197.0674079540384</c:v>
                </c:pt>
                <c:pt idx="81">
                  <c:v>201.44440650698448</c:v>
                </c:pt>
                <c:pt idx="82">
                  <c:v>205.77774254901917</c:v>
                </c:pt>
                <c:pt idx="83">
                  <c:v>210.06262810314195</c:v>
                </c:pt>
                <c:pt idx="84">
                  <c:v>214.29451121413751</c:v>
                </c:pt>
                <c:pt idx="85">
                  <c:v>218.46909297060625</c:v>
                </c:pt>
                <c:pt idx="86">
                  <c:v>222.58234213930939</c:v>
                </c:pt>
                <c:pt idx="87">
                  <c:v>226.63050734228634</c:v>
                </c:pt>
                <c:pt idx="88">
                  <c:v>230.61012674368311</c:v>
                </c:pt>
                <c:pt idx="89">
                  <c:v>234.51803524877502</c:v>
                </c:pt>
                <c:pt idx="90">
                  <c:v>238.3513692514972</c:v>
                </c:pt>
                <c:pt idx="91">
                  <c:v>242.10756899821249</c:v>
                </c:pt>
                <c:pt idx="92">
                  <c:v>245.78437866385229</c:v>
                </c:pt>
                <c:pt idx="93">
                  <c:v>249.37984426149904</c:v>
                </c:pt>
                <c:pt idx="94">
                  <c:v>252.89230952762432</c:v>
                </c:pt>
                <c:pt idx="95">
                  <c:v>256.32040994240424</c:v>
                </c:pt>
                <c:pt idx="96">
                  <c:v>259.66306505779852</c:v>
                </c:pt>
                <c:pt idx="97">
                  <c:v>262.91946931551013</c:v>
                </c:pt>
                <c:pt idx="98">
                  <c:v>266.08908154265822</c:v>
                </c:pt>
                <c:pt idx="99">
                  <c:v>269.17161331520651</c:v>
                </c:pt>
                <c:pt idx="100">
                  <c:v>272.16701637816607</c:v>
                </c:pt>
                <c:pt idx="101">
                  <c:v>275.0754693076691</c:v>
                </c:pt>
                <c:pt idx="102">
                  <c:v>277.89736359355686</c:v>
                </c:pt>
                <c:pt idx="103">
                  <c:v>280.63328931253579</c:v>
                </c:pt>
                <c:pt idx="104">
                  <c:v>283.28402055162474</c:v>
                </c:pt>
                <c:pt idx="105">
                  <c:v>285.85050072993391</c:v>
                </c:pt>
                <c:pt idx="106">
                  <c:v>288.33382795414269</c:v>
                </c:pt>
                <c:pt idx="107">
                  <c:v>290.73524052972539</c:v>
                </c:pt>
                <c:pt idx="108">
                  <c:v>293.05610273632743</c:v>
                </c:pt>
                <c:pt idx="109">
                  <c:v>295.29789096199966</c:v>
                </c:pt>
                <c:pt idx="110">
                  <c:v>297.46218027750479</c:v>
                </c:pt>
                <c:pt idx="111">
                  <c:v>299.55063151882655</c:v>
                </c:pt>
                <c:pt idx="112">
                  <c:v>301.56497893350974</c:v>
                </c:pt>
                <c:pt idx="113">
                  <c:v>303.50701843467527</c:v>
                </c:pt>
                <c:pt idx="114">
                  <c:v>305.37859649558771</c:v>
                </c:pt>
                <c:pt idx="115">
                  <c:v>307.1815997075775</c:v>
                </c:pt>
                <c:pt idx="116">
                  <c:v>308.9179450149777</c:v>
                </c:pt>
                <c:pt idx="117">
                  <c:v>310.58957063254491</c:v>
                </c:pt>
                <c:pt idx="118">
                  <c:v>312.19842764359436</c:v>
                </c:pt>
                <c:pt idx="119">
                  <c:v>313.74647227077236</c:v>
                </c:pt>
                <c:pt idx="120">
                  <c:v>315.23565880597624</c:v>
                </c:pt>
                <c:pt idx="121">
                  <c:v>316.66793318137354</c:v>
                </c:pt>
                <c:pt idx="122">
                  <c:v>318.0452271597112</c:v>
                </c:pt>
                <c:pt idx="123">
                  <c:v>319.36945311908306</c:v>
                </c:pt>
                <c:pt idx="124">
                  <c:v>320.6424994049782</c:v>
                </c:pt>
                <c:pt idx="125">
                  <c:v>321.86622622069945</c:v>
                </c:pt>
                <c:pt idx="126">
                  <c:v>323.04246202605259</c:v>
                </c:pt>
                <c:pt idx="127">
                  <c:v>324.1730004135045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Prediktion!$H$3:$H$130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60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66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93</c:v>
                </c:pt>
                <c:pt idx="54">
                  <c:v>95</c:v>
                </c:pt>
                <c:pt idx="55">
                  <c:v>98</c:v>
                </c:pt>
                <c:pt idx="56">
                  <c:v>102</c:v>
                </c:pt>
                <c:pt idx="57">
                  <c:v>104</c:v>
                </c:pt>
                <c:pt idx="58">
                  <c:v>108</c:v>
                </c:pt>
                <c:pt idx="59">
                  <c:v>110</c:v>
                </c:pt>
                <c:pt idx="60">
                  <c:v>116</c:v>
                </c:pt>
                <c:pt idx="61">
                  <c:v>125</c:v>
                </c:pt>
                <c:pt idx="62">
                  <c:v>128</c:v>
                </c:pt>
                <c:pt idx="63">
                  <c:v>131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138</c:v>
                </c:pt>
                <c:pt idx="68">
                  <c:v>142</c:v>
                </c:pt>
                <c:pt idx="69">
                  <c:v>147</c:v>
                </c:pt>
                <c:pt idx="70">
                  <c:v>147</c:v>
                </c:pt>
                <c:pt idx="71">
                  <c:v>151</c:v>
                </c:pt>
                <c:pt idx="72">
                  <c:v>153</c:v>
                </c:pt>
                <c:pt idx="73">
                  <c:v>156</c:v>
                </c:pt>
                <c:pt idx="74">
                  <c:v>161</c:v>
                </c:pt>
                <c:pt idx="75">
                  <c:v>162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tid'!$B$8:$B$135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76</c:v>
                </c:pt>
                <c:pt idx="61">
                  <c:v>70</c:v>
                </c:pt>
                <c:pt idx="62">
                  <c:v>77</c:v>
                </c:pt>
                <c:pt idx="63">
                  <c:v>75</c:v>
                </c:pt>
                <c:pt idx="64">
                  <c:v>72</c:v>
                </c:pt>
                <c:pt idx="65">
                  <c:v>75</c:v>
                </c:pt>
                <c:pt idx="66">
                  <c:v>75</c:v>
                </c:pt>
                <c:pt idx="67">
                  <c:v>72</c:v>
                </c:pt>
                <c:pt idx="68">
                  <c:v>78</c:v>
                </c:pt>
                <c:pt idx="69">
                  <c:v>90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91</c:v>
                </c:pt>
                <c:pt idx="74">
                  <c:v>86</c:v>
                </c:pt>
                <c:pt idx="75">
                  <c:v>82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tid'!$C$8:$C$135</c:f>
              <c:numCache>
                <c:formatCode>0</c:formatCode>
                <c:ptCount val="128"/>
                <c:pt idx="0">
                  <c:v>9.5</c:v>
                </c:pt>
                <c:pt idx="1">
                  <c:v>10.003317916666665</c:v>
                </c:pt>
                <c:pt idx="2">
                  <c:v>10.594384448414305</c:v>
                </c:pt>
                <c:pt idx="3">
                  <c:v>11.288499921993488</c:v>
                </c:pt>
                <c:pt idx="4">
                  <c:v>12.103592695954605</c:v>
                </c:pt>
                <c:pt idx="5">
                  <c:v>13.060658013799774</c:v>
                </c:pt>
                <c:pt idx="6">
                  <c:v>14.18426582333978</c:v>
                </c:pt>
                <c:pt idx="7">
                  <c:v>15.503146816857502</c:v>
                </c:pt>
                <c:pt idx="8">
                  <c:v>16.547548652719644</c:v>
                </c:pt>
                <c:pt idx="9">
                  <c:v>17.683562365026397</c:v>
                </c:pt>
                <c:pt idx="10">
                  <c:v>18.911033866557215</c:v>
                </c:pt>
                <c:pt idx="11">
                  <c:v>20.226969969618391</c:v>
                </c:pt>
                <c:pt idx="12">
                  <c:v>21.624583690130404</c:v>
                </c:pt>
                <c:pt idx="13">
                  <c:v>23.09210911613253</c:v>
                </c:pt>
                <c:pt idx="14">
                  <c:v>24.611340794655096</c:v>
                </c:pt>
                <c:pt idx="15">
                  <c:v>26.155845885515543</c:v>
                </c:pt>
                <c:pt idx="16">
                  <c:v>27.777441350473318</c:v>
                </c:pt>
                <c:pt idx="17">
                  <c:v>29.472110998658923</c:v>
                </c:pt>
                <c:pt idx="18">
                  <c:v>31.235072902207584</c:v>
                </c:pt>
                <c:pt idx="19">
                  <c:v>33.061154370163678</c:v>
                </c:pt>
                <c:pt idx="20">
                  <c:v>34.945396649475121</c:v>
                </c:pt>
                <c:pt idx="21">
                  <c:v>36.883963447016953</c:v>
                </c:pt>
                <c:pt idx="22">
                  <c:v>38.875444519988832</c:v>
                </c:pt>
                <c:pt idx="23">
                  <c:v>40.922665613975511</c:v>
                </c:pt>
                <c:pt idx="24">
                  <c:v>43.019808175437731</c:v>
                </c:pt>
                <c:pt idx="25">
                  <c:v>45.160701873849952</c:v>
                </c:pt>
                <c:pt idx="26">
                  <c:v>47.338915121819049</c:v>
                </c:pt>
                <c:pt idx="27">
                  <c:v>49.547797401884672</c:v>
                </c:pt>
                <c:pt idx="28">
                  <c:v>51.780426949296277</c:v>
                </c:pt>
                <c:pt idx="29">
                  <c:v>54.029398843853869</c:v>
                </c:pt>
                <c:pt idx="30">
                  <c:v>56.2863653429024</c:v>
                </c:pt>
                <c:pt idx="31">
                  <c:v>58.541211579651318</c:v>
                </c:pt>
                <c:pt idx="32">
                  <c:v>60.783288619566342</c:v>
                </c:pt>
                <c:pt idx="33">
                  <c:v>63.00143483756635</c:v>
                </c:pt>
                <c:pt idx="34">
                  <c:v>65.183989297220592</c:v>
                </c:pt>
                <c:pt idx="35">
                  <c:v>67.318803876635769</c:v>
                </c:pt>
                <c:pt idx="36">
                  <c:v>69.393269313162804</c:v>
                </c:pt>
                <c:pt idx="37">
                  <c:v>71.394382599514586</c:v>
                </c:pt>
                <c:pt idx="38">
                  <c:v>73.308900261874925</c:v>
                </c:pt>
                <c:pt idx="39">
                  <c:v>75.123645128323048</c:v>
                </c:pt>
                <c:pt idx="40">
                  <c:v>76.825651050488247</c:v>
                </c:pt>
                <c:pt idx="41">
                  <c:v>78.402319079890916</c:v>
                </c:pt>
                <c:pt idx="42">
                  <c:v>79.841585905528021</c:v>
                </c:pt>
                <c:pt idx="43">
                  <c:v>81.132104261311227</c:v>
                </c:pt>
                <c:pt idx="44">
                  <c:v>82.263432534168174</c:v>
                </c:pt>
                <c:pt idx="45">
                  <c:v>83.226226277560926</c:v>
                </c:pt>
                <c:pt idx="46">
                  <c:v>84.012416920733443</c:v>
                </c:pt>
                <c:pt idx="47">
                  <c:v>84.615351629091904</c:v>
                </c:pt>
                <c:pt idx="48">
                  <c:v>85.029914369433783</c:v>
                </c:pt>
                <c:pt idx="49">
                  <c:v>85.25262424965976</c:v>
                </c:pt>
                <c:pt idx="50">
                  <c:v>85.281707214279933</c:v>
                </c:pt>
                <c:pt idx="51">
                  <c:v>85.117137392441464</c:v>
                </c:pt>
                <c:pt idx="52">
                  <c:v>84.760645007020571</c:v>
                </c:pt>
                <c:pt idx="53">
                  <c:v>84.215689053158741</c:v>
                </c:pt>
                <c:pt idx="54">
                  <c:v>83.48739535945019</c:v>
                </c:pt>
                <c:pt idx="55">
                  <c:v>82.582464727101609</c:v>
                </c:pt>
                <c:pt idx="56">
                  <c:v>81.509053534149757</c:v>
                </c:pt>
                <c:pt idx="57">
                  <c:v>80.27663000660614</c:v>
                </c:pt>
                <c:pt idx="58">
                  <c:v>78.895810105595444</c:v>
                </c:pt>
                <c:pt idx="59">
                  <c:v>77.378177628095472</c:v>
                </c:pt>
                <c:pt idx="60">
                  <c:v>75.736093617907372</c:v>
                </c:pt>
                <c:pt idx="61">
                  <c:v>73.982500448430955</c:v>
                </c:pt>
                <c:pt idx="62">
                  <c:v>72.130725833316006</c:v>
                </c:pt>
                <c:pt idx="63">
                  <c:v>70.194291333914293</c:v>
                </c:pt>
                <c:pt idx="64">
                  <c:v>68.186729506041644</c:v>
                </c:pt>
                <c:pt idx="65">
                  <c:v>66.121413288841566</c:v>
                </c:pt>
                <c:pt idx="66">
                  <c:v>64.011400610509568</c:v>
                </c:pt>
                <c:pt idx="67">
                  <c:v>61.86929649511621</c:v>
                </c:pt>
                <c:pt idx="68">
                  <c:v>59.707134229951507</c:v>
                </c:pt>
                <c:pt idx="69">
                  <c:v>57.536276428028515</c:v>
                </c:pt>
                <c:pt idx="70">
                  <c:v>55.36733614263661</c:v>
                </c:pt>
                <c:pt idx="71">
                  <c:v>53.210117629861656</c:v>
                </c:pt>
                <c:pt idx="72">
                  <c:v>51.073575875712379</c:v>
                </c:pt>
                <c:pt idx="73">
                  <c:v>48.965793613899883</c:v>
                </c:pt>
                <c:pt idx="74">
                  <c:v>46.893974261112128</c:v>
                </c:pt>
                <c:pt idx="75">
                  <c:v>44.864448988041985</c:v>
                </c:pt>
                <c:pt idx="76">
                  <c:v>42.882696022772933</c:v>
                </c:pt>
                <c:pt idx="77">
                  <c:v>40.953370241714723</c:v>
                </c:pt>
                <c:pt idx="78">
                  <c:v>39.080341131384309</c:v>
                </c:pt>
                <c:pt idx="79">
                  <c:v>37.266737284681291</c:v>
                </c:pt>
                <c:pt idx="80">
                  <c:v>35.51499571611437</c:v>
                </c:pt>
                <c:pt idx="81">
                  <c:v>33.826914430569879</c:v>
                </c:pt>
                <c:pt idx="82">
                  <c:v>32.203706849531635</c:v>
                </c:pt>
                <c:pt idx="83">
                  <c:v>30.646056878140783</c:v>
                </c:pt>
                <c:pt idx="84">
                  <c:v>29.154173578274047</c:v>
                </c:pt>
                <c:pt idx="85">
                  <c:v>27.727844590284924</c:v>
                </c:pt>
                <c:pt idx="86">
                  <c:v>26.366487613965553</c:v>
                </c:pt>
                <c:pt idx="87">
                  <c:v>25.069199414332854</c:v>
                </c:pt>
                <c:pt idx="88">
                  <c:v>23.834801957874713</c:v>
                </c:pt>
                <c:pt idx="89">
                  <c:v>22.661885408736325</c:v>
                </c:pt>
                <c:pt idx="90">
                  <c:v>21.548847821598692</c:v>
                </c:pt>
                <c:pt idx="91">
                  <c:v>20.493931458943049</c:v>
                </c:pt>
                <c:pt idx="92">
                  <c:v>19.495255735741726</c:v>
                </c:pt>
                <c:pt idx="93">
                  <c:v>18.550846855480494</c:v>
                </c:pt>
                <c:pt idx="94">
                  <c:v>17.658664249174549</c:v>
                </c:pt>
                <c:pt idx="95">
                  <c:v>16.816623965166926</c:v>
                </c:pt>
                <c:pt idx="96">
                  <c:v>16.022619183492637</c:v>
                </c:pt>
                <c:pt idx="97">
                  <c:v>15.274538045919659</c:v>
                </c:pt>
                <c:pt idx="98">
                  <c:v>14.570279002829897</c:v>
                </c:pt>
                <c:pt idx="99">
                  <c:v>13.90776388216926</c:v>
                </c:pt>
                <c:pt idx="100">
                  <c:v>13.284948884948223</c:v>
                </c:pt>
                <c:pt idx="101">
                  <c:v>12.699833707253415</c:v>
                </c:pt>
                <c:pt idx="102">
                  <c:v>12.150468981342136</c:v>
                </c:pt>
                <c:pt idx="103">
                  <c:v>11.63496221890933</c:v>
                </c:pt>
                <c:pt idx="104">
                  <c:v>11.151482428692264</c:v>
                </c:pt>
                <c:pt idx="105">
                  <c:v>10.698263568752512</c:v>
                </c:pt>
                <c:pt idx="106">
                  <c:v>10.273606981487601</c:v>
                </c:pt>
                <c:pt idx="107">
                  <c:v>9.8758829470274581</c:v>
                </c:pt>
                <c:pt idx="108">
                  <c:v>9.503531478437143</c:v>
                </c:pt>
                <c:pt idx="109">
                  <c:v>9.155062470284614</c:v>
                </c:pt>
                <c:pt idx="110">
                  <c:v>8.8290553007919765</c:v>
                </c:pt>
                <c:pt idx="111">
                  <c:v>8.5241579770760794</c:v>
                </c:pt>
                <c:pt idx="112">
                  <c:v>8.2390859029669148</c:v>
                </c:pt>
                <c:pt idx="113">
                  <c:v>7.9726203396074427</c:v>
                </c:pt>
                <c:pt idx="114">
                  <c:v>7.7236066204991296</c:v>
                </c:pt>
                <c:pt idx="115">
                  <c:v>7.4909521748584211</c:v>
                </c:pt>
                <c:pt idx="116">
                  <c:v>7.2736244060709021</c:v>
                </c:pt>
                <c:pt idx="117">
                  <c:v>7.0706484656426989</c:v>
                </c:pt>
                <c:pt idx="118">
                  <c:v>6.8811049573157739</c:v>
                </c:pt>
                <c:pt idx="119">
                  <c:v>6.7041276008941706</c:v>
                </c:pt>
                <c:pt idx="120">
                  <c:v>6.5389008807781765</c:v>
                </c:pt>
                <c:pt idx="121">
                  <c:v>6.3846577001779288</c:v>
                </c:pt>
                <c:pt idx="122">
                  <c:v>6.2406770584327962</c:v>
                </c:pt>
                <c:pt idx="123">
                  <c:v>6.1062817657543764</c:v>
                </c:pt>
                <c:pt idx="124">
                  <c:v>5.9808362069974725</c:v>
                </c:pt>
                <c:pt idx="125">
                  <c:v>5.8637441637054151</c:v>
                </c:pt>
                <c:pt idx="126">
                  <c:v>5.7544467016365939</c:v>
                </c:pt>
                <c:pt idx="127">
                  <c:v>5.6524201292235121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tid'!$D$8:$D$135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tid'!$E$8:$E$135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tid'!$F$8:$F$135</c:f>
              <c:numCache>
                <c:formatCode>0</c:formatCode>
                <c:ptCount val="128"/>
                <c:pt idx="0">
                  <c:v>10</c:v>
                </c:pt>
                <c:pt idx="1">
                  <c:v>10.396255555555557</c:v>
                </c:pt>
                <c:pt idx="2">
                  <c:v>10.851092148304314</c:v>
                </c:pt>
                <c:pt idx="3">
                  <c:v>11.37319291737618</c:v>
                </c:pt>
                <c:pt idx="4">
                  <c:v>11.972513592379162</c:v>
                </c:pt>
                <c:pt idx="5">
                  <c:v>12.660465283201354</c:v>
                </c:pt>
                <c:pt idx="6">
                  <c:v>13.450122473245425</c:v>
                </c:pt>
                <c:pt idx="7">
                  <c:v>14.356459372792113</c:v>
                </c:pt>
                <c:pt idx="8">
                  <c:v>15.396618082608496</c:v>
                </c:pt>
                <c:pt idx="9">
                  <c:v>16.193956747357145</c:v>
                </c:pt>
                <c:pt idx="10">
                  <c:v>17.04933028383746</c:v>
                </c:pt>
                <c:pt idx="11">
                  <c:v>17.962307799136578</c:v>
                </c:pt>
                <c:pt idx="12">
                  <c:v>18.931057809614234</c:v>
                </c:pt>
                <c:pt idx="13">
                  <c:v>19.951952007100306</c:v>
                </c:pt>
                <c:pt idx="14">
                  <c:v>21.019086383157145</c:v>
                </c:pt>
                <c:pt idx="15">
                  <c:v>22.123705228375858</c:v>
                </c:pt>
                <c:pt idx="16">
                  <c:v>23.253511401446531</c:v>
                </c:pt>
                <c:pt idx="17">
                  <c:v>24.391843904812045</c:v>
                </c:pt>
                <c:pt idx="18">
                  <c:v>25.575949344800396</c:v>
                </c:pt>
                <c:pt idx="19">
                  <c:v>26.803450338356427</c:v>
                </c:pt>
                <c:pt idx="20">
                  <c:v>28.071657223319054</c:v>
                </c:pt>
                <c:pt idx="21">
                  <c:v>29.377733793552736</c:v>
                </c:pt>
                <c:pt idx="22">
                  <c:v>30.718945685433951</c:v>
                </c:pt>
                <c:pt idx="23">
                  <c:v>32.093014597275811</c:v>
                </c:pt>
                <c:pt idx="24">
                  <c:v>33.498606456114238</c:v>
                </c:pt>
                <c:pt idx="25">
                  <c:v>34.935987423236547</c:v>
                </c:pt>
                <c:pt idx="26">
                  <c:v>36.407888372537357</c:v>
                </c:pt>
                <c:pt idx="27">
                  <c:v>37.91188435590518</c:v>
                </c:pt>
                <c:pt idx="28">
                  <c:v>39.445528208723992</c:v>
                </c:pt>
                <c:pt idx="29">
                  <c:v>41.006395742501894</c:v>
                </c:pt>
                <c:pt idx="30">
                  <c:v>42.592112821094794</c:v>
                </c:pt>
                <c:pt idx="31">
                  <c:v>44.200349761154669</c:v>
                </c:pt>
                <c:pt idx="32">
                  <c:v>45.828763355638316</c:v>
                </c:pt>
                <c:pt idx="33">
                  <c:v>47.474860415805679</c:v>
                </c:pt>
                <c:pt idx="34">
                  <c:v>49.135748829232035</c:v>
                </c:pt>
                <c:pt idx="35">
                  <c:v>50.807732474689345</c:v>
                </c:pt>
                <c:pt idx="36">
                  <c:v>52.48695847422541</c:v>
                </c:pt>
                <c:pt idx="37">
                  <c:v>54.169406591851548</c:v>
                </c:pt>
                <c:pt idx="38">
                  <c:v>55.850871485371911</c:v>
                </c:pt>
                <c:pt idx="39">
                  <c:v>57.526939599481381</c:v>
                </c:pt>
                <c:pt idx="40">
                  <c:v>59.192964802809072</c:v>
                </c:pt>
                <c:pt idx="41">
                  <c:v>60.844050160889381</c:v>
                </c:pt>
                <c:pt idx="42">
                  <c:v>62.475047763529375</c:v>
                </c:pt>
                <c:pt idx="43">
                  <c:v>64.080594600517102</c:v>
                </c:pt>
                <c:pt idx="44">
                  <c:v>65.655210471367411</c:v>
                </c:pt>
                <c:pt idx="45">
                  <c:v>67.193316802918375</c:v>
                </c:pt>
                <c:pt idx="46">
                  <c:v>68.689259432929674</c:v>
                </c:pt>
                <c:pt idx="47">
                  <c:v>70.137336653393263</c:v>
                </c:pt>
                <c:pt idx="48">
                  <c:v>71.531833662957482</c:v>
                </c:pt>
                <c:pt idx="49">
                  <c:v>72.867064092756095</c:v>
                </c:pt>
                <c:pt idx="50">
                  <c:v>74.137418281322823</c:v>
                </c:pt>
                <c:pt idx="51">
                  <c:v>75.337416273442102</c:v>
                </c:pt>
                <c:pt idx="52">
                  <c:v>76.461760841429822</c:v>
                </c:pt>
                <c:pt idx="53">
                  <c:v>77.505381847909234</c:v>
                </c:pt>
                <c:pt idx="54">
                  <c:v>78.463481542696897</c:v>
                </c:pt>
                <c:pt idx="55">
                  <c:v>79.33158013360682</c:v>
                </c:pt>
                <c:pt idx="56">
                  <c:v>80.105560749578373</c:v>
                </c:pt>
                <c:pt idx="57">
                  <c:v>80.781712701945082</c:v>
                </c:pt>
                <c:pt idx="58">
                  <c:v>81.356771792916192</c:v>
                </c:pt>
                <c:pt idx="59">
                  <c:v>81.827956390600079</c:v>
                </c:pt>
                <c:pt idx="60">
                  <c:v>82.192998189435386</c:v>
                </c:pt>
                <c:pt idx="61">
                  <c:v>82.450167145407974</c:v>
                </c:pt>
                <c:pt idx="62">
                  <c:v>82.598291207868456</c:v>
                </c:pt>
                <c:pt idx="63">
                  <c:v>82.636770332948203</c:v>
                </c:pt>
                <c:pt idx="64">
                  <c:v>82.565584354152577</c:v>
                </c:pt>
                <c:pt idx="65">
                  <c:v>82.385294409977476</c:v>
                </c:pt>
                <c:pt idx="66">
                  <c:v>82.097037785565874</c:v>
                </c:pt>
                <c:pt idx="67">
                  <c:v>81.702516208681587</c:v>
                </c:pt>
                <c:pt idx="68">
                  <c:v>81.203977833588837</c:v>
                </c:pt>
                <c:pt idx="69">
                  <c:v>80.604193320397968</c:v>
                </c:pt>
                <c:pt idx="70">
                  <c:v>79.906426524018428</c:v>
                </c:pt>
                <c:pt idx="71">
                  <c:v>79.114400272645028</c:v>
                </c:pt>
                <c:pt idx="72">
                  <c:v>78.232257809536947</c:v>
                </c:pt>
                <c:pt idx="73">
                  <c:v>77.264520552457526</c:v>
                </c:pt>
                <c:pt idx="74">
                  <c:v>76.216042888218951</c:v>
                </c:pt>
                <c:pt idx="75">
                  <c:v>75.091964761228809</c:v>
                </c:pt>
                <c:pt idx="76">
                  <c:v>73.897662831580547</c:v>
                </c:pt>
                <c:pt idx="77">
                  <c:v>72.638700968853286</c:v>
                </c:pt>
                <c:pt idx="78">
                  <c:v>71.320780814712748</c:v>
                </c:pt>
                <c:pt idx="79">
                  <c:v>69.949693098737214</c:v>
                </c:pt>
                <c:pt idx="80">
                  <c:v>68.531270344596891</c:v>
                </c:pt>
                <c:pt idx="81">
                  <c:v>67.071341544382037</c:v>
                </c:pt>
                <c:pt idx="82">
                  <c:v>65.575689309560758</c:v>
                </c:pt>
                <c:pt idx="83">
                  <c:v>64.050009930209029</c:v>
                </c:pt>
                <c:pt idx="84">
                  <c:v>62.499876692599535</c:v>
                </c:pt>
                <c:pt idx="85">
                  <c:v>60.93070672201268</c:v>
                </c:pt>
                <c:pt idx="86">
                  <c:v>59.347731535825673</c:v>
                </c:pt>
                <c:pt idx="87">
                  <c:v>57.755971414273368</c:v>
                </c:pt>
                <c:pt idx="88">
                  <c:v>56.160213624507222</c:v>
                </c:pt>
                <c:pt idx="89">
                  <c:v>54.564994467484723</c:v>
                </c:pt>
                <c:pt idx="90">
                  <c:v>52.974585057903717</c:v>
                </c:pt>
                <c:pt idx="91">
                  <c:v>51.392980695677899</c:v>
                </c:pt>
                <c:pt idx="92">
                  <c:v>49.823893643864068</c:v>
                </c:pt>
                <c:pt idx="93">
                  <c:v>48.270749092724195</c:v>
                </c:pt>
                <c:pt idx="94">
                  <c:v>46.736684062653531</c:v>
                </c:pt>
                <c:pt idx="95">
                  <c:v>45.224548979649725</c:v>
                </c:pt>
                <c:pt idx="96">
                  <c:v>43.736911645207506</c:v>
                </c:pt>
                <c:pt idx="97">
                  <c:v>42.276063317229934</c:v>
                </c:pt>
                <c:pt idx="98">
                  <c:v>40.844026619055235</c:v>
                </c:pt>
                <c:pt idx="99">
                  <c:v>39.442564999252461</c:v>
                </c:pt>
                <c:pt idx="100">
                  <c:v>38.073193474657089</c:v>
                </c:pt>
                <c:pt idx="101">
                  <c:v>36.737190402407037</c:v>
                </c:pt>
                <c:pt idx="102">
                  <c:v>35.43561004273041</c:v>
                </c:pt>
                <c:pt idx="103">
                  <c:v>34.169295692197615</c:v>
                </c:pt>
                <c:pt idx="104">
                  <c:v>32.938893186417467</c:v>
                </c:pt>
                <c:pt idx="105">
                  <c:v>31.744864591142271</c:v>
                </c:pt>
                <c:pt idx="106">
                  <c:v>30.587501920952572</c:v>
                </c:pt>
                <c:pt idx="107">
                  <c:v>29.46694074469163</c:v>
                </c:pt>
                <c:pt idx="108">
                  <c:v>28.383173556257073</c:v>
                </c:pt>
                <c:pt idx="109">
                  <c:v>27.33606280794778</c:v>
                </c:pt>
                <c:pt idx="110">
                  <c:v>26.325353521087102</c:v>
                </c:pt>
                <c:pt idx="111">
                  <c:v>25.350685404939977</c:v>
                </c:pt>
                <c:pt idx="112">
                  <c:v>24.411604429906181</c:v>
                </c:pt>
                <c:pt idx="113">
                  <c:v>23.507573814548262</c:v>
                </c:pt>
                <c:pt idx="114">
                  <c:v>22.637984398182596</c:v>
                </c:pt>
                <c:pt idx="115">
                  <c:v>21.802164381539988</c:v>
                </c:pt>
                <c:pt idx="116">
                  <c:v>20.999388427428219</c:v>
                </c:pt>
                <c:pt idx="117">
                  <c:v>20.228886121462811</c:v>
                </c:pt>
                <c:pt idx="118">
                  <c:v>19.489849799849438</c:v>
                </c:pt>
                <c:pt idx="119">
                  <c:v>18.781441756987913</c:v>
                </c:pt>
                <c:pt idx="120">
                  <c:v>18.102800850415559</c:v>
                </c:pt>
                <c:pt idx="121">
                  <c:v>17.453048524413866</c:v>
                </c:pt>
                <c:pt idx="122">
                  <c:v>16.831294276562041</c:v>
                </c:pt>
                <c:pt idx="123">
                  <c:v>16.236640593729547</c:v>
                </c:pt>
                <c:pt idx="124">
                  <c:v>15.668187385547981</c:v>
                </c:pt>
                <c:pt idx="125">
                  <c:v>15.12503594437714</c:v>
                </c:pt>
                <c:pt idx="126">
                  <c:v>14.606292461262052</c:v>
                </c:pt>
                <c:pt idx="127">
                  <c:v>14.111071127441901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tid'!$G$8:$G$135</c:f>
              <c:numCache>
                <c:formatCode>0</c:formatCode>
                <c:ptCount val="128"/>
                <c:pt idx="0">
                  <c:v>10</c:v>
                </c:pt>
                <c:pt idx="1">
                  <c:v>10.39671388888889</c:v>
                </c:pt>
                <c:pt idx="2">
                  <c:v>10.8521675355022</c:v>
                </c:pt>
                <c:pt idx="3">
                  <c:v>11.375079615063433</c:v>
                </c:pt>
                <c:pt idx="4">
                  <c:v>11.975449294175407</c:v>
                </c:pt>
                <c:pt idx="5">
                  <c:v>12.664740789817369</c:v>
                </c:pt>
                <c:pt idx="6">
                  <c:v>13.456093537179855</c:v>
                </c:pt>
                <c:pt idx="7">
                  <c:v>14.364561219277743</c:v>
                </c:pt>
                <c:pt idx="8">
                  <c:v>15.407383228396421</c:v>
                </c:pt>
                <c:pt idx="9">
                  <c:v>16.207578555183773</c:v>
                </c:pt>
                <c:pt idx="10">
                  <c:v>17.066331328984184</c:v>
                </c:pt>
                <c:pt idx="11">
                  <c:v>17.983284604937189</c:v>
                </c:pt>
                <c:pt idx="12">
                  <c:v>18.956687249987723</c:v>
                </c:pt>
                <c:pt idx="13">
                  <c:v>19.982996825019313</c:v>
                </c:pt>
                <c:pt idx="14">
                  <c:v>21.056399104884136</c:v>
                </c:pt>
                <c:pt idx="15">
                  <c:v>22.168229478115496</c:v>
                </c:pt>
                <c:pt idx="16">
                  <c:v>23.306279262398721</c:v>
                </c:pt>
                <c:pt idx="17">
                  <c:v>24.453967509284933</c:v>
                </c:pt>
                <c:pt idx="18">
                  <c:v>25.648720776987318</c:v>
                </c:pt>
                <c:pt idx="19">
                  <c:v>26.888298313619611</c:v>
                </c:pt>
                <c:pt idx="20">
                  <c:v>28.170155535084888</c:v>
                </c:pt>
                <c:pt idx="21">
                  <c:v>29.491609736163007</c:v>
                </c:pt>
                <c:pt idx="22">
                  <c:v>30.8500887106965</c:v>
                </c:pt>
                <c:pt idx="23">
                  <c:v>32.243485716745283</c:v>
                </c:pt>
                <c:pt idx="24">
                  <c:v>33.670649275081686</c:v>
                </c:pt>
                <c:pt idx="25">
                  <c:v>35.132042225441026</c:v>
                </c:pt>
                <c:pt idx="26">
                  <c:v>36.630611415620976</c:v>
                </c:pt>
                <c:pt idx="27">
                  <c:v>38.164144178318885</c:v>
                </c:pt>
                <c:pt idx="28">
                  <c:v>39.730412790064925</c:v>
                </c:pt>
                <c:pt idx="29">
                  <c:v>41.327218909314027</c:v>
                </c:pt>
                <c:pt idx="30">
                  <c:v>42.952419765406795</c:v>
                </c:pt>
                <c:pt idx="31">
                  <c:v>44.603921443520306</c:v>
                </c:pt>
                <c:pt idx="32">
                  <c:v>46.279619386827825</c:v>
                </c:pt>
                <c:pt idx="33">
                  <c:v>47.977259709954367</c:v>
                </c:pt>
                <c:pt idx="34">
                  <c:v>49.694186840152085</c:v>
                </c:pt>
                <c:pt idx="35">
                  <c:v>51.426933092163608</c:v>
                </c:pt>
                <c:pt idx="36">
                  <c:v>53.171865671930334</c:v>
                </c:pt>
                <c:pt idx="37">
                  <c:v>54.925172958959976</c:v>
                </c:pt>
                <c:pt idx="38">
                  <c:v>56.682843325212225</c:v>
                </c:pt>
                <c:pt idx="39">
                  <c:v>58.440638270354377</c:v>
                </c:pt>
                <c:pt idx="40">
                  <c:v>60.19406399269937</c:v>
                </c:pt>
                <c:pt idx="41">
                  <c:v>61.938348852479216</c:v>
                </c:pt>
                <c:pt idx="42">
                  <c:v>63.66843879373593</c:v>
                </c:pt>
                <c:pt idx="43">
                  <c:v>65.379029000907508</c:v>
                </c:pt>
                <c:pt idx="44">
                  <c:v>67.064658264531161</c:v>
                </c:pt>
                <c:pt idx="45">
                  <c:v>68.719723803525042</c:v>
                </c:pt>
                <c:pt idx="46">
                  <c:v>70.338500238284595</c:v>
                </c:pt>
                <c:pt idx="47">
                  <c:v>71.915164113121264</c:v>
                </c:pt>
                <c:pt idx="48">
                  <c:v>73.443825234910918</c:v>
                </c:pt>
                <c:pt idx="49">
                  <c:v>74.918565617018004</c:v>
                </c:pt>
                <c:pt idx="50">
                  <c:v>76.333485825248687</c:v>
                </c:pt>
                <c:pt idx="51">
                  <c:v>77.682756798541831</c:v>
                </c:pt>
                <c:pt idx="52">
                  <c:v>78.960672485790752</c:v>
                </c:pt>
                <c:pt idx="53">
                  <c:v>80.161694557055981</c:v>
                </c:pt>
                <c:pt idx="54">
                  <c:v>81.280498955424918</c:v>
                </c:pt>
                <c:pt idx="55">
                  <c:v>82.312023678411308</c:v>
                </c:pt>
                <c:pt idx="56">
                  <c:v>83.251516934927622</c:v>
                </c:pt>
                <c:pt idx="57">
                  <c:v>84.094584585605858</c:v>
                </c:pt>
                <c:pt idx="58">
                  <c:v>84.837235588754069</c:v>
                </c:pt>
                <c:pt idx="59">
                  <c:v>85.475924115028363</c:v>
                </c:pt>
                <c:pt idx="60">
                  <c:v>86.007587167353151</c:v>
                </c:pt>
                <c:pt idx="61">
                  <c:v>86.429677096964582</c:v>
                </c:pt>
                <c:pt idx="62">
                  <c:v>86.740189542459518</c:v>
                </c:pt>
                <c:pt idx="63">
                  <c:v>86.937686141688786</c:v>
                </c:pt>
                <c:pt idx="64">
                  <c:v>87.021311439353951</c:v>
                </c:pt>
                <c:pt idx="65">
                  <c:v>86.990803524106866</c:v>
                </c:pt>
                <c:pt idx="66">
                  <c:v>86.846498077961016</c:v>
                </c:pt>
                <c:pt idx="67">
                  <c:v>86.589325701742354</c:v>
                </c:pt>
                <c:pt idx="68">
                  <c:v>86.220802577268032</c:v>
                </c:pt>
                <c:pt idx="69">
                  <c:v>85.743014709933604</c:v>
                </c:pt>
                <c:pt idx="70">
                  <c:v>85.158596114562712</c:v>
                </c:pt>
                <c:pt idx="71">
                  <c:v>84.470701285825243</c:v>
                </c:pt>
                <c:pt idx="72">
                  <c:v>83.682972408244908</c:v>
                </c:pt>
                <c:pt idx="73">
                  <c:v>82.799501864596905</c:v>
                </c:pt>
                <c:pt idx="74">
                  <c:v>81.82479069013938</c:v>
                </c:pt>
                <c:pt idx="75">
                  <c:v>80.763703688520337</c:v>
                </c:pt>
                <c:pt idx="76">
                  <c:v>79.621421969081126</c:v>
                </c:pt>
                <c:pt idx="77">
                  <c:v>78.403393682366797</c:v>
                </c:pt>
                <c:pt idx="78">
                  <c:v>77.115283722371117</c:v>
                </c:pt>
                <c:pt idx="79">
                  <c:v>75.76292313792429</c:v>
                </c:pt>
                <c:pt idx="80">
                  <c:v>74.352258968659555</c:v>
                </c:pt>
                <c:pt idx="81">
                  <c:v>72.889305178760026</c:v>
                </c:pt>
                <c:pt idx="82">
                  <c:v>71.380095305886925</c:v>
                </c:pt>
                <c:pt idx="83">
                  <c:v>69.830637375577268</c:v>
                </c:pt>
                <c:pt idx="84">
                  <c:v>68.246871555751682</c:v>
                </c:pt>
                <c:pt idx="85">
                  <c:v>66.634630944973793</c:v>
                </c:pt>
                <c:pt idx="86">
                  <c:v>64.9996058051061</c:v>
                </c:pt>
                <c:pt idx="87">
                  <c:v>63.347311467125365</c:v>
                </c:pt>
                <c:pt idx="88">
                  <c:v>61.683060060272645</c:v>
                </c:pt>
                <c:pt idx="89">
                  <c:v>60.011936139592684</c:v>
                </c:pt>
                <c:pt idx="90">
                  <c:v>58.338776216852843</c:v>
                </c:pt>
                <c:pt idx="91">
                  <c:v>56.668152136145927</c:v>
                </c:pt>
                <c:pt idx="92">
                  <c:v>55.004358179184422</c:v>
                </c:pt>
                <c:pt idx="93">
                  <c:v>53.35140173706435</c:v>
                </c:pt>
                <c:pt idx="94">
                  <c:v>51.712997345431987</c:v>
                </c:pt>
                <c:pt idx="95">
                  <c:v>50.092563848489164</c:v>
                </c:pt>
                <c:pt idx="96">
                  <c:v>48.493224433770564</c:v>
                </c:pt>
                <c:pt idx="97">
                  <c:v>46.917809263564216</c:v>
                </c:pt>
                <c:pt idx="98">
                  <c:v>45.368860419689064</c:v>
                </c:pt>
                <c:pt idx="99">
                  <c:v>43.848638875442646</c:v>
                </c:pt>
                <c:pt idx="100">
                  <c:v>42.359133211155346</c:v>
                </c:pt>
                <c:pt idx="101">
                  <c:v>40.902069797150375</c:v>
                </c:pt>
                <c:pt idx="102">
                  <c:v>39.478924179207752</c:v>
                </c:pt>
                <c:pt idx="103">
                  <c:v>38.090933416070584</c:v>
                </c:pt>
                <c:pt idx="104">
                  <c:v>36.739109135360025</c:v>
                </c:pt>
                <c:pt idx="105">
                  <c:v>35.424251092790669</c:v>
                </c:pt>
                <c:pt idx="106">
                  <c:v>34.146961039188952</c:v>
                </c:pt>
                <c:pt idx="107">
                  <c:v>32.907656719967264</c:v>
                </c:pt>
                <c:pt idx="108">
                  <c:v>31.70658585192232</c:v>
                </c:pt>
                <c:pt idx="109">
                  <c:v>30.543839942106526</c:v>
                </c:pt>
                <c:pt idx="110">
                  <c:v>29.419367832734913</c:v>
                </c:pt>
                <c:pt idx="111">
                  <c:v>28.332988874378533</c:v>
                </c:pt>
                <c:pt idx="112">
                  <c:v>27.284405646861153</c:v>
                </c:pt>
                <c:pt idx="113">
                  <c:v>26.273216163182884</c:v>
                </c:pt>
                <c:pt idx="114">
                  <c:v>25.298925506355058</c:v>
                </c:pt>
                <c:pt idx="115">
                  <c:v>24.360956862201196</c:v>
                </c:pt>
                <c:pt idx="116">
                  <c:v>23.458661922951126</c:v>
                </c:pt>
                <c:pt idx="117">
                  <c:v>22.591330646851013</c:v>
                </c:pt>
                <c:pt idx="118">
                  <c:v>21.758200368077183</c:v>
                </c:pt>
                <c:pt idx="119">
                  <c:v>20.958464259040504</c:v>
                </c:pt>
                <c:pt idx="120">
                  <c:v>20.191279153778758</c:v>
                </c:pt>
                <c:pt idx="121">
                  <c:v>19.455772746644474</c:v>
                </c:pt>
                <c:pt idx="122">
                  <c:v>18.751050184997435</c:v>
                </c:pt>
                <c:pt idx="123">
                  <c:v>18.076200078199879</c:v>
                </c:pt>
                <c:pt idx="124">
                  <c:v>17.430299947983084</c:v>
                </c:pt>
                <c:pt idx="125">
                  <c:v>16.812421147299158</c:v>
                </c:pt>
                <c:pt idx="126">
                  <c:v>16.221633276181191</c:v>
                </c:pt>
                <c:pt idx="127">
                  <c:v>15.65700812399205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5.1357576702552143E-2"/>
          <c:y val="8.334916864608076E-2"/>
          <c:w val="0.69224221634761907"/>
          <c:h val="0.78315128958048885"/>
        </c:manualLayout>
      </c:layout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tid'!$I$8:$I$135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29</c:v>
                </c:pt>
                <c:pt idx="33">
                  <c:v>33</c:v>
                </c:pt>
                <c:pt idx="34">
                  <c:v>37</c:v>
                </c:pt>
                <c:pt idx="35">
                  <c:v>39</c:v>
                </c:pt>
                <c:pt idx="36">
                  <c:v>46</c:v>
                </c:pt>
                <c:pt idx="37">
                  <c:v>47</c:v>
                </c:pt>
                <c:pt idx="38">
                  <c:v>50</c:v>
                </c:pt>
                <c:pt idx="39">
                  <c:v>60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66</c:v>
                </c:pt>
                <c:pt idx="44">
                  <c:v>69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78</c:v>
                </c:pt>
                <c:pt idx="52">
                  <c:v>84</c:v>
                </c:pt>
                <c:pt idx="53">
                  <c:v>93</c:v>
                </c:pt>
                <c:pt idx="54">
                  <c:v>95</c:v>
                </c:pt>
                <c:pt idx="55">
                  <c:v>98</c:v>
                </c:pt>
                <c:pt idx="56">
                  <c:v>102</c:v>
                </c:pt>
                <c:pt idx="57">
                  <c:v>104</c:v>
                </c:pt>
                <c:pt idx="58">
                  <c:v>108</c:v>
                </c:pt>
                <c:pt idx="59">
                  <c:v>110</c:v>
                </c:pt>
                <c:pt idx="60">
                  <c:v>116</c:v>
                </c:pt>
                <c:pt idx="61">
                  <c:v>125</c:v>
                </c:pt>
                <c:pt idx="62">
                  <c:v>128</c:v>
                </c:pt>
                <c:pt idx="63">
                  <c:v>131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138</c:v>
                </c:pt>
                <c:pt idx="68">
                  <c:v>142</c:v>
                </c:pt>
                <c:pt idx="69">
                  <c:v>147</c:v>
                </c:pt>
                <c:pt idx="70">
                  <c:v>147</c:v>
                </c:pt>
                <c:pt idx="71">
                  <c:v>151</c:v>
                </c:pt>
                <c:pt idx="72">
                  <c:v>153</c:v>
                </c:pt>
                <c:pt idx="73">
                  <c:v>156</c:v>
                </c:pt>
                <c:pt idx="74">
                  <c:v>161</c:v>
                </c:pt>
                <c:pt idx="75">
                  <c:v>162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tid'!$J$8:$J$135</c:f>
              <c:numCache>
                <c:formatCode>0</c:formatCode>
                <c:ptCount val="128"/>
                <c:pt idx="0">
                  <c:v>0</c:v>
                </c:pt>
                <c:pt idx="1">
                  <c:v>0.296875</c:v>
                </c:pt>
                <c:pt idx="2">
                  <c:v>0.59375</c:v>
                </c:pt>
                <c:pt idx="3">
                  <c:v>0.890625</c:v>
                </c:pt>
                <c:pt idx="4">
                  <c:v>1.1875</c:v>
                </c:pt>
                <c:pt idx="5">
                  <c:v>1.484375</c:v>
                </c:pt>
                <c:pt idx="6">
                  <c:v>1.78125</c:v>
                </c:pt>
                <c:pt idx="7">
                  <c:v>2.078125</c:v>
                </c:pt>
                <c:pt idx="8">
                  <c:v>2.5008294791666668</c:v>
                </c:pt>
                <c:pt idx="9">
                  <c:v>2.9454711121035766</c:v>
                </c:pt>
                <c:pt idx="10">
                  <c:v>3.4158749804983728</c:v>
                </c:pt>
                <c:pt idx="11">
                  <c:v>3.9165231739886521</c:v>
                </c:pt>
                <c:pt idx="12">
                  <c:v>4.4526645034499444</c:v>
                </c:pt>
                <c:pt idx="13">
                  <c:v>5.0304414558349464</c:v>
                </c:pt>
                <c:pt idx="14">
                  <c:v>5.6570367042143763</c:v>
                </c:pt>
                <c:pt idx="15">
                  <c:v>6.3408416423465788</c:v>
                </c:pt>
                <c:pt idx="16">
                  <c:v>7.0694867033601767</c:v>
                </c:pt>
                <c:pt idx="17">
                  <c:v>7.8467584471376766</c:v>
                </c:pt>
                <c:pt idx="18">
                  <c:v>8.6763906663932495</c:v>
                </c:pt>
                <c:pt idx="19">
                  <c:v>9.5619354259825453</c:v>
                </c:pt>
                <c:pt idx="20">
                  <c:v>10.506593734868078</c:v>
                </c:pt>
                <c:pt idx="21">
                  <c:v>11.51299690287815</c:v>
                </c:pt>
                <c:pt idx="22">
                  <c:v>12.582928113725465</c:v>
                </c:pt>
                <c:pt idx="23">
                  <c:v>13.716972040978508</c:v>
                </c:pt>
                <c:pt idx="24">
                  <c:v>14.917911196802409</c:v>
                </c:pt>
                <c:pt idx="25">
                  <c:v>16.188283891945147</c:v>
                </c:pt>
                <c:pt idx="26">
                  <c:v>17.530349018523466</c:v>
                </c:pt>
                <c:pt idx="27">
                  <c:v>18.946067897236862</c:v>
                </c:pt>
                <c:pt idx="28">
                  <c:v>20.437112764632388</c:v>
                </c:pt>
                <c:pt idx="29">
                  <c:v>22.004914243722673</c:v>
                </c:pt>
                <c:pt idx="30">
                  <c:v>23.650763444472386</c:v>
                </c:pt>
                <c:pt idx="31">
                  <c:v>25.37598824066184</c:v>
                </c:pt>
                <c:pt idx="32">
                  <c:v>27.181584360407637</c:v>
                </c:pt>
                <c:pt idx="33">
                  <c:v>29.068202798978231</c:v>
                </c:pt>
                <c:pt idx="34">
                  <c:v>31.036142247708032</c:v>
                </c:pt>
                <c:pt idx="35">
                  <c:v>33.085344501956463</c:v>
                </c:pt>
                <c:pt idx="36">
                  <c:v>35.215388954686148</c:v>
                </c:pt>
                <c:pt idx="37">
                  <c:v>37.425479780197989</c:v>
                </c:pt>
                <c:pt idx="38">
                  <c:v>39.714416135574673</c:v>
                </c:pt>
                <c:pt idx="39">
                  <c:v>42.080531515299228</c:v>
                </c:pt>
                <c:pt idx="40">
                  <c:v>44.521686508369825</c:v>
                </c:pt>
                <c:pt idx="41">
                  <c:v>47.035264572013183</c:v>
                </c:pt>
                <c:pt idx="42">
                  <c:v>49.618170471115405</c:v>
                </c:pt>
                <c:pt idx="43">
                  <c:v>52.266831282976845</c:v>
                </c:pt>
                <c:pt idx="44">
                  <c:v>54.977200430076628</c:v>
                </c:pt>
                <c:pt idx="45">
                  <c:v>57.744766201043397</c:v>
                </c:pt>
                <c:pt idx="46">
                  <c:v>60.564567797379979</c:v>
                </c:pt>
                <c:pt idx="47">
                  <c:v>63.431224270991876</c:v>
                </c:pt>
                <c:pt idx="48">
                  <c:v>66.338969341985901</c:v>
                </c:pt>
                <c:pt idx="49">
                  <c:v>69.281691947497407</c:v>
                </c:pt>
                <c:pt idx="50">
                  <c:v>72.252982348304656</c:v>
                </c:pt>
                <c:pt idx="51">
                  <c:v>75.246183563618672</c:v>
                </c:pt>
                <c:pt idx="52">
                  <c:v>78.254447770433629</c:v>
                </c:pt>
                <c:pt idx="53">
                  <c:v>81.270797027563333</c:v>
                </c:pt>
                <c:pt idx="54">
                  <c:v>84.288187178264849</c:v>
                </c:pt>
                <c:pt idx="55">
                  <c:v>87.299572934344354</c:v>
                </c:pt>
                <c:pt idx="56">
                  <c:v>90.297973009912354</c:v>
                </c:pt>
                <c:pt idx="57">
                  <c:v>93.276534151874642</c:v>
                </c:pt>
                <c:pt idx="58">
                  <c:v>96.228592911729052</c:v>
                </c:pt>
                <c:pt idx="59">
                  <c:v>99.147734022188786</c:v>
                </c:pt>
                <c:pt idx="60">
                  <c:v>102.02784429085304</c:v>
                </c:pt>
                <c:pt idx="61">
                  <c:v>104.86316101812741</c:v>
                </c:pt>
                <c:pt idx="62">
                  <c:v>107.64831411611976</c:v>
                </c:pt>
                <c:pt idx="63">
                  <c:v>110.37836139344979</c:v>
                </c:pt>
                <c:pt idx="64">
                  <c:v>113.04881665352617</c:v>
                </c:pt>
                <c:pt idx="65">
                  <c:v>115.65567043812791</c:v>
                </c:pt>
                <c:pt idx="66">
                  <c:v>118.19540342921265</c:v>
                </c:pt>
                <c:pt idx="67">
                  <c:v>120.66499269532987</c:v>
                </c:pt>
                <c:pt idx="68">
                  <c:v>123.06191113023515</c:v>
                </c:pt>
                <c:pt idx="69">
                  <c:v>125.38412057444877</c:v>
                </c:pt>
                <c:pt idx="70">
                  <c:v>127.63005922692838</c:v>
                </c:pt>
                <c:pt idx="71">
                  <c:v>129.79862403003659</c:v>
                </c:pt>
                <c:pt idx="72">
                  <c:v>131.88914876033832</c:v>
                </c:pt>
                <c:pt idx="73">
                  <c:v>133.90137858184005</c:v>
                </c:pt>
                <c:pt idx="74">
                  <c:v>135.83544181910895</c:v>
                </c:pt>
                <c:pt idx="75">
                  <c:v>137.69181968772304</c:v>
                </c:pt>
                <c:pt idx="76">
                  <c:v>139.47131468145591</c:v>
                </c:pt>
                <c:pt idx="77">
                  <c:v>141.17501826258754</c:v>
                </c:pt>
                <c:pt idx="78">
                  <c:v>142.80427843750203</c:v>
                </c:pt>
                <c:pt idx="79">
                  <c:v>144.36066772926642</c:v>
                </c:pt>
                <c:pt idx="80">
                  <c:v>145.84595198531503</c:v>
                </c:pt>
                <c:pt idx="81">
                  <c:v>147.26206038438698</c:v>
                </c:pt>
                <c:pt idx="82">
                  <c:v>148.61105693473354</c:v>
                </c:pt>
                <c:pt idx="83">
                  <c:v>149.89511368714915</c:v>
                </c:pt>
                <c:pt idx="84">
                  <c:v>151.11648582301623</c:v>
                </c:pt>
                <c:pt idx="85">
                  <c:v>152.27748872034812</c:v>
                </c:pt>
                <c:pt idx="86">
                  <c:v>153.38047705043675</c:v>
                </c:pt>
                <c:pt idx="87">
                  <c:v>154.42782591434363</c:v>
                </c:pt>
                <c:pt idx="88">
                  <c:v>155.42191399202946</c:v>
                </c:pt>
                <c:pt idx="89">
                  <c:v>156.36510864711647</c:v>
                </c:pt>
                <c:pt idx="90">
                  <c:v>157.25975290668435</c:v>
                </c:pt>
                <c:pt idx="91">
                  <c:v>158.10815421758474</c:v>
                </c:pt>
                <c:pt idx="92">
                  <c:v>158.91257486791935</c:v>
                </c:pt>
                <c:pt idx="93">
                  <c:v>159.67522395392814</c:v>
                </c:pt>
                <c:pt idx="94">
                  <c:v>160.39825076792684</c:v>
                </c:pt>
                <c:pt idx="95">
                  <c:v>161.08373948149813</c:v>
                </c:pt>
                <c:pt idx="96">
                  <c:v>161.73370499930053</c:v>
                </c:pt>
                <c:pt idx="97">
                  <c:v>162.35008986208402</c:v>
                </c:pt>
                <c:pt idx="98">
                  <c:v>162.9347620823205</c:v>
                </c:pt>
                <c:pt idx="99">
                  <c:v>163.48951380185477</c:v>
                </c:pt>
                <c:pt idx="100">
                  <c:v>164.01606066779826</c:v>
                </c:pt>
                <c:pt idx="101">
                  <c:v>164.51604183022047</c:v>
                </c:pt>
                <c:pt idx="102">
                  <c:v>164.99102047278987</c:v>
                </c:pt>
                <c:pt idx="103">
                  <c:v>165.4424847951737</c:v>
                </c:pt>
                <c:pt idx="104">
                  <c:v>165.87184937356395</c:v>
                </c:pt>
                <c:pt idx="105">
                  <c:v>166.28045683302798</c:v>
                </c:pt>
                <c:pt idx="106">
                  <c:v>166.6695797723971</c:v>
                </c:pt>
                <c:pt idx="107">
                  <c:v>167.04042288903534</c:v>
                </c:pt>
                <c:pt idx="108">
                  <c:v>167.39412525703386</c:v>
                </c:pt>
                <c:pt idx="109">
                  <c:v>167.73176271812542</c:v>
                </c:pt>
                <c:pt idx="110">
                  <c:v>168.05435034990106</c:v>
                </c:pt>
                <c:pt idx="111">
                  <c:v>168.36284498073704</c:v>
                </c:pt>
                <c:pt idx="112">
                  <c:v>168.65814772521614</c:v>
                </c:pt>
                <c:pt idx="113">
                  <c:v>168.94110651776901</c:v>
                </c:pt>
                <c:pt idx="114">
                  <c:v>169.2125186257922</c:v>
                </c:pt>
                <c:pt idx="115">
                  <c:v>169.47313312664315</c:v>
                </c:pt>
                <c:pt idx="116">
                  <c:v>169.72365333569658</c:v>
                </c:pt>
                <c:pt idx="117">
                  <c:v>169.96473917509906</c:v>
                </c:pt>
                <c:pt idx="118">
                  <c:v>170.19700947500607</c:v>
                </c:pt>
                <c:pt idx="119">
                  <c:v>170.42104420095788</c:v>
                </c:pt>
                <c:pt idx="120">
                  <c:v>170.63738660267089</c:v>
                </c:pt>
                <c:pt idx="121">
                  <c:v>170.84654528091701</c:v>
                </c:pt>
                <c:pt idx="122">
                  <c:v>171.04899617035778</c:v>
                </c:pt>
                <c:pt idx="123">
                  <c:v>171.24518443721433</c:v>
                </c:pt>
                <c:pt idx="124">
                  <c:v>171.43552629150975</c:v>
                </c:pt>
                <c:pt idx="125">
                  <c:v>171.62041071433501</c:v>
                </c:pt>
                <c:pt idx="126">
                  <c:v>171.80020110118141</c:v>
                </c:pt>
                <c:pt idx="127">
                  <c:v>171.97523682286544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tid'!$K$8:$K$135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tid'!$L$8:$L$135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tid'!$M$8:$M$135</c:f>
              <c:numCache>
                <c:formatCode>0</c:formatCode>
                <c:ptCount val="128"/>
                <c:pt idx="0">
                  <c:v>0</c:v>
                </c:pt>
                <c:pt idx="1">
                  <c:v>0.44444444444444442</c:v>
                </c:pt>
                <c:pt idx="2">
                  <c:v>0.88888888888888884</c:v>
                </c:pt>
                <c:pt idx="3">
                  <c:v>1.3333333333333333</c:v>
                </c:pt>
                <c:pt idx="4">
                  <c:v>1.7777777777777777</c:v>
                </c:pt>
                <c:pt idx="5">
                  <c:v>2.2222222222222223</c:v>
                </c:pt>
                <c:pt idx="6">
                  <c:v>2.666666666666667</c:v>
                </c:pt>
                <c:pt idx="7">
                  <c:v>3.1111111111111116</c:v>
                </c:pt>
                <c:pt idx="8">
                  <c:v>3.5555555555555562</c:v>
                </c:pt>
                <c:pt idx="9">
                  <c:v>4.1585022222222232</c:v>
                </c:pt>
                <c:pt idx="10">
                  <c:v>4.7848813037661708</c:v>
                </c:pt>
                <c:pt idx="11">
                  <c:v>5.4381660558393614</c:v>
                </c:pt>
                <c:pt idx="12">
                  <c:v>6.1223387702849985</c:v>
                </c:pt>
                <c:pt idx="13">
                  <c:v>6.8419638910583194</c:v>
                </c:pt>
                <c:pt idx="14">
                  <c:v>7.6022712115203932</c:v>
                </c:pt>
                <c:pt idx="15">
                  <c:v>8.4092504157835126</c:v>
                </c:pt>
                <c:pt idx="16">
                  <c:v>9.2697583441545106</c:v>
                </c:pt>
                <c:pt idx="17">
                  <c:v>10.191640476720636</c:v>
                </c:pt>
                <c:pt idx="18">
                  <c:v>11.16016897285671</c:v>
                </c:pt>
                <c:pt idx="19">
                  <c:v>12.178644731049546</c:v>
                </c:pt>
                <c:pt idx="20">
                  <c:v>13.250317449686248</c:v>
                </c:pt>
                <c:pt idx="21">
                  <c:v>14.378300249453998</c:v>
                </c:pt>
                <c:pt idx="22">
                  <c:v>15.565461320338807</c:v>
                </c:pt>
                <c:pt idx="23">
                  <c:v>16.81428806268941</c:v>
                </c:pt>
                <c:pt idx="24">
                  <c:v>18.126718460288679</c:v>
                </c:pt>
                <c:pt idx="25">
                  <c:v>19.503933594201008</c:v>
                </c:pt>
                <c:pt idx="26">
                  <c:v>20.946104266332419</c:v>
                </c:pt>
                <c:pt idx="27">
                  <c:v>22.455580421947669</c:v>
                </c:pt>
                <c:pt idx="28">
                  <c:v>24.034535894569419</c:v>
                </c:pt>
                <c:pt idx="29">
                  <c:v>25.684949322430644</c:v>
                </c:pt>
                <c:pt idx="30">
                  <c:v>27.408595150067939</c:v>
                </c:pt>
                <c:pt idx="31">
                  <c:v>29.207049457155286</c:v>
                </c:pt>
                <c:pt idx="32">
                  <c:v>31.081716598289926</c:v>
                </c:pt>
                <c:pt idx="33">
                  <c:v>33.03388411905118</c:v>
                </c:pt>
                <c:pt idx="34">
                  <c:v>35.064815170902918</c:v>
                </c:pt>
                <c:pt idx="35">
                  <c:v>37.175889719865296</c:v>
                </c:pt>
                <c:pt idx="36">
                  <c:v>39.36830273361457</c:v>
                </c:pt>
                <c:pt idx="37">
                  <c:v>41.643063174986949</c:v>
                </c:pt>
                <c:pt idx="38">
                  <c:v>44.000995834061399</c:v>
                </c:pt>
                <c:pt idx="39">
                  <c:v>46.442744917172696</c:v>
                </c:pt>
                <c:pt idx="40">
                  <c:v>48.968777496100799</c:v>
                </c:pt>
                <c:pt idx="41">
                  <c:v>51.579383840929005</c:v>
                </c:pt>
                <c:pt idx="42">
                  <c:v>54.274670258151282</c:v>
                </c:pt>
                <c:pt idx="43">
                  <c:v>57.054538265296586</c:v>
                </c:pt>
                <c:pt idx="44">
                  <c:v>59.91864167886029</c:v>
                </c:pt>
                <c:pt idx="45">
                  <c:v>62.866381367283125</c:v>
                </c:pt>
                <c:pt idx="46">
                  <c:v>65.896899983765721</c:v>
                </c:pt>
                <c:pt idx="47">
                  <c:v>69.009076312520804</c:v>
                </c:pt>
                <c:pt idx="48">
                  <c:v>72.201518972779979</c:v>
                </c:pt>
                <c:pt idx="49">
                  <c:v>75.472559460840301</c:v>
                </c:pt>
                <c:pt idx="50">
                  <c:v>78.820244919118579</c:v>
                </c:pt>
                <c:pt idx="51">
                  <c:v>82.242331661058969</c:v>
                </c:pt>
                <c:pt idx="52">
                  <c:v>85.736281422962804</c:v>
                </c:pt>
                <c:pt idx="53">
                  <c:v>89.299263644006032</c:v>
                </c:pt>
                <c:pt idx="54">
                  <c:v>92.92815931249315</c:v>
                </c:pt>
                <c:pt idx="55">
                  <c:v>96.619566529433669</c:v>
                </c:pt>
                <c:pt idx="56">
                  <c:v>100.36980799351853</c:v>
                </c:pt>
                <c:pt idx="57">
                  <c:v>104.1749406534983</c:v>
                </c:pt>
                <c:pt idx="58">
                  <c:v>108.03076778720326</c:v>
                </c:pt>
                <c:pt idx="59">
                  <c:v>111.93285372599136</c:v>
                </c:pt>
                <c:pt idx="60">
                  <c:v>115.87654131509028</c:v>
                </c:pt>
                <c:pt idx="61">
                  <c:v>119.85697193872527</c:v>
                </c:pt>
                <c:pt idx="62">
                  <c:v>123.86910748512746</c:v>
                </c:pt>
                <c:pt idx="63">
                  <c:v>127.90775413843195</c:v>
                </c:pt>
                <c:pt idx="64">
                  <c:v>131.96758784890545</c:v>
                </c:pt>
                <c:pt idx="65">
                  <c:v>136.04318128983189</c:v>
                </c:pt>
                <c:pt idx="66">
                  <c:v>140.12903205992529</c:v>
                </c:pt>
                <c:pt idx="67">
                  <c:v>144.21959183778696</c:v>
                </c:pt>
                <c:pt idx="68">
                  <c:v>148.30929614642</c:v>
                </c:pt>
                <c:pt idx="69">
                  <c:v>152.39259435244401</c:v>
                </c:pt>
                <c:pt idx="70">
                  <c:v>156.4639795238304</c:v>
                </c:pt>
                <c:pt idx="71">
                  <c:v>160.5180178271668</c:v>
                </c:pt>
                <c:pt idx="72">
                  <c:v>164.54937714612203</c:v>
                </c:pt>
                <c:pt idx="73">
                  <c:v>168.55285460937844</c:v>
                </c:pt>
                <c:pt idx="74">
                  <c:v>172.52340272970721</c:v>
                </c:pt>
                <c:pt idx="75">
                  <c:v>176.45615387681516</c:v>
                </c:pt>
                <c:pt idx="76">
                  <c:v>180.3464428354111</c:v>
                </c:pt>
                <c:pt idx="77">
                  <c:v>184.18982723615878</c:v>
                </c:pt>
                <c:pt idx="78">
                  <c:v>187.98210568899333</c:v>
                </c:pt>
                <c:pt idx="79">
                  <c:v>191.71933349178036</c:v>
                </c:pt>
                <c:pt idx="80">
                  <c:v>195.39783582549236</c:v>
                </c:pt>
                <c:pt idx="81">
                  <c:v>199.01421838591699</c:v>
                </c:pt>
                <c:pt idx="82">
                  <c:v>202.56537544055033</c:v>
                </c:pt>
                <c:pt idx="83">
                  <c:v>206.0484953368622</c:v>
                </c:pt>
                <c:pt idx="84">
                  <c:v>209.46106352359882</c:v>
                </c:pt>
                <c:pt idx="85">
                  <c:v>212.8008631792556</c:v>
                </c:pt>
                <c:pt idx="86">
                  <c:v>216.06597357043395</c:v>
                </c:pt>
                <c:pt idx="87">
                  <c:v>219.25476628683077</c:v>
                </c:pt>
                <c:pt idx="88">
                  <c:v>222.36589951888664</c:v>
                </c:pt>
                <c:pt idx="89">
                  <c:v>225.39831055922534</c:v>
                </c:pt>
                <c:pt idx="90">
                  <c:v>228.35120671993016</c:v>
                </c:pt>
                <c:pt idx="91">
                  <c:v>231.22405486450137</c:v>
                </c:pt>
                <c:pt idx="92">
                  <c:v>234.0165697561942</c:v>
                </c:pt>
                <c:pt idx="93">
                  <c:v>236.72870142361623</c:v>
                </c:pt>
                <c:pt idx="94">
                  <c:v>239.36062174031977</c:v>
                </c:pt>
                <c:pt idx="95">
                  <c:v>241.91271040809568</c:v>
                </c:pt>
                <c:pt idx="96">
                  <c:v>244.3855405242451</c:v>
                </c:pt>
                <c:pt idx="97">
                  <c:v>246.7798639017748</c:v>
                </c:pt>
                <c:pt idx="98">
                  <c:v>249.09659629864723</c:v>
                </c:pt>
                <c:pt idx="99">
                  <c:v>251.33680269832809</c:v>
                </c:pt>
                <c:pt idx="100">
                  <c:v>253.5016827692954</c:v>
                </c:pt>
                <c:pt idx="101">
                  <c:v>255.59255661626148</c:v>
                </c:pt>
                <c:pt idx="102">
                  <c:v>257.61085092093674</c:v>
                </c:pt>
                <c:pt idx="103">
                  <c:v>259.55808555551113</c:v>
                </c:pt>
                <c:pt idx="104">
                  <c:v>261.43586073788367</c:v>
                </c:pt>
                <c:pt idx="105">
                  <c:v>263.24584478422236</c:v>
                </c:pt>
                <c:pt idx="106">
                  <c:v>264.98976250182488</c:v>
                </c:pt>
                <c:pt idx="107">
                  <c:v>266.66938425358467</c:v>
                </c:pt>
                <c:pt idx="108">
                  <c:v>268.2865157147138</c:v>
                </c:pt>
                <c:pt idx="109">
                  <c:v>269.84298833277984</c:v>
                </c:pt>
                <c:pt idx="110">
                  <c:v>271.34065049358446</c:v>
                </c:pt>
                <c:pt idx="111">
                  <c:v>272.78135938794571</c:v>
                </c:pt>
                <c:pt idx="112">
                  <c:v>274.1669735680062</c:v>
                </c:pt>
                <c:pt idx="113">
                  <c:v>275.49934617623478</c:v>
                </c:pt>
                <c:pt idx="114">
                  <c:v>276.78031882576147</c:v>
                </c:pt>
                <c:pt idx="115">
                  <c:v>278.01171610701687</c:v>
                </c:pt>
                <c:pt idx="116">
                  <c:v>279.19534069277222</c:v>
                </c:pt>
                <c:pt idx="117">
                  <c:v>280.33296901151454</c:v>
                </c:pt>
                <c:pt idx="118">
                  <c:v>281.42634745757488</c:v>
                </c:pt>
                <c:pt idx="119">
                  <c:v>282.47718910547729</c:v>
                </c:pt>
                <c:pt idx="120">
                  <c:v>283.48717089552423</c:v>
                </c:pt>
                <c:pt idx="121">
                  <c:v>284.45793125760963</c:v>
                </c:pt>
                <c:pt idx="122">
                  <c:v>285.39106814059005</c:v>
                </c:pt>
                <c:pt idx="123">
                  <c:v>286.28813741518837</c:v>
                </c:pt>
                <c:pt idx="124">
                  <c:v>287.15065161929903</c:v>
                </c:pt>
                <c:pt idx="125">
                  <c:v>287.98007901565518</c:v>
                </c:pt>
                <c:pt idx="126">
                  <c:v>288.77784293307019</c:v>
                </c:pt>
                <c:pt idx="127">
                  <c:v>289.54532136382795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tid'!$N$8:$N$135</c:f>
              <c:numCache>
                <c:formatCode>0</c:formatCode>
                <c:ptCount val="128"/>
                <c:pt idx="0">
                  <c:v>0</c:v>
                </c:pt>
                <c:pt idx="1">
                  <c:v>0.41666666666666663</c:v>
                </c:pt>
                <c:pt idx="2">
                  <c:v>0.83333333333333326</c:v>
                </c:pt>
                <c:pt idx="3">
                  <c:v>1.25</c:v>
                </c:pt>
                <c:pt idx="4">
                  <c:v>1.6666666666666665</c:v>
                </c:pt>
                <c:pt idx="5">
                  <c:v>2.083333333333333</c:v>
                </c:pt>
                <c:pt idx="6">
                  <c:v>2.4999999999999996</c:v>
                </c:pt>
                <c:pt idx="7">
                  <c:v>2.9166666666666661</c:v>
                </c:pt>
                <c:pt idx="8">
                  <c:v>3.3333333333333326</c:v>
                </c:pt>
                <c:pt idx="9">
                  <c:v>3.8987677083333327</c:v>
                </c:pt>
                <c:pt idx="10">
                  <c:v>4.4862294924799908</c:v>
                </c:pt>
                <c:pt idx="11">
                  <c:v>5.0989881889821191</c:v>
                </c:pt>
                <c:pt idx="12">
                  <c:v>5.740793485315776</c:v>
                </c:pt>
                <c:pt idx="13">
                  <c:v>6.4159444628481772</c:v>
                </c:pt>
                <c:pt idx="14">
                  <c:v>7.1293684097757772</c:v>
                </c:pt>
                <c:pt idx="15">
                  <c:v>7.8867104572291522</c:v>
                </c:pt>
                <c:pt idx="16">
                  <c:v>8.6944353773153242</c:v>
                </c:pt>
                <c:pt idx="17">
                  <c:v>9.5599429998605814</c:v>
                </c:pt>
                <c:pt idx="18">
                  <c:v>10.469437074182395</c:v>
                </c:pt>
                <c:pt idx="19">
                  <c:v>11.4260532491669</c:v>
                </c:pt>
                <c:pt idx="20">
                  <c:v>12.432884537394507</c:v>
                </c:pt>
                <c:pt idx="21">
                  <c:v>13.492901605563754</c:v>
                </c:pt>
                <c:pt idx="22">
                  <c:v>14.608851407440662</c:v>
                </c:pt>
                <c:pt idx="23">
                  <c:v>15.783129844855797</c:v>
                </c:pt>
                <c:pt idx="24">
                  <c:v>17.017623434048179</c:v>
                </c:pt>
                <c:pt idx="25">
                  <c:v>18.313514149175766</c:v>
                </c:pt>
                <c:pt idx="26">
                  <c:v>19.671040698885975</c:v>
                </c:pt>
                <c:pt idx="27">
                  <c:v>21.092498450107588</c:v>
                </c:pt>
                <c:pt idx="28">
                  <c:v>22.580026196384672</c:v>
                </c:pt>
                <c:pt idx="29">
                  <c:v>24.135588589958214</c:v>
                </c:pt>
                <c:pt idx="30">
                  <c:v>25.760968007285186</c:v>
                </c:pt>
                <c:pt idx="31">
                  <c:v>27.457770321968614</c:v>
                </c:pt>
                <c:pt idx="32">
                  <c:v>29.227450245537149</c:v>
                </c:pt>
                <c:pt idx="33">
                  <c:v>31.071363317049485</c:v>
                </c:pt>
                <c:pt idx="34">
                  <c:v>32.990853313077174</c:v>
                </c:pt>
                <c:pt idx="35">
                  <c:v>34.987385850310503</c:v>
                </c:pt>
                <c:pt idx="36">
                  <c:v>37.062264325992352</c:v>
                </c:pt>
                <c:pt idx="37">
                  <c:v>39.216629014284308</c:v>
                </c:pt>
                <c:pt idx="38">
                  <c:v>41.451458752646069</c:v>
                </c:pt>
                <c:pt idx="39">
                  <c:v>43.767574196622064</c:v>
                </c:pt>
                <c:pt idx="40">
                  <c:v>46.16564084893092</c:v>
                </c:pt>
                <c:pt idx="41">
                  <c:v>48.646169041615707</c:v>
                </c:pt>
                <c:pt idx="42">
                  <c:v>51.20950671146754</c:v>
                </c:pt>
                <c:pt idx="43">
                  <c:v>53.855819093205191</c:v>
                </c:pt>
                <c:pt idx="44">
                  <c:v>56.585047286299563</c:v>
                </c:pt>
                <c:pt idx="45">
                  <c:v>59.396902207227633</c:v>
                </c:pt>
                <c:pt idx="46">
                  <c:v>62.290858332933979</c:v>
                </c:pt>
                <c:pt idx="47">
                  <c:v>65.266146881338273</c:v>
                </c:pt>
                <c:pt idx="48">
                  <c:v>68.321748179526494</c:v>
                </c:pt>
                <c:pt idx="49">
                  <c:v>71.456383194628728</c:v>
                </c:pt>
                <c:pt idx="50">
                  <c:v>74.668504592451825</c:v>
                </c:pt>
                <c:pt idx="51">
                  <c:v>77.956288301878814</c:v>
                </c:pt>
                <c:pt idx="52">
                  <c:v>81.317627468832058</c:v>
                </c:pt>
                <c:pt idx="53">
                  <c:v>84.750131966882833</c:v>
                </c:pt>
                <c:pt idx="54">
                  <c:v>88.251129255624008</c:v>
                </c:pt>
                <c:pt idx="55">
                  <c:v>91.817666757092056</c:v>
                </c:pt>
                <c:pt idx="56">
                  <c:v>95.446515975951399</c:v>
                </c:pt>
                <c:pt idx="57">
                  <c:v>99.134178634343797</c:v>
                </c:pt>
                <c:pt idx="58">
                  <c:v>102.8768951102534</c:v>
                </c:pt>
                <c:pt idx="59">
                  <c:v>106.67065543466532</c:v>
                </c:pt>
                <c:pt idx="60">
                  <c:v>110.51121298433691</c:v>
                </c:pt>
                <c:pt idx="61">
                  <c:v>114.39410075911213</c:v>
                </c:pt>
                <c:pt idx="62">
                  <c:v>118.31464969724166</c:v>
                </c:pt>
                <c:pt idx="63">
                  <c:v>122.26800896982961</c:v>
                </c:pt>
                <c:pt idx="64">
                  <c:v>126.24916815988257</c:v>
                </c:pt>
                <c:pt idx="65">
                  <c:v>130.25298118727932</c:v>
                </c:pt>
                <c:pt idx="66">
                  <c:v>134.2741917893695</c:v>
                </c:pt>
                <c:pt idx="67">
                  <c:v>138.30746031113429</c:v>
                </c:pt>
                <c:pt idx="68">
                  <c:v>142.34739150542768</c:v>
                </c:pt>
                <c:pt idx="69">
                  <c:v>146.38856300380721</c:v>
                </c:pt>
                <c:pt idx="70">
                  <c:v>150.42555410899735</c:v>
                </c:pt>
                <c:pt idx="71">
                  <c:v>154.45297460629627</c:v>
                </c:pt>
                <c:pt idx="72">
                  <c:v>158.46549328297365</c:v>
                </c:pt>
                <c:pt idx="73">
                  <c:v>162.45786584215273</c:v>
                </c:pt>
                <c:pt idx="74">
                  <c:v>166.42496190193822</c:v>
                </c:pt>
                <c:pt idx="75">
                  <c:v>170.361790782621</c:v>
                </c:pt>
                <c:pt idx="76">
                  <c:v>174.26352580523653</c:v>
                </c:pt>
                <c:pt idx="77">
                  <c:v>178.12552685336564</c:v>
                </c:pt>
                <c:pt idx="78">
                  <c:v>181.94336098529169</c:v>
                </c:pt>
                <c:pt idx="79">
                  <c:v>185.71282092181406</c:v>
                </c:pt>
                <c:pt idx="80">
                  <c:v>189.42994126939882</c:v>
                </c:pt>
                <c:pt idx="81">
                  <c:v>193.09101237470989</c:v>
                </c:pt>
                <c:pt idx="82">
                  <c:v>196.69259174407381</c:v>
                </c:pt>
                <c:pt idx="83">
                  <c:v>200.23151299914946</c:v>
                </c:pt>
                <c:pt idx="84">
                  <c:v>203.70489237697527</c:v>
                </c:pt>
                <c:pt idx="85">
                  <c:v>207.1101328175865</c:v>
                </c:pt>
                <c:pt idx="86">
                  <c:v>210.44492571451417</c:v>
                </c:pt>
                <c:pt idx="87">
                  <c:v>213.707250431869</c:v>
                </c:pt>
                <c:pt idx="88">
                  <c:v>216.89537171597951</c:v>
                </c:pt>
                <c:pt idx="89">
                  <c:v>220.00783515007825</c:v>
                </c:pt>
                <c:pt idx="90">
                  <c:v>223.04346081711475</c:v>
                </c:pt>
                <c:pt idx="91">
                  <c:v>226.00133534832429</c:v>
                </c:pt>
                <c:pt idx="92">
                  <c:v>228.8808025437155</c:v>
                </c:pt>
                <c:pt idx="93">
                  <c:v>231.68145275528502</c:v>
                </c:pt>
                <c:pt idx="94">
                  <c:v>234.40311122476231</c:v>
                </c:pt>
                <c:pt idx="95">
                  <c:v>237.04582556537434</c:v>
                </c:pt>
                <c:pt idx="96">
                  <c:v>239.60985257191507</c:v>
                </c:pt>
                <c:pt idx="97">
                  <c:v>242.09564453575882</c:v>
                </c:pt>
                <c:pt idx="98">
                  <c:v>244.50383523176791</c:v>
                </c:pt>
                <c:pt idx="99">
                  <c:v>246.83522573271233</c:v>
                </c:pt>
                <c:pt idx="100">
                  <c:v>249.09077019424299</c:v>
                </c:pt>
                <c:pt idx="101">
                  <c:v>251.27156174001749</c:v>
                </c:pt>
                <c:pt idx="102">
                  <c:v>253.37881856263263</c:v>
                </c:pt>
                <c:pt idx="103">
                  <c:v>255.41387034189111</c:v>
                </c:pt>
                <c:pt idx="104">
                  <c:v>257.37814506791239</c:v>
                </c:pt>
                <c:pt idx="105">
                  <c:v>259.27315634292876</c:v>
                </c:pt>
                <c:pt idx="106">
                  <c:v>261.10049122248466</c:v>
                </c:pt>
                <c:pt idx="107">
                  <c:v>262.86179864433672</c:v>
                </c:pt>
                <c:pt idx="108">
                  <c:v>264.55877848175965</c:v>
                </c:pt>
                <c:pt idx="109">
                  <c:v>266.19317124728229</c:v>
                </c:pt>
                <c:pt idx="110">
                  <c:v>267.76674846316894</c:v>
                </c:pt>
                <c:pt idx="111">
                  <c:v>269.28130370625098</c:v>
                </c:pt>
                <c:pt idx="112">
                  <c:v>270.73864432700577</c:v>
                </c:pt>
                <c:pt idx="113">
                  <c:v>272.14058383605862</c:v>
                </c:pt>
                <c:pt idx="114">
                  <c:v>273.48893494551385</c:v>
                </c:pt>
                <c:pt idx="115">
                  <c:v>274.78550324765774</c:v>
                </c:pt>
                <c:pt idx="116">
                  <c:v>276.0320815095638</c:v>
                </c:pt>
                <c:pt idx="117">
                  <c:v>277.2304445589055</c:v>
                </c:pt>
                <c:pt idx="118">
                  <c:v>278.38234473377781</c:v>
                </c:pt>
                <c:pt idx="119">
                  <c:v>279.48950786747622</c:v>
                </c:pt>
                <c:pt idx="120">
                  <c:v>280.55362977791202</c:v>
                </c:pt>
                <c:pt idx="121">
                  <c:v>281.57637323058555</c:v>
                </c:pt>
                <c:pt idx="122">
                  <c:v>282.55936534373035</c:v>
                </c:pt>
                <c:pt idx="123">
                  <c:v>283.50419540431653</c:v>
                </c:pt>
                <c:pt idx="124">
                  <c:v>284.41241306400383</c:v>
                </c:pt>
                <c:pt idx="125">
                  <c:v>285.28552688480801</c:v>
                </c:pt>
                <c:pt idx="126">
                  <c:v>286.1250032051401</c:v>
                </c:pt>
                <c:pt idx="127">
                  <c:v>286.93226529794975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29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127000</xdr:rowOff>
    </xdr:from>
    <xdr:to>
      <xdr:col>6</xdr:col>
      <xdr:colOff>482600</xdr:colOff>
      <xdr:row>55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30</xdr:row>
      <xdr:rowOff>139700</xdr:rowOff>
    </xdr:from>
    <xdr:to>
      <xdr:col>14</xdr:col>
      <xdr:colOff>723900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56</xdr:row>
      <xdr:rowOff>25400</xdr:rowOff>
    </xdr:from>
    <xdr:to>
      <xdr:col>6</xdr:col>
      <xdr:colOff>482600</xdr:colOff>
      <xdr:row>81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56</xdr:row>
      <xdr:rowOff>12700</xdr:rowOff>
    </xdr:from>
    <xdr:to>
      <xdr:col>14</xdr:col>
      <xdr:colOff>736600</xdr:colOff>
      <xdr:row>81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33</xdr:row>
      <xdr:rowOff>146050</xdr:rowOff>
    </xdr:from>
    <xdr:to>
      <xdr:col>23</xdr:col>
      <xdr:colOff>406400</xdr:colOff>
      <xdr:row>60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29"/>
  <sheetViews>
    <sheetView tabSelected="1" zoomScale="70" zoomScaleNormal="70" workbookViewId="0">
      <selection activeCell="D9" sqref="D9"/>
    </sheetView>
  </sheetViews>
  <sheetFormatPr baseColWidth="10" defaultColWidth="10.83203125" defaultRowHeight="16" x14ac:dyDescent="0.2"/>
  <cols>
    <col min="1" max="2" width="10.83203125" style="6"/>
    <col min="3" max="3" width="17.5" style="6" bestFit="1" customWidth="1"/>
    <col min="4" max="4" width="14.5" style="6" bestFit="1" customWidth="1"/>
    <col min="5" max="6" width="14.6640625" style="6" bestFit="1" customWidth="1"/>
    <col min="7" max="16384" width="10.83203125" style="6"/>
  </cols>
  <sheetData>
    <row r="1" spans="2:6" ht="17" thickBot="1" x14ac:dyDescent="0.25"/>
    <row r="2" spans="2:6" ht="17" thickBot="1" x14ac:dyDescent="0.25">
      <c r="C2" s="41" t="s">
        <v>0</v>
      </c>
      <c r="D2" s="42"/>
      <c r="E2" s="7" t="s">
        <v>26</v>
      </c>
    </row>
    <row r="3" spans="2:6" x14ac:dyDescent="0.2">
      <c r="C3" s="8" t="s">
        <v>1</v>
      </c>
      <c r="D3" s="9">
        <v>6.9999999999999999E-4</v>
      </c>
      <c r="E3" s="10" t="s">
        <v>27</v>
      </c>
    </row>
    <row r="4" spans="2:6" x14ac:dyDescent="0.2">
      <c r="C4" s="11" t="s">
        <v>2</v>
      </c>
      <c r="D4" s="12">
        <f>1.1*POWER(10,-7)</f>
        <v>1.1000000000000001E-7</v>
      </c>
      <c r="E4" s="13" t="s">
        <v>27</v>
      </c>
    </row>
    <row r="5" spans="2:6" x14ac:dyDescent="0.2">
      <c r="C5" s="11" t="s">
        <v>3</v>
      </c>
      <c r="D5" s="12">
        <v>1.6999999999999999E-3</v>
      </c>
      <c r="E5" s="13" t="s">
        <v>27</v>
      </c>
    </row>
    <row r="6" spans="2:6" x14ac:dyDescent="0.2">
      <c r="C6" s="11" t="s">
        <v>4</v>
      </c>
      <c r="D6" s="12">
        <f>Kgamma/gamma</f>
        <v>5000</v>
      </c>
      <c r="E6" s="13"/>
    </row>
    <row r="7" spans="2:6" x14ac:dyDescent="0.2">
      <c r="C7" s="11" t="s">
        <v>5</v>
      </c>
      <c r="D7" s="12">
        <v>9</v>
      </c>
      <c r="E7" s="13" t="s">
        <v>27</v>
      </c>
    </row>
    <row r="8" spans="2:6" x14ac:dyDescent="0.2">
      <c r="C8" s="11" t="s">
        <v>6</v>
      </c>
      <c r="D8" s="33">
        <v>8.5</v>
      </c>
      <c r="E8" s="13" t="s">
        <v>27</v>
      </c>
    </row>
    <row r="9" spans="2:6" x14ac:dyDescent="0.2">
      <c r="C9" s="11" t="s">
        <v>20</v>
      </c>
      <c r="D9" s="12">
        <v>1377000</v>
      </c>
      <c r="E9" s="13"/>
    </row>
    <row r="10" spans="2:6" ht="52" thickBot="1" x14ac:dyDescent="0.25">
      <c r="C10" s="14" t="s">
        <v>35</v>
      </c>
      <c r="D10" s="15" t="s">
        <v>34</v>
      </c>
      <c r="E10" s="16" t="s">
        <v>27</v>
      </c>
    </row>
    <row r="13" spans="2:6" x14ac:dyDescent="0.2">
      <c r="F13" s="17"/>
    </row>
    <row r="15" spans="2:6" ht="17" thickBot="1" x14ac:dyDescent="0.25"/>
    <row r="16" spans="2:6" ht="26" x14ac:dyDescent="0.2">
      <c r="B16" s="47" t="s">
        <v>31</v>
      </c>
      <c r="C16" s="48"/>
      <c r="D16" s="48"/>
      <c r="E16" s="49"/>
    </row>
    <row r="17" spans="2:5" ht="21" x14ac:dyDescent="0.2">
      <c r="B17" s="43" t="s">
        <v>28</v>
      </c>
      <c r="C17" s="44"/>
      <c r="D17" s="18">
        <f ca="1">INDEX(Prediktion!A:A,MATCH(MAX(Prediktion!C3:C367),Prediktion!C:C,0))</f>
        <v>43969</v>
      </c>
      <c r="E17" s="19"/>
    </row>
    <row r="18" spans="2:5" ht="22" thickBot="1" x14ac:dyDescent="0.25">
      <c r="B18" s="45" t="s">
        <v>29</v>
      </c>
      <c r="C18" s="46"/>
      <c r="D18" s="20">
        <f ca="1">MAX(Prediktion!C3:C367)</f>
        <v>88.733476558371692</v>
      </c>
      <c r="E18" s="21" t="s">
        <v>30</v>
      </c>
    </row>
    <row r="20" spans="2:5" x14ac:dyDescent="0.2">
      <c r="C20" s="37"/>
      <c r="D20" s="37"/>
      <c r="E20" s="37"/>
    </row>
    <row r="21" spans="2:5" x14ac:dyDescent="0.2">
      <c r="C21" s="34"/>
      <c r="D21" s="35"/>
      <c r="E21" s="35"/>
    </row>
    <row r="22" spans="2:5" x14ac:dyDescent="0.2">
      <c r="C22" s="34"/>
      <c r="D22" s="36"/>
      <c r="E22" s="36"/>
    </row>
    <row r="23" spans="2:5" x14ac:dyDescent="0.2">
      <c r="C23" s="34"/>
      <c r="D23" s="34"/>
      <c r="E23" s="34"/>
    </row>
    <row r="24" spans="2:5" x14ac:dyDescent="0.2">
      <c r="C24" s="34"/>
      <c r="D24" s="34"/>
      <c r="E24" s="34"/>
    </row>
    <row r="25" spans="2:5" x14ac:dyDescent="0.2">
      <c r="C25" s="34"/>
      <c r="D25" s="34"/>
      <c r="E25" s="34"/>
    </row>
    <row r="26" spans="2:5" x14ac:dyDescent="0.2">
      <c r="C26" s="34"/>
      <c r="D26" s="34"/>
      <c r="E26" s="34"/>
    </row>
    <row r="27" spans="2:5" x14ac:dyDescent="0.2">
      <c r="C27" s="34"/>
      <c r="D27" s="34"/>
      <c r="E27" s="34"/>
    </row>
    <row r="28" spans="2:5" x14ac:dyDescent="0.2">
      <c r="C28" s="34"/>
      <c r="D28" s="34"/>
      <c r="E28" s="34"/>
    </row>
    <row r="29" spans="2:5" x14ac:dyDescent="0.2">
      <c r="C29" s="36"/>
      <c r="D29" s="34"/>
      <c r="E29" s="34"/>
    </row>
  </sheetData>
  <autoFilter ref="C2:D8" xr:uid="{33720C75-41E7-DA44-BA1B-9776EE9D38D9}">
    <filterColumn colId="0" showButton="0"/>
  </autoFilter>
  <mergeCells count="4">
    <mergeCell ref="C2:D2"/>
    <mergeCell ref="B17:C17"/>
    <mergeCell ref="B18:C18"/>
    <mergeCell ref="B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P366"/>
  <sheetViews>
    <sheetView zoomScale="80" zoomScaleNormal="8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N78" sqref="N78"/>
    </sheetView>
  </sheetViews>
  <sheetFormatPr baseColWidth="10" defaultColWidth="10.83203125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4" x14ac:dyDescent="0.2">
      <c r="A1" s="1" t="s">
        <v>7</v>
      </c>
      <c r="B1" s="1" t="s">
        <v>11</v>
      </c>
      <c r="C1" s="1" t="s">
        <v>8</v>
      </c>
      <c r="G1" s="50" t="s">
        <v>33</v>
      </c>
      <c r="H1" s="50"/>
      <c r="J1" s="50" t="s">
        <v>32</v>
      </c>
      <c r="K1" s="50"/>
      <c r="M1" s="51" t="s">
        <v>34</v>
      </c>
      <c r="N1" s="51"/>
    </row>
    <row r="2" spans="1:14" x14ac:dyDescent="0.2">
      <c r="A2" s="2">
        <v>43900</v>
      </c>
      <c r="B2" s="1" t="e">
        <f t="shared" ref="B2:B65" si="0">IF(data_anvanda=$G$1,IF(ISBLANK(G2),"",G2),IF(data_anvanda=$J$1,IF(ISBLANK(J2),"",J2),IF(ISBLANK(M2),NA(),M2)))</f>
        <v>#N/A</v>
      </c>
      <c r="C2" s="5" t="e">
        <f t="shared" ref="C2:C65" si="1">IF(data_anvanda=$G$1,IF(ISBLANK(H2),"",H2),IF(data_anvanda=$J$1,IF(ISBLANK(K2),"",K2),IF(ISBLANK(N2),NA(),N2)))</f>
        <v>#N/A</v>
      </c>
      <c r="G2" s="1">
        <v>1</v>
      </c>
      <c r="H2" s="1">
        <v>0</v>
      </c>
      <c r="J2" s="1">
        <v>0</v>
      </c>
      <c r="K2" s="1">
        <v>0</v>
      </c>
    </row>
    <row r="3" spans="1:14" x14ac:dyDescent="0.2">
      <c r="A3" s="2">
        <f>A2+1</f>
        <v>43901</v>
      </c>
      <c r="B3" s="5" t="e">
        <f t="shared" si="0"/>
        <v>#N/A</v>
      </c>
      <c r="C3" s="5" t="e">
        <f t="shared" si="1"/>
        <v>#N/A</v>
      </c>
      <c r="G3" s="1">
        <v>5</v>
      </c>
      <c r="H3" s="1">
        <v>0</v>
      </c>
      <c r="J3" s="1">
        <v>1</v>
      </c>
      <c r="K3" s="1">
        <v>0</v>
      </c>
    </row>
    <row r="4" spans="1:14" x14ac:dyDescent="0.2">
      <c r="A4" s="2">
        <f t="shared" ref="A4:A67" si="2">A3+1</f>
        <v>43902</v>
      </c>
      <c r="B4" s="5" t="e">
        <f t="shared" si="0"/>
        <v>#N/A</v>
      </c>
      <c r="C4" s="5" t="e">
        <f t="shared" si="1"/>
        <v>#N/A</v>
      </c>
      <c r="G4" s="1">
        <v>5</v>
      </c>
      <c r="H4" s="1">
        <v>0</v>
      </c>
      <c r="J4" s="1">
        <v>3</v>
      </c>
      <c r="K4" s="1">
        <v>0</v>
      </c>
    </row>
    <row r="5" spans="1:14" x14ac:dyDescent="0.2">
      <c r="A5" s="2">
        <f t="shared" si="2"/>
        <v>43903</v>
      </c>
      <c r="B5" s="5" t="e">
        <f t="shared" si="0"/>
        <v>#N/A</v>
      </c>
      <c r="C5" s="5" t="e">
        <f t="shared" si="1"/>
        <v>#N/A</v>
      </c>
      <c r="G5" s="1">
        <v>6</v>
      </c>
      <c r="H5" s="1">
        <v>0</v>
      </c>
      <c r="J5" s="1">
        <v>4</v>
      </c>
      <c r="K5" s="1">
        <v>0</v>
      </c>
    </row>
    <row r="6" spans="1:14" x14ac:dyDescent="0.2">
      <c r="A6" s="2">
        <f t="shared" si="2"/>
        <v>43904</v>
      </c>
      <c r="B6" s="5" t="e">
        <f t="shared" si="0"/>
        <v>#N/A</v>
      </c>
      <c r="C6" s="5" t="e">
        <f t="shared" si="1"/>
        <v>#N/A</v>
      </c>
      <c r="G6" s="1">
        <v>7</v>
      </c>
      <c r="H6" s="1">
        <v>0</v>
      </c>
      <c r="J6" s="1">
        <v>6</v>
      </c>
      <c r="K6" s="1">
        <v>0</v>
      </c>
    </row>
    <row r="7" spans="1:14" x14ac:dyDescent="0.2">
      <c r="A7" s="2">
        <f t="shared" si="2"/>
        <v>43905</v>
      </c>
      <c r="B7" s="5" t="e">
        <f t="shared" si="0"/>
        <v>#N/A</v>
      </c>
      <c r="C7" s="5" t="e">
        <f t="shared" si="1"/>
        <v>#N/A</v>
      </c>
      <c r="G7" s="1">
        <v>10</v>
      </c>
      <c r="H7" s="1">
        <v>0</v>
      </c>
      <c r="J7" s="1">
        <v>7</v>
      </c>
      <c r="K7" s="1">
        <v>0</v>
      </c>
    </row>
    <row r="8" spans="1:14" x14ac:dyDescent="0.2">
      <c r="A8" s="2">
        <f t="shared" si="2"/>
        <v>43906</v>
      </c>
      <c r="B8" s="5" t="e">
        <f t="shared" si="0"/>
        <v>#N/A</v>
      </c>
      <c r="C8" s="5" t="e">
        <f t="shared" si="1"/>
        <v>#N/A</v>
      </c>
      <c r="G8" s="1">
        <v>11</v>
      </c>
      <c r="H8" s="1">
        <v>0</v>
      </c>
      <c r="J8" s="1">
        <v>7</v>
      </c>
      <c r="K8" s="1">
        <v>0</v>
      </c>
    </row>
    <row r="9" spans="1:14" x14ac:dyDescent="0.2">
      <c r="A9" s="2">
        <f t="shared" si="2"/>
        <v>43907</v>
      </c>
      <c r="B9" s="5" t="e">
        <f t="shared" si="0"/>
        <v>#N/A</v>
      </c>
      <c r="C9" s="5" t="e">
        <f t="shared" si="1"/>
        <v>#N/A</v>
      </c>
      <c r="G9" s="1">
        <v>15</v>
      </c>
      <c r="H9" s="1">
        <v>0</v>
      </c>
      <c r="J9" s="1">
        <v>10</v>
      </c>
      <c r="K9" s="1">
        <v>0</v>
      </c>
    </row>
    <row r="10" spans="1:14" x14ac:dyDescent="0.2">
      <c r="A10" s="2">
        <f t="shared" si="2"/>
        <v>43908</v>
      </c>
      <c r="B10" s="5">
        <f t="shared" si="0"/>
        <v>11</v>
      </c>
      <c r="C10" s="5">
        <f t="shared" si="1"/>
        <v>1</v>
      </c>
      <c r="G10" s="1">
        <v>16</v>
      </c>
      <c r="H10" s="1">
        <v>1</v>
      </c>
      <c r="J10" s="1">
        <v>13</v>
      </c>
      <c r="K10" s="1">
        <v>1</v>
      </c>
      <c r="M10" s="1">
        <v>11</v>
      </c>
      <c r="N10" s="1">
        <v>1</v>
      </c>
    </row>
    <row r="11" spans="1:14" x14ac:dyDescent="0.2">
      <c r="A11" s="2">
        <f t="shared" si="2"/>
        <v>43909</v>
      </c>
      <c r="B11" s="5">
        <f t="shared" si="0"/>
        <v>10</v>
      </c>
      <c r="C11" s="5">
        <f t="shared" si="1"/>
        <v>1</v>
      </c>
      <c r="G11" s="1">
        <v>15</v>
      </c>
      <c r="H11" s="1">
        <v>1</v>
      </c>
      <c r="J11" s="1">
        <v>10</v>
      </c>
      <c r="K11" s="1">
        <v>1</v>
      </c>
      <c r="M11" s="1">
        <v>10</v>
      </c>
      <c r="N11" s="1">
        <v>1</v>
      </c>
    </row>
    <row r="12" spans="1:14" x14ac:dyDescent="0.2">
      <c r="A12" s="2">
        <f t="shared" si="2"/>
        <v>43910</v>
      </c>
      <c r="B12" s="5">
        <f t="shared" si="0"/>
        <v>10</v>
      </c>
      <c r="C12" s="5">
        <f t="shared" si="1"/>
        <v>1</v>
      </c>
      <c r="G12" s="1">
        <v>18</v>
      </c>
      <c r="H12" s="1">
        <v>1</v>
      </c>
      <c r="J12" s="1">
        <v>13</v>
      </c>
      <c r="K12" s="1">
        <v>1</v>
      </c>
      <c r="M12" s="1">
        <v>10</v>
      </c>
      <c r="N12" s="1">
        <v>1</v>
      </c>
    </row>
    <row r="13" spans="1:14" x14ac:dyDescent="0.2">
      <c r="A13" s="2">
        <f t="shared" si="2"/>
        <v>43911</v>
      </c>
      <c r="B13" s="5">
        <f t="shared" si="0"/>
        <v>12</v>
      </c>
      <c r="C13" s="5">
        <f t="shared" si="1"/>
        <v>2</v>
      </c>
      <c r="G13" s="1">
        <v>16</v>
      </c>
      <c r="H13" s="1">
        <v>2</v>
      </c>
      <c r="J13" s="1">
        <v>16</v>
      </c>
      <c r="K13" s="1">
        <v>2</v>
      </c>
      <c r="M13" s="1">
        <v>12</v>
      </c>
      <c r="N13" s="1">
        <v>2</v>
      </c>
    </row>
    <row r="14" spans="1:14" x14ac:dyDescent="0.2">
      <c r="A14" s="2">
        <f t="shared" si="2"/>
        <v>43912</v>
      </c>
      <c r="B14" s="5">
        <f t="shared" si="0"/>
        <v>11</v>
      </c>
      <c r="C14" s="5">
        <f t="shared" si="1"/>
        <v>2</v>
      </c>
      <c r="G14" s="1">
        <v>19</v>
      </c>
      <c r="H14" s="1">
        <v>2</v>
      </c>
      <c r="J14" s="1">
        <v>15</v>
      </c>
      <c r="K14" s="1">
        <v>2</v>
      </c>
      <c r="M14" s="1">
        <v>11</v>
      </c>
      <c r="N14" s="1">
        <v>2</v>
      </c>
    </row>
    <row r="15" spans="1:14" x14ac:dyDescent="0.2">
      <c r="A15" s="2">
        <f t="shared" si="2"/>
        <v>43913</v>
      </c>
      <c r="B15" s="5">
        <f t="shared" si="0"/>
        <v>16</v>
      </c>
      <c r="C15" s="5">
        <f t="shared" si="1"/>
        <v>2</v>
      </c>
      <c r="G15" s="1">
        <v>26</v>
      </c>
      <c r="H15" s="1">
        <v>2</v>
      </c>
      <c r="J15" s="1">
        <v>19</v>
      </c>
      <c r="K15" s="1">
        <v>2</v>
      </c>
      <c r="M15" s="1">
        <v>16</v>
      </c>
      <c r="N15" s="1">
        <v>2</v>
      </c>
    </row>
    <row r="16" spans="1:14" x14ac:dyDescent="0.2">
      <c r="A16" s="2">
        <f t="shared" si="2"/>
        <v>43914</v>
      </c>
      <c r="B16" s="5">
        <f t="shared" si="0"/>
        <v>23</v>
      </c>
      <c r="C16" s="5">
        <f t="shared" si="1"/>
        <v>2</v>
      </c>
      <c r="G16" s="1">
        <v>34</v>
      </c>
      <c r="H16" s="1">
        <v>2</v>
      </c>
      <c r="J16" s="1">
        <v>22</v>
      </c>
      <c r="K16" s="1">
        <v>2</v>
      </c>
      <c r="M16" s="1">
        <v>23</v>
      </c>
      <c r="N16" s="1">
        <v>2</v>
      </c>
    </row>
    <row r="17" spans="1:16" x14ac:dyDescent="0.2">
      <c r="A17" s="2">
        <f t="shared" si="2"/>
        <v>43915</v>
      </c>
      <c r="B17" s="5">
        <f t="shared" si="0"/>
        <v>21</v>
      </c>
      <c r="C17" s="5">
        <f t="shared" si="1"/>
        <v>3</v>
      </c>
      <c r="G17" s="1">
        <v>34</v>
      </c>
      <c r="H17" s="1">
        <v>4</v>
      </c>
      <c r="J17" s="1">
        <v>28</v>
      </c>
      <c r="K17" s="1">
        <v>4</v>
      </c>
      <c r="M17" s="1">
        <v>21</v>
      </c>
      <c r="N17" s="1">
        <v>3</v>
      </c>
      <c r="P17" s="38"/>
    </row>
    <row r="18" spans="1:16" x14ac:dyDescent="0.2">
      <c r="A18" s="2">
        <f t="shared" si="2"/>
        <v>43916</v>
      </c>
      <c r="B18" s="5">
        <f t="shared" si="0"/>
        <v>26</v>
      </c>
      <c r="C18" s="5">
        <f t="shared" si="1"/>
        <v>4</v>
      </c>
      <c r="G18" s="1">
        <v>35</v>
      </c>
      <c r="H18" s="1">
        <v>6</v>
      </c>
      <c r="J18" s="1">
        <v>28</v>
      </c>
      <c r="K18" s="1">
        <v>6</v>
      </c>
      <c r="M18" s="1">
        <v>26</v>
      </c>
      <c r="N18" s="1">
        <v>4</v>
      </c>
    </row>
    <row r="19" spans="1:16" x14ac:dyDescent="0.2">
      <c r="A19" s="2">
        <f t="shared" si="2"/>
        <v>43917</v>
      </c>
      <c r="B19" s="5">
        <f t="shared" si="0"/>
        <v>31</v>
      </c>
      <c r="C19" s="5">
        <f t="shared" si="1"/>
        <v>5</v>
      </c>
      <c r="G19" s="1">
        <v>40</v>
      </c>
      <c r="H19" s="1">
        <v>6</v>
      </c>
      <c r="J19" s="1">
        <v>34</v>
      </c>
      <c r="K19" s="1">
        <v>6</v>
      </c>
      <c r="M19" s="1">
        <v>31</v>
      </c>
      <c r="N19" s="1">
        <v>5</v>
      </c>
    </row>
    <row r="20" spans="1:16" x14ac:dyDescent="0.2">
      <c r="A20" s="2">
        <f t="shared" si="2"/>
        <v>43918</v>
      </c>
      <c r="B20" s="5">
        <f t="shared" si="0"/>
        <v>32</v>
      </c>
      <c r="C20" s="5">
        <f t="shared" si="1"/>
        <v>7</v>
      </c>
      <c r="G20" s="1">
        <v>42</v>
      </c>
      <c r="H20" s="1">
        <v>8</v>
      </c>
      <c r="J20" s="1">
        <v>35</v>
      </c>
      <c r="K20" s="1">
        <v>8</v>
      </c>
      <c r="M20" s="1">
        <v>32</v>
      </c>
      <c r="N20" s="1">
        <v>7</v>
      </c>
    </row>
    <row r="21" spans="1:16" x14ac:dyDescent="0.2">
      <c r="A21" s="2">
        <f t="shared" si="2"/>
        <v>43919</v>
      </c>
      <c r="B21" s="5">
        <f t="shared" si="0"/>
        <v>34</v>
      </c>
      <c r="C21" s="5">
        <f t="shared" si="1"/>
        <v>7</v>
      </c>
      <c r="G21" s="1">
        <v>44</v>
      </c>
      <c r="H21" s="1">
        <v>8</v>
      </c>
      <c r="J21" s="1">
        <v>36</v>
      </c>
      <c r="K21" s="1">
        <v>8</v>
      </c>
      <c r="M21" s="1">
        <v>34</v>
      </c>
      <c r="N21" s="1">
        <v>7</v>
      </c>
    </row>
    <row r="22" spans="1:16" x14ac:dyDescent="0.2">
      <c r="A22" s="2">
        <f t="shared" si="2"/>
        <v>43920</v>
      </c>
      <c r="B22" s="5">
        <f t="shared" si="0"/>
        <v>27</v>
      </c>
      <c r="C22" s="5">
        <f t="shared" si="1"/>
        <v>8</v>
      </c>
      <c r="G22" s="1">
        <v>45</v>
      </c>
      <c r="H22" s="1">
        <v>9</v>
      </c>
      <c r="J22" s="1">
        <v>36</v>
      </c>
      <c r="K22" s="1">
        <v>9</v>
      </c>
      <c r="M22" s="1">
        <v>27</v>
      </c>
      <c r="N22" s="1">
        <v>8</v>
      </c>
    </row>
    <row r="23" spans="1:16" x14ac:dyDescent="0.2">
      <c r="A23" s="2">
        <f t="shared" si="2"/>
        <v>43921</v>
      </c>
      <c r="B23" s="5">
        <f t="shared" si="0"/>
        <v>31</v>
      </c>
      <c r="C23" s="5">
        <f t="shared" si="1"/>
        <v>9</v>
      </c>
      <c r="G23" s="1">
        <v>49</v>
      </c>
      <c r="H23" s="1">
        <v>10</v>
      </c>
      <c r="J23" s="1">
        <v>40</v>
      </c>
      <c r="K23" s="1">
        <v>10</v>
      </c>
      <c r="M23" s="1">
        <v>31</v>
      </c>
      <c r="N23" s="1">
        <v>9</v>
      </c>
    </row>
    <row r="24" spans="1:16" x14ac:dyDescent="0.2">
      <c r="A24" s="2">
        <f t="shared" si="2"/>
        <v>43922</v>
      </c>
      <c r="B24" s="5">
        <f t="shared" si="0"/>
        <v>30</v>
      </c>
      <c r="C24" s="5">
        <f t="shared" si="1"/>
        <v>9</v>
      </c>
      <c r="G24" s="1">
        <v>58</v>
      </c>
      <c r="H24" s="1">
        <v>10</v>
      </c>
      <c r="J24" s="1">
        <v>43</v>
      </c>
      <c r="K24" s="1">
        <v>10</v>
      </c>
      <c r="M24" s="1">
        <v>30</v>
      </c>
      <c r="N24" s="1">
        <v>9</v>
      </c>
    </row>
    <row r="25" spans="1:16" x14ac:dyDescent="0.2">
      <c r="A25" s="2">
        <f t="shared" si="2"/>
        <v>43923</v>
      </c>
      <c r="B25" s="5">
        <f t="shared" si="0"/>
        <v>32</v>
      </c>
      <c r="C25" s="5">
        <f t="shared" si="1"/>
        <v>11</v>
      </c>
      <c r="G25" s="1">
        <v>64</v>
      </c>
      <c r="H25" s="1">
        <v>14</v>
      </c>
      <c r="J25" s="1">
        <v>47</v>
      </c>
      <c r="K25" s="1">
        <v>14</v>
      </c>
      <c r="M25" s="1">
        <v>32</v>
      </c>
      <c r="N25" s="40">
        <v>11</v>
      </c>
    </row>
    <row r="26" spans="1:16" x14ac:dyDescent="0.2">
      <c r="A26" s="2">
        <f t="shared" si="2"/>
        <v>43924</v>
      </c>
      <c r="B26" s="5">
        <f t="shared" si="0"/>
        <v>38</v>
      </c>
      <c r="C26" s="5">
        <f t="shared" si="1"/>
        <v>12</v>
      </c>
      <c r="G26" s="1">
        <v>70</v>
      </c>
      <c r="H26" s="1">
        <v>14</v>
      </c>
      <c r="J26" s="1">
        <v>62</v>
      </c>
      <c r="K26" s="1">
        <v>14</v>
      </c>
      <c r="M26" s="1">
        <v>38</v>
      </c>
      <c r="N26" s="40">
        <v>12</v>
      </c>
    </row>
    <row r="27" spans="1:16" x14ac:dyDescent="0.2">
      <c r="A27" s="2">
        <f t="shared" si="2"/>
        <v>43925</v>
      </c>
      <c r="B27" s="5">
        <f t="shared" si="0"/>
        <v>48</v>
      </c>
      <c r="C27" s="5">
        <f t="shared" si="1"/>
        <v>14</v>
      </c>
      <c r="G27" s="1">
        <v>70</v>
      </c>
      <c r="H27" s="1">
        <v>16</v>
      </c>
      <c r="J27" s="1">
        <v>65</v>
      </c>
      <c r="K27" s="1">
        <v>16</v>
      </c>
      <c r="M27" s="1">
        <v>48</v>
      </c>
      <c r="N27" s="40">
        <v>14</v>
      </c>
    </row>
    <row r="28" spans="1:16" x14ac:dyDescent="0.2">
      <c r="A28" s="2">
        <f t="shared" si="2"/>
        <v>43926</v>
      </c>
      <c r="B28" s="5">
        <f t="shared" si="0"/>
        <v>57</v>
      </c>
      <c r="C28" s="5">
        <f t="shared" si="1"/>
        <v>15</v>
      </c>
      <c r="G28" s="1">
        <v>65</v>
      </c>
      <c r="H28" s="1">
        <v>18</v>
      </c>
      <c r="J28" s="1">
        <v>61</v>
      </c>
      <c r="K28" s="1">
        <v>18</v>
      </c>
      <c r="M28" s="1">
        <v>57</v>
      </c>
      <c r="N28" s="40">
        <v>15</v>
      </c>
    </row>
    <row r="29" spans="1:16" x14ac:dyDescent="0.2">
      <c r="A29" s="2">
        <f t="shared" si="2"/>
        <v>43927</v>
      </c>
      <c r="B29" s="5">
        <f t="shared" si="0"/>
        <v>51</v>
      </c>
      <c r="C29" s="5">
        <f t="shared" si="1"/>
        <v>16</v>
      </c>
      <c r="M29" s="1">
        <v>51</v>
      </c>
      <c r="N29" s="40">
        <v>16</v>
      </c>
    </row>
    <row r="30" spans="1:16" x14ac:dyDescent="0.2">
      <c r="A30" s="2">
        <f t="shared" si="2"/>
        <v>43928</v>
      </c>
      <c r="B30" s="5">
        <f t="shared" si="0"/>
        <v>51</v>
      </c>
      <c r="C30" s="5">
        <f t="shared" si="1"/>
        <v>17</v>
      </c>
      <c r="M30" s="1">
        <v>51</v>
      </c>
      <c r="N30" s="40">
        <v>17</v>
      </c>
    </row>
    <row r="31" spans="1:16" x14ac:dyDescent="0.2">
      <c r="A31" s="2">
        <f t="shared" si="2"/>
        <v>43929</v>
      </c>
      <c r="B31" s="5">
        <f t="shared" si="0"/>
        <v>64</v>
      </c>
      <c r="C31" s="5">
        <f t="shared" si="1"/>
        <v>20</v>
      </c>
      <c r="M31" s="1">
        <v>64</v>
      </c>
      <c r="N31" s="40">
        <v>20</v>
      </c>
    </row>
    <row r="32" spans="1:16" x14ac:dyDescent="0.2">
      <c r="A32" s="2">
        <f t="shared" si="2"/>
        <v>43930</v>
      </c>
      <c r="B32" s="5">
        <f t="shared" si="0"/>
        <v>64</v>
      </c>
      <c r="C32" s="5">
        <f t="shared" si="1"/>
        <v>24</v>
      </c>
      <c r="M32" s="1">
        <v>64</v>
      </c>
      <c r="N32" s="40">
        <v>24</v>
      </c>
    </row>
    <row r="33" spans="1:16" x14ac:dyDescent="0.2">
      <c r="A33" s="2">
        <f t="shared" si="2"/>
        <v>43931</v>
      </c>
      <c r="B33" s="5">
        <f t="shared" si="0"/>
        <v>63</v>
      </c>
      <c r="C33" s="5">
        <f t="shared" si="1"/>
        <v>26</v>
      </c>
      <c r="M33" s="1">
        <v>63</v>
      </c>
      <c r="N33" s="40">
        <v>26</v>
      </c>
    </row>
    <row r="34" spans="1:16" x14ac:dyDescent="0.2">
      <c r="A34" s="2">
        <f t="shared" si="2"/>
        <v>43932</v>
      </c>
      <c r="B34" s="5">
        <f t="shared" si="0"/>
        <v>65</v>
      </c>
      <c r="C34" s="5">
        <f t="shared" si="1"/>
        <v>29</v>
      </c>
      <c r="M34" s="1">
        <v>65</v>
      </c>
      <c r="N34" s="40">
        <v>29</v>
      </c>
    </row>
    <row r="35" spans="1:16" x14ac:dyDescent="0.2">
      <c r="A35" s="2">
        <f t="shared" si="2"/>
        <v>43933</v>
      </c>
      <c r="B35" s="5">
        <f t="shared" si="0"/>
        <v>65</v>
      </c>
      <c r="C35" s="5">
        <f t="shared" si="1"/>
        <v>33</v>
      </c>
      <c r="M35" s="1">
        <v>65</v>
      </c>
      <c r="N35" s="40">
        <v>33</v>
      </c>
    </row>
    <row r="36" spans="1:16" x14ac:dyDescent="0.2">
      <c r="A36" s="2">
        <f t="shared" si="2"/>
        <v>43934</v>
      </c>
      <c r="B36" s="5">
        <f t="shared" si="0"/>
        <v>74</v>
      </c>
      <c r="C36" s="5">
        <f t="shared" si="1"/>
        <v>37</v>
      </c>
      <c r="M36" s="1">
        <v>74</v>
      </c>
      <c r="N36" s="40">
        <v>37</v>
      </c>
    </row>
    <row r="37" spans="1:16" x14ac:dyDescent="0.2">
      <c r="A37" s="2">
        <f t="shared" si="2"/>
        <v>43935</v>
      </c>
      <c r="B37" s="5">
        <f t="shared" si="0"/>
        <v>72</v>
      </c>
      <c r="C37" s="5">
        <f t="shared" si="1"/>
        <v>39</v>
      </c>
      <c r="M37" s="1">
        <v>72</v>
      </c>
      <c r="N37" s="40">
        <v>39</v>
      </c>
    </row>
    <row r="38" spans="1:16" x14ac:dyDescent="0.2">
      <c r="A38" s="2">
        <f t="shared" si="2"/>
        <v>43936</v>
      </c>
      <c r="B38" s="5">
        <f t="shared" si="0"/>
        <v>75</v>
      </c>
      <c r="C38" s="5">
        <f t="shared" si="1"/>
        <v>46</v>
      </c>
      <c r="M38" s="1">
        <v>75</v>
      </c>
      <c r="N38" s="40">
        <v>46</v>
      </c>
    </row>
    <row r="39" spans="1:16" x14ac:dyDescent="0.2">
      <c r="A39" s="2">
        <f t="shared" si="2"/>
        <v>43937</v>
      </c>
      <c r="B39" s="5">
        <f t="shared" si="0"/>
        <v>78</v>
      </c>
      <c r="C39" s="5">
        <f t="shared" si="1"/>
        <v>47</v>
      </c>
      <c r="M39" s="1">
        <v>78</v>
      </c>
      <c r="N39" s="40">
        <v>47</v>
      </c>
    </row>
    <row r="40" spans="1:16" x14ac:dyDescent="0.2">
      <c r="A40" s="2">
        <f t="shared" si="2"/>
        <v>43938</v>
      </c>
      <c r="B40" s="5">
        <f t="shared" si="0"/>
        <v>74</v>
      </c>
      <c r="C40" s="5">
        <f t="shared" si="1"/>
        <v>50</v>
      </c>
      <c r="M40" s="1">
        <v>74</v>
      </c>
      <c r="N40" s="40">
        <v>50</v>
      </c>
    </row>
    <row r="41" spans="1:16" x14ac:dyDescent="0.2">
      <c r="A41" s="2">
        <f t="shared" si="2"/>
        <v>43939</v>
      </c>
      <c r="B41" s="5">
        <f t="shared" si="0"/>
        <v>77</v>
      </c>
      <c r="C41" s="5">
        <f t="shared" si="1"/>
        <v>60</v>
      </c>
      <c r="M41" s="1">
        <v>77</v>
      </c>
      <c r="N41" s="40">
        <v>60</v>
      </c>
    </row>
    <row r="42" spans="1:16" x14ac:dyDescent="0.2">
      <c r="A42" s="2">
        <f t="shared" si="2"/>
        <v>43940</v>
      </c>
      <c r="B42" s="5">
        <f t="shared" si="0"/>
        <v>78</v>
      </c>
      <c r="C42" s="5">
        <f t="shared" si="1"/>
        <v>62</v>
      </c>
      <c r="M42" s="1">
        <v>78</v>
      </c>
      <c r="N42" s="40">
        <v>62</v>
      </c>
    </row>
    <row r="43" spans="1:16" x14ac:dyDescent="0.2">
      <c r="A43" s="2">
        <f t="shared" si="2"/>
        <v>43941</v>
      </c>
      <c r="B43" s="5">
        <f t="shared" si="0"/>
        <v>74</v>
      </c>
      <c r="C43" s="5">
        <f t="shared" si="1"/>
        <v>63</v>
      </c>
      <c r="M43" s="1">
        <v>74</v>
      </c>
      <c r="N43" s="40">
        <v>63</v>
      </c>
    </row>
    <row r="44" spans="1:16" x14ac:dyDescent="0.2">
      <c r="A44" s="2">
        <f t="shared" si="2"/>
        <v>43942</v>
      </c>
      <c r="B44" s="5">
        <f t="shared" si="0"/>
        <v>70</v>
      </c>
      <c r="C44" s="5">
        <f t="shared" si="1"/>
        <v>64</v>
      </c>
      <c r="M44" s="1">
        <v>70</v>
      </c>
      <c r="N44" s="40">
        <v>64</v>
      </c>
      <c r="P44" s="38"/>
    </row>
    <row r="45" spans="1:16" x14ac:dyDescent="0.2">
      <c r="A45" s="2">
        <f t="shared" si="2"/>
        <v>43943</v>
      </c>
      <c r="B45" s="5">
        <f t="shared" si="0"/>
        <v>72</v>
      </c>
      <c r="C45" s="5">
        <f t="shared" si="1"/>
        <v>66</v>
      </c>
      <c r="M45" s="1">
        <v>72</v>
      </c>
      <c r="N45" s="40">
        <v>66</v>
      </c>
    </row>
    <row r="46" spans="1:16" x14ac:dyDescent="0.2">
      <c r="A46" s="2">
        <f t="shared" si="2"/>
        <v>43944</v>
      </c>
      <c r="B46" s="5">
        <f t="shared" si="0"/>
        <v>75</v>
      </c>
      <c r="C46" s="5">
        <f t="shared" si="1"/>
        <v>69</v>
      </c>
      <c r="M46" s="1">
        <v>75</v>
      </c>
      <c r="N46" s="40">
        <v>69</v>
      </c>
    </row>
    <row r="47" spans="1:16" x14ac:dyDescent="0.2">
      <c r="A47" s="2">
        <f t="shared" si="2"/>
        <v>43945</v>
      </c>
      <c r="B47" s="5">
        <f t="shared" si="0"/>
        <v>72</v>
      </c>
      <c r="C47" s="5">
        <f t="shared" si="1"/>
        <v>71</v>
      </c>
      <c r="M47" s="1">
        <v>72</v>
      </c>
      <c r="N47" s="40">
        <v>71</v>
      </c>
    </row>
    <row r="48" spans="1:16" x14ac:dyDescent="0.2">
      <c r="A48" s="2">
        <f t="shared" si="2"/>
        <v>43946</v>
      </c>
      <c r="B48" s="5">
        <f t="shared" si="0"/>
        <v>69</v>
      </c>
      <c r="C48" s="5">
        <f t="shared" si="1"/>
        <v>72</v>
      </c>
      <c r="M48" s="1">
        <v>69</v>
      </c>
      <c r="N48" s="40">
        <v>72</v>
      </c>
    </row>
    <row r="49" spans="1:14" x14ac:dyDescent="0.2">
      <c r="A49" s="2">
        <f t="shared" si="2"/>
        <v>43947</v>
      </c>
      <c r="B49" s="5">
        <f t="shared" si="0"/>
        <v>71</v>
      </c>
      <c r="C49" s="5">
        <f t="shared" si="1"/>
        <v>73</v>
      </c>
      <c r="M49" s="1">
        <v>71</v>
      </c>
      <c r="N49" s="40">
        <v>73</v>
      </c>
    </row>
    <row r="50" spans="1:14" x14ac:dyDescent="0.2">
      <c r="A50" s="2">
        <f t="shared" si="2"/>
        <v>43948</v>
      </c>
      <c r="B50" s="5">
        <f t="shared" si="0"/>
        <v>82</v>
      </c>
      <c r="C50" s="5">
        <f t="shared" si="1"/>
        <v>74</v>
      </c>
      <c r="M50" s="1">
        <v>82</v>
      </c>
      <c r="N50" s="40">
        <v>74</v>
      </c>
    </row>
    <row r="51" spans="1:14" x14ac:dyDescent="0.2">
      <c r="A51" s="2">
        <f t="shared" si="2"/>
        <v>43949</v>
      </c>
      <c r="B51" s="5">
        <f t="shared" si="0"/>
        <v>87</v>
      </c>
      <c r="C51" s="5">
        <f t="shared" si="1"/>
        <v>75</v>
      </c>
      <c r="M51" s="1">
        <v>87</v>
      </c>
      <c r="N51" s="40">
        <v>75</v>
      </c>
    </row>
    <row r="52" spans="1:14" x14ac:dyDescent="0.2">
      <c r="A52" s="2">
        <f t="shared" si="2"/>
        <v>43950</v>
      </c>
      <c r="B52" s="5">
        <f t="shared" si="0"/>
        <v>87</v>
      </c>
      <c r="C52" s="5">
        <f t="shared" si="1"/>
        <v>75</v>
      </c>
      <c r="M52" s="1">
        <v>87</v>
      </c>
      <c r="N52" s="40">
        <v>75</v>
      </c>
    </row>
    <row r="53" spans="1:14" x14ac:dyDescent="0.2">
      <c r="A53" s="2">
        <f t="shared" si="2"/>
        <v>43951</v>
      </c>
      <c r="B53" s="5">
        <f t="shared" si="0"/>
        <v>81</v>
      </c>
      <c r="C53" s="5">
        <f t="shared" si="1"/>
        <v>78</v>
      </c>
      <c r="M53" s="1">
        <v>81</v>
      </c>
      <c r="N53" s="40">
        <v>78</v>
      </c>
    </row>
    <row r="54" spans="1:14" x14ac:dyDescent="0.2">
      <c r="A54" s="2">
        <f t="shared" si="2"/>
        <v>43952</v>
      </c>
      <c r="B54" s="5">
        <f t="shared" si="0"/>
        <v>79</v>
      </c>
      <c r="C54" s="5">
        <f t="shared" si="1"/>
        <v>84</v>
      </c>
      <c r="M54" s="1">
        <v>79</v>
      </c>
      <c r="N54" s="40">
        <v>84</v>
      </c>
    </row>
    <row r="55" spans="1:14" x14ac:dyDescent="0.2">
      <c r="A55" s="2">
        <f t="shared" si="2"/>
        <v>43953</v>
      </c>
      <c r="B55" s="5">
        <f t="shared" si="0"/>
        <v>76</v>
      </c>
      <c r="C55" s="5">
        <f t="shared" si="1"/>
        <v>93</v>
      </c>
      <c r="M55" s="1">
        <v>76</v>
      </c>
      <c r="N55" s="40">
        <v>93</v>
      </c>
    </row>
    <row r="56" spans="1:14" x14ac:dyDescent="0.2">
      <c r="A56" s="2">
        <f t="shared" si="2"/>
        <v>43954</v>
      </c>
      <c r="B56" s="5">
        <f t="shared" si="0"/>
        <v>82</v>
      </c>
      <c r="C56" s="5">
        <f t="shared" si="1"/>
        <v>95</v>
      </c>
      <c r="M56" s="1">
        <v>82</v>
      </c>
      <c r="N56" s="40">
        <v>95</v>
      </c>
    </row>
    <row r="57" spans="1:14" x14ac:dyDescent="0.2">
      <c r="A57" s="2">
        <f t="shared" si="2"/>
        <v>43955</v>
      </c>
      <c r="B57" s="5">
        <f t="shared" si="0"/>
        <v>83</v>
      </c>
      <c r="C57" s="5">
        <f t="shared" si="1"/>
        <v>98</v>
      </c>
      <c r="M57" s="1">
        <v>83</v>
      </c>
      <c r="N57" s="40">
        <v>98</v>
      </c>
    </row>
    <row r="58" spans="1:14" x14ac:dyDescent="0.2">
      <c r="A58" s="2">
        <f t="shared" si="2"/>
        <v>43956</v>
      </c>
      <c r="B58" s="5">
        <f t="shared" si="0"/>
        <v>90</v>
      </c>
      <c r="C58" s="5">
        <f t="shared" si="1"/>
        <v>102</v>
      </c>
      <c r="M58" s="1">
        <v>90</v>
      </c>
      <c r="N58" s="40">
        <v>102</v>
      </c>
    </row>
    <row r="59" spans="1:14" x14ac:dyDescent="0.2">
      <c r="A59" s="2">
        <f t="shared" si="2"/>
        <v>43957</v>
      </c>
      <c r="B59" s="5">
        <f t="shared" si="0"/>
        <v>87</v>
      </c>
      <c r="C59" s="5">
        <f t="shared" si="1"/>
        <v>104</v>
      </c>
      <c r="M59" s="1">
        <v>87</v>
      </c>
      <c r="N59" s="40">
        <v>104</v>
      </c>
    </row>
    <row r="60" spans="1:14" x14ac:dyDescent="0.2">
      <c r="A60" s="2">
        <f t="shared" si="2"/>
        <v>43958</v>
      </c>
      <c r="B60" s="5">
        <f t="shared" si="0"/>
        <v>89</v>
      </c>
      <c r="C60" s="5">
        <f t="shared" si="1"/>
        <v>108</v>
      </c>
      <c r="M60" s="1">
        <v>89</v>
      </c>
      <c r="N60" s="40">
        <v>108</v>
      </c>
    </row>
    <row r="61" spans="1:14" x14ac:dyDescent="0.2">
      <c r="A61" s="2">
        <f t="shared" si="2"/>
        <v>43959</v>
      </c>
      <c r="B61" s="5">
        <f t="shared" si="0"/>
        <v>85</v>
      </c>
      <c r="C61" s="5">
        <f t="shared" si="1"/>
        <v>110</v>
      </c>
      <c r="M61" s="1">
        <v>85</v>
      </c>
      <c r="N61" s="40">
        <v>110</v>
      </c>
    </row>
    <row r="62" spans="1:14" x14ac:dyDescent="0.2">
      <c r="A62" s="2">
        <f t="shared" si="2"/>
        <v>43960</v>
      </c>
      <c r="B62" s="5">
        <f t="shared" si="0"/>
        <v>76</v>
      </c>
      <c r="C62" s="5">
        <f t="shared" si="1"/>
        <v>116</v>
      </c>
      <c r="M62" s="1">
        <v>76</v>
      </c>
      <c r="N62" s="40">
        <v>116</v>
      </c>
    </row>
    <row r="63" spans="1:14" x14ac:dyDescent="0.2">
      <c r="A63" s="2">
        <f t="shared" si="2"/>
        <v>43961</v>
      </c>
      <c r="B63" s="5">
        <f t="shared" si="0"/>
        <v>70</v>
      </c>
      <c r="C63" s="5">
        <f t="shared" si="1"/>
        <v>125</v>
      </c>
      <c r="M63" s="1">
        <v>70</v>
      </c>
      <c r="N63" s="40">
        <v>125</v>
      </c>
    </row>
    <row r="64" spans="1:14" x14ac:dyDescent="0.2">
      <c r="A64" s="2">
        <f t="shared" si="2"/>
        <v>43962</v>
      </c>
      <c r="B64" s="5">
        <f t="shared" si="0"/>
        <v>77</v>
      </c>
      <c r="C64" s="5">
        <f t="shared" si="1"/>
        <v>128</v>
      </c>
      <c r="M64" s="1">
        <v>77</v>
      </c>
      <c r="N64" s="40">
        <v>128</v>
      </c>
    </row>
    <row r="65" spans="1:14" x14ac:dyDescent="0.2">
      <c r="A65" s="2">
        <f t="shared" si="2"/>
        <v>43963</v>
      </c>
      <c r="B65" s="5">
        <f t="shared" si="0"/>
        <v>75</v>
      </c>
      <c r="C65" s="5">
        <f t="shared" si="1"/>
        <v>131</v>
      </c>
      <c r="M65" s="1">
        <v>75</v>
      </c>
      <c r="N65" s="40">
        <v>131</v>
      </c>
    </row>
    <row r="66" spans="1:14" x14ac:dyDescent="0.2">
      <c r="A66" s="2">
        <f t="shared" si="2"/>
        <v>43964</v>
      </c>
      <c r="B66" s="5">
        <f t="shared" ref="B66:B129" si="3">IF(data_anvanda=$G$1,IF(ISBLANK(G66),"",G66),IF(data_anvanda=$J$1,IF(ISBLANK(J66),"",J66),IF(ISBLANK(M66),NA(),M66)))</f>
        <v>72</v>
      </c>
      <c r="C66" s="5">
        <f t="shared" ref="C66:C129" si="4">IF(data_anvanda=$G$1,IF(ISBLANK(H66),"",H66),IF(data_anvanda=$J$1,IF(ISBLANK(K66),"",K66),IF(ISBLANK(N66),NA(),N66)))</f>
        <v>131</v>
      </c>
      <c r="M66" s="1">
        <v>72</v>
      </c>
      <c r="N66" s="40">
        <v>131</v>
      </c>
    </row>
    <row r="67" spans="1:14" x14ac:dyDescent="0.2">
      <c r="A67" s="2">
        <f t="shared" si="2"/>
        <v>43965</v>
      </c>
      <c r="B67" s="5">
        <f t="shared" si="3"/>
        <v>75</v>
      </c>
      <c r="C67" s="5">
        <f t="shared" si="4"/>
        <v>133</v>
      </c>
      <c r="M67" s="1">
        <v>75</v>
      </c>
      <c r="N67" s="40">
        <v>133</v>
      </c>
    </row>
    <row r="68" spans="1:14" x14ac:dyDescent="0.2">
      <c r="A68" s="2">
        <f t="shared" ref="A68:A131" si="5">A67+1</f>
        <v>43966</v>
      </c>
      <c r="B68" s="5">
        <f t="shared" si="3"/>
        <v>75</v>
      </c>
      <c r="C68" s="5">
        <f t="shared" si="4"/>
        <v>135</v>
      </c>
      <c r="M68" s="1">
        <v>75</v>
      </c>
      <c r="N68" s="40">
        <v>135</v>
      </c>
    </row>
    <row r="69" spans="1:14" x14ac:dyDescent="0.2">
      <c r="A69" s="2">
        <f t="shared" si="5"/>
        <v>43967</v>
      </c>
      <c r="B69" s="5">
        <f t="shared" si="3"/>
        <v>72</v>
      </c>
      <c r="C69" s="5">
        <f t="shared" si="4"/>
        <v>138</v>
      </c>
      <c r="M69" s="1">
        <v>72</v>
      </c>
      <c r="N69" s="40">
        <v>138</v>
      </c>
    </row>
    <row r="70" spans="1:14" x14ac:dyDescent="0.2">
      <c r="A70" s="2">
        <f t="shared" si="5"/>
        <v>43968</v>
      </c>
      <c r="B70" s="5">
        <f t="shared" si="3"/>
        <v>78</v>
      </c>
      <c r="C70" s="5">
        <f t="shared" si="4"/>
        <v>142</v>
      </c>
      <c r="M70" s="1">
        <v>78</v>
      </c>
      <c r="N70" s="40">
        <v>142</v>
      </c>
    </row>
    <row r="71" spans="1:14" x14ac:dyDescent="0.2">
      <c r="A71" s="2">
        <f t="shared" si="5"/>
        <v>43969</v>
      </c>
      <c r="B71" s="5">
        <f t="shared" si="3"/>
        <v>90</v>
      </c>
      <c r="C71" s="5">
        <f t="shared" si="4"/>
        <v>147</v>
      </c>
      <c r="M71" s="1">
        <v>90</v>
      </c>
      <c r="N71" s="40">
        <v>147</v>
      </c>
    </row>
    <row r="72" spans="1:14" x14ac:dyDescent="0.2">
      <c r="A72" s="2">
        <f t="shared" si="5"/>
        <v>43970</v>
      </c>
      <c r="B72" s="5">
        <f t="shared" si="3"/>
        <v>82</v>
      </c>
      <c r="C72" s="5">
        <f t="shared" si="4"/>
        <v>147</v>
      </c>
      <c r="M72" s="1">
        <v>82</v>
      </c>
      <c r="N72" s="1">
        <v>147</v>
      </c>
    </row>
    <row r="73" spans="1:14" x14ac:dyDescent="0.2">
      <c r="A73" s="2">
        <f t="shared" si="5"/>
        <v>43971</v>
      </c>
      <c r="B73" s="5">
        <f t="shared" si="3"/>
        <v>83</v>
      </c>
      <c r="C73" s="5">
        <f t="shared" si="4"/>
        <v>151</v>
      </c>
      <c r="M73" s="1">
        <v>83</v>
      </c>
      <c r="N73" s="1">
        <v>151</v>
      </c>
    </row>
    <row r="74" spans="1:14" x14ac:dyDescent="0.2">
      <c r="A74" s="2">
        <f t="shared" si="5"/>
        <v>43972</v>
      </c>
      <c r="B74" s="5">
        <f t="shared" si="3"/>
        <v>84</v>
      </c>
      <c r="C74" s="5">
        <f t="shared" si="4"/>
        <v>153</v>
      </c>
      <c r="M74" s="1">
        <v>84</v>
      </c>
      <c r="N74" s="1">
        <v>153</v>
      </c>
    </row>
    <row r="75" spans="1:14" x14ac:dyDescent="0.2">
      <c r="A75" s="2">
        <f t="shared" si="5"/>
        <v>43973</v>
      </c>
      <c r="B75" s="5">
        <f t="shared" si="3"/>
        <v>91</v>
      </c>
      <c r="C75" s="5">
        <f t="shared" si="4"/>
        <v>156</v>
      </c>
      <c r="M75" s="1">
        <v>91</v>
      </c>
      <c r="N75" s="1">
        <v>156</v>
      </c>
    </row>
    <row r="76" spans="1:14" x14ac:dyDescent="0.2">
      <c r="A76" s="2">
        <f t="shared" si="5"/>
        <v>43974</v>
      </c>
      <c r="B76" s="5">
        <f t="shared" si="3"/>
        <v>86</v>
      </c>
      <c r="C76" s="5">
        <f t="shared" si="4"/>
        <v>161</v>
      </c>
      <c r="M76" s="1">
        <v>86</v>
      </c>
      <c r="N76" s="1">
        <v>161</v>
      </c>
    </row>
    <row r="77" spans="1:14" x14ac:dyDescent="0.2">
      <c r="A77" s="2">
        <f t="shared" si="5"/>
        <v>43975</v>
      </c>
      <c r="B77" s="5">
        <f t="shared" si="3"/>
        <v>82</v>
      </c>
      <c r="C77" s="5">
        <f t="shared" si="4"/>
        <v>162</v>
      </c>
      <c r="M77" s="1">
        <v>82</v>
      </c>
      <c r="N77" s="1">
        <v>162</v>
      </c>
    </row>
    <row r="78" spans="1:14" x14ac:dyDescent="0.2">
      <c r="A78" s="2">
        <f t="shared" si="5"/>
        <v>43976</v>
      </c>
      <c r="B78" s="5" t="e">
        <f t="shared" si="3"/>
        <v>#N/A</v>
      </c>
      <c r="C78" s="5" t="e">
        <f t="shared" si="4"/>
        <v>#N/A</v>
      </c>
    </row>
    <row r="79" spans="1:14" x14ac:dyDescent="0.2">
      <c r="A79" s="2">
        <f t="shared" si="5"/>
        <v>43977</v>
      </c>
      <c r="B79" s="5" t="e">
        <f t="shared" si="3"/>
        <v>#N/A</v>
      </c>
      <c r="C79" s="5" t="e">
        <f t="shared" si="4"/>
        <v>#N/A</v>
      </c>
    </row>
    <row r="80" spans="1:14" x14ac:dyDescent="0.2">
      <c r="A80" s="2">
        <f t="shared" si="5"/>
        <v>43978</v>
      </c>
      <c r="B80" s="5" t="e">
        <f t="shared" si="3"/>
        <v>#N/A</v>
      </c>
      <c r="C80" s="5" t="e">
        <f t="shared" si="4"/>
        <v>#N/A</v>
      </c>
    </row>
    <row r="81" spans="1:3" x14ac:dyDescent="0.2">
      <c r="A81" s="2">
        <f t="shared" si="5"/>
        <v>43979</v>
      </c>
      <c r="B81" s="5" t="e">
        <f t="shared" si="3"/>
        <v>#N/A</v>
      </c>
      <c r="C81" s="5" t="e">
        <f t="shared" si="4"/>
        <v>#N/A</v>
      </c>
    </row>
    <row r="82" spans="1:3" x14ac:dyDescent="0.2">
      <c r="A82" s="2">
        <f t="shared" si="5"/>
        <v>43980</v>
      </c>
      <c r="B82" s="5" t="e">
        <f t="shared" si="3"/>
        <v>#N/A</v>
      </c>
      <c r="C82" s="5" t="e">
        <f t="shared" si="4"/>
        <v>#N/A</v>
      </c>
    </row>
    <row r="83" spans="1:3" x14ac:dyDescent="0.2">
      <c r="A83" s="2">
        <f t="shared" si="5"/>
        <v>43981</v>
      </c>
      <c r="B83" s="5" t="e">
        <f t="shared" si="3"/>
        <v>#N/A</v>
      </c>
      <c r="C83" s="5" t="e">
        <f t="shared" si="4"/>
        <v>#N/A</v>
      </c>
    </row>
    <row r="84" spans="1:3" x14ac:dyDescent="0.2">
      <c r="A84" s="2">
        <f t="shared" si="5"/>
        <v>43982</v>
      </c>
      <c r="B84" s="5" t="e">
        <f t="shared" si="3"/>
        <v>#N/A</v>
      </c>
      <c r="C84" s="5" t="e">
        <f t="shared" si="4"/>
        <v>#N/A</v>
      </c>
    </row>
    <row r="85" spans="1:3" x14ac:dyDescent="0.2">
      <c r="A85" s="2">
        <f t="shared" si="5"/>
        <v>43983</v>
      </c>
      <c r="B85" s="5" t="e">
        <f t="shared" si="3"/>
        <v>#N/A</v>
      </c>
      <c r="C85" s="5" t="e">
        <f t="shared" si="4"/>
        <v>#N/A</v>
      </c>
    </row>
    <row r="86" spans="1:3" x14ac:dyDescent="0.2">
      <c r="A86" s="2">
        <f t="shared" si="5"/>
        <v>43984</v>
      </c>
      <c r="B86" s="5" t="e">
        <f t="shared" si="3"/>
        <v>#N/A</v>
      </c>
      <c r="C86" s="5" t="e">
        <f t="shared" si="4"/>
        <v>#N/A</v>
      </c>
    </row>
    <row r="87" spans="1:3" x14ac:dyDescent="0.2">
      <c r="A87" s="2">
        <f t="shared" si="5"/>
        <v>43985</v>
      </c>
      <c r="B87" s="5" t="e">
        <f t="shared" si="3"/>
        <v>#N/A</v>
      </c>
      <c r="C87" s="5" t="e">
        <f t="shared" si="4"/>
        <v>#N/A</v>
      </c>
    </row>
    <row r="88" spans="1:3" x14ac:dyDescent="0.2">
      <c r="A88" s="2">
        <f t="shared" si="5"/>
        <v>43986</v>
      </c>
      <c r="B88" s="5" t="e">
        <f t="shared" si="3"/>
        <v>#N/A</v>
      </c>
      <c r="C88" s="5" t="e">
        <f t="shared" si="4"/>
        <v>#N/A</v>
      </c>
    </row>
    <row r="89" spans="1:3" x14ac:dyDescent="0.2">
      <c r="A89" s="2">
        <f t="shared" si="5"/>
        <v>43987</v>
      </c>
      <c r="B89" s="5" t="e">
        <f t="shared" si="3"/>
        <v>#N/A</v>
      </c>
      <c r="C89" s="5" t="e">
        <f t="shared" si="4"/>
        <v>#N/A</v>
      </c>
    </row>
    <row r="90" spans="1:3" x14ac:dyDescent="0.2">
      <c r="A90" s="2">
        <f t="shared" si="5"/>
        <v>43988</v>
      </c>
      <c r="B90" s="5" t="e">
        <f t="shared" si="3"/>
        <v>#N/A</v>
      </c>
      <c r="C90" s="5" t="e">
        <f t="shared" si="4"/>
        <v>#N/A</v>
      </c>
    </row>
    <row r="91" spans="1:3" x14ac:dyDescent="0.2">
      <c r="A91" s="2">
        <f t="shared" si="5"/>
        <v>43989</v>
      </c>
      <c r="B91" s="5" t="e">
        <f t="shared" si="3"/>
        <v>#N/A</v>
      </c>
      <c r="C91" s="5" t="e">
        <f t="shared" si="4"/>
        <v>#N/A</v>
      </c>
    </row>
    <row r="92" spans="1:3" x14ac:dyDescent="0.2">
      <c r="A92" s="2">
        <f t="shared" si="5"/>
        <v>43990</v>
      </c>
      <c r="B92" s="5" t="e">
        <f t="shared" si="3"/>
        <v>#N/A</v>
      </c>
      <c r="C92" s="5" t="e">
        <f t="shared" si="4"/>
        <v>#N/A</v>
      </c>
    </row>
    <row r="93" spans="1:3" x14ac:dyDescent="0.2">
      <c r="A93" s="2">
        <f t="shared" si="5"/>
        <v>43991</v>
      </c>
      <c r="B93" s="5" t="e">
        <f t="shared" si="3"/>
        <v>#N/A</v>
      </c>
      <c r="C93" s="5" t="e">
        <f t="shared" si="4"/>
        <v>#N/A</v>
      </c>
    </row>
    <row r="94" spans="1:3" x14ac:dyDescent="0.2">
      <c r="A94" s="2">
        <f t="shared" si="5"/>
        <v>43992</v>
      </c>
      <c r="B94" s="5" t="e">
        <f t="shared" si="3"/>
        <v>#N/A</v>
      </c>
      <c r="C94" s="5" t="e">
        <f t="shared" si="4"/>
        <v>#N/A</v>
      </c>
    </row>
    <row r="95" spans="1:3" x14ac:dyDescent="0.2">
      <c r="A95" s="2">
        <f t="shared" si="5"/>
        <v>43993</v>
      </c>
      <c r="B95" s="5" t="e">
        <f t="shared" si="3"/>
        <v>#N/A</v>
      </c>
      <c r="C95" s="5" t="e">
        <f t="shared" si="4"/>
        <v>#N/A</v>
      </c>
    </row>
    <row r="96" spans="1:3" x14ac:dyDescent="0.2">
      <c r="A96" s="2">
        <f t="shared" si="5"/>
        <v>43994</v>
      </c>
      <c r="B96" s="5" t="e">
        <f t="shared" si="3"/>
        <v>#N/A</v>
      </c>
      <c r="C96" s="5" t="e">
        <f t="shared" si="4"/>
        <v>#N/A</v>
      </c>
    </row>
    <row r="97" spans="1:3" x14ac:dyDescent="0.2">
      <c r="A97" s="2">
        <f t="shared" si="5"/>
        <v>43995</v>
      </c>
      <c r="B97" s="5" t="e">
        <f t="shared" si="3"/>
        <v>#N/A</v>
      </c>
      <c r="C97" s="5" t="e">
        <f t="shared" si="4"/>
        <v>#N/A</v>
      </c>
    </row>
    <row r="98" spans="1:3" x14ac:dyDescent="0.2">
      <c r="A98" s="2">
        <f t="shared" si="5"/>
        <v>43996</v>
      </c>
      <c r="B98" s="5" t="e">
        <f t="shared" si="3"/>
        <v>#N/A</v>
      </c>
      <c r="C98" s="5" t="e">
        <f t="shared" si="4"/>
        <v>#N/A</v>
      </c>
    </row>
    <row r="99" spans="1:3" x14ac:dyDescent="0.2">
      <c r="A99" s="2">
        <f t="shared" si="5"/>
        <v>43997</v>
      </c>
      <c r="B99" s="5" t="e">
        <f t="shared" si="3"/>
        <v>#N/A</v>
      </c>
      <c r="C99" s="5" t="e">
        <f t="shared" si="4"/>
        <v>#N/A</v>
      </c>
    </row>
    <row r="100" spans="1:3" x14ac:dyDescent="0.2">
      <c r="A100" s="2">
        <f t="shared" si="5"/>
        <v>43998</v>
      </c>
      <c r="B100" s="5" t="e">
        <f t="shared" si="3"/>
        <v>#N/A</v>
      </c>
      <c r="C100" s="5" t="e">
        <f t="shared" si="4"/>
        <v>#N/A</v>
      </c>
    </row>
    <row r="101" spans="1:3" x14ac:dyDescent="0.2">
      <c r="A101" s="2">
        <f t="shared" si="5"/>
        <v>43999</v>
      </c>
      <c r="B101" s="5" t="e">
        <f t="shared" si="3"/>
        <v>#N/A</v>
      </c>
      <c r="C101" s="5" t="e">
        <f t="shared" si="4"/>
        <v>#N/A</v>
      </c>
    </row>
    <row r="102" spans="1:3" x14ac:dyDescent="0.2">
      <c r="A102" s="2">
        <f t="shared" si="5"/>
        <v>44000</v>
      </c>
      <c r="B102" s="5" t="e">
        <f t="shared" si="3"/>
        <v>#N/A</v>
      </c>
      <c r="C102" s="5" t="e">
        <f t="shared" si="4"/>
        <v>#N/A</v>
      </c>
    </row>
    <row r="103" spans="1:3" x14ac:dyDescent="0.2">
      <c r="A103" s="2">
        <f t="shared" si="5"/>
        <v>44001</v>
      </c>
      <c r="B103" s="5" t="e">
        <f t="shared" si="3"/>
        <v>#N/A</v>
      </c>
      <c r="C103" s="5" t="e">
        <f t="shared" si="4"/>
        <v>#N/A</v>
      </c>
    </row>
    <row r="104" spans="1:3" x14ac:dyDescent="0.2">
      <c r="A104" s="2">
        <f t="shared" si="5"/>
        <v>44002</v>
      </c>
      <c r="B104" s="5" t="e">
        <f t="shared" si="3"/>
        <v>#N/A</v>
      </c>
      <c r="C104" s="5" t="e">
        <f t="shared" si="4"/>
        <v>#N/A</v>
      </c>
    </row>
    <row r="105" spans="1:3" x14ac:dyDescent="0.2">
      <c r="A105" s="2">
        <f t="shared" si="5"/>
        <v>44003</v>
      </c>
      <c r="B105" s="5" t="e">
        <f t="shared" si="3"/>
        <v>#N/A</v>
      </c>
      <c r="C105" s="5" t="e">
        <f t="shared" si="4"/>
        <v>#N/A</v>
      </c>
    </row>
    <row r="106" spans="1:3" x14ac:dyDescent="0.2">
      <c r="A106" s="2">
        <f t="shared" si="5"/>
        <v>44004</v>
      </c>
      <c r="B106" s="5" t="e">
        <f t="shared" si="3"/>
        <v>#N/A</v>
      </c>
      <c r="C106" s="5" t="e">
        <f t="shared" si="4"/>
        <v>#N/A</v>
      </c>
    </row>
    <row r="107" spans="1:3" x14ac:dyDescent="0.2">
      <c r="A107" s="2">
        <f t="shared" si="5"/>
        <v>44005</v>
      </c>
      <c r="B107" s="5" t="e">
        <f t="shared" si="3"/>
        <v>#N/A</v>
      </c>
      <c r="C107" s="5" t="e">
        <f t="shared" si="4"/>
        <v>#N/A</v>
      </c>
    </row>
    <row r="108" spans="1:3" x14ac:dyDescent="0.2">
      <c r="A108" s="2">
        <f t="shared" si="5"/>
        <v>44006</v>
      </c>
      <c r="B108" s="5" t="e">
        <f t="shared" si="3"/>
        <v>#N/A</v>
      </c>
      <c r="C108" s="5" t="e">
        <f t="shared" si="4"/>
        <v>#N/A</v>
      </c>
    </row>
    <row r="109" spans="1:3" x14ac:dyDescent="0.2">
      <c r="A109" s="2">
        <f t="shared" si="5"/>
        <v>44007</v>
      </c>
      <c r="B109" s="5" t="e">
        <f t="shared" si="3"/>
        <v>#N/A</v>
      </c>
      <c r="C109" s="5" t="e">
        <f t="shared" si="4"/>
        <v>#N/A</v>
      </c>
    </row>
    <row r="110" spans="1:3" x14ac:dyDescent="0.2">
      <c r="A110" s="2">
        <f t="shared" si="5"/>
        <v>44008</v>
      </c>
      <c r="B110" s="5" t="e">
        <f t="shared" si="3"/>
        <v>#N/A</v>
      </c>
      <c r="C110" s="5" t="e">
        <f t="shared" si="4"/>
        <v>#N/A</v>
      </c>
    </row>
    <row r="111" spans="1:3" x14ac:dyDescent="0.2">
      <c r="A111" s="2">
        <f t="shared" si="5"/>
        <v>44009</v>
      </c>
      <c r="B111" s="5" t="e">
        <f t="shared" si="3"/>
        <v>#N/A</v>
      </c>
      <c r="C111" s="5" t="e">
        <f t="shared" si="4"/>
        <v>#N/A</v>
      </c>
    </row>
    <row r="112" spans="1:3" x14ac:dyDescent="0.2">
      <c r="A112" s="2">
        <f t="shared" si="5"/>
        <v>44010</v>
      </c>
      <c r="B112" s="5" t="e">
        <f t="shared" si="3"/>
        <v>#N/A</v>
      </c>
      <c r="C112" s="5" t="e">
        <f t="shared" si="4"/>
        <v>#N/A</v>
      </c>
    </row>
    <row r="113" spans="1:3" x14ac:dyDescent="0.2">
      <c r="A113" s="2">
        <f t="shared" si="5"/>
        <v>44011</v>
      </c>
      <c r="B113" s="5" t="e">
        <f t="shared" si="3"/>
        <v>#N/A</v>
      </c>
      <c r="C113" s="5" t="e">
        <f t="shared" si="4"/>
        <v>#N/A</v>
      </c>
    </row>
    <row r="114" spans="1:3" x14ac:dyDescent="0.2">
      <c r="A114" s="2">
        <f t="shared" si="5"/>
        <v>44012</v>
      </c>
      <c r="B114" s="5" t="e">
        <f t="shared" si="3"/>
        <v>#N/A</v>
      </c>
      <c r="C114" s="5" t="e">
        <f t="shared" si="4"/>
        <v>#N/A</v>
      </c>
    </row>
    <row r="115" spans="1:3" x14ac:dyDescent="0.2">
      <c r="A115" s="2">
        <f t="shared" si="5"/>
        <v>44013</v>
      </c>
      <c r="B115" s="5" t="e">
        <f t="shared" si="3"/>
        <v>#N/A</v>
      </c>
      <c r="C115" s="5" t="e">
        <f t="shared" si="4"/>
        <v>#N/A</v>
      </c>
    </row>
    <row r="116" spans="1:3" x14ac:dyDescent="0.2">
      <c r="A116" s="2">
        <f t="shared" si="5"/>
        <v>44014</v>
      </c>
      <c r="B116" s="5" t="e">
        <f t="shared" si="3"/>
        <v>#N/A</v>
      </c>
      <c r="C116" s="5" t="e">
        <f t="shared" si="4"/>
        <v>#N/A</v>
      </c>
    </row>
    <row r="117" spans="1:3" x14ac:dyDescent="0.2">
      <c r="A117" s="2">
        <f t="shared" si="5"/>
        <v>44015</v>
      </c>
      <c r="B117" s="5" t="e">
        <f t="shared" si="3"/>
        <v>#N/A</v>
      </c>
      <c r="C117" s="5" t="e">
        <f t="shared" si="4"/>
        <v>#N/A</v>
      </c>
    </row>
    <row r="118" spans="1:3" x14ac:dyDescent="0.2">
      <c r="A118" s="2">
        <f t="shared" si="5"/>
        <v>44016</v>
      </c>
      <c r="B118" s="5" t="e">
        <f t="shared" si="3"/>
        <v>#N/A</v>
      </c>
      <c r="C118" s="5" t="e">
        <f t="shared" si="4"/>
        <v>#N/A</v>
      </c>
    </row>
    <row r="119" spans="1:3" x14ac:dyDescent="0.2">
      <c r="A119" s="2">
        <f t="shared" si="5"/>
        <v>44017</v>
      </c>
      <c r="B119" s="5" t="e">
        <f t="shared" si="3"/>
        <v>#N/A</v>
      </c>
      <c r="C119" s="5" t="e">
        <f t="shared" si="4"/>
        <v>#N/A</v>
      </c>
    </row>
    <row r="120" spans="1:3" x14ac:dyDescent="0.2">
      <c r="A120" s="2">
        <f t="shared" si="5"/>
        <v>44018</v>
      </c>
      <c r="B120" s="5" t="e">
        <f t="shared" si="3"/>
        <v>#N/A</v>
      </c>
      <c r="C120" s="5" t="e">
        <f t="shared" si="4"/>
        <v>#N/A</v>
      </c>
    </row>
    <row r="121" spans="1:3" x14ac:dyDescent="0.2">
      <c r="A121" s="2">
        <f t="shared" si="5"/>
        <v>44019</v>
      </c>
      <c r="B121" s="5" t="e">
        <f t="shared" si="3"/>
        <v>#N/A</v>
      </c>
      <c r="C121" s="5" t="e">
        <f t="shared" si="4"/>
        <v>#N/A</v>
      </c>
    </row>
    <row r="122" spans="1:3" x14ac:dyDescent="0.2">
      <c r="A122" s="2">
        <f t="shared" si="5"/>
        <v>44020</v>
      </c>
      <c r="B122" s="5" t="e">
        <f t="shared" si="3"/>
        <v>#N/A</v>
      </c>
      <c r="C122" s="5" t="e">
        <f t="shared" si="4"/>
        <v>#N/A</v>
      </c>
    </row>
    <row r="123" spans="1:3" x14ac:dyDescent="0.2">
      <c r="A123" s="2">
        <f t="shared" si="5"/>
        <v>44021</v>
      </c>
      <c r="B123" s="5" t="e">
        <f t="shared" si="3"/>
        <v>#N/A</v>
      </c>
      <c r="C123" s="5" t="e">
        <f t="shared" si="4"/>
        <v>#N/A</v>
      </c>
    </row>
    <row r="124" spans="1:3" x14ac:dyDescent="0.2">
      <c r="A124" s="2">
        <f t="shared" si="5"/>
        <v>44022</v>
      </c>
      <c r="B124" s="5" t="e">
        <f t="shared" si="3"/>
        <v>#N/A</v>
      </c>
      <c r="C124" s="5" t="e">
        <f t="shared" si="4"/>
        <v>#N/A</v>
      </c>
    </row>
    <row r="125" spans="1:3" x14ac:dyDescent="0.2">
      <c r="A125" s="2">
        <f t="shared" si="5"/>
        <v>44023</v>
      </c>
      <c r="B125" s="5" t="e">
        <f t="shared" si="3"/>
        <v>#N/A</v>
      </c>
      <c r="C125" s="5" t="e">
        <f t="shared" si="4"/>
        <v>#N/A</v>
      </c>
    </row>
    <row r="126" spans="1:3" x14ac:dyDescent="0.2">
      <c r="A126" s="2">
        <f t="shared" si="5"/>
        <v>44024</v>
      </c>
      <c r="B126" s="5" t="e">
        <f t="shared" si="3"/>
        <v>#N/A</v>
      </c>
      <c r="C126" s="5" t="e">
        <f t="shared" si="4"/>
        <v>#N/A</v>
      </c>
    </row>
    <row r="127" spans="1:3" x14ac:dyDescent="0.2">
      <c r="A127" s="2">
        <f t="shared" si="5"/>
        <v>44025</v>
      </c>
      <c r="B127" s="5" t="e">
        <f t="shared" si="3"/>
        <v>#N/A</v>
      </c>
      <c r="C127" s="5" t="e">
        <f t="shared" si="4"/>
        <v>#N/A</v>
      </c>
    </row>
    <row r="128" spans="1:3" x14ac:dyDescent="0.2">
      <c r="A128" s="2">
        <f t="shared" si="5"/>
        <v>44026</v>
      </c>
      <c r="B128" s="5" t="e">
        <f t="shared" si="3"/>
        <v>#N/A</v>
      </c>
      <c r="C128" s="5" t="e">
        <f t="shared" si="4"/>
        <v>#N/A</v>
      </c>
    </row>
    <row r="129" spans="1:3" x14ac:dyDescent="0.2">
      <c r="A129" s="2">
        <f t="shared" si="5"/>
        <v>44027</v>
      </c>
      <c r="B129" s="5" t="e">
        <f t="shared" si="3"/>
        <v>#N/A</v>
      </c>
      <c r="C129" s="5" t="e">
        <f t="shared" si="4"/>
        <v>#N/A</v>
      </c>
    </row>
    <row r="130" spans="1:3" x14ac:dyDescent="0.2">
      <c r="A130" s="2">
        <f t="shared" si="5"/>
        <v>44028</v>
      </c>
      <c r="B130" s="5" t="e">
        <f t="shared" ref="B130:B193" si="6">IF(data_anvanda=$G$1,IF(ISBLANK(G130),"",G130),IF(data_anvanda=$J$1,IF(ISBLANK(J130),"",J130),IF(ISBLANK(M130),NA(),M130)))</f>
        <v>#N/A</v>
      </c>
      <c r="C130" s="5" t="e">
        <f t="shared" ref="C130:C193" si="7">IF(data_anvanda=$G$1,IF(ISBLANK(H130),"",H130),IF(data_anvanda=$J$1,IF(ISBLANK(K130),"",K130),IF(ISBLANK(N130),NA(),N130)))</f>
        <v>#N/A</v>
      </c>
    </row>
    <row r="131" spans="1:3" x14ac:dyDescent="0.2">
      <c r="A131" s="2">
        <f t="shared" si="5"/>
        <v>44029</v>
      </c>
      <c r="B131" s="5" t="e">
        <f t="shared" si="6"/>
        <v>#N/A</v>
      </c>
      <c r="C131" s="5" t="e">
        <f t="shared" si="7"/>
        <v>#N/A</v>
      </c>
    </row>
    <row r="132" spans="1:3" x14ac:dyDescent="0.2">
      <c r="A132" s="2">
        <f t="shared" ref="A132:A195" si="8">A131+1</f>
        <v>44030</v>
      </c>
      <c r="B132" s="5" t="e">
        <f t="shared" si="6"/>
        <v>#N/A</v>
      </c>
      <c r="C132" s="5" t="e">
        <f t="shared" si="7"/>
        <v>#N/A</v>
      </c>
    </row>
    <row r="133" spans="1:3" x14ac:dyDescent="0.2">
      <c r="A133" s="2">
        <f t="shared" si="8"/>
        <v>44031</v>
      </c>
      <c r="B133" s="5" t="e">
        <f t="shared" si="6"/>
        <v>#N/A</v>
      </c>
      <c r="C133" s="5" t="e">
        <f t="shared" si="7"/>
        <v>#N/A</v>
      </c>
    </row>
    <row r="134" spans="1:3" x14ac:dyDescent="0.2">
      <c r="A134" s="2">
        <f t="shared" si="8"/>
        <v>44032</v>
      </c>
      <c r="B134" s="5" t="e">
        <f t="shared" si="6"/>
        <v>#N/A</v>
      </c>
      <c r="C134" s="5" t="e">
        <f t="shared" si="7"/>
        <v>#N/A</v>
      </c>
    </row>
    <row r="135" spans="1:3" x14ac:dyDescent="0.2">
      <c r="A135" s="2">
        <f t="shared" si="8"/>
        <v>44033</v>
      </c>
      <c r="B135" s="5" t="e">
        <f t="shared" si="6"/>
        <v>#N/A</v>
      </c>
      <c r="C135" s="5" t="e">
        <f t="shared" si="7"/>
        <v>#N/A</v>
      </c>
    </row>
    <row r="136" spans="1:3" x14ac:dyDescent="0.2">
      <c r="A136" s="2">
        <f t="shared" si="8"/>
        <v>44034</v>
      </c>
      <c r="B136" s="5" t="e">
        <f t="shared" si="6"/>
        <v>#N/A</v>
      </c>
      <c r="C136" s="5" t="e">
        <f t="shared" si="7"/>
        <v>#N/A</v>
      </c>
    </row>
    <row r="137" spans="1:3" x14ac:dyDescent="0.2">
      <c r="A137" s="2">
        <f t="shared" si="8"/>
        <v>44035</v>
      </c>
      <c r="B137" s="5" t="e">
        <f t="shared" si="6"/>
        <v>#N/A</v>
      </c>
      <c r="C137" s="5" t="e">
        <f t="shared" si="7"/>
        <v>#N/A</v>
      </c>
    </row>
    <row r="138" spans="1:3" x14ac:dyDescent="0.2">
      <c r="A138" s="2">
        <f t="shared" si="8"/>
        <v>44036</v>
      </c>
      <c r="B138" s="5" t="e">
        <f t="shared" si="6"/>
        <v>#N/A</v>
      </c>
      <c r="C138" s="5" t="e">
        <f t="shared" si="7"/>
        <v>#N/A</v>
      </c>
    </row>
    <row r="139" spans="1:3" x14ac:dyDescent="0.2">
      <c r="A139" s="2">
        <f t="shared" si="8"/>
        <v>44037</v>
      </c>
      <c r="B139" s="5" t="e">
        <f t="shared" si="6"/>
        <v>#N/A</v>
      </c>
      <c r="C139" s="5" t="e">
        <f t="shared" si="7"/>
        <v>#N/A</v>
      </c>
    </row>
    <row r="140" spans="1:3" x14ac:dyDescent="0.2">
      <c r="A140" s="2">
        <f t="shared" si="8"/>
        <v>44038</v>
      </c>
      <c r="B140" s="5" t="e">
        <f t="shared" si="6"/>
        <v>#N/A</v>
      </c>
      <c r="C140" s="5" t="e">
        <f t="shared" si="7"/>
        <v>#N/A</v>
      </c>
    </row>
    <row r="141" spans="1:3" x14ac:dyDescent="0.2">
      <c r="A141" s="2">
        <f t="shared" si="8"/>
        <v>44039</v>
      </c>
      <c r="B141" s="5" t="e">
        <f t="shared" si="6"/>
        <v>#N/A</v>
      </c>
      <c r="C141" s="5" t="e">
        <f t="shared" si="7"/>
        <v>#N/A</v>
      </c>
    </row>
    <row r="142" spans="1:3" x14ac:dyDescent="0.2">
      <c r="A142" s="2">
        <f t="shared" si="8"/>
        <v>44040</v>
      </c>
      <c r="B142" s="5" t="e">
        <f t="shared" si="6"/>
        <v>#N/A</v>
      </c>
      <c r="C142" s="5" t="e">
        <f t="shared" si="7"/>
        <v>#N/A</v>
      </c>
    </row>
    <row r="143" spans="1:3" x14ac:dyDescent="0.2">
      <c r="A143" s="2">
        <f t="shared" si="8"/>
        <v>44041</v>
      </c>
      <c r="B143" s="5" t="e">
        <f t="shared" si="6"/>
        <v>#N/A</v>
      </c>
      <c r="C143" s="5" t="e">
        <f t="shared" si="7"/>
        <v>#N/A</v>
      </c>
    </row>
    <row r="144" spans="1:3" x14ac:dyDescent="0.2">
      <c r="A144" s="2">
        <f t="shared" si="8"/>
        <v>44042</v>
      </c>
      <c r="B144" s="5" t="e">
        <f t="shared" si="6"/>
        <v>#N/A</v>
      </c>
      <c r="C144" s="5" t="e">
        <f t="shared" si="7"/>
        <v>#N/A</v>
      </c>
    </row>
    <row r="145" spans="1:3" x14ac:dyDescent="0.2">
      <c r="A145" s="2">
        <f t="shared" si="8"/>
        <v>44043</v>
      </c>
      <c r="B145" s="5" t="e">
        <f t="shared" si="6"/>
        <v>#N/A</v>
      </c>
      <c r="C145" s="5" t="e">
        <f t="shared" si="7"/>
        <v>#N/A</v>
      </c>
    </row>
    <row r="146" spans="1:3" x14ac:dyDescent="0.2">
      <c r="A146" s="2">
        <f t="shared" si="8"/>
        <v>44044</v>
      </c>
      <c r="B146" s="5" t="e">
        <f t="shared" si="6"/>
        <v>#N/A</v>
      </c>
      <c r="C146" s="5" t="e">
        <f t="shared" si="7"/>
        <v>#N/A</v>
      </c>
    </row>
    <row r="147" spans="1:3" x14ac:dyDescent="0.2">
      <c r="A147" s="2">
        <f t="shared" si="8"/>
        <v>44045</v>
      </c>
      <c r="B147" s="5" t="e">
        <f t="shared" si="6"/>
        <v>#N/A</v>
      </c>
      <c r="C147" s="5" t="e">
        <f t="shared" si="7"/>
        <v>#N/A</v>
      </c>
    </row>
    <row r="148" spans="1:3" x14ac:dyDescent="0.2">
      <c r="A148" s="2">
        <f t="shared" si="8"/>
        <v>44046</v>
      </c>
      <c r="B148" s="5" t="e">
        <f t="shared" si="6"/>
        <v>#N/A</v>
      </c>
      <c r="C148" s="5" t="e">
        <f t="shared" si="7"/>
        <v>#N/A</v>
      </c>
    </row>
    <row r="149" spans="1:3" x14ac:dyDescent="0.2">
      <c r="A149" s="2">
        <f t="shared" si="8"/>
        <v>44047</v>
      </c>
      <c r="B149" s="5" t="e">
        <f t="shared" si="6"/>
        <v>#N/A</v>
      </c>
      <c r="C149" s="5" t="e">
        <f t="shared" si="7"/>
        <v>#N/A</v>
      </c>
    </row>
    <row r="150" spans="1:3" x14ac:dyDescent="0.2">
      <c r="A150" s="2">
        <f t="shared" si="8"/>
        <v>44048</v>
      </c>
      <c r="B150" s="5" t="e">
        <f t="shared" si="6"/>
        <v>#N/A</v>
      </c>
      <c r="C150" s="5" t="e">
        <f t="shared" si="7"/>
        <v>#N/A</v>
      </c>
    </row>
    <row r="151" spans="1:3" x14ac:dyDescent="0.2">
      <c r="A151" s="2">
        <f t="shared" si="8"/>
        <v>44049</v>
      </c>
      <c r="B151" s="5" t="e">
        <f t="shared" si="6"/>
        <v>#N/A</v>
      </c>
      <c r="C151" s="5" t="e">
        <f t="shared" si="7"/>
        <v>#N/A</v>
      </c>
    </row>
    <row r="152" spans="1:3" x14ac:dyDescent="0.2">
      <c r="A152" s="2">
        <f t="shared" si="8"/>
        <v>44050</v>
      </c>
      <c r="B152" s="5" t="e">
        <f t="shared" si="6"/>
        <v>#N/A</v>
      </c>
      <c r="C152" s="5" t="e">
        <f t="shared" si="7"/>
        <v>#N/A</v>
      </c>
    </row>
    <row r="153" spans="1:3" x14ac:dyDescent="0.2">
      <c r="A153" s="2">
        <f t="shared" si="8"/>
        <v>44051</v>
      </c>
      <c r="B153" s="5" t="e">
        <f t="shared" si="6"/>
        <v>#N/A</v>
      </c>
      <c r="C153" s="5" t="e">
        <f t="shared" si="7"/>
        <v>#N/A</v>
      </c>
    </row>
    <row r="154" spans="1:3" x14ac:dyDescent="0.2">
      <c r="A154" s="2">
        <f t="shared" si="8"/>
        <v>44052</v>
      </c>
      <c r="B154" s="5" t="e">
        <f t="shared" si="6"/>
        <v>#N/A</v>
      </c>
      <c r="C154" s="5" t="e">
        <f t="shared" si="7"/>
        <v>#N/A</v>
      </c>
    </row>
    <row r="155" spans="1:3" x14ac:dyDescent="0.2">
      <c r="A155" s="2">
        <f t="shared" si="8"/>
        <v>44053</v>
      </c>
      <c r="B155" s="5" t="e">
        <f t="shared" si="6"/>
        <v>#N/A</v>
      </c>
      <c r="C155" s="5" t="e">
        <f t="shared" si="7"/>
        <v>#N/A</v>
      </c>
    </row>
    <row r="156" spans="1:3" x14ac:dyDescent="0.2">
      <c r="A156" s="2">
        <f t="shared" si="8"/>
        <v>44054</v>
      </c>
      <c r="B156" s="5" t="e">
        <f t="shared" si="6"/>
        <v>#N/A</v>
      </c>
      <c r="C156" s="5" t="e">
        <f t="shared" si="7"/>
        <v>#N/A</v>
      </c>
    </row>
    <row r="157" spans="1:3" x14ac:dyDescent="0.2">
      <c r="A157" s="2">
        <f t="shared" si="8"/>
        <v>44055</v>
      </c>
      <c r="B157" s="5" t="e">
        <f t="shared" si="6"/>
        <v>#N/A</v>
      </c>
      <c r="C157" s="5" t="e">
        <f t="shared" si="7"/>
        <v>#N/A</v>
      </c>
    </row>
    <row r="158" spans="1:3" x14ac:dyDescent="0.2">
      <c r="A158" s="2">
        <f t="shared" si="8"/>
        <v>44056</v>
      </c>
      <c r="B158" s="5" t="e">
        <f t="shared" si="6"/>
        <v>#N/A</v>
      </c>
      <c r="C158" s="5" t="e">
        <f t="shared" si="7"/>
        <v>#N/A</v>
      </c>
    </row>
    <row r="159" spans="1:3" x14ac:dyDescent="0.2">
      <c r="A159" s="2">
        <f t="shared" si="8"/>
        <v>44057</v>
      </c>
      <c r="B159" s="5" t="e">
        <f t="shared" si="6"/>
        <v>#N/A</v>
      </c>
      <c r="C159" s="5" t="e">
        <f t="shared" si="7"/>
        <v>#N/A</v>
      </c>
    </row>
    <row r="160" spans="1:3" x14ac:dyDescent="0.2">
      <c r="A160" s="2">
        <f t="shared" si="8"/>
        <v>44058</v>
      </c>
      <c r="B160" s="5" t="e">
        <f t="shared" si="6"/>
        <v>#N/A</v>
      </c>
      <c r="C160" s="5" t="e">
        <f t="shared" si="7"/>
        <v>#N/A</v>
      </c>
    </row>
    <row r="161" spans="1:3" x14ac:dyDescent="0.2">
      <c r="A161" s="2">
        <f t="shared" si="8"/>
        <v>44059</v>
      </c>
      <c r="B161" s="5" t="e">
        <f t="shared" si="6"/>
        <v>#N/A</v>
      </c>
      <c r="C161" s="5" t="e">
        <f t="shared" si="7"/>
        <v>#N/A</v>
      </c>
    </row>
    <row r="162" spans="1:3" x14ac:dyDescent="0.2">
      <c r="A162" s="2">
        <f t="shared" si="8"/>
        <v>44060</v>
      </c>
      <c r="B162" s="5" t="e">
        <f t="shared" si="6"/>
        <v>#N/A</v>
      </c>
      <c r="C162" s="5" t="e">
        <f t="shared" si="7"/>
        <v>#N/A</v>
      </c>
    </row>
    <row r="163" spans="1:3" x14ac:dyDescent="0.2">
      <c r="A163" s="2">
        <f t="shared" si="8"/>
        <v>44061</v>
      </c>
      <c r="B163" s="5" t="e">
        <f t="shared" si="6"/>
        <v>#N/A</v>
      </c>
      <c r="C163" s="5" t="e">
        <f t="shared" si="7"/>
        <v>#N/A</v>
      </c>
    </row>
    <row r="164" spans="1:3" x14ac:dyDescent="0.2">
      <c r="A164" s="2">
        <f t="shared" si="8"/>
        <v>44062</v>
      </c>
      <c r="B164" s="5" t="e">
        <f t="shared" si="6"/>
        <v>#N/A</v>
      </c>
      <c r="C164" s="5" t="e">
        <f t="shared" si="7"/>
        <v>#N/A</v>
      </c>
    </row>
    <row r="165" spans="1:3" x14ac:dyDescent="0.2">
      <c r="A165" s="2">
        <f t="shared" si="8"/>
        <v>44063</v>
      </c>
      <c r="B165" s="5" t="e">
        <f t="shared" si="6"/>
        <v>#N/A</v>
      </c>
      <c r="C165" s="5" t="e">
        <f t="shared" si="7"/>
        <v>#N/A</v>
      </c>
    </row>
    <row r="166" spans="1:3" x14ac:dyDescent="0.2">
      <c r="A166" s="2">
        <f t="shared" si="8"/>
        <v>44064</v>
      </c>
      <c r="B166" s="5" t="e">
        <f t="shared" si="6"/>
        <v>#N/A</v>
      </c>
      <c r="C166" s="5" t="e">
        <f t="shared" si="7"/>
        <v>#N/A</v>
      </c>
    </row>
    <row r="167" spans="1:3" x14ac:dyDescent="0.2">
      <c r="A167" s="2">
        <f t="shared" si="8"/>
        <v>44065</v>
      </c>
      <c r="B167" s="5" t="e">
        <f t="shared" si="6"/>
        <v>#N/A</v>
      </c>
      <c r="C167" s="5" t="e">
        <f t="shared" si="7"/>
        <v>#N/A</v>
      </c>
    </row>
    <row r="168" spans="1:3" x14ac:dyDescent="0.2">
      <c r="A168" s="2">
        <f t="shared" si="8"/>
        <v>44066</v>
      </c>
      <c r="B168" s="5" t="e">
        <f t="shared" si="6"/>
        <v>#N/A</v>
      </c>
      <c r="C168" s="5" t="e">
        <f t="shared" si="7"/>
        <v>#N/A</v>
      </c>
    </row>
    <row r="169" spans="1:3" x14ac:dyDescent="0.2">
      <c r="A169" s="2">
        <f t="shared" si="8"/>
        <v>44067</v>
      </c>
      <c r="B169" s="5" t="e">
        <f t="shared" si="6"/>
        <v>#N/A</v>
      </c>
      <c r="C169" s="5" t="e">
        <f t="shared" si="7"/>
        <v>#N/A</v>
      </c>
    </row>
    <row r="170" spans="1:3" x14ac:dyDescent="0.2">
      <c r="A170" s="2">
        <f t="shared" si="8"/>
        <v>44068</v>
      </c>
      <c r="B170" s="5" t="e">
        <f t="shared" si="6"/>
        <v>#N/A</v>
      </c>
      <c r="C170" s="5" t="e">
        <f t="shared" si="7"/>
        <v>#N/A</v>
      </c>
    </row>
    <row r="171" spans="1:3" x14ac:dyDescent="0.2">
      <c r="A171" s="2">
        <f t="shared" si="8"/>
        <v>44069</v>
      </c>
      <c r="B171" s="5" t="e">
        <f t="shared" si="6"/>
        <v>#N/A</v>
      </c>
      <c r="C171" s="5" t="e">
        <f t="shared" si="7"/>
        <v>#N/A</v>
      </c>
    </row>
    <row r="172" spans="1:3" x14ac:dyDescent="0.2">
      <c r="A172" s="2">
        <f t="shared" si="8"/>
        <v>44070</v>
      </c>
      <c r="B172" s="5" t="e">
        <f t="shared" si="6"/>
        <v>#N/A</v>
      </c>
      <c r="C172" s="5" t="e">
        <f t="shared" si="7"/>
        <v>#N/A</v>
      </c>
    </row>
    <row r="173" spans="1:3" x14ac:dyDescent="0.2">
      <c r="A173" s="2">
        <f t="shared" si="8"/>
        <v>44071</v>
      </c>
      <c r="B173" s="5" t="e">
        <f t="shared" si="6"/>
        <v>#N/A</v>
      </c>
      <c r="C173" s="5" t="e">
        <f t="shared" si="7"/>
        <v>#N/A</v>
      </c>
    </row>
    <row r="174" spans="1:3" x14ac:dyDescent="0.2">
      <c r="A174" s="2">
        <f t="shared" si="8"/>
        <v>44072</v>
      </c>
      <c r="B174" s="5" t="e">
        <f t="shared" si="6"/>
        <v>#N/A</v>
      </c>
      <c r="C174" s="5" t="e">
        <f t="shared" si="7"/>
        <v>#N/A</v>
      </c>
    </row>
    <row r="175" spans="1:3" x14ac:dyDescent="0.2">
      <c r="A175" s="2">
        <f t="shared" si="8"/>
        <v>44073</v>
      </c>
      <c r="B175" s="5" t="e">
        <f t="shared" si="6"/>
        <v>#N/A</v>
      </c>
      <c r="C175" s="5" t="e">
        <f t="shared" si="7"/>
        <v>#N/A</v>
      </c>
    </row>
    <row r="176" spans="1:3" x14ac:dyDescent="0.2">
      <c r="A176" s="2">
        <f t="shared" si="8"/>
        <v>44074</v>
      </c>
      <c r="B176" s="5" t="e">
        <f t="shared" si="6"/>
        <v>#N/A</v>
      </c>
      <c r="C176" s="5" t="e">
        <f t="shared" si="7"/>
        <v>#N/A</v>
      </c>
    </row>
    <row r="177" spans="1:3" x14ac:dyDescent="0.2">
      <c r="A177" s="2">
        <f t="shared" si="8"/>
        <v>44075</v>
      </c>
      <c r="B177" s="5" t="e">
        <f t="shared" si="6"/>
        <v>#N/A</v>
      </c>
      <c r="C177" s="5" t="e">
        <f t="shared" si="7"/>
        <v>#N/A</v>
      </c>
    </row>
    <row r="178" spans="1:3" x14ac:dyDescent="0.2">
      <c r="A178" s="2">
        <f t="shared" si="8"/>
        <v>44076</v>
      </c>
      <c r="B178" s="5" t="e">
        <f t="shared" si="6"/>
        <v>#N/A</v>
      </c>
      <c r="C178" s="5" t="e">
        <f t="shared" si="7"/>
        <v>#N/A</v>
      </c>
    </row>
    <row r="179" spans="1:3" x14ac:dyDescent="0.2">
      <c r="A179" s="2">
        <f t="shared" si="8"/>
        <v>44077</v>
      </c>
      <c r="B179" s="5" t="e">
        <f t="shared" si="6"/>
        <v>#N/A</v>
      </c>
      <c r="C179" s="5" t="e">
        <f t="shared" si="7"/>
        <v>#N/A</v>
      </c>
    </row>
    <row r="180" spans="1:3" x14ac:dyDescent="0.2">
      <c r="A180" s="2">
        <f t="shared" si="8"/>
        <v>44078</v>
      </c>
      <c r="B180" s="5" t="e">
        <f t="shared" si="6"/>
        <v>#N/A</v>
      </c>
      <c r="C180" s="5" t="e">
        <f t="shared" si="7"/>
        <v>#N/A</v>
      </c>
    </row>
    <row r="181" spans="1:3" x14ac:dyDescent="0.2">
      <c r="A181" s="2">
        <f t="shared" si="8"/>
        <v>44079</v>
      </c>
      <c r="B181" s="5" t="e">
        <f t="shared" si="6"/>
        <v>#N/A</v>
      </c>
      <c r="C181" s="5" t="e">
        <f t="shared" si="7"/>
        <v>#N/A</v>
      </c>
    </row>
    <row r="182" spans="1:3" x14ac:dyDescent="0.2">
      <c r="A182" s="2">
        <f t="shared" si="8"/>
        <v>44080</v>
      </c>
      <c r="B182" s="5" t="e">
        <f t="shared" si="6"/>
        <v>#N/A</v>
      </c>
      <c r="C182" s="5" t="e">
        <f t="shared" si="7"/>
        <v>#N/A</v>
      </c>
    </row>
    <row r="183" spans="1:3" x14ac:dyDescent="0.2">
      <c r="A183" s="2">
        <f t="shared" si="8"/>
        <v>44081</v>
      </c>
      <c r="B183" s="5" t="e">
        <f t="shared" si="6"/>
        <v>#N/A</v>
      </c>
      <c r="C183" s="5" t="e">
        <f t="shared" si="7"/>
        <v>#N/A</v>
      </c>
    </row>
    <row r="184" spans="1:3" x14ac:dyDescent="0.2">
      <c r="A184" s="2">
        <f t="shared" si="8"/>
        <v>44082</v>
      </c>
      <c r="B184" s="5" t="e">
        <f t="shared" si="6"/>
        <v>#N/A</v>
      </c>
      <c r="C184" s="5" t="e">
        <f t="shared" si="7"/>
        <v>#N/A</v>
      </c>
    </row>
    <row r="185" spans="1:3" x14ac:dyDescent="0.2">
      <c r="A185" s="2">
        <f t="shared" si="8"/>
        <v>44083</v>
      </c>
      <c r="B185" s="5" t="e">
        <f t="shared" si="6"/>
        <v>#N/A</v>
      </c>
      <c r="C185" s="5" t="e">
        <f t="shared" si="7"/>
        <v>#N/A</v>
      </c>
    </row>
    <row r="186" spans="1:3" x14ac:dyDescent="0.2">
      <c r="A186" s="2">
        <f t="shared" si="8"/>
        <v>44084</v>
      </c>
      <c r="B186" s="5" t="e">
        <f t="shared" si="6"/>
        <v>#N/A</v>
      </c>
      <c r="C186" s="5" t="e">
        <f t="shared" si="7"/>
        <v>#N/A</v>
      </c>
    </row>
    <row r="187" spans="1:3" x14ac:dyDescent="0.2">
      <c r="A187" s="2">
        <f t="shared" si="8"/>
        <v>44085</v>
      </c>
      <c r="B187" s="5" t="e">
        <f t="shared" si="6"/>
        <v>#N/A</v>
      </c>
      <c r="C187" s="5" t="e">
        <f t="shared" si="7"/>
        <v>#N/A</v>
      </c>
    </row>
    <row r="188" spans="1:3" x14ac:dyDescent="0.2">
      <c r="A188" s="2">
        <f t="shared" si="8"/>
        <v>44086</v>
      </c>
      <c r="B188" s="5" t="e">
        <f t="shared" si="6"/>
        <v>#N/A</v>
      </c>
      <c r="C188" s="5" t="e">
        <f t="shared" si="7"/>
        <v>#N/A</v>
      </c>
    </row>
    <row r="189" spans="1:3" x14ac:dyDescent="0.2">
      <c r="A189" s="2">
        <f t="shared" si="8"/>
        <v>44087</v>
      </c>
      <c r="B189" s="5" t="e">
        <f t="shared" si="6"/>
        <v>#N/A</v>
      </c>
      <c r="C189" s="5" t="e">
        <f t="shared" si="7"/>
        <v>#N/A</v>
      </c>
    </row>
    <row r="190" spans="1:3" x14ac:dyDescent="0.2">
      <c r="A190" s="2">
        <f t="shared" si="8"/>
        <v>44088</v>
      </c>
      <c r="B190" s="5" t="e">
        <f t="shared" si="6"/>
        <v>#N/A</v>
      </c>
      <c r="C190" s="5" t="e">
        <f t="shared" si="7"/>
        <v>#N/A</v>
      </c>
    </row>
    <row r="191" spans="1:3" x14ac:dyDescent="0.2">
      <c r="A191" s="2">
        <f t="shared" si="8"/>
        <v>44089</v>
      </c>
      <c r="B191" s="5" t="e">
        <f t="shared" si="6"/>
        <v>#N/A</v>
      </c>
      <c r="C191" s="5" t="e">
        <f t="shared" si="7"/>
        <v>#N/A</v>
      </c>
    </row>
    <row r="192" spans="1:3" x14ac:dyDescent="0.2">
      <c r="A192" s="2">
        <f t="shared" si="8"/>
        <v>44090</v>
      </c>
      <c r="B192" s="5" t="e">
        <f t="shared" si="6"/>
        <v>#N/A</v>
      </c>
      <c r="C192" s="5" t="e">
        <f t="shared" si="7"/>
        <v>#N/A</v>
      </c>
    </row>
    <row r="193" spans="1:3" x14ac:dyDescent="0.2">
      <c r="A193" s="2">
        <f t="shared" si="8"/>
        <v>44091</v>
      </c>
      <c r="B193" s="5" t="e">
        <f t="shared" si="6"/>
        <v>#N/A</v>
      </c>
      <c r="C193" s="5" t="e">
        <f t="shared" si="7"/>
        <v>#N/A</v>
      </c>
    </row>
    <row r="194" spans="1:3" x14ac:dyDescent="0.2">
      <c r="A194" s="2">
        <f t="shared" si="8"/>
        <v>44092</v>
      </c>
      <c r="B194" s="5" t="e">
        <f t="shared" ref="B194:B257" si="9">IF(data_anvanda=$G$1,IF(ISBLANK(G194),"",G194),IF(data_anvanda=$J$1,IF(ISBLANK(J194),"",J194),IF(ISBLANK(M194),NA(),M194)))</f>
        <v>#N/A</v>
      </c>
      <c r="C194" s="5" t="e">
        <f t="shared" ref="C194:C257" si="10">IF(data_anvanda=$G$1,IF(ISBLANK(H194),"",H194),IF(data_anvanda=$J$1,IF(ISBLANK(K194),"",K194),IF(ISBLANK(N194),NA(),N194)))</f>
        <v>#N/A</v>
      </c>
    </row>
    <row r="195" spans="1:3" x14ac:dyDescent="0.2">
      <c r="A195" s="2">
        <f t="shared" si="8"/>
        <v>44093</v>
      </c>
      <c r="B195" s="5" t="e">
        <f t="shared" si="9"/>
        <v>#N/A</v>
      </c>
      <c r="C195" s="5" t="e">
        <f t="shared" si="10"/>
        <v>#N/A</v>
      </c>
    </row>
    <row r="196" spans="1:3" x14ac:dyDescent="0.2">
      <c r="A196" s="2">
        <f t="shared" ref="A196:A259" si="11">A195+1</f>
        <v>44094</v>
      </c>
      <c r="B196" s="5" t="e">
        <f t="shared" si="9"/>
        <v>#N/A</v>
      </c>
      <c r="C196" s="5" t="e">
        <f t="shared" si="10"/>
        <v>#N/A</v>
      </c>
    </row>
    <row r="197" spans="1:3" x14ac:dyDescent="0.2">
      <c r="A197" s="2">
        <f t="shared" si="11"/>
        <v>44095</v>
      </c>
      <c r="B197" s="5" t="e">
        <f t="shared" si="9"/>
        <v>#N/A</v>
      </c>
      <c r="C197" s="5" t="e">
        <f t="shared" si="10"/>
        <v>#N/A</v>
      </c>
    </row>
    <row r="198" spans="1:3" x14ac:dyDescent="0.2">
      <c r="A198" s="2">
        <f t="shared" si="11"/>
        <v>44096</v>
      </c>
      <c r="B198" s="5" t="e">
        <f t="shared" si="9"/>
        <v>#N/A</v>
      </c>
      <c r="C198" s="5" t="e">
        <f t="shared" si="10"/>
        <v>#N/A</v>
      </c>
    </row>
    <row r="199" spans="1:3" x14ac:dyDescent="0.2">
      <c r="A199" s="2">
        <f t="shared" si="11"/>
        <v>44097</v>
      </c>
      <c r="B199" s="5" t="e">
        <f t="shared" si="9"/>
        <v>#N/A</v>
      </c>
      <c r="C199" s="5" t="e">
        <f t="shared" si="10"/>
        <v>#N/A</v>
      </c>
    </row>
    <row r="200" spans="1:3" x14ac:dyDescent="0.2">
      <c r="A200" s="2">
        <f t="shared" si="11"/>
        <v>44098</v>
      </c>
      <c r="B200" s="5" t="e">
        <f t="shared" si="9"/>
        <v>#N/A</v>
      </c>
      <c r="C200" s="5" t="e">
        <f t="shared" si="10"/>
        <v>#N/A</v>
      </c>
    </row>
    <row r="201" spans="1:3" x14ac:dyDescent="0.2">
      <c r="A201" s="2">
        <f t="shared" si="11"/>
        <v>44099</v>
      </c>
      <c r="B201" s="5" t="e">
        <f t="shared" si="9"/>
        <v>#N/A</v>
      </c>
      <c r="C201" s="5" t="e">
        <f t="shared" si="10"/>
        <v>#N/A</v>
      </c>
    </row>
    <row r="202" spans="1:3" x14ac:dyDescent="0.2">
      <c r="A202" s="2">
        <f t="shared" si="11"/>
        <v>44100</v>
      </c>
      <c r="B202" s="5" t="e">
        <f t="shared" si="9"/>
        <v>#N/A</v>
      </c>
      <c r="C202" s="5" t="e">
        <f t="shared" si="10"/>
        <v>#N/A</v>
      </c>
    </row>
    <row r="203" spans="1:3" x14ac:dyDescent="0.2">
      <c r="A203" s="2">
        <f t="shared" si="11"/>
        <v>44101</v>
      </c>
      <c r="B203" s="5" t="e">
        <f t="shared" si="9"/>
        <v>#N/A</v>
      </c>
      <c r="C203" s="5" t="e">
        <f t="shared" si="10"/>
        <v>#N/A</v>
      </c>
    </row>
    <row r="204" spans="1:3" x14ac:dyDescent="0.2">
      <c r="A204" s="2">
        <f t="shared" si="11"/>
        <v>44102</v>
      </c>
      <c r="B204" s="5" t="e">
        <f t="shared" si="9"/>
        <v>#N/A</v>
      </c>
      <c r="C204" s="5" t="e">
        <f t="shared" si="10"/>
        <v>#N/A</v>
      </c>
    </row>
    <row r="205" spans="1:3" x14ac:dyDescent="0.2">
      <c r="A205" s="2">
        <f t="shared" si="11"/>
        <v>44103</v>
      </c>
      <c r="B205" s="5" t="e">
        <f t="shared" si="9"/>
        <v>#N/A</v>
      </c>
      <c r="C205" s="5" t="e">
        <f t="shared" si="10"/>
        <v>#N/A</v>
      </c>
    </row>
    <row r="206" spans="1:3" x14ac:dyDescent="0.2">
      <c r="A206" s="2">
        <f t="shared" si="11"/>
        <v>44104</v>
      </c>
      <c r="B206" s="5" t="e">
        <f t="shared" si="9"/>
        <v>#N/A</v>
      </c>
      <c r="C206" s="5" t="e">
        <f t="shared" si="10"/>
        <v>#N/A</v>
      </c>
    </row>
    <row r="207" spans="1:3" x14ac:dyDescent="0.2">
      <c r="A207" s="2">
        <f t="shared" si="11"/>
        <v>44105</v>
      </c>
      <c r="B207" s="5" t="e">
        <f t="shared" si="9"/>
        <v>#N/A</v>
      </c>
      <c r="C207" s="5" t="e">
        <f t="shared" si="10"/>
        <v>#N/A</v>
      </c>
    </row>
    <row r="208" spans="1:3" x14ac:dyDescent="0.2">
      <c r="A208" s="2">
        <f t="shared" si="11"/>
        <v>44106</v>
      </c>
      <c r="B208" s="5" t="e">
        <f t="shared" si="9"/>
        <v>#N/A</v>
      </c>
      <c r="C208" s="5" t="e">
        <f t="shared" si="10"/>
        <v>#N/A</v>
      </c>
    </row>
    <row r="209" spans="1:3" x14ac:dyDescent="0.2">
      <c r="A209" s="2">
        <f t="shared" si="11"/>
        <v>44107</v>
      </c>
      <c r="B209" s="5" t="e">
        <f t="shared" si="9"/>
        <v>#N/A</v>
      </c>
      <c r="C209" s="5" t="e">
        <f t="shared" si="10"/>
        <v>#N/A</v>
      </c>
    </row>
    <row r="210" spans="1:3" x14ac:dyDescent="0.2">
      <c r="A210" s="2">
        <f t="shared" si="11"/>
        <v>44108</v>
      </c>
      <c r="B210" s="5" t="e">
        <f t="shared" si="9"/>
        <v>#N/A</v>
      </c>
      <c r="C210" s="5" t="e">
        <f t="shared" si="10"/>
        <v>#N/A</v>
      </c>
    </row>
    <row r="211" spans="1:3" x14ac:dyDescent="0.2">
      <c r="A211" s="2">
        <f t="shared" si="11"/>
        <v>44109</v>
      </c>
      <c r="B211" s="5" t="e">
        <f t="shared" si="9"/>
        <v>#N/A</v>
      </c>
      <c r="C211" s="5" t="e">
        <f t="shared" si="10"/>
        <v>#N/A</v>
      </c>
    </row>
    <row r="212" spans="1:3" x14ac:dyDescent="0.2">
      <c r="A212" s="2">
        <f t="shared" si="11"/>
        <v>44110</v>
      </c>
      <c r="B212" s="5" t="e">
        <f t="shared" si="9"/>
        <v>#N/A</v>
      </c>
      <c r="C212" s="5" t="e">
        <f t="shared" si="10"/>
        <v>#N/A</v>
      </c>
    </row>
    <row r="213" spans="1:3" x14ac:dyDescent="0.2">
      <c r="A213" s="2">
        <f t="shared" si="11"/>
        <v>44111</v>
      </c>
      <c r="B213" s="5" t="e">
        <f t="shared" si="9"/>
        <v>#N/A</v>
      </c>
      <c r="C213" s="5" t="e">
        <f t="shared" si="10"/>
        <v>#N/A</v>
      </c>
    </row>
    <row r="214" spans="1:3" x14ac:dyDescent="0.2">
      <c r="A214" s="2">
        <f t="shared" si="11"/>
        <v>44112</v>
      </c>
      <c r="B214" s="5" t="e">
        <f t="shared" si="9"/>
        <v>#N/A</v>
      </c>
      <c r="C214" s="5" t="e">
        <f t="shared" si="10"/>
        <v>#N/A</v>
      </c>
    </row>
    <row r="215" spans="1:3" x14ac:dyDescent="0.2">
      <c r="A215" s="2">
        <f t="shared" si="11"/>
        <v>44113</v>
      </c>
      <c r="B215" s="5" t="e">
        <f t="shared" si="9"/>
        <v>#N/A</v>
      </c>
      <c r="C215" s="5" t="e">
        <f t="shared" si="10"/>
        <v>#N/A</v>
      </c>
    </row>
    <row r="216" spans="1:3" x14ac:dyDescent="0.2">
      <c r="A216" s="2">
        <f t="shared" si="11"/>
        <v>44114</v>
      </c>
      <c r="B216" s="5" t="e">
        <f t="shared" si="9"/>
        <v>#N/A</v>
      </c>
      <c r="C216" s="5" t="e">
        <f t="shared" si="10"/>
        <v>#N/A</v>
      </c>
    </row>
    <row r="217" spans="1:3" x14ac:dyDescent="0.2">
      <c r="A217" s="2">
        <f t="shared" si="11"/>
        <v>44115</v>
      </c>
      <c r="B217" s="5" t="e">
        <f t="shared" si="9"/>
        <v>#N/A</v>
      </c>
      <c r="C217" s="5" t="e">
        <f t="shared" si="10"/>
        <v>#N/A</v>
      </c>
    </row>
    <row r="218" spans="1:3" x14ac:dyDescent="0.2">
      <c r="A218" s="2">
        <f t="shared" si="11"/>
        <v>44116</v>
      </c>
      <c r="B218" s="5" t="e">
        <f t="shared" si="9"/>
        <v>#N/A</v>
      </c>
      <c r="C218" s="5" t="e">
        <f t="shared" si="10"/>
        <v>#N/A</v>
      </c>
    </row>
    <row r="219" spans="1:3" x14ac:dyDescent="0.2">
      <c r="A219" s="2">
        <f t="shared" si="11"/>
        <v>44117</v>
      </c>
      <c r="B219" s="5" t="e">
        <f t="shared" si="9"/>
        <v>#N/A</v>
      </c>
      <c r="C219" s="5" t="e">
        <f t="shared" si="10"/>
        <v>#N/A</v>
      </c>
    </row>
    <row r="220" spans="1:3" x14ac:dyDescent="0.2">
      <c r="A220" s="2">
        <f t="shared" si="11"/>
        <v>44118</v>
      </c>
      <c r="B220" s="5" t="e">
        <f t="shared" si="9"/>
        <v>#N/A</v>
      </c>
      <c r="C220" s="5" t="e">
        <f t="shared" si="10"/>
        <v>#N/A</v>
      </c>
    </row>
    <row r="221" spans="1:3" x14ac:dyDescent="0.2">
      <c r="A221" s="2">
        <f t="shared" si="11"/>
        <v>44119</v>
      </c>
      <c r="B221" s="5" t="e">
        <f t="shared" si="9"/>
        <v>#N/A</v>
      </c>
      <c r="C221" s="5" t="e">
        <f t="shared" si="10"/>
        <v>#N/A</v>
      </c>
    </row>
    <row r="222" spans="1:3" x14ac:dyDescent="0.2">
      <c r="A222" s="2">
        <f t="shared" si="11"/>
        <v>44120</v>
      </c>
      <c r="B222" s="5" t="e">
        <f t="shared" si="9"/>
        <v>#N/A</v>
      </c>
      <c r="C222" s="5" t="e">
        <f t="shared" si="10"/>
        <v>#N/A</v>
      </c>
    </row>
    <row r="223" spans="1:3" x14ac:dyDescent="0.2">
      <c r="A223" s="2">
        <f t="shared" si="11"/>
        <v>44121</v>
      </c>
      <c r="B223" s="5" t="e">
        <f t="shared" si="9"/>
        <v>#N/A</v>
      </c>
      <c r="C223" s="5" t="e">
        <f t="shared" si="10"/>
        <v>#N/A</v>
      </c>
    </row>
    <row r="224" spans="1:3" x14ac:dyDescent="0.2">
      <c r="A224" s="2">
        <f t="shared" si="11"/>
        <v>44122</v>
      </c>
      <c r="B224" s="5" t="e">
        <f t="shared" si="9"/>
        <v>#N/A</v>
      </c>
      <c r="C224" s="5" t="e">
        <f t="shared" si="10"/>
        <v>#N/A</v>
      </c>
    </row>
    <row r="225" spans="1:3" x14ac:dyDescent="0.2">
      <c r="A225" s="2">
        <f t="shared" si="11"/>
        <v>44123</v>
      </c>
      <c r="B225" s="5" t="e">
        <f t="shared" si="9"/>
        <v>#N/A</v>
      </c>
      <c r="C225" s="5" t="e">
        <f t="shared" si="10"/>
        <v>#N/A</v>
      </c>
    </row>
    <row r="226" spans="1:3" x14ac:dyDescent="0.2">
      <c r="A226" s="2">
        <f t="shared" si="11"/>
        <v>44124</v>
      </c>
      <c r="B226" s="5" t="e">
        <f t="shared" si="9"/>
        <v>#N/A</v>
      </c>
      <c r="C226" s="5" t="e">
        <f t="shared" si="10"/>
        <v>#N/A</v>
      </c>
    </row>
    <row r="227" spans="1:3" x14ac:dyDescent="0.2">
      <c r="A227" s="2">
        <f t="shared" si="11"/>
        <v>44125</v>
      </c>
      <c r="B227" s="5" t="e">
        <f t="shared" si="9"/>
        <v>#N/A</v>
      </c>
      <c r="C227" s="5" t="e">
        <f t="shared" si="10"/>
        <v>#N/A</v>
      </c>
    </row>
    <row r="228" spans="1:3" x14ac:dyDescent="0.2">
      <c r="A228" s="2">
        <f t="shared" si="11"/>
        <v>44126</v>
      </c>
      <c r="B228" s="5" t="e">
        <f t="shared" si="9"/>
        <v>#N/A</v>
      </c>
      <c r="C228" s="5" t="e">
        <f t="shared" si="10"/>
        <v>#N/A</v>
      </c>
    </row>
    <row r="229" spans="1:3" x14ac:dyDescent="0.2">
      <c r="A229" s="2">
        <f t="shared" si="11"/>
        <v>44127</v>
      </c>
      <c r="B229" s="5" t="e">
        <f t="shared" si="9"/>
        <v>#N/A</v>
      </c>
      <c r="C229" s="5" t="e">
        <f t="shared" si="10"/>
        <v>#N/A</v>
      </c>
    </row>
    <row r="230" spans="1:3" x14ac:dyDescent="0.2">
      <c r="A230" s="2">
        <f t="shared" si="11"/>
        <v>44128</v>
      </c>
      <c r="B230" s="5" t="e">
        <f t="shared" si="9"/>
        <v>#N/A</v>
      </c>
      <c r="C230" s="5" t="e">
        <f t="shared" si="10"/>
        <v>#N/A</v>
      </c>
    </row>
    <row r="231" spans="1:3" x14ac:dyDescent="0.2">
      <c r="A231" s="2">
        <f t="shared" si="11"/>
        <v>44129</v>
      </c>
      <c r="B231" s="5" t="e">
        <f t="shared" si="9"/>
        <v>#N/A</v>
      </c>
      <c r="C231" s="5" t="e">
        <f t="shared" si="10"/>
        <v>#N/A</v>
      </c>
    </row>
    <row r="232" spans="1:3" x14ac:dyDescent="0.2">
      <c r="A232" s="2">
        <f t="shared" si="11"/>
        <v>44130</v>
      </c>
      <c r="B232" s="5" t="e">
        <f t="shared" si="9"/>
        <v>#N/A</v>
      </c>
      <c r="C232" s="5" t="e">
        <f t="shared" si="10"/>
        <v>#N/A</v>
      </c>
    </row>
    <row r="233" spans="1:3" x14ac:dyDescent="0.2">
      <c r="A233" s="2">
        <f t="shared" si="11"/>
        <v>44131</v>
      </c>
      <c r="B233" s="5" t="e">
        <f t="shared" si="9"/>
        <v>#N/A</v>
      </c>
      <c r="C233" s="5" t="e">
        <f t="shared" si="10"/>
        <v>#N/A</v>
      </c>
    </row>
    <row r="234" spans="1:3" x14ac:dyDescent="0.2">
      <c r="A234" s="2">
        <f t="shared" si="11"/>
        <v>44132</v>
      </c>
      <c r="B234" s="5" t="e">
        <f t="shared" si="9"/>
        <v>#N/A</v>
      </c>
      <c r="C234" s="5" t="e">
        <f t="shared" si="10"/>
        <v>#N/A</v>
      </c>
    </row>
    <row r="235" spans="1:3" x14ac:dyDescent="0.2">
      <c r="A235" s="2">
        <f t="shared" si="11"/>
        <v>44133</v>
      </c>
      <c r="B235" s="5" t="e">
        <f t="shared" si="9"/>
        <v>#N/A</v>
      </c>
      <c r="C235" s="5" t="e">
        <f t="shared" si="10"/>
        <v>#N/A</v>
      </c>
    </row>
    <row r="236" spans="1:3" x14ac:dyDescent="0.2">
      <c r="A236" s="2">
        <f t="shared" si="11"/>
        <v>44134</v>
      </c>
      <c r="B236" s="5" t="e">
        <f t="shared" si="9"/>
        <v>#N/A</v>
      </c>
      <c r="C236" s="5" t="e">
        <f t="shared" si="10"/>
        <v>#N/A</v>
      </c>
    </row>
    <row r="237" spans="1:3" x14ac:dyDescent="0.2">
      <c r="A237" s="2">
        <f t="shared" si="11"/>
        <v>44135</v>
      </c>
      <c r="B237" s="5" t="e">
        <f t="shared" si="9"/>
        <v>#N/A</v>
      </c>
      <c r="C237" s="5" t="e">
        <f t="shared" si="10"/>
        <v>#N/A</v>
      </c>
    </row>
    <row r="238" spans="1:3" x14ac:dyDescent="0.2">
      <c r="A238" s="2">
        <f t="shared" si="11"/>
        <v>44136</v>
      </c>
      <c r="B238" s="5" t="e">
        <f t="shared" si="9"/>
        <v>#N/A</v>
      </c>
      <c r="C238" s="5" t="e">
        <f t="shared" si="10"/>
        <v>#N/A</v>
      </c>
    </row>
    <row r="239" spans="1:3" x14ac:dyDescent="0.2">
      <c r="A239" s="2">
        <f t="shared" si="11"/>
        <v>44137</v>
      </c>
      <c r="B239" s="5" t="e">
        <f t="shared" si="9"/>
        <v>#N/A</v>
      </c>
      <c r="C239" s="5" t="e">
        <f t="shared" si="10"/>
        <v>#N/A</v>
      </c>
    </row>
    <row r="240" spans="1:3" x14ac:dyDescent="0.2">
      <c r="A240" s="2">
        <f t="shared" si="11"/>
        <v>44138</v>
      </c>
      <c r="B240" s="5" t="e">
        <f t="shared" si="9"/>
        <v>#N/A</v>
      </c>
      <c r="C240" s="5" t="e">
        <f t="shared" si="10"/>
        <v>#N/A</v>
      </c>
    </row>
    <row r="241" spans="1:3" x14ac:dyDescent="0.2">
      <c r="A241" s="2">
        <f t="shared" si="11"/>
        <v>44139</v>
      </c>
      <c r="B241" s="5" t="e">
        <f t="shared" si="9"/>
        <v>#N/A</v>
      </c>
      <c r="C241" s="5" t="e">
        <f t="shared" si="10"/>
        <v>#N/A</v>
      </c>
    </row>
    <row r="242" spans="1:3" x14ac:dyDescent="0.2">
      <c r="A242" s="2">
        <f t="shared" si="11"/>
        <v>44140</v>
      </c>
      <c r="B242" s="5" t="e">
        <f t="shared" si="9"/>
        <v>#N/A</v>
      </c>
      <c r="C242" s="5" t="e">
        <f t="shared" si="10"/>
        <v>#N/A</v>
      </c>
    </row>
    <row r="243" spans="1:3" x14ac:dyDescent="0.2">
      <c r="A243" s="2">
        <f t="shared" si="11"/>
        <v>44141</v>
      </c>
      <c r="B243" s="5" t="e">
        <f t="shared" si="9"/>
        <v>#N/A</v>
      </c>
      <c r="C243" s="5" t="e">
        <f t="shared" si="10"/>
        <v>#N/A</v>
      </c>
    </row>
    <row r="244" spans="1:3" x14ac:dyDescent="0.2">
      <c r="A244" s="2">
        <f t="shared" si="11"/>
        <v>44142</v>
      </c>
      <c r="B244" s="5" t="e">
        <f t="shared" si="9"/>
        <v>#N/A</v>
      </c>
      <c r="C244" s="5" t="e">
        <f t="shared" si="10"/>
        <v>#N/A</v>
      </c>
    </row>
    <row r="245" spans="1:3" x14ac:dyDescent="0.2">
      <c r="A245" s="2">
        <f t="shared" si="11"/>
        <v>44143</v>
      </c>
      <c r="B245" s="5" t="e">
        <f t="shared" si="9"/>
        <v>#N/A</v>
      </c>
      <c r="C245" s="5" t="e">
        <f t="shared" si="10"/>
        <v>#N/A</v>
      </c>
    </row>
    <row r="246" spans="1:3" x14ac:dyDescent="0.2">
      <c r="A246" s="2">
        <f t="shared" si="11"/>
        <v>44144</v>
      </c>
      <c r="B246" s="5" t="e">
        <f t="shared" si="9"/>
        <v>#N/A</v>
      </c>
      <c r="C246" s="5" t="e">
        <f t="shared" si="10"/>
        <v>#N/A</v>
      </c>
    </row>
    <row r="247" spans="1:3" x14ac:dyDescent="0.2">
      <c r="A247" s="2">
        <f t="shared" si="11"/>
        <v>44145</v>
      </c>
      <c r="B247" s="5" t="e">
        <f t="shared" si="9"/>
        <v>#N/A</v>
      </c>
      <c r="C247" s="5" t="e">
        <f t="shared" si="10"/>
        <v>#N/A</v>
      </c>
    </row>
    <row r="248" spans="1:3" x14ac:dyDescent="0.2">
      <c r="A248" s="2">
        <f t="shared" si="11"/>
        <v>44146</v>
      </c>
      <c r="B248" s="5" t="e">
        <f t="shared" si="9"/>
        <v>#N/A</v>
      </c>
      <c r="C248" s="5" t="e">
        <f t="shared" si="10"/>
        <v>#N/A</v>
      </c>
    </row>
    <row r="249" spans="1:3" x14ac:dyDescent="0.2">
      <c r="A249" s="2">
        <f t="shared" si="11"/>
        <v>44147</v>
      </c>
      <c r="B249" s="5" t="e">
        <f t="shared" si="9"/>
        <v>#N/A</v>
      </c>
      <c r="C249" s="5" t="e">
        <f t="shared" si="10"/>
        <v>#N/A</v>
      </c>
    </row>
    <row r="250" spans="1:3" x14ac:dyDescent="0.2">
      <c r="A250" s="2">
        <f t="shared" si="11"/>
        <v>44148</v>
      </c>
      <c r="B250" s="5" t="e">
        <f t="shared" si="9"/>
        <v>#N/A</v>
      </c>
      <c r="C250" s="5" t="e">
        <f t="shared" si="10"/>
        <v>#N/A</v>
      </c>
    </row>
    <row r="251" spans="1:3" x14ac:dyDescent="0.2">
      <c r="A251" s="2">
        <f t="shared" si="11"/>
        <v>44149</v>
      </c>
      <c r="B251" s="5" t="e">
        <f t="shared" si="9"/>
        <v>#N/A</v>
      </c>
      <c r="C251" s="5" t="e">
        <f t="shared" si="10"/>
        <v>#N/A</v>
      </c>
    </row>
    <row r="252" spans="1:3" x14ac:dyDescent="0.2">
      <c r="A252" s="2">
        <f t="shared" si="11"/>
        <v>44150</v>
      </c>
      <c r="B252" s="5" t="e">
        <f t="shared" si="9"/>
        <v>#N/A</v>
      </c>
      <c r="C252" s="5" t="e">
        <f t="shared" si="10"/>
        <v>#N/A</v>
      </c>
    </row>
    <row r="253" spans="1:3" x14ac:dyDescent="0.2">
      <c r="A253" s="2">
        <f t="shared" si="11"/>
        <v>44151</v>
      </c>
      <c r="B253" s="5" t="e">
        <f t="shared" si="9"/>
        <v>#N/A</v>
      </c>
      <c r="C253" s="5" t="e">
        <f t="shared" si="10"/>
        <v>#N/A</v>
      </c>
    </row>
    <row r="254" spans="1:3" x14ac:dyDescent="0.2">
      <c r="A254" s="2">
        <f t="shared" si="11"/>
        <v>44152</v>
      </c>
      <c r="B254" s="5" t="e">
        <f t="shared" si="9"/>
        <v>#N/A</v>
      </c>
      <c r="C254" s="5" t="e">
        <f t="shared" si="10"/>
        <v>#N/A</v>
      </c>
    </row>
    <row r="255" spans="1:3" x14ac:dyDescent="0.2">
      <c r="A255" s="2">
        <f t="shared" si="11"/>
        <v>44153</v>
      </c>
      <c r="B255" s="5" t="e">
        <f t="shared" si="9"/>
        <v>#N/A</v>
      </c>
      <c r="C255" s="5" t="e">
        <f t="shared" si="10"/>
        <v>#N/A</v>
      </c>
    </row>
    <row r="256" spans="1:3" x14ac:dyDescent="0.2">
      <c r="A256" s="2">
        <f t="shared" si="11"/>
        <v>44154</v>
      </c>
      <c r="B256" s="5" t="e">
        <f t="shared" si="9"/>
        <v>#N/A</v>
      </c>
      <c r="C256" s="5" t="e">
        <f t="shared" si="10"/>
        <v>#N/A</v>
      </c>
    </row>
    <row r="257" spans="1:3" x14ac:dyDescent="0.2">
      <c r="A257" s="2">
        <f t="shared" si="11"/>
        <v>44155</v>
      </c>
      <c r="B257" s="5" t="e">
        <f t="shared" si="9"/>
        <v>#N/A</v>
      </c>
      <c r="C257" s="5" t="e">
        <f t="shared" si="10"/>
        <v>#N/A</v>
      </c>
    </row>
    <row r="258" spans="1:3" x14ac:dyDescent="0.2">
      <c r="A258" s="2">
        <f t="shared" si="11"/>
        <v>44156</v>
      </c>
      <c r="B258" s="5" t="e">
        <f t="shared" ref="B258:B321" si="12">IF(data_anvanda=$G$1,IF(ISBLANK(G258),"",G258),IF(data_anvanda=$J$1,IF(ISBLANK(J258),"",J258),IF(ISBLANK(M258),NA(),M258)))</f>
        <v>#N/A</v>
      </c>
      <c r="C258" s="5" t="e">
        <f t="shared" ref="C258:C321" si="13">IF(data_anvanda=$G$1,IF(ISBLANK(H258),"",H258),IF(data_anvanda=$J$1,IF(ISBLANK(K258),"",K258),IF(ISBLANK(N258),NA(),N258)))</f>
        <v>#N/A</v>
      </c>
    </row>
    <row r="259" spans="1:3" x14ac:dyDescent="0.2">
      <c r="A259" s="2">
        <f t="shared" si="11"/>
        <v>44157</v>
      </c>
      <c r="B259" s="5" t="e">
        <f t="shared" si="12"/>
        <v>#N/A</v>
      </c>
      <c r="C259" s="5" t="e">
        <f t="shared" si="13"/>
        <v>#N/A</v>
      </c>
    </row>
    <row r="260" spans="1:3" x14ac:dyDescent="0.2">
      <c r="A260" s="2">
        <f t="shared" ref="A260:A323" si="14">A259+1</f>
        <v>44158</v>
      </c>
      <c r="B260" s="5" t="e">
        <f t="shared" si="12"/>
        <v>#N/A</v>
      </c>
      <c r="C260" s="5" t="e">
        <f t="shared" si="13"/>
        <v>#N/A</v>
      </c>
    </row>
    <row r="261" spans="1:3" x14ac:dyDescent="0.2">
      <c r="A261" s="2">
        <f t="shared" si="14"/>
        <v>44159</v>
      </c>
      <c r="B261" s="5" t="e">
        <f t="shared" si="12"/>
        <v>#N/A</v>
      </c>
      <c r="C261" s="5" t="e">
        <f t="shared" si="13"/>
        <v>#N/A</v>
      </c>
    </row>
    <row r="262" spans="1:3" x14ac:dyDescent="0.2">
      <c r="A262" s="2">
        <f t="shared" si="14"/>
        <v>44160</v>
      </c>
      <c r="B262" s="5" t="e">
        <f t="shared" si="12"/>
        <v>#N/A</v>
      </c>
      <c r="C262" s="5" t="e">
        <f t="shared" si="13"/>
        <v>#N/A</v>
      </c>
    </row>
    <row r="263" spans="1:3" x14ac:dyDescent="0.2">
      <c r="A263" s="2">
        <f t="shared" si="14"/>
        <v>44161</v>
      </c>
      <c r="B263" s="5" t="e">
        <f t="shared" si="12"/>
        <v>#N/A</v>
      </c>
      <c r="C263" s="5" t="e">
        <f t="shared" si="13"/>
        <v>#N/A</v>
      </c>
    </row>
    <row r="264" spans="1:3" x14ac:dyDescent="0.2">
      <c r="A264" s="2">
        <f t="shared" si="14"/>
        <v>44162</v>
      </c>
      <c r="B264" s="5" t="e">
        <f t="shared" si="12"/>
        <v>#N/A</v>
      </c>
      <c r="C264" s="5" t="e">
        <f t="shared" si="13"/>
        <v>#N/A</v>
      </c>
    </row>
    <row r="265" spans="1:3" x14ac:dyDescent="0.2">
      <c r="A265" s="2">
        <f t="shared" si="14"/>
        <v>44163</v>
      </c>
      <c r="B265" s="5" t="e">
        <f t="shared" si="12"/>
        <v>#N/A</v>
      </c>
      <c r="C265" s="5" t="e">
        <f t="shared" si="13"/>
        <v>#N/A</v>
      </c>
    </row>
    <row r="266" spans="1:3" x14ac:dyDescent="0.2">
      <c r="A266" s="2">
        <f t="shared" si="14"/>
        <v>44164</v>
      </c>
      <c r="B266" s="5" t="e">
        <f t="shared" si="12"/>
        <v>#N/A</v>
      </c>
      <c r="C266" s="5" t="e">
        <f t="shared" si="13"/>
        <v>#N/A</v>
      </c>
    </row>
    <row r="267" spans="1:3" x14ac:dyDescent="0.2">
      <c r="A267" s="2">
        <f t="shared" si="14"/>
        <v>44165</v>
      </c>
      <c r="B267" s="5" t="e">
        <f t="shared" si="12"/>
        <v>#N/A</v>
      </c>
      <c r="C267" s="5" t="e">
        <f t="shared" si="13"/>
        <v>#N/A</v>
      </c>
    </row>
    <row r="268" spans="1:3" x14ac:dyDescent="0.2">
      <c r="A268" s="2">
        <f t="shared" si="14"/>
        <v>44166</v>
      </c>
      <c r="B268" s="5" t="e">
        <f t="shared" si="12"/>
        <v>#N/A</v>
      </c>
      <c r="C268" s="5" t="e">
        <f t="shared" si="13"/>
        <v>#N/A</v>
      </c>
    </row>
    <row r="269" spans="1:3" x14ac:dyDescent="0.2">
      <c r="A269" s="2">
        <f t="shared" si="14"/>
        <v>44167</v>
      </c>
      <c r="B269" s="5" t="e">
        <f t="shared" si="12"/>
        <v>#N/A</v>
      </c>
      <c r="C269" s="5" t="e">
        <f t="shared" si="13"/>
        <v>#N/A</v>
      </c>
    </row>
    <row r="270" spans="1:3" x14ac:dyDescent="0.2">
      <c r="A270" s="2">
        <f t="shared" si="14"/>
        <v>44168</v>
      </c>
      <c r="B270" s="5" t="e">
        <f t="shared" si="12"/>
        <v>#N/A</v>
      </c>
      <c r="C270" s="5" t="e">
        <f t="shared" si="13"/>
        <v>#N/A</v>
      </c>
    </row>
    <row r="271" spans="1:3" x14ac:dyDescent="0.2">
      <c r="A271" s="2">
        <f t="shared" si="14"/>
        <v>44169</v>
      </c>
      <c r="B271" s="5" t="e">
        <f t="shared" si="12"/>
        <v>#N/A</v>
      </c>
      <c r="C271" s="5" t="e">
        <f t="shared" si="13"/>
        <v>#N/A</v>
      </c>
    </row>
    <row r="272" spans="1:3" x14ac:dyDescent="0.2">
      <c r="A272" s="2">
        <f t="shared" si="14"/>
        <v>44170</v>
      </c>
      <c r="B272" s="5" t="e">
        <f t="shared" si="12"/>
        <v>#N/A</v>
      </c>
      <c r="C272" s="5" t="e">
        <f t="shared" si="13"/>
        <v>#N/A</v>
      </c>
    </row>
    <row r="273" spans="1:3" x14ac:dyDescent="0.2">
      <c r="A273" s="2">
        <f t="shared" si="14"/>
        <v>44171</v>
      </c>
      <c r="B273" s="5" t="e">
        <f t="shared" si="12"/>
        <v>#N/A</v>
      </c>
      <c r="C273" s="5" t="e">
        <f t="shared" si="13"/>
        <v>#N/A</v>
      </c>
    </row>
    <row r="274" spans="1:3" x14ac:dyDescent="0.2">
      <c r="A274" s="2">
        <f t="shared" si="14"/>
        <v>44172</v>
      </c>
      <c r="B274" s="5" t="e">
        <f t="shared" si="12"/>
        <v>#N/A</v>
      </c>
      <c r="C274" s="5" t="e">
        <f t="shared" si="13"/>
        <v>#N/A</v>
      </c>
    </row>
    <row r="275" spans="1:3" x14ac:dyDescent="0.2">
      <c r="A275" s="2">
        <f t="shared" si="14"/>
        <v>44173</v>
      </c>
      <c r="B275" s="5" t="e">
        <f t="shared" si="12"/>
        <v>#N/A</v>
      </c>
      <c r="C275" s="5" t="e">
        <f t="shared" si="13"/>
        <v>#N/A</v>
      </c>
    </row>
    <row r="276" spans="1:3" x14ac:dyDescent="0.2">
      <c r="A276" s="2">
        <f t="shared" si="14"/>
        <v>44174</v>
      </c>
      <c r="B276" s="5" t="e">
        <f t="shared" si="12"/>
        <v>#N/A</v>
      </c>
      <c r="C276" s="5" t="e">
        <f t="shared" si="13"/>
        <v>#N/A</v>
      </c>
    </row>
    <row r="277" spans="1:3" x14ac:dyDescent="0.2">
      <c r="A277" s="2">
        <f t="shared" si="14"/>
        <v>44175</v>
      </c>
      <c r="B277" s="5" t="e">
        <f t="shared" si="12"/>
        <v>#N/A</v>
      </c>
      <c r="C277" s="5" t="e">
        <f t="shared" si="13"/>
        <v>#N/A</v>
      </c>
    </row>
    <row r="278" spans="1:3" x14ac:dyDescent="0.2">
      <c r="A278" s="2">
        <f t="shared" si="14"/>
        <v>44176</v>
      </c>
      <c r="B278" s="5" t="e">
        <f t="shared" si="12"/>
        <v>#N/A</v>
      </c>
      <c r="C278" s="5" t="e">
        <f t="shared" si="13"/>
        <v>#N/A</v>
      </c>
    </row>
    <row r="279" spans="1:3" x14ac:dyDescent="0.2">
      <c r="A279" s="2">
        <f t="shared" si="14"/>
        <v>44177</v>
      </c>
      <c r="B279" s="5" t="e">
        <f t="shared" si="12"/>
        <v>#N/A</v>
      </c>
      <c r="C279" s="5" t="e">
        <f t="shared" si="13"/>
        <v>#N/A</v>
      </c>
    </row>
    <row r="280" spans="1:3" x14ac:dyDescent="0.2">
      <c r="A280" s="2">
        <f t="shared" si="14"/>
        <v>44178</v>
      </c>
      <c r="B280" s="5" t="e">
        <f t="shared" si="12"/>
        <v>#N/A</v>
      </c>
      <c r="C280" s="5" t="e">
        <f t="shared" si="13"/>
        <v>#N/A</v>
      </c>
    </row>
    <row r="281" spans="1:3" x14ac:dyDescent="0.2">
      <c r="A281" s="2">
        <f t="shared" si="14"/>
        <v>44179</v>
      </c>
      <c r="B281" s="5" t="e">
        <f t="shared" si="12"/>
        <v>#N/A</v>
      </c>
      <c r="C281" s="5" t="e">
        <f t="shared" si="13"/>
        <v>#N/A</v>
      </c>
    </row>
    <row r="282" spans="1:3" x14ac:dyDescent="0.2">
      <c r="A282" s="2">
        <f t="shared" si="14"/>
        <v>44180</v>
      </c>
      <c r="B282" s="5" t="e">
        <f t="shared" si="12"/>
        <v>#N/A</v>
      </c>
      <c r="C282" s="5" t="e">
        <f t="shared" si="13"/>
        <v>#N/A</v>
      </c>
    </row>
    <row r="283" spans="1:3" x14ac:dyDescent="0.2">
      <c r="A283" s="2">
        <f t="shared" si="14"/>
        <v>44181</v>
      </c>
      <c r="B283" s="5" t="e">
        <f t="shared" si="12"/>
        <v>#N/A</v>
      </c>
      <c r="C283" s="5" t="e">
        <f t="shared" si="13"/>
        <v>#N/A</v>
      </c>
    </row>
    <row r="284" spans="1:3" x14ac:dyDescent="0.2">
      <c r="A284" s="2">
        <f t="shared" si="14"/>
        <v>44182</v>
      </c>
      <c r="B284" s="5" t="e">
        <f t="shared" si="12"/>
        <v>#N/A</v>
      </c>
      <c r="C284" s="5" t="e">
        <f t="shared" si="13"/>
        <v>#N/A</v>
      </c>
    </row>
    <row r="285" spans="1:3" x14ac:dyDescent="0.2">
      <c r="A285" s="2">
        <f t="shared" si="14"/>
        <v>44183</v>
      </c>
      <c r="B285" s="5" t="e">
        <f t="shared" si="12"/>
        <v>#N/A</v>
      </c>
      <c r="C285" s="5" t="e">
        <f t="shared" si="13"/>
        <v>#N/A</v>
      </c>
    </row>
    <row r="286" spans="1:3" x14ac:dyDescent="0.2">
      <c r="A286" s="2">
        <f t="shared" si="14"/>
        <v>44184</v>
      </c>
      <c r="B286" s="5" t="e">
        <f t="shared" si="12"/>
        <v>#N/A</v>
      </c>
      <c r="C286" s="5" t="e">
        <f t="shared" si="13"/>
        <v>#N/A</v>
      </c>
    </row>
    <row r="287" spans="1:3" x14ac:dyDescent="0.2">
      <c r="A287" s="2">
        <f t="shared" si="14"/>
        <v>44185</v>
      </c>
      <c r="B287" s="5" t="e">
        <f t="shared" si="12"/>
        <v>#N/A</v>
      </c>
      <c r="C287" s="5" t="e">
        <f t="shared" si="13"/>
        <v>#N/A</v>
      </c>
    </row>
    <row r="288" spans="1:3" x14ac:dyDescent="0.2">
      <c r="A288" s="2">
        <f t="shared" si="14"/>
        <v>44186</v>
      </c>
      <c r="B288" s="5" t="e">
        <f t="shared" si="12"/>
        <v>#N/A</v>
      </c>
      <c r="C288" s="5" t="e">
        <f t="shared" si="13"/>
        <v>#N/A</v>
      </c>
    </row>
    <row r="289" spans="1:3" x14ac:dyDescent="0.2">
      <c r="A289" s="2">
        <f t="shared" si="14"/>
        <v>44187</v>
      </c>
      <c r="B289" s="5" t="e">
        <f t="shared" si="12"/>
        <v>#N/A</v>
      </c>
      <c r="C289" s="5" t="e">
        <f t="shared" si="13"/>
        <v>#N/A</v>
      </c>
    </row>
    <row r="290" spans="1:3" x14ac:dyDescent="0.2">
      <c r="A290" s="2">
        <f t="shared" si="14"/>
        <v>44188</v>
      </c>
      <c r="B290" s="5" t="e">
        <f t="shared" si="12"/>
        <v>#N/A</v>
      </c>
      <c r="C290" s="5" t="e">
        <f t="shared" si="13"/>
        <v>#N/A</v>
      </c>
    </row>
    <row r="291" spans="1:3" x14ac:dyDescent="0.2">
      <c r="A291" s="2">
        <f t="shared" si="14"/>
        <v>44189</v>
      </c>
      <c r="B291" s="5" t="e">
        <f t="shared" si="12"/>
        <v>#N/A</v>
      </c>
      <c r="C291" s="5" t="e">
        <f t="shared" si="13"/>
        <v>#N/A</v>
      </c>
    </row>
    <row r="292" spans="1:3" x14ac:dyDescent="0.2">
      <c r="A292" s="2">
        <f t="shared" si="14"/>
        <v>44190</v>
      </c>
      <c r="B292" s="5" t="e">
        <f t="shared" si="12"/>
        <v>#N/A</v>
      </c>
      <c r="C292" s="5" t="e">
        <f t="shared" si="13"/>
        <v>#N/A</v>
      </c>
    </row>
    <row r="293" spans="1:3" x14ac:dyDescent="0.2">
      <c r="A293" s="2">
        <f t="shared" si="14"/>
        <v>44191</v>
      </c>
      <c r="B293" s="5" t="e">
        <f t="shared" si="12"/>
        <v>#N/A</v>
      </c>
      <c r="C293" s="5" t="e">
        <f t="shared" si="13"/>
        <v>#N/A</v>
      </c>
    </row>
    <row r="294" spans="1:3" x14ac:dyDescent="0.2">
      <c r="A294" s="2">
        <f t="shared" si="14"/>
        <v>44192</v>
      </c>
      <c r="B294" s="5" t="e">
        <f t="shared" si="12"/>
        <v>#N/A</v>
      </c>
      <c r="C294" s="5" t="e">
        <f t="shared" si="13"/>
        <v>#N/A</v>
      </c>
    </row>
    <row r="295" spans="1:3" x14ac:dyDescent="0.2">
      <c r="A295" s="2">
        <f t="shared" si="14"/>
        <v>44193</v>
      </c>
      <c r="B295" s="5" t="e">
        <f t="shared" si="12"/>
        <v>#N/A</v>
      </c>
      <c r="C295" s="5" t="e">
        <f t="shared" si="13"/>
        <v>#N/A</v>
      </c>
    </row>
    <row r="296" spans="1:3" x14ac:dyDescent="0.2">
      <c r="A296" s="2">
        <f t="shared" si="14"/>
        <v>44194</v>
      </c>
      <c r="B296" s="5" t="e">
        <f t="shared" si="12"/>
        <v>#N/A</v>
      </c>
      <c r="C296" s="5" t="e">
        <f t="shared" si="13"/>
        <v>#N/A</v>
      </c>
    </row>
    <row r="297" spans="1:3" x14ac:dyDescent="0.2">
      <c r="A297" s="2">
        <f t="shared" si="14"/>
        <v>44195</v>
      </c>
      <c r="B297" s="5" t="e">
        <f t="shared" si="12"/>
        <v>#N/A</v>
      </c>
      <c r="C297" s="5" t="e">
        <f t="shared" si="13"/>
        <v>#N/A</v>
      </c>
    </row>
    <row r="298" spans="1:3" x14ac:dyDescent="0.2">
      <c r="A298" s="2">
        <f t="shared" si="14"/>
        <v>44196</v>
      </c>
      <c r="B298" s="5" t="e">
        <f t="shared" si="12"/>
        <v>#N/A</v>
      </c>
      <c r="C298" s="5" t="e">
        <f t="shared" si="13"/>
        <v>#N/A</v>
      </c>
    </row>
    <row r="299" spans="1:3" x14ac:dyDescent="0.2">
      <c r="A299" s="2">
        <f t="shared" si="14"/>
        <v>44197</v>
      </c>
      <c r="B299" s="5" t="e">
        <f t="shared" si="12"/>
        <v>#N/A</v>
      </c>
      <c r="C299" s="5" t="e">
        <f t="shared" si="13"/>
        <v>#N/A</v>
      </c>
    </row>
    <row r="300" spans="1:3" x14ac:dyDescent="0.2">
      <c r="A300" s="2">
        <f t="shared" si="14"/>
        <v>44198</v>
      </c>
      <c r="B300" s="5" t="e">
        <f t="shared" si="12"/>
        <v>#N/A</v>
      </c>
      <c r="C300" s="5" t="e">
        <f t="shared" si="13"/>
        <v>#N/A</v>
      </c>
    </row>
    <row r="301" spans="1:3" x14ac:dyDescent="0.2">
      <c r="A301" s="2">
        <f t="shared" si="14"/>
        <v>44199</v>
      </c>
      <c r="B301" s="5" t="e">
        <f t="shared" si="12"/>
        <v>#N/A</v>
      </c>
      <c r="C301" s="5" t="e">
        <f t="shared" si="13"/>
        <v>#N/A</v>
      </c>
    </row>
    <row r="302" spans="1:3" x14ac:dyDescent="0.2">
      <c r="A302" s="2">
        <f t="shared" si="14"/>
        <v>44200</v>
      </c>
      <c r="B302" s="5" t="e">
        <f t="shared" si="12"/>
        <v>#N/A</v>
      </c>
      <c r="C302" s="5" t="e">
        <f t="shared" si="13"/>
        <v>#N/A</v>
      </c>
    </row>
    <row r="303" spans="1:3" x14ac:dyDescent="0.2">
      <c r="A303" s="2">
        <f t="shared" si="14"/>
        <v>44201</v>
      </c>
      <c r="B303" s="5" t="e">
        <f t="shared" si="12"/>
        <v>#N/A</v>
      </c>
      <c r="C303" s="5" t="e">
        <f t="shared" si="13"/>
        <v>#N/A</v>
      </c>
    </row>
    <row r="304" spans="1:3" x14ac:dyDescent="0.2">
      <c r="A304" s="2">
        <f t="shared" si="14"/>
        <v>44202</v>
      </c>
      <c r="B304" s="5" t="e">
        <f t="shared" si="12"/>
        <v>#N/A</v>
      </c>
      <c r="C304" s="5" t="e">
        <f t="shared" si="13"/>
        <v>#N/A</v>
      </c>
    </row>
    <row r="305" spans="1:3" x14ac:dyDescent="0.2">
      <c r="A305" s="2">
        <f t="shared" si="14"/>
        <v>44203</v>
      </c>
      <c r="B305" s="5" t="e">
        <f t="shared" si="12"/>
        <v>#N/A</v>
      </c>
      <c r="C305" s="5" t="e">
        <f t="shared" si="13"/>
        <v>#N/A</v>
      </c>
    </row>
    <row r="306" spans="1:3" x14ac:dyDescent="0.2">
      <c r="A306" s="2">
        <f t="shared" si="14"/>
        <v>44204</v>
      </c>
      <c r="B306" s="5" t="e">
        <f t="shared" si="12"/>
        <v>#N/A</v>
      </c>
      <c r="C306" s="5" t="e">
        <f t="shared" si="13"/>
        <v>#N/A</v>
      </c>
    </row>
    <row r="307" spans="1:3" x14ac:dyDescent="0.2">
      <c r="A307" s="2">
        <f t="shared" si="14"/>
        <v>44205</v>
      </c>
      <c r="B307" s="5" t="e">
        <f t="shared" si="12"/>
        <v>#N/A</v>
      </c>
      <c r="C307" s="5" t="e">
        <f t="shared" si="13"/>
        <v>#N/A</v>
      </c>
    </row>
    <row r="308" spans="1:3" x14ac:dyDescent="0.2">
      <c r="A308" s="2">
        <f t="shared" si="14"/>
        <v>44206</v>
      </c>
      <c r="B308" s="5" t="e">
        <f t="shared" si="12"/>
        <v>#N/A</v>
      </c>
      <c r="C308" s="5" t="e">
        <f t="shared" si="13"/>
        <v>#N/A</v>
      </c>
    </row>
    <row r="309" spans="1:3" x14ac:dyDescent="0.2">
      <c r="A309" s="2">
        <f t="shared" si="14"/>
        <v>44207</v>
      </c>
      <c r="B309" s="5" t="e">
        <f t="shared" si="12"/>
        <v>#N/A</v>
      </c>
      <c r="C309" s="5" t="e">
        <f t="shared" si="13"/>
        <v>#N/A</v>
      </c>
    </row>
    <row r="310" spans="1:3" x14ac:dyDescent="0.2">
      <c r="A310" s="2">
        <f t="shared" si="14"/>
        <v>44208</v>
      </c>
      <c r="B310" s="5" t="e">
        <f t="shared" si="12"/>
        <v>#N/A</v>
      </c>
      <c r="C310" s="5" t="e">
        <f t="shared" si="13"/>
        <v>#N/A</v>
      </c>
    </row>
    <row r="311" spans="1:3" x14ac:dyDescent="0.2">
      <c r="A311" s="2">
        <f t="shared" si="14"/>
        <v>44209</v>
      </c>
      <c r="B311" s="5" t="e">
        <f t="shared" si="12"/>
        <v>#N/A</v>
      </c>
      <c r="C311" s="5" t="e">
        <f t="shared" si="13"/>
        <v>#N/A</v>
      </c>
    </row>
    <row r="312" spans="1:3" x14ac:dyDescent="0.2">
      <c r="A312" s="2">
        <f t="shared" si="14"/>
        <v>44210</v>
      </c>
      <c r="B312" s="5" t="e">
        <f t="shared" si="12"/>
        <v>#N/A</v>
      </c>
      <c r="C312" s="5" t="e">
        <f t="shared" si="13"/>
        <v>#N/A</v>
      </c>
    </row>
    <row r="313" spans="1:3" x14ac:dyDescent="0.2">
      <c r="A313" s="2">
        <f t="shared" si="14"/>
        <v>44211</v>
      </c>
      <c r="B313" s="5" t="e">
        <f t="shared" si="12"/>
        <v>#N/A</v>
      </c>
      <c r="C313" s="5" t="e">
        <f t="shared" si="13"/>
        <v>#N/A</v>
      </c>
    </row>
    <row r="314" spans="1:3" x14ac:dyDescent="0.2">
      <c r="A314" s="2">
        <f t="shared" si="14"/>
        <v>44212</v>
      </c>
      <c r="B314" s="5" t="e">
        <f t="shared" si="12"/>
        <v>#N/A</v>
      </c>
      <c r="C314" s="5" t="e">
        <f t="shared" si="13"/>
        <v>#N/A</v>
      </c>
    </row>
    <row r="315" spans="1:3" x14ac:dyDescent="0.2">
      <c r="A315" s="2">
        <f t="shared" si="14"/>
        <v>44213</v>
      </c>
      <c r="B315" s="5" t="e">
        <f t="shared" si="12"/>
        <v>#N/A</v>
      </c>
      <c r="C315" s="5" t="e">
        <f t="shared" si="13"/>
        <v>#N/A</v>
      </c>
    </row>
    <row r="316" spans="1:3" x14ac:dyDescent="0.2">
      <c r="A316" s="2">
        <f t="shared" si="14"/>
        <v>44214</v>
      </c>
      <c r="B316" s="5" t="e">
        <f t="shared" si="12"/>
        <v>#N/A</v>
      </c>
      <c r="C316" s="5" t="e">
        <f t="shared" si="13"/>
        <v>#N/A</v>
      </c>
    </row>
    <row r="317" spans="1:3" x14ac:dyDescent="0.2">
      <c r="A317" s="2">
        <f t="shared" si="14"/>
        <v>44215</v>
      </c>
      <c r="B317" s="5" t="e">
        <f t="shared" si="12"/>
        <v>#N/A</v>
      </c>
      <c r="C317" s="5" t="e">
        <f t="shared" si="13"/>
        <v>#N/A</v>
      </c>
    </row>
    <row r="318" spans="1:3" x14ac:dyDescent="0.2">
      <c r="A318" s="2">
        <f t="shared" si="14"/>
        <v>44216</v>
      </c>
      <c r="B318" s="5" t="e">
        <f t="shared" si="12"/>
        <v>#N/A</v>
      </c>
      <c r="C318" s="5" t="e">
        <f t="shared" si="13"/>
        <v>#N/A</v>
      </c>
    </row>
    <row r="319" spans="1:3" x14ac:dyDescent="0.2">
      <c r="A319" s="2">
        <f t="shared" si="14"/>
        <v>44217</v>
      </c>
      <c r="B319" s="5" t="e">
        <f t="shared" si="12"/>
        <v>#N/A</v>
      </c>
      <c r="C319" s="5" t="e">
        <f t="shared" si="13"/>
        <v>#N/A</v>
      </c>
    </row>
    <row r="320" spans="1:3" x14ac:dyDescent="0.2">
      <c r="A320" s="2">
        <f t="shared" si="14"/>
        <v>44218</v>
      </c>
      <c r="B320" s="5" t="e">
        <f t="shared" si="12"/>
        <v>#N/A</v>
      </c>
      <c r="C320" s="5" t="e">
        <f t="shared" si="13"/>
        <v>#N/A</v>
      </c>
    </row>
    <row r="321" spans="1:3" x14ac:dyDescent="0.2">
      <c r="A321" s="2">
        <f t="shared" si="14"/>
        <v>44219</v>
      </c>
      <c r="B321" s="5" t="e">
        <f t="shared" si="12"/>
        <v>#N/A</v>
      </c>
      <c r="C321" s="5" t="e">
        <f t="shared" si="13"/>
        <v>#N/A</v>
      </c>
    </row>
    <row r="322" spans="1:3" x14ac:dyDescent="0.2">
      <c r="A322" s="2">
        <f t="shared" si="14"/>
        <v>44220</v>
      </c>
      <c r="B322" s="5" t="e">
        <f t="shared" ref="B322:B366" si="15">IF(data_anvanda=$G$1,IF(ISBLANK(G322),"",G322),IF(data_anvanda=$J$1,IF(ISBLANK(J322),"",J322),IF(ISBLANK(M322),NA(),M322)))</f>
        <v>#N/A</v>
      </c>
      <c r="C322" s="5" t="e">
        <f t="shared" ref="C322:C366" si="16">IF(data_anvanda=$G$1,IF(ISBLANK(H322),"",H322),IF(data_anvanda=$J$1,IF(ISBLANK(K322),"",K322),IF(ISBLANK(N322),NA(),N322)))</f>
        <v>#N/A</v>
      </c>
    </row>
    <row r="323" spans="1:3" x14ac:dyDescent="0.2">
      <c r="A323" s="2">
        <f t="shared" si="14"/>
        <v>44221</v>
      </c>
      <c r="B323" s="5" t="e">
        <f t="shared" si="15"/>
        <v>#N/A</v>
      </c>
      <c r="C323" s="5" t="e">
        <f t="shared" si="16"/>
        <v>#N/A</v>
      </c>
    </row>
    <row r="324" spans="1:3" x14ac:dyDescent="0.2">
      <c r="A324" s="2">
        <f t="shared" ref="A324:A366" si="17">A323+1</f>
        <v>44222</v>
      </c>
      <c r="B324" s="5" t="e">
        <f t="shared" si="15"/>
        <v>#N/A</v>
      </c>
      <c r="C324" s="5" t="e">
        <f t="shared" si="16"/>
        <v>#N/A</v>
      </c>
    </row>
    <row r="325" spans="1:3" x14ac:dyDescent="0.2">
      <c r="A325" s="2">
        <f t="shared" si="17"/>
        <v>44223</v>
      </c>
      <c r="B325" s="5" t="e">
        <f t="shared" si="15"/>
        <v>#N/A</v>
      </c>
      <c r="C325" s="5" t="e">
        <f t="shared" si="16"/>
        <v>#N/A</v>
      </c>
    </row>
    <row r="326" spans="1:3" x14ac:dyDescent="0.2">
      <c r="A326" s="2">
        <f t="shared" si="17"/>
        <v>44224</v>
      </c>
      <c r="B326" s="5" t="e">
        <f t="shared" si="15"/>
        <v>#N/A</v>
      </c>
      <c r="C326" s="5" t="e">
        <f t="shared" si="16"/>
        <v>#N/A</v>
      </c>
    </row>
    <row r="327" spans="1:3" x14ac:dyDescent="0.2">
      <c r="A327" s="2">
        <f t="shared" si="17"/>
        <v>44225</v>
      </c>
      <c r="B327" s="5" t="e">
        <f t="shared" si="15"/>
        <v>#N/A</v>
      </c>
      <c r="C327" s="5" t="e">
        <f t="shared" si="16"/>
        <v>#N/A</v>
      </c>
    </row>
    <row r="328" spans="1:3" x14ac:dyDescent="0.2">
      <c r="A328" s="2">
        <f t="shared" si="17"/>
        <v>44226</v>
      </c>
      <c r="B328" s="5" t="e">
        <f t="shared" si="15"/>
        <v>#N/A</v>
      </c>
      <c r="C328" s="5" t="e">
        <f t="shared" si="16"/>
        <v>#N/A</v>
      </c>
    </row>
    <row r="329" spans="1:3" x14ac:dyDescent="0.2">
      <c r="A329" s="2">
        <f t="shared" si="17"/>
        <v>44227</v>
      </c>
      <c r="B329" s="5" t="e">
        <f t="shared" si="15"/>
        <v>#N/A</v>
      </c>
      <c r="C329" s="5" t="e">
        <f t="shared" si="16"/>
        <v>#N/A</v>
      </c>
    </row>
    <row r="330" spans="1:3" x14ac:dyDescent="0.2">
      <c r="A330" s="2">
        <f t="shared" si="17"/>
        <v>44228</v>
      </c>
      <c r="B330" s="5" t="e">
        <f t="shared" si="15"/>
        <v>#N/A</v>
      </c>
      <c r="C330" s="5" t="e">
        <f t="shared" si="16"/>
        <v>#N/A</v>
      </c>
    </row>
    <row r="331" spans="1:3" x14ac:dyDescent="0.2">
      <c r="A331" s="2">
        <f t="shared" si="17"/>
        <v>44229</v>
      </c>
      <c r="B331" s="5" t="e">
        <f t="shared" si="15"/>
        <v>#N/A</v>
      </c>
      <c r="C331" s="5" t="e">
        <f t="shared" si="16"/>
        <v>#N/A</v>
      </c>
    </row>
    <row r="332" spans="1:3" x14ac:dyDescent="0.2">
      <c r="A332" s="2">
        <f t="shared" si="17"/>
        <v>44230</v>
      </c>
      <c r="B332" s="5" t="e">
        <f t="shared" si="15"/>
        <v>#N/A</v>
      </c>
      <c r="C332" s="5" t="e">
        <f t="shared" si="16"/>
        <v>#N/A</v>
      </c>
    </row>
    <row r="333" spans="1:3" x14ac:dyDescent="0.2">
      <c r="A333" s="2">
        <f t="shared" si="17"/>
        <v>44231</v>
      </c>
      <c r="B333" s="5" t="e">
        <f t="shared" si="15"/>
        <v>#N/A</v>
      </c>
      <c r="C333" s="5" t="e">
        <f t="shared" si="16"/>
        <v>#N/A</v>
      </c>
    </row>
    <row r="334" spans="1:3" x14ac:dyDescent="0.2">
      <c r="A334" s="2">
        <f t="shared" si="17"/>
        <v>44232</v>
      </c>
      <c r="B334" s="5" t="e">
        <f t="shared" si="15"/>
        <v>#N/A</v>
      </c>
      <c r="C334" s="5" t="e">
        <f t="shared" si="16"/>
        <v>#N/A</v>
      </c>
    </row>
    <row r="335" spans="1:3" x14ac:dyDescent="0.2">
      <c r="A335" s="2">
        <f t="shared" si="17"/>
        <v>44233</v>
      </c>
      <c r="B335" s="5" t="e">
        <f t="shared" si="15"/>
        <v>#N/A</v>
      </c>
      <c r="C335" s="5" t="e">
        <f t="shared" si="16"/>
        <v>#N/A</v>
      </c>
    </row>
    <row r="336" spans="1:3" x14ac:dyDescent="0.2">
      <c r="A336" s="2">
        <f t="shared" si="17"/>
        <v>44234</v>
      </c>
      <c r="B336" s="5" t="e">
        <f t="shared" si="15"/>
        <v>#N/A</v>
      </c>
      <c r="C336" s="5" t="e">
        <f t="shared" si="16"/>
        <v>#N/A</v>
      </c>
    </row>
    <row r="337" spans="1:3" x14ac:dyDescent="0.2">
      <c r="A337" s="2">
        <f t="shared" si="17"/>
        <v>44235</v>
      </c>
      <c r="B337" s="5" t="e">
        <f t="shared" si="15"/>
        <v>#N/A</v>
      </c>
      <c r="C337" s="5" t="e">
        <f t="shared" si="16"/>
        <v>#N/A</v>
      </c>
    </row>
    <row r="338" spans="1:3" x14ac:dyDescent="0.2">
      <c r="A338" s="2">
        <f t="shared" si="17"/>
        <v>44236</v>
      </c>
      <c r="B338" s="5" t="e">
        <f t="shared" si="15"/>
        <v>#N/A</v>
      </c>
      <c r="C338" s="5" t="e">
        <f t="shared" si="16"/>
        <v>#N/A</v>
      </c>
    </row>
    <row r="339" spans="1:3" x14ac:dyDescent="0.2">
      <c r="A339" s="2">
        <f t="shared" si="17"/>
        <v>44237</v>
      </c>
      <c r="B339" s="5" t="e">
        <f t="shared" si="15"/>
        <v>#N/A</v>
      </c>
      <c r="C339" s="5" t="e">
        <f t="shared" si="16"/>
        <v>#N/A</v>
      </c>
    </row>
    <row r="340" spans="1:3" x14ac:dyDescent="0.2">
      <c r="A340" s="2">
        <f t="shared" si="17"/>
        <v>44238</v>
      </c>
      <c r="B340" s="5" t="e">
        <f t="shared" si="15"/>
        <v>#N/A</v>
      </c>
      <c r="C340" s="5" t="e">
        <f t="shared" si="16"/>
        <v>#N/A</v>
      </c>
    </row>
    <row r="341" spans="1:3" x14ac:dyDescent="0.2">
      <c r="A341" s="2">
        <f t="shared" si="17"/>
        <v>44239</v>
      </c>
      <c r="B341" s="5" t="e">
        <f t="shared" si="15"/>
        <v>#N/A</v>
      </c>
      <c r="C341" s="5" t="e">
        <f t="shared" si="16"/>
        <v>#N/A</v>
      </c>
    </row>
    <row r="342" spans="1:3" x14ac:dyDescent="0.2">
      <c r="A342" s="2">
        <f t="shared" si="17"/>
        <v>44240</v>
      </c>
      <c r="B342" s="5" t="e">
        <f t="shared" si="15"/>
        <v>#N/A</v>
      </c>
      <c r="C342" s="5" t="e">
        <f t="shared" si="16"/>
        <v>#N/A</v>
      </c>
    </row>
    <row r="343" spans="1:3" x14ac:dyDescent="0.2">
      <c r="A343" s="2">
        <f t="shared" si="17"/>
        <v>44241</v>
      </c>
      <c r="B343" s="5" t="e">
        <f t="shared" si="15"/>
        <v>#N/A</v>
      </c>
      <c r="C343" s="5" t="e">
        <f t="shared" si="16"/>
        <v>#N/A</v>
      </c>
    </row>
    <row r="344" spans="1:3" x14ac:dyDescent="0.2">
      <c r="A344" s="2">
        <f t="shared" si="17"/>
        <v>44242</v>
      </c>
      <c r="B344" s="5" t="e">
        <f t="shared" si="15"/>
        <v>#N/A</v>
      </c>
      <c r="C344" s="5" t="e">
        <f t="shared" si="16"/>
        <v>#N/A</v>
      </c>
    </row>
    <row r="345" spans="1:3" x14ac:dyDescent="0.2">
      <c r="A345" s="2">
        <f t="shared" si="17"/>
        <v>44243</v>
      </c>
      <c r="B345" s="5" t="e">
        <f t="shared" si="15"/>
        <v>#N/A</v>
      </c>
      <c r="C345" s="5" t="e">
        <f t="shared" si="16"/>
        <v>#N/A</v>
      </c>
    </row>
    <row r="346" spans="1:3" x14ac:dyDescent="0.2">
      <c r="A346" s="2">
        <f t="shared" si="17"/>
        <v>44244</v>
      </c>
      <c r="B346" s="5" t="e">
        <f t="shared" si="15"/>
        <v>#N/A</v>
      </c>
      <c r="C346" s="5" t="e">
        <f t="shared" si="16"/>
        <v>#N/A</v>
      </c>
    </row>
    <row r="347" spans="1:3" x14ac:dyDescent="0.2">
      <c r="A347" s="2">
        <f t="shared" si="17"/>
        <v>44245</v>
      </c>
      <c r="B347" s="5" t="e">
        <f t="shared" si="15"/>
        <v>#N/A</v>
      </c>
      <c r="C347" s="5" t="e">
        <f t="shared" si="16"/>
        <v>#N/A</v>
      </c>
    </row>
    <row r="348" spans="1:3" x14ac:dyDescent="0.2">
      <c r="A348" s="2">
        <f t="shared" si="17"/>
        <v>44246</v>
      </c>
      <c r="B348" s="5" t="e">
        <f t="shared" si="15"/>
        <v>#N/A</v>
      </c>
      <c r="C348" s="5" t="e">
        <f t="shared" si="16"/>
        <v>#N/A</v>
      </c>
    </row>
    <row r="349" spans="1:3" x14ac:dyDescent="0.2">
      <c r="A349" s="2">
        <f t="shared" si="17"/>
        <v>44247</v>
      </c>
      <c r="B349" s="5" t="e">
        <f t="shared" si="15"/>
        <v>#N/A</v>
      </c>
      <c r="C349" s="5" t="e">
        <f t="shared" si="16"/>
        <v>#N/A</v>
      </c>
    </row>
    <row r="350" spans="1:3" x14ac:dyDescent="0.2">
      <c r="A350" s="2">
        <f t="shared" si="17"/>
        <v>44248</v>
      </c>
      <c r="B350" s="5" t="e">
        <f t="shared" si="15"/>
        <v>#N/A</v>
      </c>
      <c r="C350" s="5" t="e">
        <f t="shared" si="16"/>
        <v>#N/A</v>
      </c>
    </row>
    <row r="351" spans="1:3" x14ac:dyDescent="0.2">
      <c r="A351" s="2">
        <f t="shared" si="17"/>
        <v>44249</v>
      </c>
      <c r="B351" s="5" t="e">
        <f t="shared" si="15"/>
        <v>#N/A</v>
      </c>
      <c r="C351" s="5" t="e">
        <f t="shared" si="16"/>
        <v>#N/A</v>
      </c>
    </row>
    <row r="352" spans="1:3" x14ac:dyDescent="0.2">
      <c r="A352" s="2">
        <f t="shared" si="17"/>
        <v>44250</v>
      </c>
      <c r="B352" s="5" t="e">
        <f t="shared" si="15"/>
        <v>#N/A</v>
      </c>
      <c r="C352" s="5" t="e">
        <f t="shared" si="16"/>
        <v>#N/A</v>
      </c>
    </row>
    <row r="353" spans="1:3" x14ac:dyDescent="0.2">
      <c r="A353" s="2">
        <f t="shared" si="17"/>
        <v>44251</v>
      </c>
      <c r="B353" s="5" t="e">
        <f t="shared" si="15"/>
        <v>#N/A</v>
      </c>
      <c r="C353" s="5" t="e">
        <f t="shared" si="16"/>
        <v>#N/A</v>
      </c>
    </row>
    <row r="354" spans="1:3" x14ac:dyDescent="0.2">
      <c r="A354" s="2">
        <f t="shared" si="17"/>
        <v>44252</v>
      </c>
      <c r="B354" s="5" t="e">
        <f t="shared" si="15"/>
        <v>#N/A</v>
      </c>
      <c r="C354" s="5" t="e">
        <f t="shared" si="16"/>
        <v>#N/A</v>
      </c>
    </row>
    <row r="355" spans="1:3" x14ac:dyDescent="0.2">
      <c r="A355" s="2">
        <f t="shared" si="17"/>
        <v>44253</v>
      </c>
      <c r="B355" s="5" t="e">
        <f t="shared" si="15"/>
        <v>#N/A</v>
      </c>
      <c r="C355" s="5" t="e">
        <f t="shared" si="16"/>
        <v>#N/A</v>
      </c>
    </row>
    <row r="356" spans="1:3" x14ac:dyDescent="0.2">
      <c r="A356" s="2">
        <f t="shared" si="17"/>
        <v>44254</v>
      </c>
      <c r="B356" s="5" t="e">
        <f t="shared" si="15"/>
        <v>#N/A</v>
      </c>
      <c r="C356" s="5" t="e">
        <f t="shared" si="16"/>
        <v>#N/A</v>
      </c>
    </row>
    <row r="357" spans="1:3" x14ac:dyDescent="0.2">
      <c r="A357" s="2">
        <f t="shared" si="17"/>
        <v>44255</v>
      </c>
      <c r="B357" s="5" t="e">
        <f t="shared" si="15"/>
        <v>#N/A</v>
      </c>
      <c r="C357" s="5" t="e">
        <f t="shared" si="16"/>
        <v>#N/A</v>
      </c>
    </row>
    <row r="358" spans="1:3" x14ac:dyDescent="0.2">
      <c r="A358" s="2">
        <f t="shared" si="17"/>
        <v>44256</v>
      </c>
      <c r="B358" s="5" t="e">
        <f t="shared" si="15"/>
        <v>#N/A</v>
      </c>
      <c r="C358" s="5" t="e">
        <f t="shared" si="16"/>
        <v>#N/A</v>
      </c>
    </row>
    <row r="359" spans="1:3" x14ac:dyDescent="0.2">
      <c r="A359" s="2">
        <f t="shared" si="17"/>
        <v>44257</v>
      </c>
      <c r="B359" s="5" t="e">
        <f t="shared" si="15"/>
        <v>#N/A</v>
      </c>
      <c r="C359" s="5" t="e">
        <f t="shared" si="16"/>
        <v>#N/A</v>
      </c>
    </row>
    <row r="360" spans="1:3" x14ac:dyDescent="0.2">
      <c r="A360" s="2">
        <f t="shared" si="17"/>
        <v>44258</v>
      </c>
      <c r="B360" s="5" t="e">
        <f t="shared" si="15"/>
        <v>#N/A</v>
      </c>
      <c r="C360" s="5" t="e">
        <f t="shared" si="16"/>
        <v>#N/A</v>
      </c>
    </row>
    <row r="361" spans="1:3" x14ac:dyDescent="0.2">
      <c r="A361" s="2">
        <f t="shared" si="17"/>
        <v>44259</v>
      </c>
      <c r="B361" s="5" t="e">
        <f t="shared" si="15"/>
        <v>#N/A</v>
      </c>
      <c r="C361" s="5" t="e">
        <f t="shared" si="16"/>
        <v>#N/A</v>
      </c>
    </row>
    <row r="362" spans="1:3" x14ac:dyDescent="0.2">
      <c r="A362" s="2">
        <f t="shared" si="17"/>
        <v>44260</v>
      </c>
      <c r="B362" s="5" t="e">
        <f t="shared" si="15"/>
        <v>#N/A</v>
      </c>
      <c r="C362" s="5" t="e">
        <f t="shared" si="16"/>
        <v>#N/A</v>
      </c>
    </row>
    <row r="363" spans="1:3" x14ac:dyDescent="0.2">
      <c r="A363" s="2">
        <f t="shared" si="17"/>
        <v>44261</v>
      </c>
      <c r="B363" s="5" t="e">
        <f t="shared" si="15"/>
        <v>#N/A</v>
      </c>
      <c r="C363" s="5" t="e">
        <f t="shared" si="16"/>
        <v>#N/A</v>
      </c>
    </row>
    <row r="364" spans="1:3" x14ac:dyDescent="0.2">
      <c r="A364" s="2">
        <f t="shared" si="17"/>
        <v>44262</v>
      </c>
      <c r="B364" s="5" t="e">
        <f t="shared" si="15"/>
        <v>#N/A</v>
      </c>
      <c r="C364" s="5" t="e">
        <f t="shared" si="16"/>
        <v>#N/A</v>
      </c>
    </row>
    <row r="365" spans="1:3" x14ac:dyDescent="0.2">
      <c r="A365" s="2">
        <f t="shared" si="17"/>
        <v>44263</v>
      </c>
      <c r="B365" s="5" t="e">
        <f t="shared" si="15"/>
        <v>#N/A</v>
      </c>
      <c r="C365" s="5" t="e">
        <f t="shared" si="16"/>
        <v>#N/A</v>
      </c>
    </row>
    <row r="366" spans="1:3" x14ac:dyDescent="0.2">
      <c r="A366" s="2">
        <f t="shared" si="17"/>
        <v>44264</v>
      </c>
      <c r="B366" s="5" t="e">
        <f t="shared" si="15"/>
        <v>#N/A</v>
      </c>
      <c r="C366" s="5" t="e">
        <f t="shared" si="16"/>
        <v>#N/A</v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367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10.83203125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8" max="8" width="10.6640625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9" t="s">
        <v>10</v>
      </c>
      <c r="D1" s="3" t="s">
        <v>14</v>
      </c>
      <c r="E1" s="39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v>43900</v>
      </c>
      <c r="B3" s="4">
        <f>K</f>
        <v>5000</v>
      </c>
      <c r="C3" s="4">
        <f t="shared" ref="C3:C66" si="0">gamma*sjuka</f>
        <v>8.5</v>
      </c>
      <c r="D3" s="4">
        <v>0</v>
      </c>
      <c r="E3" s="4">
        <v>0</v>
      </c>
      <c r="F3" s="4">
        <f>population-B3</f>
        <v>1372000</v>
      </c>
      <c r="G3" s="4" t="e">
        <f t="shared" ref="G3:G4" si="1">IF(ISBLANK(INDEX(inlagda_riktig,MATCH(A3,dag_riktig))),"",INDEX(inlagda_riktig,MATCH(A3,dag_riktig)))</f>
        <v>#N/A</v>
      </c>
      <c r="H3" s="4" t="e">
        <f t="shared" ref="H3:H4" si="2">IF(ISBLANK(INDEX(doda_riktig,MATCH(A3,dag_riktig))),"",INDEX(doda_riktig,MATCH(A3,dag_riktig)))</f>
        <v>#N/A</v>
      </c>
      <c r="J3" s="4">
        <f t="shared" ref="J3:J4" si="3">B3+D3+E3+F3</f>
        <v>1377000</v>
      </c>
      <c r="L3" s="22">
        <f>D3/J3</f>
        <v>0</v>
      </c>
    </row>
    <row r="4" spans="1:12" x14ac:dyDescent="0.2">
      <c r="A4" s="2">
        <f>A3+1</f>
        <v>43901</v>
      </c>
      <c r="B4" s="4">
        <f t="shared" ref="B4:B67" ca="1" si="4">B3+beta*F3*B3-IF(ROW()-L&gt;=ROW(B$3),beta*OFFSET(B4,-L,0)*OFFSET(F4,-L,0),K/L)</f>
        <v>5199.0444444444447</v>
      </c>
      <c r="C4" s="4">
        <f t="shared" ca="1" si="0"/>
        <v>8.8383755555555563</v>
      </c>
      <c r="D4" s="4">
        <f t="shared" ref="D4:D67" ca="1" si="5">D3+(1-alpha)*IF(ROW()-L&gt;=ROW(F$3),beta*OFFSET(F4,-L,0)*OFFSET(B4,-L,0),K/L)</f>
        <v>555.16666666666663</v>
      </c>
      <c r="E4" s="4">
        <f t="shared" ref="E4:E67" ca="1" si="6">E3+alpha*IF(ROW()-L&gt;=ROW(F$3),beta*OFFSET(F4,-L,0)*OFFSET(B4,-L,0),K/L)</f>
        <v>0.3888888888888889</v>
      </c>
      <c r="F4" s="4">
        <f t="shared" ref="F4" si="7">F3-beta*F3*B3</f>
        <v>1371245.4</v>
      </c>
      <c r="G4" s="4" t="e">
        <f t="shared" si="1"/>
        <v>#N/A</v>
      </c>
      <c r="H4" s="4" t="e">
        <f t="shared" si="2"/>
        <v>#N/A</v>
      </c>
      <c r="J4" s="4">
        <f t="shared" ca="1" si="3"/>
        <v>1377000</v>
      </c>
      <c r="L4" s="22">
        <f t="shared" ref="L4" ca="1" si="8">D4/J4</f>
        <v>4.0317114500121033E-4</v>
      </c>
    </row>
    <row r="5" spans="1:12" x14ac:dyDescent="0.2">
      <c r="A5" s="2">
        <f t="shared" ref="A5:A68" si="9">A4+1</f>
        <v>43902</v>
      </c>
      <c r="B5" s="4">
        <f t="shared" ca="1" si="4"/>
        <v>5427.6971245612895</v>
      </c>
      <c r="C5" s="4">
        <f t="shared" ca="1" si="0"/>
        <v>9.2270851117541923</v>
      </c>
      <c r="D5" s="4">
        <f t="shared" ca="1" si="5"/>
        <v>1110.3333333333333</v>
      </c>
      <c r="E5" s="4">
        <f t="shared" ca="1" si="6"/>
        <v>0.77777777777777779</v>
      </c>
      <c r="F5" s="4">
        <f t="shared" ref="F5:F68" ca="1" si="10">F4-beta*F4*B4</f>
        <v>1370461.1917643275</v>
      </c>
      <c r="G5" s="4" t="e">
        <f t="shared" ref="G5:G68" si="11">IF(ISBLANK(INDEX(inlagda_riktig,MATCH(A5,dag_riktig))),"",INDEX(inlagda_riktig,MATCH(A5,dag_riktig)))</f>
        <v>#N/A</v>
      </c>
      <c r="H5" s="4" t="e">
        <f t="shared" ref="H5:H68" si="12">IF(ISBLANK(INDEX(doda_riktig,MATCH(A5,dag_riktig))),"",INDEX(doda_riktig,MATCH(A5,dag_riktig)))</f>
        <v>#N/A</v>
      </c>
      <c r="I5" s="24"/>
      <c r="J5" s="4">
        <f t="shared" ref="J5:J68" ca="1" si="13">B5+D5+E5+F5</f>
        <v>1376999.9999999998</v>
      </c>
      <c r="K5" s="24"/>
      <c r="L5" s="22">
        <f t="shared" ref="L5:L68" ca="1" si="14">D5/J5</f>
        <v>8.0634229000242077E-4</v>
      </c>
    </row>
    <row r="6" spans="1:12" x14ac:dyDescent="0.2">
      <c r="A6" s="2">
        <f t="shared" si="9"/>
        <v>43903</v>
      </c>
      <c r="B6" s="4">
        <f t="shared" ca="1" si="4"/>
        <v>5690.3708786905627</v>
      </c>
      <c r="C6" s="4">
        <f t="shared" ca="1" si="0"/>
        <v>9.6736304937739561</v>
      </c>
      <c r="D6" s="4">
        <f t="shared" ca="1" si="5"/>
        <v>1665.5</v>
      </c>
      <c r="E6" s="4">
        <f t="shared" ca="1" si="6"/>
        <v>1.1666666666666667</v>
      </c>
      <c r="F6" s="4">
        <f t="shared" ca="1" si="10"/>
        <v>1369642.9624546426</v>
      </c>
      <c r="G6" s="4" t="e">
        <f t="shared" si="11"/>
        <v>#N/A</v>
      </c>
      <c r="H6" s="4" t="e">
        <f t="shared" si="12"/>
        <v>#N/A</v>
      </c>
      <c r="I6" s="24"/>
      <c r="J6" s="4">
        <f t="shared" ca="1" si="13"/>
        <v>1376999.9999999998</v>
      </c>
      <c r="K6" s="24"/>
      <c r="L6" s="22">
        <f t="shared" ca="1" si="14"/>
        <v>1.2095134350036314E-3</v>
      </c>
    </row>
    <row r="7" spans="1:12" x14ac:dyDescent="0.2">
      <c r="A7" s="2">
        <f t="shared" si="9"/>
        <v>43904</v>
      </c>
      <c r="B7" s="4">
        <f t="shared" ca="1" si="4"/>
        <v>5992.1307301880979</v>
      </c>
      <c r="C7" s="4">
        <f t="shared" ca="1" si="0"/>
        <v>10.186622241319766</v>
      </c>
      <c r="D7" s="4">
        <f t="shared" ca="1" si="5"/>
        <v>2220.6666666666665</v>
      </c>
      <c r="E7" s="4">
        <f t="shared" ca="1" si="6"/>
        <v>1.5555555555555556</v>
      </c>
      <c r="F7" s="4">
        <f t="shared" ca="1" si="10"/>
        <v>1368785.6470475895</v>
      </c>
      <c r="G7" s="4" t="e">
        <f t="shared" si="11"/>
        <v>#N/A</v>
      </c>
      <c r="H7" s="4" t="e">
        <f t="shared" si="12"/>
        <v>#N/A</v>
      </c>
      <c r="I7" s="24"/>
      <c r="J7" s="4">
        <f t="shared" ca="1" si="13"/>
        <v>1376999.9999999998</v>
      </c>
      <c r="K7" s="24"/>
      <c r="L7" s="22">
        <f t="shared" ca="1" si="14"/>
        <v>1.6126845800048415E-3</v>
      </c>
    </row>
    <row r="8" spans="1:12" x14ac:dyDescent="0.2">
      <c r="A8" s="2">
        <f t="shared" si="9"/>
        <v>43905</v>
      </c>
      <c r="B8" s="4">
        <f t="shared" ca="1" si="4"/>
        <v>6338.7888538911111</v>
      </c>
      <c r="C8" s="4">
        <f t="shared" ca="1" si="0"/>
        <v>10.775941051614888</v>
      </c>
      <c r="D8" s="4">
        <f t="shared" ca="1" si="5"/>
        <v>2775.833333333333</v>
      </c>
      <c r="E8" s="4">
        <f t="shared" ca="1" si="6"/>
        <v>1.9444444444444444</v>
      </c>
      <c r="F8" s="4">
        <f t="shared" ca="1" si="10"/>
        <v>1367883.4333683311</v>
      </c>
      <c r="G8" s="4" t="e">
        <f t="shared" si="11"/>
        <v>#N/A</v>
      </c>
      <c r="H8" s="4" t="e">
        <f t="shared" si="12"/>
        <v>#N/A</v>
      </c>
      <c r="I8" s="24"/>
      <c r="J8" s="4">
        <f t="shared" ca="1" si="13"/>
        <v>1377000</v>
      </c>
      <c r="K8" s="24"/>
      <c r="L8" s="22">
        <f t="shared" ca="1" si="14"/>
        <v>2.0158557250060517E-3</v>
      </c>
    </row>
    <row r="9" spans="1:12" x14ac:dyDescent="0.2">
      <c r="A9" s="2">
        <f t="shared" si="9"/>
        <v>43906</v>
      </c>
      <c r="B9" s="4">
        <f t="shared" ca="1" si="4"/>
        <v>6737.0129670298784</v>
      </c>
      <c r="C9" s="4">
        <f t="shared" ca="1" si="0"/>
        <v>11.452922043950792</v>
      </c>
      <c r="D9" s="4">
        <f t="shared" ca="1" si="5"/>
        <v>3330.9999999999995</v>
      </c>
      <c r="E9" s="4">
        <f t="shared" ca="1" si="6"/>
        <v>2.3333333333333335</v>
      </c>
      <c r="F9" s="4">
        <f t="shared" ca="1" si="10"/>
        <v>1366929.6536996367</v>
      </c>
      <c r="G9" s="4" t="e">
        <f t="shared" si="11"/>
        <v>#N/A</v>
      </c>
      <c r="H9" s="4" t="e">
        <f t="shared" si="12"/>
        <v>#N/A</v>
      </c>
      <c r="I9" s="24"/>
      <c r="J9" s="4">
        <f t="shared" ca="1" si="13"/>
        <v>1377000</v>
      </c>
      <c r="K9" s="24"/>
      <c r="L9" s="22">
        <f t="shared" ca="1" si="14"/>
        <v>2.4190268700072619E-3</v>
      </c>
    </row>
    <row r="10" spans="1:12" x14ac:dyDescent="0.2">
      <c r="A10" s="2">
        <f t="shared" si="9"/>
        <v>43907</v>
      </c>
      <c r="B10" s="4">
        <f t="shared" ca="1" si="4"/>
        <v>7194.4499196934548</v>
      </c>
      <c r="C10" s="4">
        <f t="shared" ca="1" si="0"/>
        <v>12.230564863478872</v>
      </c>
      <c r="D10" s="4">
        <f t="shared" ca="1" si="5"/>
        <v>3886.1666666666661</v>
      </c>
      <c r="E10" s="4">
        <f t="shared" ca="1" si="6"/>
        <v>2.7222222222222223</v>
      </c>
      <c r="F10" s="4">
        <f t="shared" ca="1" si="10"/>
        <v>1365916.6611914176</v>
      </c>
      <c r="G10" s="4" t="e">
        <f t="shared" si="11"/>
        <v>#N/A</v>
      </c>
      <c r="H10" s="4" t="e">
        <f t="shared" si="12"/>
        <v>#N/A</v>
      </c>
      <c r="I10" s="24"/>
      <c r="J10" s="4">
        <f t="shared" ca="1" si="13"/>
        <v>1377000</v>
      </c>
      <c r="K10" s="24"/>
      <c r="L10" s="22">
        <f t="shared" ca="1" si="14"/>
        <v>2.8221980150084721E-3</v>
      </c>
    </row>
    <row r="11" spans="1:12" x14ac:dyDescent="0.2">
      <c r="A11" s="2">
        <f t="shared" si="9"/>
        <v>43908</v>
      </c>
      <c r="B11" s="4">
        <f t="shared" ca="1" si="4"/>
        <v>7719.8664556137201</v>
      </c>
      <c r="C11" s="4">
        <f t="shared" ca="1" si="0"/>
        <v>13.123772974543323</v>
      </c>
      <c r="D11" s="4">
        <f t="shared" ca="1" si="5"/>
        <v>4441.333333333333</v>
      </c>
      <c r="E11" s="4">
        <f t="shared" ca="1" si="6"/>
        <v>3.1111111111111112</v>
      </c>
      <c r="F11" s="4">
        <f t="shared" ca="1" si="10"/>
        <v>1364835.6890999419</v>
      </c>
      <c r="G11" s="4">
        <f t="shared" si="11"/>
        <v>11</v>
      </c>
      <c r="H11" s="4">
        <f t="shared" si="12"/>
        <v>1</v>
      </c>
      <c r="I11" s="24"/>
      <c r="J11" s="4">
        <f t="shared" ca="1" si="13"/>
        <v>1377000</v>
      </c>
      <c r="K11" s="24"/>
      <c r="L11" s="22">
        <f t="shared" ca="1" si="14"/>
        <v>3.2253691600096827E-3</v>
      </c>
    </row>
    <row r="12" spans="1:12" x14ac:dyDescent="0.2">
      <c r="A12" s="2">
        <f t="shared" si="9"/>
        <v>43909</v>
      </c>
      <c r="B12" s="4">
        <f t="shared" ca="1" si="4"/>
        <v>8124.2648735214989</v>
      </c>
      <c r="C12" s="4">
        <f t="shared" ca="1" si="0"/>
        <v>13.811250284986547</v>
      </c>
      <c r="D12" s="4">
        <f t="shared" ca="1" si="5"/>
        <v>5195.4051133333332</v>
      </c>
      <c r="E12" s="4">
        <f t="shared" ca="1" si="6"/>
        <v>3.6393311111111113</v>
      </c>
      <c r="F12" s="4">
        <f t="shared" ca="1" si="10"/>
        <v>1363676.690682034</v>
      </c>
      <c r="G12" s="4">
        <f t="shared" si="11"/>
        <v>10</v>
      </c>
      <c r="H12" s="4">
        <f t="shared" si="12"/>
        <v>1</v>
      </c>
      <c r="I12" s="24"/>
      <c r="J12" s="4">
        <f t="shared" ca="1" si="13"/>
        <v>1377000</v>
      </c>
      <c r="K12" s="24"/>
      <c r="L12" s="22">
        <f t="shared" ca="1" si="14"/>
        <v>3.7729884628419268E-3</v>
      </c>
    </row>
    <row r="13" spans="1:12" x14ac:dyDescent="0.2">
      <c r="A13" s="2">
        <f t="shared" si="9"/>
        <v>43910</v>
      </c>
      <c r="B13" s="4">
        <f t="shared" ca="1" si="4"/>
        <v>8558.7324079133887</v>
      </c>
      <c r="C13" s="4">
        <f t="shared" ca="1" si="0"/>
        <v>14.54984509345276</v>
      </c>
      <c r="D13" s="4">
        <f t="shared" ca="1" si="5"/>
        <v>5979.0644032407627</v>
      </c>
      <c r="E13" s="4">
        <f t="shared" ca="1" si="6"/>
        <v>4.1882768760817912</v>
      </c>
      <c r="F13" s="4">
        <f t="shared" ca="1" si="10"/>
        <v>1362458.0149119697</v>
      </c>
      <c r="G13" s="4">
        <f t="shared" si="11"/>
        <v>10</v>
      </c>
      <c r="H13" s="4">
        <f t="shared" si="12"/>
        <v>1</v>
      </c>
      <c r="I13" s="24"/>
      <c r="J13" s="4">
        <f t="shared" ca="1" si="13"/>
        <v>1377000</v>
      </c>
      <c r="K13" s="24"/>
      <c r="L13" s="22">
        <f t="shared" ca="1" si="14"/>
        <v>4.3420947009736839E-3</v>
      </c>
    </row>
    <row r="14" spans="1:12" x14ac:dyDescent="0.2">
      <c r="A14" s="2">
        <f t="shared" si="9"/>
        <v>43911</v>
      </c>
      <c r="B14" s="4">
        <f t="shared" ca="1" si="4"/>
        <v>9023.2035905598859</v>
      </c>
      <c r="C14" s="4">
        <f t="shared" ca="1" si="0"/>
        <v>15.339446103951806</v>
      </c>
      <c r="D14" s="4">
        <f t="shared" ca="1" si="5"/>
        <v>6796.7209524088121</v>
      </c>
      <c r="E14" s="4">
        <f t="shared" ca="1" si="6"/>
        <v>4.7610373928611711</v>
      </c>
      <c r="F14" s="4">
        <f t="shared" ca="1" si="10"/>
        <v>1361175.3144196384</v>
      </c>
      <c r="G14" s="4">
        <f t="shared" si="11"/>
        <v>12</v>
      </c>
      <c r="H14" s="4">
        <f t="shared" si="12"/>
        <v>2</v>
      </c>
      <c r="I14" s="24"/>
      <c r="J14" s="4">
        <f t="shared" ca="1" si="13"/>
        <v>1377000</v>
      </c>
      <c r="K14" s="24"/>
      <c r="L14" s="22">
        <f t="shared" ca="1" si="14"/>
        <v>4.9358903067602119E-3</v>
      </c>
    </row>
    <row r="15" spans="1:12" x14ac:dyDescent="0.2">
      <c r="A15" s="2">
        <f t="shared" si="9"/>
        <v>43912</v>
      </c>
      <c r="B15" s="4">
        <f t="shared" ca="1" si="4"/>
        <v>9516.9260017965989</v>
      </c>
      <c r="C15" s="4">
        <f t="shared" ca="1" si="0"/>
        <v>16.178774203054218</v>
      </c>
      <c r="D15" s="4">
        <f t="shared" ca="1" si="5"/>
        <v>7653.4362386769653</v>
      </c>
      <c r="E15" s="4">
        <f t="shared" ca="1" si="6"/>
        <v>5.3611581777983348</v>
      </c>
      <c r="F15" s="4">
        <f t="shared" ca="1" si="10"/>
        <v>1359824.2766013485</v>
      </c>
      <c r="G15" s="4">
        <f t="shared" si="11"/>
        <v>11</v>
      </c>
      <c r="H15" s="4">
        <f t="shared" si="12"/>
        <v>2</v>
      </c>
      <c r="I15" s="24"/>
      <c r="J15" s="4">
        <f t="shared" ca="1" si="13"/>
        <v>1377000</v>
      </c>
      <c r="K15" s="24"/>
      <c r="L15" s="22">
        <f t="shared" ca="1" si="14"/>
        <v>5.5580510084800036E-3</v>
      </c>
    </row>
    <row r="16" spans="1:12" x14ac:dyDescent="0.2">
      <c r="A16" s="2">
        <f t="shared" si="9"/>
        <v>43913</v>
      </c>
      <c r="B16" s="4">
        <f t="shared" ca="1" si="4"/>
        <v>10038.260494282809</v>
      </c>
      <c r="C16" s="4">
        <f t="shared" ca="1" si="0"/>
        <v>17.065042840280775</v>
      </c>
      <c r="D16" s="4">
        <f t="shared" ca="1" si="5"/>
        <v>8555.0183683600535</v>
      </c>
      <c r="E16" s="4">
        <f t="shared" ca="1" si="6"/>
        <v>5.9927077532793334</v>
      </c>
      <c r="F16" s="4">
        <f t="shared" ca="1" si="10"/>
        <v>1358400.7284296039</v>
      </c>
      <c r="G16" s="4">
        <f t="shared" si="11"/>
        <v>16</v>
      </c>
      <c r="H16" s="4">
        <f t="shared" si="12"/>
        <v>2</v>
      </c>
      <c r="I16" s="24"/>
      <c r="J16" s="4">
        <f t="shared" ca="1" si="13"/>
        <v>1377000</v>
      </c>
      <c r="K16" s="24"/>
      <c r="L16" s="22">
        <f t="shared" ca="1" si="14"/>
        <v>6.2127947482643817E-3</v>
      </c>
    </row>
    <row r="17" spans="1:12" x14ac:dyDescent="0.2">
      <c r="A17" s="2">
        <f t="shared" si="9"/>
        <v>43914</v>
      </c>
      <c r="B17" s="4">
        <f t="shared" ca="1" si="4"/>
        <v>10584.438666024475</v>
      </c>
      <c r="C17" s="4">
        <f t="shared" ca="1" si="0"/>
        <v>17.993545732241607</v>
      </c>
      <c r="D17" s="4">
        <f t="shared" ca="1" si="5"/>
        <v>9508.1303912862913</v>
      </c>
      <c r="E17" s="4">
        <f t="shared" ca="1" si="6"/>
        <v>6.6603535213653595</v>
      </c>
      <c r="F17" s="4">
        <f t="shared" ca="1" si="10"/>
        <v>1356900.770589168</v>
      </c>
      <c r="G17" s="4">
        <f t="shared" si="11"/>
        <v>23</v>
      </c>
      <c r="H17" s="4">
        <f t="shared" si="12"/>
        <v>2</v>
      </c>
      <c r="I17" s="24"/>
      <c r="J17" s="4">
        <f t="shared" ca="1" si="13"/>
        <v>1377000</v>
      </c>
      <c r="K17" s="24"/>
      <c r="L17" s="22">
        <f t="shared" ca="1" si="14"/>
        <v>6.9049603422558399E-3</v>
      </c>
    </row>
    <row r="18" spans="1:12" x14ac:dyDescent="0.2">
      <c r="A18" s="2">
        <f t="shared" si="9"/>
        <v>43915</v>
      </c>
      <c r="B18" s="4">
        <f t="shared" ca="1" si="4"/>
        <v>11151.269785845405</v>
      </c>
      <c r="C18" s="4">
        <f t="shared" ca="1" si="0"/>
        <v>18.957158635937187</v>
      </c>
      <c r="D18" s="4">
        <f t="shared" ca="1" si="5"/>
        <v>10520.413804749671</v>
      </c>
      <c r="E18" s="4">
        <f t="shared" ca="1" si="6"/>
        <v>7.3694482771187522</v>
      </c>
      <c r="F18" s="4">
        <f t="shared" ca="1" si="10"/>
        <v>1355320.9469611279</v>
      </c>
      <c r="G18" s="4">
        <f t="shared" si="11"/>
        <v>21</v>
      </c>
      <c r="H18" s="4">
        <f t="shared" si="12"/>
        <v>3</v>
      </c>
      <c r="I18" s="24"/>
      <c r="J18" s="4">
        <f t="shared" ca="1" si="13"/>
        <v>1377000</v>
      </c>
      <c r="K18" s="24"/>
      <c r="L18" s="22">
        <f t="shared" ca="1" si="14"/>
        <v>7.6400971712052802E-3</v>
      </c>
    </row>
    <row r="19" spans="1:12" x14ac:dyDescent="0.2">
      <c r="A19" s="2">
        <f t="shared" si="9"/>
        <v>43916</v>
      </c>
      <c r="B19" s="4">
        <f t="shared" ca="1" si="4"/>
        <v>11732.788142226396</v>
      </c>
      <c r="C19" s="4">
        <f t="shared" ca="1" si="0"/>
        <v>19.945739841784874</v>
      </c>
      <c r="D19" s="4">
        <f t="shared" ca="1" si="5"/>
        <v>11600.629215761459</v>
      </c>
      <c r="E19" s="4">
        <f t="shared" ca="1" si="6"/>
        <v>8.1261287411518257</v>
      </c>
      <c r="F19" s="4">
        <f t="shared" ca="1" si="10"/>
        <v>1353658.4565132712</v>
      </c>
      <c r="G19" s="4">
        <f t="shared" si="11"/>
        <v>26</v>
      </c>
      <c r="H19" s="4">
        <f t="shared" si="12"/>
        <v>4</v>
      </c>
      <c r="I19" s="24"/>
      <c r="J19" s="4">
        <f t="shared" ca="1" si="13"/>
        <v>1377000.0000000002</v>
      </c>
      <c r="K19" s="24"/>
      <c r="L19" s="22">
        <f t="shared" ca="1" si="14"/>
        <v>8.4245673317076674E-3</v>
      </c>
    </row>
    <row r="20" spans="1:12" x14ac:dyDescent="0.2">
      <c r="A20" s="2">
        <f t="shared" si="9"/>
        <v>43917</v>
      </c>
      <c r="B20" s="4">
        <f t="shared" ca="1" si="4"/>
        <v>12320.830391910991</v>
      </c>
      <c r="C20" s="4">
        <f t="shared" ca="1" si="0"/>
        <v>20.945411666248685</v>
      </c>
      <c r="D20" s="4">
        <f t="shared" ca="1" si="5"/>
        <v>12758.816334776702</v>
      </c>
      <c r="E20" s="4">
        <f t="shared" ca="1" si="6"/>
        <v>8.9374276336872711</v>
      </c>
      <c r="F20" s="4">
        <f t="shared" ca="1" si="10"/>
        <v>1351911.4158456789</v>
      </c>
      <c r="G20" s="4">
        <f t="shared" si="11"/>
        <v>31</v>
      </c>
      <c r="H20" s="4">
        <f t="shared" si="12"/>
        <v>5</v>
      </c>
      <c r="I20" s="24"/>
      <c r="J20" s="4">
        <f t="shared" ca="1" si="13"/>
        <v>1377000.0000000002</v>
      </c>
      <c r="K20" s="24"/>
      <c r="L20" s="22">
        <f t="shared" ca="1" si="14"/>
        <v>9.2656618262721129E-3</v>
      </c>
    </row>
    <row r="21" spans="1:12" x14ac:dyDescent="0.2">
      <c r="A21" s="2">
        <f t="shared" si="9"/>
        <v>43918</v>
      </c>
      <c r="B21" s="4">
        <f t="shared" ca="1" si="4"/>
        <v>12934.388460394215</v>
      </c>
      <c r="C21" s="4">
        <f t="shared" ca="1" si="0"/>
        <v>21.988460382670166</v>
      </c>
      <c r="D21" s="4">
        <f t="shared" ca="1" si="5"/>
        <v>13976.639031801948</v>
      </c>
      <c r="E21" s="4">
        <f t="shared" ca="1" si="6"/>
        <v>9.790500672732275</v>
      </c>
      <c r="F21" s="4">
        <f t="shared" ca="1" si="10"/>
        <v>1350079.1820071314</v>
      </c>
      <c r="G21" s="4">
        <f t="shared" si="11"/>
        <v>32</v>
      </c>
      <c r="H21" s="4">
        <f t="shared" si="12"/>
        <v>7</v>
      </c>
      <c r="I21" s="24"/>
      <c r="J21" s="4">
        <f t="shared" ca="1" si="13"/>
        <v>1377000.0000000002</v>
      </c>
      <c r="K21" s="24"/>
      <c r="L21" s="22">
        <f t="shared" ca="1" si="14"/>
        <v>1.0150064656355807E-2</v>
      </c>
    </row>
    <row r="22" spans="1:12" x14ac:dyDescent="0.2">
      <c r="A22" s="2">
        <f t="shared" si="9"/>
        <v>43919</v>
      </c>
      <c r="B22" s="4">
        <f t="shared" ca="1" si="4"/>
        <v>13572.557313223755</v>
      </c>
      <c r="C22" s="4">
        <f t="shared" ca="1" si="0"/>
        <v>23.073347432480382</v>
      </c>
      <c r="D22" s="4">
        <f t="shared" ca="1" si="5"/>
        <v>15258.441633788641</v>
      </c>
      <c r="E22" s="4">
        <f t="shared" ca="1" si="6"/>
        <v>10.688391017364204</v>
      </c>
      <c r="F22" s="4">
        <f t="shared" ca="1" si="10"/>
        <v>1348158.3126619705</v>
      </c>
      <c r="G22" s="4">
        <f t="shared" si="11"/>
        <v>34</v>
      </c>
      <c r="H22" s="4">
        <f t="shared" si="12"/>
        <v>7</v>
      </c>
      <c r="I22" s="24"/>
      <c r="J22" s="4">
        <f t="shared" ca="1" si="13"/>
        <v>1377000.0000000002</v>
      </c>
      <c r="K22" s="24"/>
      <c r="L22" s="22">
        <f t="shared" ca="1" si="14"/>
        <v>1.1080930743492113E-2</v>
      </c>
    </row>
    <row r="23" spans="1:12" x14ac:dyDescent="0.2">
      <c r="A23" s="2">
        <f t="shared" si="9"/>
        <v>43920</v>
      </c>
      <c r="B23" s="4">
        <f t="shared" ca="1" si="4"/>
        <v>14234.294651183351</v>
      </c>
      <c r="C23" s="4">
        <f t="shared" ca="1" si="0"/>
        <v>24.198300907011696</v>
      </c>
      <c r="D23" s="4">
        <f t="shared" ca="1" si="5"/>
        <v>16608.533725605641</v>
      </c>
      <c r="E23" s="4">
        <f t="shared" ca="1" si="6"/>
        <v>11.634117490167066</v>
      </c>
      <c r="F23" s="4">
        <f t="shared" ca="1" si="10"/>
        <v>1346145.5375057212</v>
      </c>
      <c r="G23" s="4">
        <f t="shared" si="11"/>
        <v>27</v>
      </c>
      <c r="H23" s="4">
        <f t="shared" si="12"/>
        <v>8</v>
      </c>
      <c r="I23" s="24"/>
      <c r="J23" s="4">
        <f t="shared" ca="1" si="13"/>
        <v>1377000.0000000005</v>
      </c>
      <c r="K23" s="24"/>
      <c r="L23" s="22">
        <f t="shared" ca="1" si="14"/>
        <v>1.2061389778943816E-2</v>
      </c>
    </row>
    <row r="24" spans="1:12" x14ac:dyDescent="0.2">
      <c r="A24" s="2">
        <f t="shared" si="9"/>
        <v>43921</v>
      </c>
      <c r="B24" s="4">
        <f t="shared" ca="1" si="4"/>
        <v>14918.504024104095</v>
      </c>
      <c r="C24" s="4">
        <f t="shared" ca="1" si="0"/>
        <v>25.36145684097696</v>
      </c>
      <c r="D24" s="4">
        <f t="shared" ca="1" si="5"/>
        <v>18031.085413630197</v>
      </c>
      <c r="E24" s="4">
        <f t="shared" ca="1" si="6"/>
        <v>12.630601210388411</v>
      </c>
      <c r="F24" s="4">
        <f t="shared" ca="1" si="10"/>
        <v>1344037.7799610556</v>
      </c>
      <c r="G24" s="4">
        <f t="shared" si="11"/>
        <v>31</v>
      </c>
      <c r="H24" s="4">
        <f t="shared" si="12"/>
        <v>9</v>
      </c>
      <c r="I24" s="24"/>
      <c r="J24" s="4">
        <f t="shared" ca="1" si="13"/>
        <v>1377000.0000000002</v>
      </c>
      <c r="K24" s="24"/>
      <c r="L24" s="22">
        <f t="shared" ca="1" si="14"/>
        <v>1.3094470162403917E-2</v>
      </c>
    </row>
    <row r="25" spans="1:12" x14ac:dyDescent="0.2">
      <c r="A25" s="2">
        <f t="shared" si="9"/>
        <v>43922</v>
      </c>
      <c r="B25" s="4">
        <f t="shared" ca="1" si="4"/>
        <v>15624.159816846774</v>
      </c>
      <c r="C25" s="4">
        <f t="shared" ca="1" si="0"/>
        <v>26.561071688639515</v>
      </c>
      <c r="D25" s="4">
        <f t="shared" ca="1" si="5"/>
        <v>19529.993283577878</v>
      </c>
      <c r="E25" s="4">
        <f t="shared" ca="1" si="6"/>
        <v>13.680571698693603</v>
      </c>
      <c r="F25" s="4">
        <f t="shared" ca="1" si="10"/>
        <v>1341832.166327877</v>
      </c>
      <c r="G25" s="4">
        <f t="shared" si="11"/>
        <v>30</v>
      </c>
      <c r="H25" s="4">
        <f t="shared" si="12"/>
        <v>9</v>
      </c>
      <c r="I25" s="24"/>
      <c r="J25" s="4">
        <f t="shared" ca="1" si="13"/>
        <v>1377000.0000000002</v>
      </c>
      <c r="K25" s="24"/>
      <c r="L25" s="22">
        <f t="shared" ca="1" si="14"/>
        <v>1.4183001658371733E-2</v>
      </c>
    </row>
    <row r="26" spans="1:12" x14ac:dyDescent="0.2">
      <c r="A26" s="2">
        <f t="shared" si="9"/>
        <v>43923</v>
      </c>
      <c r="B26" s="4">
        <f t="shared" ca="1" si="4"/>
        <v>16350.486212356882</v>
      </c>
      <c r="C26" s="4">
        <f t="shared" ca="1" si="0"/>
        <v>27.795826561006699</v>
      </c>
      <c r="D26" s="4">
        <f t="shared" ca="1" si="5"/>
        <v>21108.711035078315</v>
      </c>
      <c r="E26" s="4">
        <f t="shared" ca="1" si="6"/>
        <v>14.786448238321647</v>
      </c>
      <c r="F26" s="4">
        <f t="shared" ca="1" si="10"/>
        <v>1339526.0163043267</v>
      </c>
      <c r="G26" s="4">
        <f t="shared" si="11"/>
        <v>32</v>
      </c>
      <c r="H26" s="4">
        <f t="shared" si="12"/>
        <v>11</v>
      </c>
      <c r="I26" s="24"/>
      <c r="J26" s="4">
        <f t="shared" ca="1" si="13"/>
        <v>1377000.0000000002</v>
      </c>
      <c r="K26" s="24"/>
      <c r="L26" s="22">
        <f t="shared" ca="1" si="14"/>
        <v>1.5329492400202115E-2</v>
      </c>
    </row>
    <row r="27" spans="1:12" x14ac:dyDescent="0.2">
      <c r="A27" s="2">
        <f t="shared" si="9"/>
        <v>43924</v>
      </c>
      <c r="B27" s="4">
        <f t="shared" ca="1" si="4"/>
        <v>17097.204947174567</v>
      </c>
      <c r="C27" s="4">
        <f t="shared" ca="1" si="0"/>
        <v>29.065248410196762</v>
      </c>
      <c r="D27" s="4">
        <f t="shared" ca="1" si="5"/>
        <v>22770.037739621624</v>
      </c>
      <c r="E27" s="4">
        <f t="shared" ca="1" si="6"/>
        <v>15.950191551821415</v>
      </c>
      <c r="F27" s="4">
        <f t="shared" ca="1" si="10"/>
        <v>1337116.8071216522</v>
      </c>
      <c r="G27" s="4">
        <f t="shared" si="11"/>
        <v>38</v>
      </c>
      <c r="H27" s="4">
        <f t="shared" si="12"/>
        <v>12</v>
      </c>
      <c r="I27" s="24"/>
      <c r="J27" s="4">
        <f t="shared" ca="1" si="13"/>
        <v>1377000.0000000002</v>
      </c>
      <c r="K27" s="24"/>
      <c r="L27" s="22">
        <f t="shared" ca="1" si="14"/>
        <v>1.6535975119550923E-2</v>
      </c>
    </row>
    <row r="28" spans="1:12" x14ac:dyDescent="0.2">
      <c r="A28" s="2">
        <f t="shared" si="9"/>
        <v>43925</v>
      </c>
      <c r="B28" s="4">
        <f t="shared" ca="1" si="4"/>
        <v>17864.869889445956</v>
      </c>
      <c r="C28" s="4">
        <f t="shared" ca="1" si="0"/>
        <v>30.370278812058125</v>
      </c>
      <c r="D28" s="4">
        <f t="shared" ca="1" si="5"/>
        <v>24515.855478746682</v>
      </c>
      <c r="E28" s="4">
        <f t="shared" ca="1" si="6"/>
        <v>17.173120019136078</v>
      </c>
      <c r="F28" s="4">
        <f t="shared" ca="1" si="10"/>
        <v>1334602.1015117883</v>
      </c>
      <c r="G28" s="4">
        <f t="shared" si="11"/>
        <v>48</v>
      </c>
      <c r="H28" s="4">
        <f t="shared" si="12"/>
        <v>14</v>
      </c>
      <c r="I28" s="24"/>
      <c r="J28" s="4">
        <f t="shared" ca="1" si="13"/>
        <v>1377000</v>
      </c>
      <c r="K28" s="24"/>
      <c r="L28" s="22">
        <f t="shared" ca="1" si="14"/>
        <v>1.7803816614921336E-2</v>
      </c>
    </row>
    <row r="29" spans="1:12" x14ac:dyDescent="0.2">
      <c r="A29" s="2">
        <f t="shared" si="9"/>
        <v>43926</v>
      </c>
      <c r="B29" s="4">
        <f t="shared" ca="1" si="4"/>
        <v>18655.310269644258</v>
      </c>
      <c r="C29" s="4">
        <f t="shared" ca="1" si="0"/>
        <v>31.714027458395236</v>
      </c>
      <c r="D29" s="4">
        <f t="shared" ca="1" si="5"/>
        <v>26346.806753607212</v>
      </c>
      <c r="E29" s="4">
        <f t="shared" ca="1" si="6"/>
        <v>18.455683706119338</v>
      </c>
      <c r="F29" s="4">
        <f t="shared" ca="1" si="10"/>
        <v>1331979.4272930424</v>
      </c>
      <c r="G29" s="4">
        <f t="shared" si="11"/>
        <v>57</v>
      </c>
      <c r="H29" s="4">
        <f t="shared" si="12"/>
        <v>15</v>
      </c>
      <c r="I29" s="24"/>
      <c r="J29" s="4">
        <f t="shared" ca="1" si="13"/>
        <v>1377000</v>
      </c>
      <c r="K29" s="24"/>
      <c r="L29" s="22">
        <f t="shared" ca="1" si="14"/>
        <v>1.9133483481196232E-2</v>
      </c>
    </row>
    <row r="30" spans="1:12" x14ac:dyDescent="0.2">
      <c r="A30" s="2">
        <f t="shared" si="9"/>
        <v>43927</v>
      </c>
      <c r="B30" s="4">
        <f t="shared" ca="1" si="4"/>
        <v>19467.774768266216</v>
      </c>
      <c r="C30" s="4">
        <f t="shared" ca="1" si="0"/>
        <v>33.095217106052566</v>
      </c>
      <c r="D30" s="4">
        <f t="shared" ca="1" si="5"/>
        <v>28266.331490226465</v>
      </c>
      <c r="E30" s="4">
        <f t="shared" ca="1" si="6"/>
        <v>19.800292247731942</v>
      </c>
      <c r="F30" s="4">
        <f t="shared" ca="1" si="10"/>
        <v>1329246.0934492596</v>
      </c>
      <c r="G30" s="4">
        <f t="shared" si="11"/>
        <v>51</v>
      </c>
      <c r="H30" s="4">
        <f t="shared" si="12"/>
        <v>16</v>
      </c>
      <c r="I30" s="24"/>
      <c r="J30" s="4">
        <f t="shared" ca="1" si="13"/>
        <v>1377000</v>
      </c>
      <c r="K30" s="24"/>
      <c r="L30" s="22">
        <f t="shared" ca="1" si="14"/>
        <v>2.0527473849111449E-2</v>
      </c>
    </row>
    <row r="31" spans="1:12" x14ac:dyDescent="0.2">
      <c r="A31" s="2">
        <f t="shared" si="9"/>
        <v>43928</v>
      </c>
      <c r="B31" s="4">
        <f t="shared" ca="1" si="4"/>
        <v>20301.520603492292</v>
      </c>
      <c r="C31" s="4">
        <f t="shared" ca="1" si="0"/>
        <v>34.512585025936893</v>
      </c>
      <c r="D31" s="4">
        <f t="shared" ca="1" si="5"/>
        <v>30277.697703866488</v>
      </c>
      <c r="E31" s="4">
        <f t="shared" ca="1" si="6"/>
        <v>21.209234857106523</v>
      </c>
      <c r="F31" s="4">
        <f t="shared" ca="1" si="10"/>
        <v>1326399.5724577841</v>
      </c>
      <c r="G31" s="4">
        <f t="shared" si="11"/>
        <v>51</v>
      </c>
      <c r="H31" s="4">
        <f t="shared" si="12"/>
        <v>17</v>
      </c>
      <c r="I31" s="24"/>
      <c r="J31" s="4">
        <f t="shared" ca="1" si="13"/>
        <v>1377000</v>
      </c>
      <c r="K31" s="24"/>
      <c r="L31" s="22">
        <f t="shared" ca="1" si="14"/>
        <v>2.1988161004986555E-2</v>
      </c>
    </row>
    <row r="32" spans="1:12" x14ac:dyDescent="0.2">
      <c r="A32" s="2">
        <f t="shared" si="9"/>
        <v>43929</v>
      </c>
      <c r="B32" s="4">
        <f t="shared" ca="1" si="4"/>
        <v>21155.835166185425</v>
      </c>
      <c r="C32" s="4">
        <f t="shared" ca="1" si="0"/>
        <v>35.964919782515217</v>
      </c>
      <c r="D32" s="4">
        <f t="shared" ca="1" si="5"/>
        <v>32383.979818250744</v>
      </c>
      <c r="E32" s="4">
        <f t="shared" ca="1" si="6"/>
        <v>22.684665138372388</v>
      </c>
      <c r="F32" s="4">
        <f t="shared" ca="1" si="10"/>
        <v>1323437.5003504255</v>
      </c>
      <c r="G32" s="4">
        <f t="shared" si="11"/>
        <v>64</v>
      </c>
      <c r="H32" s="4">
        <f t="shared" si="12"/>
        <v>20</v>
      </c>
      <c r="I32" s="24"/>
      <c r="J32" s="4">
        <f t="shared" ca="1" si="13"/>
        <v>1377000</v>
      </c>
      <c r="K32" s="24"/>
      <c r="L32" s="22">
        <f t="shared" ca="1" si="14"/>
        <v>2.3517777645788485E-2</v>
      </c>
    </row>
    <row r="33" spans="1:15" x14ac:dyDescent="0.2">
      <c r="A33" s="2">
        <f t="shared" si="9"/>
        <v>43930</v>
      </c>
      <c r="B33" s="4">
        <f t="shared" ca="1" si="4"/>
        <v>22030.048350124591</v>
      </c>
      <c r="C33" s="4">
        <f t="shared" ca="1" si="0"/>
        <v>37.451082195211804</v>
      </c>
      <c r="D33" s="4">
        <f t="shared" ca="1" si="5"/>
        <v>34588.049521886183</v>
      </c>
      <c r="E33" s="4">
        <f t="shared" ca="1" si="6"/>
        <v>24.228594681597453</v>
      </c>
      <c r="F33" s="4">
        <f t="shared" ca="1" si="10"/>
        <v>1320357.6735333076</v>
      </c>
      <c r="G33" s="4">
        <f t="shared" si="11"/>
        <v>64</v>
      </c>
      <c r="H33" s="4">
        <f t="shared" si="12"/>
        <v>24</v>
      </c>
      <c r="I33" s="24"/>
      <c r="J33" s="4">
        <f t="shared" ca="1" si="13"/>
        <v>1377000</v>
      </c>
      <c r="K33" s="24"/>
      <c r="L33" s="22">
        <f t="shared" ca="1" si="14"/>
        <v>2.5118409238842544E-2</v>
      </c>
    </row>
    <row r="34" spans="1:15" x14ac:dyDescent="0.2">
      <c r="A34" s="2">
        <f t="shared" si="9"/>
        <v>43931</v>
      </c>
      <c r="B34" s="4">
        <f t="shared" ca="1" si="4"/>
        <v>22923.528099188065</v>
      </c>
      <c r="C34" s="4">
        <f t="shared" ca="1" si="0"/>
        <v>38.969997768619706</v>
      </c>
      <c r="D34" s="4">
        <f t="shared" ca="1" si="5"/>
        <v>36892.585240419867</v>
      </c>
      <c r="E34" s="4">
        <f t="shared" ca="1" si="6"/>
        <v>25.842899698082572</v>
      </c>
      <c r="F34" s="4">
        <f t="shared" ca="1" si="10"/>
        <v>1317158.0437606939</v>
      </c>
      <c r="G34" s="4">
        <f t="shared" si="11"/>
        <v>63</v>
      </c>
      <c r="H34" s="4">
        <f t="shared" si="12"/>
        <v>26</v>
      </c>
      <c r="I34" s="24"/>
      <c r="J34" s="4">
        <f t="shared" ca="1" si="13"/>
        <v>1376999.9999999998</v>
      </c>
      <c r="K34" s="24"/>
      <c r="L34" s="22">
        <f t="shared" ca="1" si="14"/>
        <v>2.6792000900813271E-2</v>
      </c>
    </row>
    <row r="35" spans="1:15" x14ac:dyDescent="0.2">
      <c r="A35" s="2">
        <f t="shared" si="9"/>
        <v>43932</v>
      </c>
      <c r="B35" s="4">
        <f t="shared" ca="1" si="4"/>
        <v>23835.648953507753</v>
      </c>
      <c r="C35" s="4">
        <f t="shared" ca="1" si="0"/>
        <v>40.520603220963174</v>
      </c>
      <c r="D35" s="4">
        <f t="shared" ca="1" si="5"/>
        <v>39300.107976666492</v>
      </c>
      <c r="E35" s="4">
        <f t="shared" ca="1" si="6"/>
        <v>27.529346125954721</v>
      </c>
      <c r="F35" s="4">
        <f t="shared" ca="1" si="10"/>
        <v>1313836.7137236998</v>
      </c>
      <c r="G35" s="4">
        <f t="shared" si="11"/>
        <v>65</v>
      </c>
      <c r="H35" s="4">
        <f t="shared" si="12"/>
        <v>29</v>
      </c>
      <c r="I35" s="24"/>
      <c r="J35" s="4">
        <f t="shared" ca="1" si="13"/>
        <v>1377000</v>
      </c>
      <c r="K35" s="24"/>
      <c r="L35" s="22">
        <f t="shared" ca="1" si="14"/>
        <v>2.8540383425320618E-2</v>
      </c>
    </row>
    <row r="36" spans="1:15" x14ac:dyDescent="0.2">
      <c r="A36" s="2">
        <f t="shared" si="9"/>
        <v>43933</v>
      </c>
      <c r="B36" s="4">
        <f t="shared" ca="1" si="4"/>
        <v>24765.719919604311</v>
      </c>
      <c r="C36" s="4">
        <f t="shared" ca="1" si="0"/>
        <v>42.101723863327329</v>
      </c>
      <c r="D36" s="4">
        <f t="shared" ca="1" si="5"/>
        <v>41813.053292603348</v>
      </c>
      <c r="E36" s="4">
        <f t="shared" ca="1" si="6"/>
        <v>29.289640052859355</v>
      </c>
      <c r="F36" s="4">
        <f t="shared" ca="1" si="10"/>
        <v>1310391.9371477396</v>
      </c>
      <c r="G36" s="4">
        <f t="shared" si="11"/>
        <v>65</v>
      </c>
      <c r="H36" s="4">
        <f t="shared" si="12"/>
        <v>33</v>
      </c>
      <c r="I36" s="24"/>
      <c r="J36" s="4">
        <f t="shared" ca="1" si="13"/>
        <v>1377000</v>
      </c>
      <c r="K36" s="24"/>
      <c r="L36" s="22">
        <f t="shared" ca="1" si="14"/>
        <v>3.036532555744615E-2</v>
      </c>
    </row>
    <row r="37" spans="1:15" x14ac:dyDescent="0.2">
      <c r="A37" s="2">
        <f t="shared" si="9"/>
        <v>43934</v>
      </c>
      <c r="B37" s="4">
        <f t="shared" ca="1" si="4"/>
        <v>25712.85366789245</v>
      </c>
      <c r="C37" s="4">
        <f t="shared" ca="1" si="0"/>
        <v>43.711851235417164</v>
      </c>
      <c r="D37" s="4">
        <f t="shared" ca="1" si="5"/>
        <v>44433.891639396046</v>
      </c>
      <c r="E37" s="4">
        <f t="shared" ca="1" si="6"/>
        <v>31.125512005981427</v>
      </c>
      <c r="F37" s="4">
        <f t="shared" ca="1" si="10"/>
        <v>1306822.1291807056</v>
      </c>
      <c r="G37" s="4">
        <f t="shared" si="11"/>
        <v>74</v>
      </c>
      <c r="H37" s="4">
        <f t="shared" si="12"/>
        <v>37</v>
      </c>
      <c r="I37" s="24"/>
      <c r="J37" s="4">
        <f t="shared" ca="1" si="13"/>
        <v>1377000</v>
      </c>
      <c r="K37" s="24"/>
      <c r="L37" s="22">
        <f t="shared" ca="1" si="14"/>
        <v>3.2268621379372579E-2</v>
      </c>
    </row>
    <row r="38" spans="1:15" x14ac:dyDescent="0.2">
      <c r="A38" s="2">
        <f t="shared" si="9"/>
        <v>43935</v>
      </c>
      <c r="B38" s="4">
        <f t="shared" ca="1" si="4"/>
        <v>26675.753703644212</v>
      </c>
      <c r="C38" s="4">
        <f t="shared" ca="1" si="0"/>
        <v>45.348781296195156</v>
      </c>
      <c r="D38" s="4">
        <f t="shared" ca="1" si="5"/>
        <v>47165.312149488222</v>
      </c>
      <c r="E38" s="4">
        <f t="shared" ca="1" si="6"/>
        <v>33.038845696629402</v>
      </c>
      <c r="F38" s="4">
        <f t="shared" ca="1" si="10"/>
        <v>1303125.8953011711</v>
      </c>
      <c r="G38" s="4">
        <f t="shared" si="11"/>
        <v>72</v>
      </c>
      <c r="H38" s="4">
        <f t="shared" si="12"/>
        <v>39</v>
      </c>
      <c r="I38" s="24"/>
      <c r="J38" s="4">
        <f t="shared" ca="1" si="13"/>
        <v>1377000.0000000002</v>
      </c>
      <c r="K38" s="24"/>
      <c r="L38" s="22">
        <f t="shared" ca="1" si="14"/>
        <v>3.4252223783215845E-2</v>
      </c>
    </row>
    <row r="39" spans="1:15" x14ac:dyDescent="0.2">
      <c r="A39" s="2">
        <f t="shared" si="9"/>
        <v>43936</v>
      </c>
      <c r="B39" s="4">
        <f t="shared" ca="1" si="4"/>
        <v>27653.037909237177</v>
      </c>
      <c r="C39" s="4">
        <f t="shared" ca="1" si="0"/>
        <v>47.010164445703197</v>
      </c>
      <c r="D39" s="4">
        <f t="shared" ca="1" si="5"/>
        <v>50009.840576269664</v>
      </c>
      <c r="E39" s="4">
        <f t="shared" ca="1" si="6"/>
        <v>35.031410390662231</v>
      </c>
      <c r="F39" s="4">
        <f t="shared" ca="1" si="10"/>
        <v>1299302.0901041026</v>
      </c>
      <c r="G39" s="4">
        <f t="shared" si="11"/>
        <v>75</v>
      </c>
      <c r="H39" s="4">
        <f t="shared" si="12"/>
        <v>46</v>
      </c>
      <c r="I39" s="24"/>
      <c r="J39" s="4">
        <f t="shared" ca="1" si="13"/>
        <v>1377000</v>
      </c>
      <c r="K39" s="24"/>
      <c r="L39" s="22">
        <f t="shared" ca="1" si="14"/>
        <v>3.6317967012541516E-2</v>
      </c>
      <c r="O39" s="5"/>
    </row>
    <row r="40" spans="1:15" x14ac:dyDescent="0.2">
      <c r="A40" s="2">
        <f t="shared" si="9"/>
        <v>43937</v>
      </c>
      <c r="B40" s="4">
        <f t="shared" ca="1" si="4"/>
        <v>28643.227296730503</v>
      </c>
      <c r="C40" s="4">
        <f t="shared" ca="1" si="0"/>
        <v>48.693486404441856</v>
      </c>
      <c r="D40" s="4">
        <f t="shared" ca="1" si="5"/>
        <v>52969.839233153172</v>
      </c>
      <c r="E40" s="4">
        <f t="shared" ca="1" si="6"/>
        <v>37.104860865813293</v>
      </c>
      <c r="F40" s="4">
        <f t="shared" ca="1" si="10"/>
        <v>1295349.8286092507</v>
      </c>
      <c r="G40" s="4">
        <f t="shared" si="11"/>
        <v>78</v>
      </c>
      <c r="H40" s="4">
        <f t="shared" si="12"/>
        <v>47</v>
      </c>
      <c r="I40" s="24"/>
      <c r="J40" s="4">
        <f t="shared" ca="1" si="13"/>
        <v>1377000.0000000002</v>
      </c>
      <c r="K40" s="24"/>
      <c r="L40" s="22">
        <f t="shared" ca="1" si="14"/>
        <v>3.8467566618121396E-2</v>
      </c>
      <c r="N40" s="4"/>
    </row>
    <row r="41" spans="1:15" x14ac:dyDescent="0.2">
      <c r="A41" s="2">
        <f t="shared" si="9"/>
        <v>43938</v>
      </c>
      <c r="B41" s="4">
        <f t="shared" ca="1" si="4"/>
        <v>29644.730432272598</v>
      </c>
      <c r="C41" s="4">
        <f t="shared" ca="1" si="0"/>
        <v>50.396041734863417</v>
      </c>
      <c r="D41" s="4">
        <f t="shared" ca="1" si="5"/>
        <v>56047.510171499016</v>
      </c>
      <c r="E41" s="4">
        <f t="shared" ca="1" si="6"/>
        <v>39.260739637795773</v>
      </c>
      <c r="F41" s="4">
        <f t="shared" ca="1" si="10"/>
        <v>1291268.4986565907</v>
      </c>
      <c r="G41" s="4">
        <f t="shared" si="11"/>
        <v>74</v>
      </c>
      <c r="H41" s="4">
        <f t="shared" si="12"/>
        <v>50</v>
      </c>
      <c r="I41" s="24"/>
      <c r="J41" s="4">
        <f t="shared" ca="1" si="13"/>
        <v>1377000</v>
      </c>
      <c r="K41" s="24"/>
      <c r="L41" s="22">
        <f t="shared" ca="1" si="14"/>
        <v>4.0702621765794492E-2</v>
      </c>
    </row>
    <row r="42" spans="1:15" x14ac:dyDescent="0.2">
      <c r="A42" s="2">
        <f t="shared" si="9"/>
        <v>43939</v>
      </c>
      <c r="B42" s="4">
        <f t="shared" ca="1" si="4"/>
        <v>30655.82438107855</v>
      </c>
      <c r="C42" s="4">
        <f t="shared" ca="1" si="0"/>
        <v>52.114901447833532</v>
      </c>
      <c r="D42" s="4">
        <f t="shared" ca="1" si="5"/>
        <v>59244.900203271834</v>
      </c>
      <c r="E42" s="4">
        <f t="shared" ca="1" si="6"/>
        <v>41.500480478625327</v>
      </c>
      <c r="F42" s="4">
        <f t="shared" ca="1" si="10"/>
        <v>1287057.774935171</v>
      </c>
      <c r="G42" s="4">
        <f t="shared" si="11"/>
        <v>77</v>
      </c>
      <c r="H42" s="4">
        <f t="shared" si="12"/>
        <v>60</v>
      </c>
      <c r="I42" s="24"/>
      <c r="J42" s="4">
        <f t="shared" ca="1" si="13"/>
        <v>1377000</v>
      </c>
      <c r="K42" s="24"/>
      <c r="L42" s="22">
        <f t="shared" ca="1" si="14"/>
        <v>4.3024618884002781E-2</v>
      </c>
    </row>
    <row r="43" spans="1:15" x14ac:dyDescent="0.2">
      <c r="A43" s="2">
        <f t="shared" si="9"/>
        <v>43940</v>
      </c>
      <c r="B43" s="4">
        <f t="shared" ca="1" si="4"/>
        <v>31674.634226922946</v>
      </c>
      <c r="C43" s="4">
        <f t="shared" ca="1" si="0"/>
        <v>53.846878185769008</v>
      </c>
      <c r="D43" s="4">
        <f t="shared" ca="1" si="5"/>
        <v>62563.905309240123</v>
      </c>
      <c r="E43" s="4">
        <f t="shared" ca="1" si="6"/>
        <v>43.825411504521256</v>
      </c>
      <c r="F43" s="4">
        <f t="shared" ca="1" si="10"/>
        <v>1282717.6350523324</v>
      </c>
      <c r="G43" s="4">
        <f t="shared" si="11"/>
        <v>78</v>
      </c>
      <c r="H43" s="4">
        <f t="shared" si="12"/>
        <v>62</v>
      </c>
      <c r="I43" s="24"/>
      <c r="J43" s="4">
        <f t="shared" ca="1" si="13"/>
        <v>1377000</v>
      </c>
      <c r="K43" s="24"/>
      <c r="L43" s="22">
        <f t="shared" ca="1" si="14"/>
        <v>4.5434934865098128E-2</v>
      </c>
    </row>
    <row r="44" spans="1:15" x14ac:dyDescent="0.2">
      <c r="A44" s="2">
        <f t="shared" si="9"/>
        <v>43941</v>
      </c>
      <c r="B44" s="4">
        <f t="shared" ca="1" si="4"/>
        <v>32699.114960700317</v>
      </c>
      <c r="C44" s="4">
        <f t="shared" ca="1" si="0"/>
        <v>55.588495433190538</v>
      </c>
      <c r="D44" s="4">
        <f t="shared" ca="1" si="5"/>
        <v>66006.270541597274</v>
      </c>
      <c r="E44" s="4">
        <f t="shared" ca="1" si="6"/>
        <v>46.236755107693483</v>
      </c>
      <c r="F44" s="4">
        <f t="shared" ca="1" si="10"/>
        <v>1278248.3777425948</v>
      </c>
      <c r="G44" s="4">
        <f t="shared" si="11"/>
        <v>74</v>
      </c>
      <c r="H44" s="4">
        <f t="shared" si="12"/>
        <v>63</v>
      </c>
      <c r="I44" s="24"/>
      <c r="J44" s="4">
        <f t="shared" ca="1" si="13"/>
        <v>1377000</v>
      </c>
      <c r="K44" s="24"/>
      <c r="L44" s="22">
        <f t="shared" ca="1" si="14"/>
        <v>4.7934836994624017E-2</v>
      </c>
    </row>
    <row r="45" spans="1:15" x14ac:dyDescent="0.2">
      <c r="A45" s="2">
        <f t="shared" si="9"/>
        <v>43942</v>
      </c>
      <c r="B45" s="4">
        <f t="shared" ca="1" si="4"/>
        <v>33727.041965401084</v>
      </c>
      <c r="C45" s="4">
        <f t="shared" ca="1" si="0"/>
        <v>57.335971341181839</v>
      </c>
      <c r="D45" s="4">
        <f t="shared" ca="1" si="5"/>
        <v>69573.579643054298</v>
      </c>
      <c r="E45" s="4">
        <f t="shared" ca="1" si="6"/>
        <v>48.735620684617253</v>
      </c>
      <c r="F45" s="4">
        <f t="shared" ca="1" si="10"/>
        <v>1273650.6427708601</v>
      </c>
      <c r="G45" s="4">
        <f t="shared" si="11"/>
        <v>70</v>
      </c>
      <c r="H45" s="4">
        <f t="shared" si="12"/>
        <v>64</v>
      </c>
      <c r="I45" s="24"/>
      <c r="J45" s="4">
        <f t="shared" ca="1" si="13"/>
        <v>1377000</v>
      </c>
      <c r="K45" s="24"/>
      <c r="L45" s="22">
        <f t="shared" ca="1" si="14"/>
        <v>5.0525475412530357E-2</v>
      </c>
    </row>
    <row r="46" spans="1:15" x14ac:dyDescent="0.2">
      <c r="A46" s="2">
        <f t="shared" si="9"/>
        <v>43943</v>
      </c>
      <c r="B46" s="4">
        <f t="shared" ca="1" si="4"/>
        <v>34756.019640445709</v>
      </c>
      <c r="C46" s="4">
        <f t="shared" ca="1" si="0"/>
        <v>59.0852333887577</v>
      </c>
      <c r="D46" s="4">
        <f t="shared" ca="1" si="5"/>
        <v>73267.226158873207</v>
      </c>
      <c r="E46" s="4">
        <f t="shared" ca="1" si="6"/>
        <v>51.32298440029146</v>
      </c>
      <c r="F46" s="4">
        <f t="shared" ca="1" si="10"/>
        <v>1268925.4312162809</v>
      </c>
      <c r="G46" s="4">
        <f t="shared" si="11"/>
        <v>72</v>
      </c>
      <c r="H46" s="4">
        <f t="shared" si="12"/>
        <v>66</v>
      </c>
      <c r="I46" s="24"/>
      <c r="J46" s="4">
        <f t="shared" ca="1" si="13"/>
        <v>1377000</v>
      </c>
      <c r="K46" s="24"/>
      <c r="L46" s="22">
        <f t="shared" ca="1" si="14"/>
        <v>5.3207862134257961E-2</v>
      </c>
    </row>
    <row r="47" spans="1:15" x14ac:dyDescent="0.2">
      <c r="A47" s="2">
        <f t="shared" si="9"/>
        <v>43944</v>
      </c>
      <c r="B47" s="4">
        <f t="shared" ca="1" si="4"/>
        <v>35783.522136434818</v>
      </c>
      <c r="C47" s="4">
        <f t="shared" ca="1" si="0"/>
        <v>60.831987631939185</v>
      </c>
      <c r="D47" s="4">
        <f t="shared" ca="1" si="5"/>
        <v>77088.354692303692</v>
      </c>
      <c r="E47" s="4">
        <f t="shared" ca="1" si="6"/>
        <v>53.999648038239364</v>
      </c>
      <c r="F47" s="4">
        <f t="shared" ca="1" si="10"/>
        <v>1264074.1235232234</v>
      </c>
      <c r="G47" s="4">
        <f t="shared" si="11"/>
        <v>75</v>
      </c>
      <c r="H47" s="4">
        <f t="shared" si="12"/>
        <v>69</v>
      </c>
      <c r="I47" s="24"/>
      <c r="J47" s="4">
        <f t="shared" ca="1" si="13"/>
        <v>1377000.0000000002</v>
      </c>
      <c r="K47" s="24"/>
      <c r="L47" s="22">
        <f t="shared" ca="1" si="14"/>
        <v>5.5982828389472536E-2</v>
      </c>
    </row>
    <row r="48" spans="1:15" x14ac:dyDescent="0.2">
      <c r="A48" s="2">
        <f t="shared" si="9"/>
        <v>43945</v>
      </c>
      <c r="B48" s="4">
        <f t="shared" ca="1" si="4"/>
        <v>36806.893323513483</v>
      </c>
      <c r="C48" s="4">
        <f t="shared" ca="1" si="0"/>
        <v>62.571718649972915</v>
      </c>
      <c r="D48" s="4">
        <f t="shared" ca="1" si="5"/>
        <v>81037.849604109273</v>
      </c>
      <c r="E48" s="4">
        <f t="shared" ca="1" si="6"/>
        <v>56.766231084635756</v>
      </c>
      <c r="F48" s="4">
        <f t="shared" ca="1" si="10"/>
        <v>1259098.4908412928</v>
      </c>
      <c r="G48" s="4">
        <f t="shared" si="11"/>
        <v>72</v>
      </c>
      <c r="H48" s="4">
        <f t="shared" si="12"/>
        <v>71</v>
      </c>
      <c r="I48" s="24"/>
      <c r="J48" s="4">
        <f t="shared" ca="1" si="13"/>
        <v>1377000.0000000002</v>
      </c>
      <c r="K48" s="24"/>
      <c r="L48" s="22">
        <f t="shared" ca="1" si="14"/>
        <v>5.8851016415475133E-2</v>
      </c>
    </row>
    <row r="49" spans="1:12" x14ac:dyDescent="0.2">
      <c r="A49" s="2">
        <f t="shared" si="9"/>
        <v>43946</v>
      </c>
      <c r="B49" s="4">
        <f t="shared" ca="1" si="4"/>
        <v>37823.348792834709</v>
      </c>
      <c r="C49" s="4">
        <f t="shared" ca="1" si="0"/>
        <v>64.299692947818997</v>
      </c>
      <c r="D49" s="4">
        <f t="shared" ca="1" si="5"/>
        <v>85116.322625802335</v>
      </c>
      <c r="E49" s="4">
        <f t="shared" ca="1" si="6"/>
        <v>59.623162051497701</v>
      </c>
      <c r="F49" s="4">
        <f t="shared" ca="1" si="10"/>
        <v>1254000.7054193115</v>
      </c>
      <c r="G49" s="4">
        <f t="shared" si="11"/>
        <v>69</v>
      </c>
      <c r="H49" s="4">
        <f t="shared" si="12"/>
        <v>72</v>
      </c>
      <c r="I49" s="24"/>
      <c r="J49" s="4">
        <f t="shared" ca="1" si="13"/>
        <v>1377000</v>
      </c>
      <c r="K49" s="24"/>
      <c r="L49" s="22">
        <f t="shared" ca="1" si="14"/>
        <v>6.1812870461730091E-2</v>
      </c>
    </row>
    <row r="50" spans="1:12" x14ac:dyDescent="0.2">
      <c r="A50" s="2">
        <f t="shared" si="9"/>
        <v>43947</v>
      </c>
      <c r="B50" s="4">
        <f t="shared" ca="1" si="4"/>
        <v>38829.980738844002</v>
      </c>
      <c r="C50" s="4">
        <f t="shared" ca="1" si="0"/>
        <v>66.010967256034803</v>
      </c>
      <c r="D50" s="4">
        <f t="shared" ca="1" si="5"/>
        <v>89324.098840616934</v>
      </c>
      <c r="E50" s="4">
        <f t="shared" ca="1" si="6"/>
        <v>62.570668656491421</v>
      </c>
      <c r="F50" s="4">
        <f t="shared" ca="1" si="10"/>
        <v>1248783.3497518827</v>
      </c>
      <c r="G50" s="4">
        <f t="shared" si="11"/>
        <v>71</v>
      </c>
      <c r="H50" s="4">
        <f t="shared" si="12"/>
        <v>73</v>
      </c>
      <c r="I50" s="24"/>
      <c r="J50" s="4">
        <f t="shared" ca="1" si="13"/>
        <v>1377000.0000000002</v>
      </c>
      <c r="K50" s="24"/>
      <c r="L50" s="22">
        <f t="shared" ca="1" si="14"/>
        <v>6.4868626609017377E-2</v>
      </c>
    </row>
    <row r="51" spans="1:12" x14ac:dyDescent="0.2">
      <c r="A51" s="2">
        <f t="shared" si="9"/>
        <v>43948</v>
      </c>
      <c r="B51" s="4">
        <f t="shared" ca="1" si="4"/>
        <v>39823.76653196945</v>
      </c>
      <c r="C51" s="4">
        <f t="shared" ca="1" si="0"/>
        <v>67.700403104348055</v>
      </c>
      <c r="D51" s="4">
        <f t="shared" ca="1" si="5"/>
        <v>93661.200625537516</v>
      </c>
      <c r="E51" s="4">
        <f t="shared" ca="1" si="6"/>
        <v>65.608766574478423</v>
      </c>
      <c r="F51" s="4">
        <f t="shared" ca="1" si="10"/>
        <v>1243449.4240759187</v>
      </c>
      <c r="G51" s="4">
        <f t="shared" si="11"/>
        <v>82</v>
      </c>
      <c r="H51" s="4">
        <f t="shared" si="12"/>
        <v>74</v>
      </c>
      <c r="I51" s="24"/>
      <c r="J51" s="4">
        <f t="shared" ca="1" si="13"/>
        <v>1377000.0000000002</v>
      </c>
      <c r="K51" s="24"/>
      <c r="L51" s="22">
        <f t="shared" ca="1" si="14"/>
        <v>6.8018301107870369E-2</v>
      </c>
    </row>
    <row r="52" spans="1:12" x14ac:dyDescent="0.2">
      <c r="A52" s="2">
        <f t="shared" si="9"/>
        <v>43949</v>
      </c>
      <c r="B52" s="4">
        <f t="shared" ca="1" si="4"/>
        <v>40801.581573689997</v>
      </c>
      <c r="C52" s="4">
        <f t="shared" ca="1" si="0"/>
        <v>69.362688675272992</v>
      </c>
      <c r="D52" s="4">
        <f t="shared" ca="1" si="5"/>
        <v>98127.329455158382</v>
      </c>
      <c r="E52" s="4">
        <f t="shared" ca="1" si="6"/>
        <v>68.7372466912948</v>
      </c>
      <c r="F52" s="4">
        <f t="shared" ca="1" si="10"/>
        <v>1238002.3517244605</v>
      </c>
      <c r="G52" s="4">
        <f t="shared" si="11"/>
        <v>87</v>
      </c>
      <c r="H52" s="4">
        <f t="shared" si="12"/>
        <v>75</v>
      </c>
      <c r="I52" s="24"/>
      <c r="J52" s="4">
        <f t="shared" ca="1" si="13"/>
        <v>1377000.0000000002</v>
      </c>
      <c r="K52" s="24"/>
      <c r="L52" s="22">
        <f t="shared" ca="1" si="14"/>
        <v>7.1261677164239923E-2</v>
      </c>
    </row>
    <row r="53" spans="1:12" x14ac:dyDescent="0.2">
      <c r="A53" s="2">
        <f t="shared" si="9"/>
        <v>43950</v>
      </c>
      <c r="B53" s="4">
        <f t="shared" ca="1" si="4"/>
        <v>41760.216535608903</v>
      </c>
      <c r="C53" s="4">
        <f t="shared" ca="1" si="0"/>
        <v>70.992368110535125</v>
      </c>
      <c r="D53" s="4">
        <f t="shared" ca="1" si="5"/>
        <v>102721.84601241289</v>
      </c>
      <c r="E53" s="4">
        <f t="shared" ca="1" si="6"/>
        <v>71.955661171509107</v>
      </c>
      <c r="F53" s="4">
        <f t="shared" ca="1" si="10"/>
        <v>1232445.9817908069</v>
      </c>
      <c r="G53" s="4">
        <f t="shared" si="11"/>
        <v>87</v>
      </c>
      <c r="H53" s="4">
        <f t="shared" si="12"/>
        <v>75</v>
      </c>
      <c r="I53" s="24"/>
      <c r="J53" s="4">
        <f t="shared" ca="1" si="13"/>
        <v>1377000.0000000002</v>
      </c>
      <c r="K53" s="24"/>
      <c r="L53" s="22">
        <f t="shared" ca="1" si="14"/>
        <v>7.4598290495579422E-2</v>
      </c>
    </row>
    <row r="54" spans="1:12" x14ac:dyDescent="0.2">
      <c r="A54" s="2">
        <f t="shared" si="9"/>
        <v>43951</v>
      </c>
      <c r="B54" s="4">
        <f t="shared" ca="1" si="4"/>
        <v>42696.398198512456</v>
      </c>
      <c r="C54" s="4">
        <f t="shared" ca="1" si="0"/>
        <v>72.583876937471175</v>
      </c>
      <c r="D54" s="4">
        <f t="shared" ca="1" si="5"/>
        <v>107443.74991890389</v>
      </c>
      <c r="E54" s="4">
        <f t="shared" ca="1" si="6"/>
        <v>75.263309259714561</v>
      </c>
      <c r="F54" s="4">
        <f t="shared" ca="1" si="10"/>
        <v>1226784.588573324</v>
      </c>
      <c r="G54" s="4">
        <f t="shared" si="11"/>
        <v>81</v>
      </c>
      <c r="H54" s="4">
        <f t="shared" si="12"/>
        <v>78</v>
      </c>
      <c r="I54" s="24"/>
      <c r="J54" s="4">
        <f t="shared" ca="1" si="13"/>
        <v>1377000</v>
      </c>
      <c r="K54" s="24"/>
      <c r="L54" s="22">
        <f t="shared" ca="1" si="14"/>
        <v>7.8027414610678206E-2</v>
      </c>
    </row>
    <row r="55" spans="1:12" x14ac:dyDescent="0.2">
      <c r="A55" s="2">
        <f t="shared" si="9"/>
        <v>43952</v>
      </c>
      <c r="B55" s="4">
        <f t="shared" ca="1" si="4"/>
        <v>43606.81166818265</v>
      </c>
      <c r="C55" s="4">
        <f t="shared" ca="1" si="0"/>
        <v>74.1315798359105</v>
      </c>
      <c r="D55" s="4">
        <f t="shared" ca="1" si="5"/>
        <v>112291.66169657631</v>
      </c>
      <c r="E55" s="4">
        <f t="shared" ca="1" si="6"/>
        <v>78.659224644854845</v>
      </c>
      <c r="F55" s="4">
        <f t="shared" ca="1" si="10"/>
        <v>1221022.8674105962</v>
      </c>
      <c r="G55" s="4">
        <f t="shared" si="11"/>
        <v>79</v>
      </c>
      <c r="H55" s="4">
        <f t="shared" si="12"/>
        <v>84</v>
      </c>
      <c r="I55" s="24"/>
      <c r="J55" s="4">
        <f t="shared" ca="1" si="13"/>
        <v>1377000</v>
      </c>
      <c r="K55" s="24"/>
      <c r="L55" s="22">
        <f t="shared" ca="1" si="14"/>
        <v>8.1548047709931959E-2</v>
      </c>
    </row>
    <row r="56" spans="1:12" x14ac:dyDescent="0.2">
      <c r="A56" s="2">
        <f t="shared" si="9"/>
        <v>43953</v>
      </c>
      <c r="B56" s="4">
        <f t="shared" ca="1" si="4"/>
        <v>44488.119550641008</v>
      </c>
      <c r="C56" s="4">
        <f t="shared" ca="1" si="0"/>
        <v>75.629803236089714</v>
      </c>
      <c r="D56" s="4">
        <f t="shared" ca="1" si="5"/>
        <v>117263.81143562961</v>
      </c>
      <c r="E56" s="4">
        <f t="shared" ca="1" si="6"/>
        <v>82.142167522206293</v>
      </c>
      <c r="F56" s="4">
        <f t="shared" ca="1" si="10"/>
        <v>1215165.9268462071</v>
      </c>
      <c r="G56" s="4">
        <f t="shared" si="11"/>
        <v>76</v>
      </c>
      <c r="H56" s="4">
        <f t="shared" si="12"/>
        <v>93</v>
      </c>
      <c r="I56" s="24"/>
      <c r="J56" s="4">
        <f t="shared" ca="1" si="13"/>
        <v>1377000</v>
      </c>
      <c r="K56" s="24"/>
      <c r="L56" s="22">
        <f t="shared" ca="1" si="14"/>
        <v>8.5158904455794923E-2</v>
      </c>
    </row>
    <row r="57" spans="1:12" x14ac:dyDescent="0.2">
      <c r="A57" s="2">
        <f t="shared" si="9"/>
        <v>43954</v>
      </c>
      <c r="B57" s="4">
        <f t="shared" ca="1" si="4"/>
        <v>45336.983301673812</v>
      </c>
      <c r="C57" s="4">
        <f t="shared" ca="1" si="0"/>
        <v>77.072871612845475</v>
      </c>
      <c r="D57" s="4">
        <f t="shared" ca="1" si="5"/>
        <v>122358.02840781538</v>
      </c>
      <c r="E57" s="4">
        <f t="shared" ca="1" si="6"/>
        <v>85.710617317593105</v>
      </c>
      <c r="F57" s="4">
        <f t="shared" ca="1" si="10"/>
        <v>1209219.2776731933</v>
      </c>
      <c r="G57" s="4">
        <f t="shared" si="11"/>
        <v>82</v>
      </c>
      <c r="H57" s="4">
        <f t="shared" si="12"/>
        <v>95</v>
      </c>
      <c r="I57" s="24"/>
      <c r="J57" s="4">
        <f t="shared" ca="1" si="13"/>
        <v>1377000</v>
      </c>
      <c r="K57" s="24"/>
      <c r="L57" s="22">
        <f t="shared" ca="1" si="14"/>
        <v>8.885840842978604E-2</v>
      </c>
    </row>
    <row r="58" spans="1:12" x14ac:dyDescent="0.2">
      <c r="A58" s="2">
        <f t="shared" si="9"/>
        <v>43955</v>
      </c>
      <c r="B58" s="4">
        <f t="shared" ca="1" si="4"/>
        <v>46150.086596237401</v>
      </c>
      <c r="C58" s="4">
        <f t="shared" ca="1" si="0"/>
        <v>78.455147213603581</v>
      </c>
      <c r="D58" s="4">
        <f t="shared" ca="1" si="5"/>
        <v>127571.73192627708</v>
      </c>
      <c r="E58" s="4">
        <f t="shared" ca="1" si="6"/>
        <v>89.362766284793324</v>
      </c>
      <c r="F58" s="4">
        <f t="shared" ca="1" si="10"/>
        <v>1203188.8187112007</v>
      </c>
      <c r="G58" s="4">
        <f t="shared" si="11"/>
        <v>83</v>
      </c>
      <c r="H58" s="4">
        <f t="shared" si="12"/>
        <v>98</v>
      </c>
      <c r="I58" s="24"/>
      <c r="J58" s="4">
        <f t="shared" ca="1" si="13"/>
        <v>1377000</v>
      </c>
      <c r="K58" s="24"/>
      <c r="L58" s="22">
        <f t="shared" ca="1" si="14"/>
        <v>9.2644685494754589E-2</v>
      </c>
    </row>
    <row r="59" spans="1:12" x14ac:dyDescent="0.2">
      <c r="A59" s="2">
        <f t="shared" si="9"/>
        <v>43956</v>
      </c>
      <c r="B59" s="4">
        <f t="shared" ca="1" si="4"/>
        <v>46924.160419539498</v>
      </c>
      <c r="C59" s="4">
        <f t="shared" ca="1" si="0"/>
        <v>79.771072713217137</v>
      </c>
      <c r="D59" s="4">
        <f t="shared" ca="1" si="5"/>
        <v>132901.92385426792</v>
      </c>
      <c r="E59" s="4">
        <f t="shared" ca="1" si="6"/>
        <v>93.096514257968138</v>
      </c>
      <c r="F59" s="4">
        <f t="shared" ca="1" si="10"/>
        <v>1197080.8192119347</v>
      </c>
      <c r="G59" s="4">
        <f t="shared" si="11"/>
        <v>90</v>
      </c>
      <c r="H59" s="4">
        <f t="shared" si="12"/>
        <v>102</v>
      </c>
      <c r="I59" s="24"/>
      <c r="J59" s="4">
        <f t="shared" ca="1" si="13"/>
        <v>1377000</v>
      </c>
      <c r="K59" s="24"/>
      <c r="L59" s="22">
        <f t="shared" ca="1" si="14"/>
        <v>9.651555835458818E-2</v>
      </c>
    </row>
    <row r="60" spans="1:12" x14ac:dyDescent="0.2">
      <c r="A60" s="2">
        <f t="shared" si="9"/>
        <v>43957</v>
      </c>
      <c r="B60" s="4">
        <f t="shared" ca="1" si="4"/>
        <v>47656.009431625265</v>
      </c>
      <c r="C60" s="4">
        <f t="shared" ca="1" si="0"/>
        <v>81.01521603376294</v>
      </c>
      <c r="D60" s="4">
        <f t="shared" ca="1" si="5"/>
        <v>138345.18325508013</v>
      </c>
      <c r="E60" s="4">
        <f t="shared" ca="1" si="6"/>
        <v>96.909464903988905</v>
      </c>
      <c r="F60" s="4">
        <f t="shared" ca="1" si="10"/>
        <v>1190901.8978483907</v>
      </c>
      <c r="G60" s="4">
        <f t="shared" si="11"/>
        <v>87</v>
      </c>
      <c r="H60" s="4">
        <f t="shared" si="12"/>
        <v>104</v>
      </c>
      <c r="I60" s="24"/>
      <c r="J60" s="4">
        <f t="shared" ca="1" si="13"/>
        <v>1377000</v>
      </c>
      <c r="K60" s="24"/>
      <c r="L60" s="22">
        <f t="shared" ca="1" si="14"/>
        <v>0.10046854266890351</v>
      </c>
    </row>
    <row r="61" spans="1:12" x14ac:dyDescent="0.2">
      <c r="A61" s="2">
        <f t="shared" si="9"/>
        <v>43958</v>
      </c>
      <c r="B61" s="4">
        <f t="shared" ca="1" si="4"/>
        <v>48342.539026332015</v>
      </c>
      <c r="C61" s="4">
        <f t="shared" ca="1" si="0"/>
        <v>82.182316344764416</v>
      </c>
      <c r="D61" s="4">
        <f t="shared" ca="1" si="5"/>
        <v>143897.66372978021</v>
      </c>
      <c r="E61" s="4">
        <f t="shared" ca="1" si="6"/>
        <v>100.79892385754644</v>
      </c>
      <c r="F61" s="4">
        <f t="shared" ca="1" si="10"/>
        <v>1184658.9983200303</v>
      </c>
      <c r="G61" s="4">
        <f t="shared" si="11"/>
        <v>89</v>
      </c>
      <c r="H61" s="4">
        <f t="shared" si="12"/>
        <v>108</v>
      </c>
      <c r="I61" s="24"/>
      <c r="J61" s="4">
        <f t="shared" ca="1" si="13"/>
        <v>1377000</v>
      </c>
      <c r="K61" s="24"/>
      <c r="L61" s="22">
        <f t="shared" ca="1" si="14"/>
        <v>0.10450084511966609</v>
      </c>
    </row>
    <row r="62" spans="1:12" x14ac:dyDescent="0.2">
      <c r="A62" s="2">
        <f t="shared" si="9"/>
        <v>43959</v>
      </c>
      <c r="B62" s="4">
        <f t="shared" ca="1" si="4"/>
        <v>48980.782433359207</v>
      </c>
      <c r="C62" s="4">
        <f t="shared" ca="1" si="0"/>
        <v>83.26733013671064</v>
      </c>
      <c r="D62" s="4">
        <f t="shared" ca="1" si="5"/>
        <v>149555.09397201074</v>
      </c>
      <c r="E62" s="4">
        <f t="shared" ca="1" si="6"/>
        <v>104.76189910978438</v>
      </c>
      <c r="F62" s="4">
        <f t="shared" ca="1" si="10"/>
        <v>1178359.3616955203</v>
      </c>
      <c r="G62" s="4">
        <f t="shared" si="11"/>
        <v>85</v>
      </c>
      <c r="H62" s="4">
        <f t="shared" si="12"/>
        <v>110</v>
      </c>
      <c r="I62" s="24"/>
      <c r="J62" s="4">
        <f t="shared" ca="1" si="13"/>
        <v>1377000</v>
      </c>
      <c r="K62" s="24"/>
      <c r="L62" s="22">
        <f t="shared" ca="1" si="14"/>
        <v>0.1086093638140964</v>
      </c>
    </row>
    <row r="63" spans="1:12" x14ac:dyDescent="0.2">
      <c r="A63" s="2">
        <f t="shared" si="9"/>
        <v>43960</v>
      </c>
      <c r="B63" s="4">
        <f t="shared" ca="1" si="4"/>
        <v>49567.927258218697</v>
      </c>
      <c r="C63" s="4">
        <f t="shared" ca="1" si="0"/>
        <v>84.26547633897178</v>
      </c>
      <c r="D63" s="4">
        <f t="shared" ca="1" si="5"/>
        <v>155312.78192992456</v>
      </c>
      <c r="E63" s="4">
        <f t="shared" ca="1" si="6"/>
        <v>108.7951039236938</v>
      </c>
      <c r="F63" s="4">
        <f t="shared" ca="1" si="10"/>
        <v>1172010.4957079331</v>
      </c>
      <c r="G63" s="4">
        <f t="shared" si="11"/>
        <v>76</v>
      </c>
      <c r="H63" s="4">
        <f t="shared" si="12"/>
        <v>116</v>
      </c>
      <c r="I63" s="24"/>
      <c r="J63" s="4">
        <f t="shared" ca="1" si="13"/>
        <v>1377000</v>
      </c>
      <c r="K63" s="24"/>
      <c r="L63" s="22">
        <f t="shared" ca="1" si="14"/>
        <v>0.11279069130713476</v>
      </c>
    </row>
    <row r="64" spans="1:12" x14ac:dyDescent="0.2">
      <c r="A64" s="2">
        <f t="shared" si="9"/>
        <v>43961</v>
      </c>
      <c r="B64" s="4">
        <f t="shared" ca="1" si="4"/>
        <v>50101.341103512852</v>
      </c>
      <c r="C64" s="4">
        <f t="shared" ca="1" si="0"/>
        <v>85.172279875971839</v>
      </c>
      <c r="D64" s="4">
        <f t="shared" ca="1" si="5"/>
        <v>161165.62263591849</v>
      </c>
      <c r="E64" s="4">
        <f t="shared" ca="1" si="6"/>
        <v>112.8949623187661</v>
      </c>
      <c r="F64" s="4">
        <f t="shared" ca="1" si="10"/>
        <v>1165620.1412982498</v>
      </c>
      <c r="G64" s="4">
        <f t="shared" si="11"/>
        <v>70</v>
      </c>
      <c r="H64" s="4">
        <f t="shared" si="12"/>
        <v>125</v>
      </c>
      <c r="I64" s="24"/>
      <c r="J64" s="4">
        <f t="shared" ca="1" si="13"/>
        <v>1377000</v>
      </c>
      <c r="K64" s="24"/>
      <c r="L64" s="22">
        <f t="shared" ca="1" si="14"/>
        <v>0.1170411202875225</v>
      </c>
    </row>
    <row r="65" spans="1:12" x14ac:dyDescent="0.2">
      <c r="A65" s="2">
        <f t="shared" si="9"/>
        <v>43962</v>
      </c>
      <c r="B65" s="4">
        <f t="shared" ca="1" si="4"/>
        <v>50578.596483092828</v>
      </c>
      <c r="C65" s="4">
        <f t="shared" ca="1" si="0"/>
        <v>85.983614021257807</v>
      </c>
      <c r="D65" s="4">
        <f t="shared" ca="1" si="5"/>
        <v>167108.10915451133</v>
      </c>
      <c r="E65" s="4">
        <f t="shared" ca="1" si="6"/>
        <v>117.05761673987587</v>
      </c>
      <c r="F65" s="4">
        <f t="shared" ca="1" si="10"/>
        <v>1159196.236745656</v>
      </c>
      <c r="G65" s="4">
        <f t="shared" si="11"/>
        <v>77</v>
      </c>
      <c r="H65" s="4">
        <f t="shared" si="12"/>
        <v>128</v>
      </c>
      <c r="I65" s="24"/>
      <c r="J65" s="4">
        <f t="shared" ca="1" si="13"/>
        <v>1377000</v>
      </c>
      <c r="K65" s="24"/>
      <c r="L65" s="22">
        <f t="shared" ca="1" si="14"/>
        <v>0.12135665152833067</v>
      </c>
    </row>
    <row r="66" spans="1:12" x14ac:dyDescent="0.2">
      <c r="A66" s="2">
        <f t="shared" si="9"/>
        <v>43963</v>
      </c>
      <c r="B66" s="4">
        <f t="shared" ca="1" si="4"/>
        <v>50997.494578438957</v>
      </c>
      <c r="C66" s="4">
        <f t="shared" ca="1" si="0"/>
        <v>86.695740783346224</v>
      </c>
      <c r="D66" s="4">
        <f t="shared" ca="1" si="5"/>
        <v>173134.34679523041</v>
      </c>
      <c r="E66" s="4">
        <f t="shared" ca="1" si="6"/>
        <v>121.2789380132706</v>
      </c>
      <c r="F66" s="4">
        <f t="shared" ca="1" si="10"/>
        <v>1152746.8796883174</v>
      </c>
      <c r="G66" s="4">
        <f t="shared" si="11"/>
        <v>75</v>
      </c>
      <c r="H66" s="4">
        <f t="shared" si="12"/>
        <v>131</v>
      </c>
      <c r="I66" s="24"/>
      <c r="J66" s="4">
        <f t="shared" ca="1" si="13"/>
        <v>1377000</v>
      </c>
      <c r="K66" s="24"/>
      <c r="L66" s="22">
        <f t="shared" ca="1" si="14"/>
        <v>0.12573300420859143</v>
      </c>
    </row>
    <row r="67" spans="1:12" x14ac:dyDescent="0.2">
      <c r="A67" s="2">
        <f t="shared" si="9"/>
        <v>43964</v>
      </c>
      <c r="B67" s="4">
        <f t="shared" ca="1" si="4"/>
        <v>51356.087381366757</v>
      </c>
      <c r="C67" s="4">
        <f t="shared" ref="C67:C130" ca="1" si="15">gamma*sjuka</f>
        <v>87.305348548323479</v>
      </c>
      <c r="D67" s="4">
        <f t="shared" ca="1" si="5"/>
        <v>179238.07069484703</v>
      </c>
      <c r="E67" s="4">
        <f t="shared" ca="1" si="6"/>
        <v>125.55453766275689</v>
      </c>
      <c r="F67" s="4">
        <f t="shared" ca="1" si="10"/>
        <v>1146280.2873861236</v>
      </c>
      <c r="G67" s="4">
        <f t="shared" si="11"/>
        <v>72</v>
      </c>
      <c r="H67" s="4">
        <f t="shared" si="12"/>
        <v>131</v>
      </c>
      <c r="I67" s="24"/>
      <c r="J67" s="4">
        <f t="shared" ca="1" si="13"/>
        <v>1377000</v>
      </c>
      <c r="K67" s="24"/>
      <c r="L67" s="22">
        <f t="shared" ca="1" si="14"/>
        <v>0.13016562868180612</v>
      </c>
    </row>
    <row r="68" spans="1:12" x14ac:dyDescent="0.2">
      <c r="A68" s="2">
        <f t="shared" si="9"/>
        <v>43965</v>
      </c>
      <c r="B68" s="4">
        <f t="shared" ref="B68:B131" ca="1" si="16">B67+beta*F67*B67-IF(ROW()-L&gt;=ROW(B$3),beta*OFFSET(B68,-L,0)*OFFSET(F68,-L,0),K/L)</f>
        <v>51652.697784102151</v>
      </c>
      <c r="C68" s="4">
        <f t="shared" ca="1" si="15"/>
        <v>87.809586232973658</v>
      </c>
      <c r="D68" s="4">
        <f t="shared" ref="D68:D131" ca="1" si="17">D67+(1-alpha)*IF(ROW()-L&gt;=ROW(F$3),beta*OFFSET(F68,-L,0)*OFFSET(B68,-L,0),K/L)</f>
        <v>185412.66681343655</v>
      </c>
      <c r="E68" s="4">
        <f t="shared" ref="E68:E131" ca="1" si="18">E67+alpha*IF(ROW()-L&gt;=ROW(F$3),beta*OFFSET(F68,-L,0)*OFFSET(B68,-L,0),K/L)</f>
        <v>129.87978261723768</v>
      </c>
      <c r="F68" s="4">
        <f t="shared" ca="1" si="10"/>
        <v>1139804.7556198442</v>
      </c>
      <c r="G68" s="4">
        <f t="shared" si="11"/>
        <v>75</v>
      </c>
      <c r="H68" s="4">
        <f t="shared" si="12"/>
        <v>133</v>
      </c>
      <c r="I68" s="24"/>
      <c r="J68" s="4">
        <f t="shared" ca="1" si="13"/>
        <v>1377000</v>
      </c>
      <c r="K68" s="24"/>
      <c r="L68" s="22">
        <f t="shared" ca="1" si="14"/>
        <v>0.13464972172362857</v>
      </c>
    </row>
    <row r="69" spans="1:12" x14ac:dyDescent="0.2">
      <c r="A69" s="2">
        <f t="shared" ref="A69:A132" si="19">A68+1</f>
        <v>43966</v>
      </c>
      <c r="B69" s="4">
        <f t="shared" ca="1" si="16"/>
        <v>51885.937218982348</v>
      </c>
      <c r="C69" s="4">
        <f t="shared" ca="1" si="15"/>
        <v>88.206093272269982</v>
      </c>
      <c r="D69" s="4">
        <f t="shared" ca="1" si="17"/>
        <v>191651.19631212705</v>
      </c>
      <c r="E69" s="4">
        <f t="shared" ca="1" si="18"/>
        <v>134.24981228708992</v>
      </c>
      <c r="F69" s="4">
        <f t="shared" ref="F69:F132" ca="1" si="20">F68-beta*F68*B68</f>
        <v>1133328.6166566035</v>
      </c>
      <c r="G69" s="4">
        <f t="shared" ref="G69:G132" si="21">IF(ISBLANK(INDEX(inlagda_riktig,MATCH(A69,dag_riktig))),"",INDEX(inlagda_riktig,MATCH(A69,dag_riktig)))</f>
        <v>75</v>
      </c>
      <c r="H69" s="4">
        <f t="shared" ref="H69:H132" si="22">IF(ISBLANK(INDEX(doda_riktig,MATCH(A69,dag_riktig))),"",INDEX(doda_riktig,MATCH(A69,dag_riktig)))</f>
        <v>135</v>
      </c>
      <c r="I69" s="24"/>
      <c r="J69" s="4">
        <f t="shared" ref="J69:J132" ca="1" si="23">B69+D69+E69+F69</f>
        <v>1377000</v>
      </c>
      <c r="K69" s="24"/>
      <c r="L69" s="22">
        <f t="shared" ref="L69:L132" ca="1" si="24">D69/J69</f>
        <v>0.13918024423538639</v>
      </c>
    </row>
    <row r="70" spans="1:12" x14ac:dyDescent="0.2">
      <c r="A70" s="2">
        <f t="shared" si="19"/>
        <v>43967</v>
      </c>
      <c r="B70" s="4">
        <f t="shared" ca="1" si="16"/>
        <v>52054.720514227658</v>
      </c>
      <c r="C70" s="4">
        <f t="shared" ca="1" si="15"/>
        <v>88.493024874187014</v>
      </c>
      <c r="D70" s="4">
        <f t="shared" ca="1" si="17"/>
        <v>197946.42319099986</v>
      </c>
      <c r="E70" s="4">
        <f t="shared" ca="1" si="18"/>
        <v>138.65955792424688</v>
      </c>
      <c r="F70" s="4">
        <f t="shared" ca="1" si="20"/>
        <v>1126860.1967368482</v>
      </c>
      <c r="G70" s="4">
        <f t="shared" si="21"/>
        <v>72</v>
      </c>
      <c r="H70" s="4">
        <f t="shared" si="22"/>
        <v>138</v>
      </c>
      <c r="I70" s="24"/>
      <c r="J70" s="4">
        <f t="shared" ca="1" si="23"/>
        <v>1377000</v>
      </c>
      <c r="K70" s="24"/>
      <c r="L70" s="22">
        <f t="shared" ca="1" si="24"/>
        <v>0.14375194131517782</v>
      </c>
    </row>
    <row r="71" spans="1:12" x14ac:dyDescent="0.2">
      <c r="A71" s="2">
        <f t="shared" si="19"/>
        <v>43968</v>
      </c>
      <c r="B71" s="4">
        <f t="shared" ca="1" si="16"/>
        <v>52158.277712612289</v>
      </c>
      <c r="C71" s="4">
        <f t="shared" ca="1" si="15"/>
        <v>88.669072111440883</v>
      </c>
      <c r="D71" s="4">
        <f t="shared" ca="1" si="17"/>
        <v>204290.84497239577</v>
      </c>
      <c r="E71" s="4">
        <f t="shared" ca="1" si="18"/>
        <v>143.10376411555794</v>
      </c>
      <c r="F71" s="4">
        <f t="shared" ca="1" si="20"/>
        <v>1120407.7735508764</v>
      </c>
      <c r="G71" s="4">
        <f t="shared" si="21"/>
        <v>78</v>
      </c>
      <c r="H71" s="4">
        <f t="shared" si="22"/>
        <v>142</v>
      </c>
      <c r="I71" s="24"/>
      <c r="J71" s="4">
        <f t="shared" ca="1" si="23"/>
        <v>1377000</v>
      </c>
      <c r="K71" s="24"/>
      <c r="L71" s="22">
        <f t="shared" ca="1" si="24"/>
        <v>0.14835936454059243</v>
      </c>
    </row>
    <row r="72" spans="1:12" x14ac:dyDescent="0.2">
      <c r="A72" s="2">
        <f t="shared" si="19"/>
        <v>43969</v>
      </c>
      <c r="B72" s="4">
        <f t="shared" ca="1" si="16"/>
        <v>52196.162681395115</v>
      </c>
      <c r="C72" s="4">
        <f t="shared" ca="1" si="15"/>
        <v>88.733476558371692</v>
      </c>
      <c r="D72" s="4">
        <f t="shared" ca="1" si="17"/>
        <v>210676.72613399217</v>
      </c>
      <c r="E72" s="4">
        <f t="shared" ca="1" si="18"/>
        <v>147.57701220233616</v>
      </c>
      <c r="F72" s="4">
        <f t="shared" ca="1" si="20"/>
        <v>1113979.5341724104</v>
      </c>
      <c r="G72" s="4">
        <f t="shared" si="21"/>
        <v>90</v>
      </c>
      <c r="H72" s="4">
        <f t="shared" si="22"/>
        <v>147</v>
      </c>
      <c r="I72" s="24"/>
      <c r="J72" s="4">
        <f t="shared" ca="1" si="23"/>
        <v>1377000</v>
      </c>
      <c r="K72" s="24"/>
      <c r="L72" s="22">
        <f t="shared" ca="1" si="24"/>
        <v>0.15299689624836033</v>
      </c>
    </row>
    <row r="73" spans="1:12" x14ac:dyDescent="0.2">
      <c r="A73" s="2">
        <f t="shared" si="19"/>
        <v>43970</v>
      </c>
      <c r="B73" s="4">
        <f t="shared" ca="1" si="16"/>
        <v>52168.258397636055</v>
      </c>
      <c r="C73" s="4">
        <f t="shared" ca="1" si="15"/>
        <v>88.686039275981287</v>
      </c>
      <c r="D73" s="4">
        <f t="shared" ca="1" si="17"/>
        <v>217096.13395339929</v>
      </c>
      <c r="E73" s="4">
        <f t="shared" ca="1" si="18"/>
        <v>152.07374538915192</v>
      </c>
      <c r="F73" s="4">
        <f t="shared" ca="1" si="20"/>
        <v>1107583.5339035755</v>
      </c>
      <c r="G73" s="4">
        <f t="shared" si="21"/>
        <v>82</v>
      </c>
      <c r="H73" s="4">
        <f t="shared" si="22"/>
        <v>147</v>
      </c>
      <c r="I73" s="24"/>
      <c r="J73" s="4">
        <f t="shared" ca="1" si="23"/>
        <v>1377000</v>
      </c>
      <c r="K73" s="24"/>
      <c r="L73" s="22">
        <f t="shared" ca="1" si="24"/>
        <v>0.15765877556528635</v>
      </c>
    </row>
    <row r="74" spans="1:12" x14ac:dyDescent="0.2">
      <c r="A74" s="2">
        <f t="shared" si="19"/>
        <v>43971</v>
      </c>
      <c r="B74" s="4">
        <f t="shared" ca="1" si="16"/>
        <v>52074.778779598797</v>
      </c>
      <c r="C74" s="4">
        <f t="shared" ca="1" si="15"/>
        <v>88.527123925317952</v>
      </c>
      <c r="D74" s="4">
        <f t="shared" ca="1" si="17"/>
        <v>223540.97646079777</v>
      </c>
      <c r="E74" s="4">
        <f t="shared" ca="1" si="18"/>
        <v>156.58829532928894</v>
      </c>
      <c r="F74" s="4">
        <f t="shared" ca="1" si="20"/>
        <v>1101227.656464274</v>
      </c>
      <c r="G74" s="4">
        <f t="shared" si="21"/>
        <v>83</v>
      </c>
      <c r="H74" s="4">
        <f t="shared" si="22"/>
        <v>151</v>
      </c>
      <c r="I74" s="24"/>
      <c r="J74" s="4">
        <f t="shared" ca="1" si="23"/>
        <v>1377000</v>
      </c>
      <c r="K74" s="24"/>
      <c r="L74" s="22">
        <f t="shared" ca="1" si="24"/>
        <v>0.16233912597007827</v>
      </c>
    </row>
    <row r="75" spans="1:12" x14ac:dyDescent="0.2">
      <c r="A75" s="2">
        <f t="shared" si="19"/>
        <v>43972</v>
      </c>
      <c r="B75" s="4">
        <f t="shared" ca="1" si="16"/>
        <v>51916.267003003719</v>
      </c>
      <c r="C75" s="4">
        <f t="shared" ca="1" si="15"/>
        <v>88.257653905106324</v>
      </c>
      <c r="D75" s="4">
        <f t="shared" ca="1" si="17"/>
        <v>230003.04214838016</v>
      </c>
      <c r="E75" s="4">
        <f t="shared" ca="1" si="18"/>
        <v>161.11490994082467</v>
      </c>
      <c r="F75" s="4">
        <f t="shared" ca="1" si="20"/>
        <v>1094919.5759386751</v>
      </c>
      <c r="G75" s="4">
        <f t="shared" si="21"/>
        <v>84</v>
      </c>
      <c r="H75" s="4">
        <f t="shared" si="22"/>
        <v>153</v>
      </c>
      <c r="I75" s="24"/>
      <c r="J75" s="4">
        <f t="shared" ca="1" si="23"/>
        <v>1376999.9999999998</v>
      </c>
      <c r="K75" s="24"/>
      <c r="L75" s="22">
        <f t="shared" ca="1" si="24"/>
        <v>0.16703198413099507</v>
      </c>
    </row>
    <row r="76" spans="1:12" x14ac:dyDescent="0.2">
      <c r="A76" s="2">
        <f t="shared" si="19"/>
        <v>43973</v>
      </c>
      <c r="B76" s="4">
        <f t="shared" ca="1" si="16"/>
        <v>51693.590312361586</v>
      </c>
      <c r="C76" s="4">
        <f t="shared" ca="1" si="15"/>
        <v>87.879103531014692</v>
      </c>
      <c r="D76" s="4">
        <f t="shared" ca="1" si="17"/>
        <v>236474.04104242317</v>
      </c>
      <c r="E76" s="4">
        <f t="shared" ca="1" si="18"/>
        <v>165.64778217722025</v>
      </c>
      <c r="F76" s="4">
        <f t="shared" ca="1" si="20"/>
        <v>1088666.7208630377</v>
      </c>
      <c r="G76" s="4">
        <f t="shared" si="21"/>
        <v>91</v>
      </c>
      <c r="H76" s="4">
        <f t="shared" si="22"/>
        <v>156</v>
      </c>
      <c r="I76" s="24"/>
      <c r="J76" s="4">
        <f t="shared" ca="1" si="23"/>
        <v>1376999.9999999998</v>
      </c>
      <c r="K76" s="24"/>
      <c r="L76" s="22">
        <f t="shared" ca="1" si="24"/>
        <v>0.17173132973305971</v>
      </c>
    </row>
    <row r="77" spans="1:12" x14ac:dyDescent="0.2">
      <c r="A77" s="2">
        <f t="shared" si="19"/>
        <v>43974</v>
      </c>
      <c r="B77" s="4">
        <f t="shared" ca="1" si="16"/>
        <v>51407.931409170582</v>
      </c>
      <c r="C77" s="4">
        <f t="shared" ca="1" si="15"/>
        <v>87.393483395589982</v>
      </c>
      <c r="D77" s="4">
        <f t="shared" ca="1" si="17"/>
        <v>242945.64670838945</v>
      </c>
      <c r="E77" s="4">
        <f t="shared" ca="1" si="18"/>
        <v>170.18107945148864</v>
      </c>
      <c r="F77" s="4">
        <f t="shared" ca="1" si="20"/>
        <v>1082476.2408029882</v>
      </c>
      <c r="G77" s="4">
        <f t="shared" si="21"/>
        <v>86</v>
      </c>
      <c r="H77" s="4">
        <f t="shared" si="22"/>
        <v>161</v>
      </c>
      <c r="I77" s="24"/>
      <c r="J77" s="4">
        <f t="shared" ca="1" si="23"/>
        <v>1376999.9999999995</v>
      </c>
      <c r="K77" s="24"/>
      <c r="L77" s="22">
        <f t="shared" ca="1" si="24"/>
        <v>0.17643111598285369</v>
      </c>
    </row>
    <row r="78" spans="1:12" x14ac:dyDescent="0.2">
      <c r="A78" s="2">
        <f t="shared" si="19"/>
        <v>43975</v>
      </c>
      <c r="B78" s="4">
        <f t="shared" ca="1" si="16"/>
        <v>51060.776566733563</v>
      </c>
      <c r="C78" s="4">
        <f t="shared" ca="1" si="15"/>
        <v>86.803320163447054</v>
      </c>
      <c r="D78" s="4">
        <f t="shared" ca="1" si="17"/>
        <v>249409.53873420091</v>
      </c>
      <c r="E78" s="4">
        <f t="shared" ca="1" si="18"/>
        <v>174.70897339531734</v>
      </c>
      <c r="F78" s="4">
        <f t="shared" ca="1" si="20"/>
        <v>1076354.9757256699</v>
      </c>
      <c r="G78" s="4">
        <f t="shared" si="21"/>
        <v>82</v>
      </c>
      <c r="H78" s="4">
        <f t="shared" si="22"/>
        <v>162</v>
      </c>
      <c r="I78" s="24"/>
      <c r="J78" s="4">
        <f t="shared" ca="1" si="23"/>
        <v>1376999.9999999995</v>
      </c>
      <c r="K78" s="24"/>
      <c r="L78" s="22">
        <f t="shared" ca="1" si="24"/>
        <v>0.18112530046056716</v>
      </c>
    </row>
    <row r="79" spans="1:12" x14ac:dyDescent="0.2">
      <c r="A79" s="2">
        <f t="shared" si="19"/>
        <v>43976</v>
      </c>
      <c r="B79" s="4">
        <f t="shared" ca="1" si="16"/>
        <v>50653.900682183936</v>
      </c>
      <c r="C79" s="4">
        <f t="shared" ca="1" si="15"/>
        <v>86.111631159712687</v>
      </c>
      <c r="D79" s="4">
        <f t="shared" ca="1" si="17"/>
        <v>255857.4452239426</v>
      </c>
      <c r="E79" s="4">
        <f t="shared" ca="1" si="18"/>
        <v>179.22566962549766</v>
      </c>
      <c r="F79" s="4">
        <f t="shared" ca="1" si="20"/>
        <v>1070309.4284242475</v>
      </c>
      <c r="G79" s="4" t="e">
        <f t="shared" si="21"/>
        <v>#N/A</v>
      </c>
      <c r="H79" s="4" t="e">
        <f t="shared" si="22"/>
        <v>#N/A</v>
      </c>
      <c r="I79" s="24"/>
      <c r="J79" s="4">
        <f t="shared" ca="1" si="23"/>
        <v>1376999.9999999995</v>
      </c>
      <c r="K79" s="24"/>
      <c r="L79" s="22">
        <f t="shared" ca="1" si="24"/>
        <v>0.18580787597962431</v>
      </c>
    </row>
    <row r="80" spans="1:12" x14ac:dyDescent="0.2">
      <c r="A80" s="2">
        <f t="shared" si="19"/>
        <v>43977</v>
      </c>
      <c r="B80" s="4">
        <f t="shared" ca="1" si="16"/>
        <v>50189.349527244711</v>
      </c>
      <c r="C80" s="4">
        <f t="shared" ca="1" si="15"/>
        <v>85.321894196316009</v>
      </c>
      <c r="D80" s="4">
        <f t="shared" ca="1" si="17"/>
        <v>262281.18483484368</v>
      </c>
      <c r="E80" s="4">
        <f t="shared" ca="1" si="18"/>
        <v>183.72543719042386</v>
      </c>
      <c r="F80" s="4">
        <f t="shared" ca="1" si="20"/>
        <v>1064345.7402007207</v>
      </c>
      <c r="G80" s="4" t="e">
        <f t="shared" si="21"/>
        <v>#N/A</v>
      </c>
      <c r="H80" s="4" t="e">
        <f t="shared" si="22"/>
        <v>#N/A</v>
      </c>
      <c r="I80" s="24"/>
      <c r="J80" s="4">
        <f t="shared" ca="1" si="23"/>
        <v>1376999.9999999995</v>
      </c>
      <c r="K80" s="24"/>
      <c r="L80" s="22">
        <f t="shared" ca="1" si="24"/>
        <v>0.19047290111462872</v>
      </c>
    </row>
    <row r="81" spans="1:12" x14ac:dyDescent="0.2">
      <c r="A81" s="2">
        <f t="shared" si="19"/>
        <v>43978</v>
      </c>
      <c r="B81" s="4">
        <f t="shared" ca="1" si="16"/>
        <v>49669.419499414318</v>
      </c>
      <c r="C81" s="4">
        <f t="shared" ca="1" si="15"/>
        <v>84.438013149004334</v>
      </c>
      <c r="D81" s="4">
        <f t="shared" ca="1" si="17"/>
        <v>268672.70790349034</v>
      </c>
      <c r="E81" s="4">
        <f t="shared" ca="1" si="18"/>
        <v>188.20263737860827</v>
      </c>
      <c r="F81" s="4">
        <f t="shared" ca="1" si="20"/>
        <v>1058469.6699597163</v>
      </c>
      <c r="G81" s="4" t="e">
        <f t="shared" si="21"/>
        <v>#N/A</v>
      </c>
      <c r="H81" s="4" t="e">
        <f t="shared" si="22"/>
        <v>#N/A</v>
      </c>
      <c r="I81" s="24"/>
      <c r="J81" s="4">
        <f t="shared" ca="1" si="23"/>
        <v>1376999.9999999995</v>
      </c>
      <c r="K81" s="24"/>
      <c r="L81" s="22">
        <f t="shared" ca="1" si="24"/>
        <v>0.19511453006789428</v>
      </c>
    </row>
    <row r="82" spans="1:12" x14ac:dyDescent="0.2">
      <c r="A82" s="2">
        <f t="shared" si="19"/>
        <v>43979</v>
      </c>
      <c r="B82" s="4">
        <f t="shared" ca="1" si="16"/>
        <v>49096.635207222898</v>
      </c>
      <c r="C82" s="4">
        <f t="shared" ca="1" si="15"/>
        <v>83.464279852278921</v>
      </c>
      <c r="D82" s="4">
        <f t="shared" ca="1" si="17"/>
        <v>275024.13622858416</v>
      </c>
      <c r="E82" s="4">
        <f t="shared" ca="1" si="18"/>
        <v>192.65175158611922</v>
      </c>
      <c r="F82" s="4">
        <f t="shared" ca="1" si="20"/>
        <v>1052686.5768126063</v>
      </c>
      <c r="G82" s="4" t="e">
        <f t="shared" si="21"/>
        <v>#N/A</v>
      </c>
      <c r="H82" s="4" t="e">
        <f t="shared" si="22"/>
        <v>#N/A</v>
      </c>
      <c r="I82" s="24"/>
      <c r="J82" s="4">
        <f t="shared" ca="1" si="23"/>
        <v>1376999.9999999995</v>
      </c>
      <c r="K82" s="24"/>
      <c r="L82" s="22">
        <f t="shared" ca="1" si="24"/>
        <v>0.19972704156033716</v>
      </c>
    </row>
    <row r="83" spans="1:12" x14ac:dyDescent="0.2">
      <c r="A83" s="2">
        <f t="shared" si="19"/>
        <v>43980</v>
      </c>
      <c r="B83" s="4">
        <f t="shared" ca="1" si="16"/>
        <v>48473.725255048026</v>
      </c>
      <c r="C83" s="4">
        <f t="shared" ca="1" si="15"/>
        <v>82.405332933581633</v>
      </c>
      <c r="D83" s="4">
        <f t="shared" ca="1" si="17"/>
        <v>281327.8010978151</v>
      </c>
      <c r="E83" s="4">
        <f t="shared" ca="1" si="18"/>
        <v>197.0674079540384</v>
      </c>
      <c r="F83" s="4">
        <f t="shared" ca="1" si="20"/>
        <v>1047001.4062391823</v>
      </c>
      <c r="G83" s="4" t="e">
        <f t="shared" si="21"/>
        <v>#N/A</v>
      </c>
      <c r="H83" s="4" t="e">
        <f t="shared" si="22"/>
        <v>#N/A</v>
      </c>
      <c r="I83" s="24"/>
      <c r="J83" s="4">
        <f t="shared" ca="1" si="23"/>
        <v>1376999.9999999995</v>
      </c>
      <c r="K83" s="24"/>
      <c r="L83" s="22">
        <f t="shared" ca="1" si="24"/>
        <v>0.2043048664472151</v>
      </c>
    </row>
    <row r="84" spans="1:12" x14ac:dyDescent="0.2">
      <c r="A84" s="2">
        <f t="shared" si="19"/>
        <v>43981</v>
      </c>
      <c r="B84" s="4">
        <f t="shared" ca="1" si="16"/>
        <v>47803.596615256341</v>
      </c>
      <c r="C84" s="4">
        <f t="shared" ca="1" si="15"/>
        <v>81.266114245935782</v>
      </c>
      <c r="D84" s="4">
        <f t="shared" ca="1" si="17"/>
        <v>287576.27917489939</v>
      </c>
      <c r="E84" s="4">
        <f t="shared" ca="1" si="18"/>
        <v>201.44440650698448</v>
      </c>
      <c r="F84" s="4">
        <f t="shared" ca="1" si="20"/>
        <v>1041418.6798033367</v>
      </c>
      <c r="G84" s="4" t="e">
        <f t="shared" si="21"/>
        <v>#N/A</v>
      </c>
      <c r="H84" s="4" t="e">
        <f t="shared" si="22"/>
        <v>#N/A</v>
      </c>
      <c r="I84" s="24"/>
      <c r="J84" s="4">
        <f t="shared" ca="1" si="23"/>
        <v>1376999.9999999995</v>
      </c>
      <c r="K84" s="24"/>
      <c r="L84" s="22">
        <f t="shared" ca="1" si="24"/>
        <v>0.20884261377988345</v>
      </c>
    </row>
    <row r="85" spans="1:12" x14ac:dyDescent="0.2">
      <c r="A85" s="2">
        <f t="shared" si="19"/>
        <v>43982</v>
      </c>
      <c r="B85" s="4">
        <f t="shared" ca="1" si="16"/>
        <v>47089.307987667053</v>
      </c>
      <c r="C85" s="4">
        <f t="shared" ca="1" si="15"/>
        <v>80.051823579033979</v>
      </c>
      <c r="D85" s="4">
        <f t="shared" ca="1" si="17"/>
        <v>293762.42589890689</v>
      </c>
      <c r="E85" s="4">
        <f t="shared" ca="1" si="18"/>
        <v>205.77774254901917</v>
      </c>
      <c r="F85" s="4">
        <f t="shared" ca="1" si="20"/>
        <v>1035942.4883708765</v>
      </c>
      <c r="G85" s="4" t="e">
        <f t="shared" si="21"/>
        <v>#N/A</v>
      </c>
      <c r="H85" s="4" t="e">
        <f t="shared" si="22"/>
        <v>#N/A</v>
      </c>
      <c r="I85" s="24"/>
      <c r="J85" s="4">
        <f t="shared" ca="1" si="23"/>
        <v>1376999.9999999995</v>
      </c>
      <c r="K85" s="24"/>
      <c r="L85" s="22">
        <f t="shared" ca="1" si="24"/>
        <v>0.21333509506093462</v>
      </c>
    </row>
    <row r="86" spans="1:12" x14ac:dyDescent="0.2">
      <c r="A86" s="2">
        <f t="shared" si="19"/>
        <v>43983</v>
      </c>
      <c r="B86" s="4">
        <f t="shared" ca="1" si="16"/>
        <v>46334.042548513506</v>
      </c>
      <c r="C86" s="4">
        <f t="shared" ca="1" si="15"/>
        <v>78.767872332472962</v>
      </c>
      <c r="D86" s="4">
        <f t="shared" ca="1" si="17"/>
        <v>299879.40609067102</v>
      </c>
      <c r="E86" s="4">
        <f t="shared" ca="1" si="18"/>
        <v>210.06262810314195</v>
      </c>
      <c r="F86" s="4">
        <f t="shared" ca="1" si="20"/>
        <v>1030576.4887327119</v>
      </c>
      <c r="G86" s="4" t="e">
        <f t="shared" si="21"/>
        <v>#N/A</v>
      </c>
      <c r="H86" s="4" t="e">
        <f t="shared" si="22"/>
        <v>#N/A</v>
      </c>
      <c r="I86" s="24"/>
      <c r="J86" s="4">
        <f t="shared" ca="1" si="23"/>
        <v>1376999.9999999995</v>
      </c>
      <c r="K86" s="24"/>
      <c r="L86" s="22">
        <f t="shared" ca="1" si="24"/>
        <v>0.21777734647107561</v>
      </c>
    </row>
    <row r="87" spans="1:12" x14ac:dyDescent="0.2">
      <c r="A87" s="2">
        <f t="shared" si="19"/>
        <v>43984</v>
      </c>
      <c r="B87" s="4">
        <f t="shared" ca="1" si="16"/>
        <v>45541.080483719576</v>
      </c>
      <c r="C87" s="4">
        <f t="shared" ca="1" si="15"/>
        <v>77.419836822323276</v>
      </c>
      <c r="D87" s="4">
        <f t="shared" ca="1" si="17"/>
        <v>305920.72150898224</v>
      </c>
      <c r="E87" s="4">
        <f t="shared" ca="1" si="18"/>
        <v>214.29451121413751</v>
      </c>
      <c r="F87" s="4">
        <f t="shared" ca="1" si="20"/>
        <v>1025323.9034960836</v>
      </c>
      <c r="G87" s="4" t="e">
        <f t="shared" si="21"/>
        <v>#N/A</v>
      </c>
      <c r="H87" s="4" t="e">
        <f t="shared" si="22"/>
        <v>#N/A</v>
      </c>
      <c r="I87" s="24"/>
      <c r="J87" s="4">
        <f t="shared" ca="1" si="23"/>
        <v>1376999.9999999995</v>
      </c>
      <c r="K87" s="24"/>
      <c r="L87" s="22">
        <f t="shared" ca="1" si="24"/>
        <v>0.22216464888088769</v>
      </c>
    </row>
    <row r="88" spans="1:12" x14ac:dyDescent="0.2">
      <c r="A88" s="2">
        <f t="shared" si="19"/>
        <v>43985</v>
      </c>
      <c r="B88" s="4">
        <f t="shared" ca="1" si="16"/>
        <v>44713.771685402447</v>
      </c>
      <c r="C88" s="4">
        <f t="shared" ca="1" si="15"/>
        <v>76.013411865184153</v>
      </c>
      <c r="D88" s="4">
        <f t="shared" ca="1" si="17"/>
        <v>311880.23515075253</v>
      </c>
      <c r="E88" s="4">
        <f t="shared" ca="1" si="18"/>
        <v>218.46909297060625</v>
      </c>
      <c r="F88" s="4">
        <f t="shared" ca="1" si="20"/>
        <v>1020187.524070874</v>
      </c>
      <c r="G88" s="4" t="e">
        <f t="shared" si="21"/>
        <v>#N/A</v>
      </c>
      <c r="H88" s="4" t="e">
        <f t="shared" si="22"/>
        <v>#N/A</v>
      </c>
      <c r="I88" s="24"/>
      <c r="J88" s="4">
        <f t="shared" ca="1" si="23"/>
        <v>1376999.9999999995</v>
      </c>
      <c r="K88" s="24"/>
      <c r="L88" s="22">
        <f t="shared" ca="1" si="24"/>
        <v>0.22649254549800482</v>
      </c>
    </row>
    <row r="89" spans="1:12" x14ac:dyDescent="0.2">
      <c r="A89" s="2">
        <f t="shared" si="19"/>
        <v>43986</v>
      </c>
      <c r="B89" s="4">
        <f t="shared" ca="1" si="16"/>
        <v>43855.508967434092</v>
      </c>
      <c r="C89" s="4">
        <f t="shared" ca="1" si="15"/>
        <v>74.55436524463795</v>
      </c>
      <c r="D89" s="4">
        <f t="shared" ca="1" si="17"/>
        <v>317752.19214258832</v>
      </c>
      <c r="E89" s="4">
        <f t="shared" ca="1" si="18"/>
        <v>222.58234213930939</v>
      </c>
      <c r="F89" s="4">
        <f t="shared" ca="1" si="20"/>
        <v>1015169.7165478378</v>
      </c>
      <c r="G89" s="4" t="e">
        <f t="shared" si="21"/>
        <v>#N/A</v>
      </c>
      <c r="H89" s="4" t="e">
        <f t="shared" si="22"/>
        <v>#N/A</v>
      </c>
      <c r="I89" s="24"/>
      <c r="J89" s="4">
        <f t="shared" ca="1" si="23"/>
        <v>1376999.9999999995</v>
      </c>
      <c r="K89" s="24"/>
      <c r="L89" s="22">
        <f t="shared" ca="1" si="24"/>
        <v>0.2307568570389168</v>
      </c>
    </row>
    <row r="90" spans="1:12" x14ac:dyDescent="0.2">
      <c r="A90" s="2">
        <f t="shared" si="19"/>
        <v>43987</v>
      </c>
      <c r="B90" s="4">
        <f t="shared" ca="1" si="16"/>
        <v>42969.702127152595</v>
      </c>
      <c r="C90" s="4">
        <f t="shared" ca="1" si="15"/>
        <v>73.048493616159405</v>
      </c>
      <c r="D90" s="4">
        <f t="shared" ca="1" si="17"/>
        <v>323531.23712449527</v>
      </c>
      <c r="E90" s="4">
        <f t="shared" ca="1" si="18"/>
        <v>226.63050734228634</v>
      </c>
      <c r="F90" s="4">
        <f t="shared" ca="1" si="20"/>
        <v>1010272.4302410095</v>
      </c>
      <c r="G90" s="4" t="e">
        <f t="shared" si="21"/>
        <v>#N/A</v>
      </c>
      <c r="H90" s="4" t="e">
        <f t="shared" si="22"/>
        <v>#N/A</v>
      </c>
      <c r="I90" s="24"/>
      <c r="J90" s="4">
        <f t="shared" ca="1" si="23"/>
        <v>1376999.9999999995</v>
      </c>
      <c r="K90" s="24"/>
      <c r="L90" s="22">
        <f t="shared" ca="1" si="24"/>
        <v>0.23495369435330093</v>
      </c>
    </row>
    <row r="91" spans="1:12" x14ac:dyDescent="0.2">
      <c r="A91" s="2">
        <f t="shared" si="19"/>
        <v>43988</v>
      </c>
      <c r="B91" s="4">
        <f t="shared" ca="1" si="16"/>
        <v>42059.753147149007</v>
      </c>
      <c r="C91" s="4">
        <f t="shared" ca="1" si="15"/>
        <v>71.501580350153304</v>
      </c>
      <c r="D91" s="4">
        <f t="shared" ca="1" si="17"/>
        <v>329212.42807851784</v>
      </c>
      <c r="E91" s="4">
        <f t="shared" ca="1" si="18"/>
        <v>230.61012674368311</v>
      </c>
      <c r="F91" s="4">
        <f t="shared" ca="1" si="20"/>
        <v>1005497.2086475891</v>
      </c>
      <c r="G91" s="4" t="e">
        <f t="shared" si="21"/>
        <v>#N/A</v>
      </c>
      <c r="H91" s="4" t="e">
        <f t="shared" si="22"/>
        <v>#N/A</v>
      </c>
      <c r="I91" s="24"/>
      <c r="J91" s="4">
        <f t="shared" ca="1" si="23"/>
        <v>1376999.9999999995</v>
      </c>
      <c r="K91" s="24"/>
      <c r="L91" s="22">
        <f t="shared" ca="1" si="24"/>
        <v>0.23907946846660708</v>
      </c>
    </row>
    <row r="92" spans="1:12" x14ac:dyDescent="0.2">
      <c r="A92" s="2">
        <f t="shared" si="19"/>
        <v>43989</v>
      </c>
      <c r="B92" s="4">
        <f t="shared" ca="1" si="16"/>
        <v>41129.032793748585</v>
      </c>
      <c r="C92" s="4">
        <f t="shared" ca="1" si="15"/>
        <v>69.919355749372585</v>
      </c>
      <c r="D92" s="4">
        <f t="shared" ca="1" si="17"/>
        <v>334791.24660585832</v>
      </c>
      <c r="E92" s="4">
        <f t="shared" ca="1" si="18"/>
        <v>234.51803524877502</v>
      </c>
      <c r="F92" s="4">
        <f t="shared" ca="1" si="20"/>
        <v>1000845.2025651439</v>
      </c>
      <c r="G92" s="4" t="e">
        <f t="shared" si="21"/>
        <v>#N/A</v>
      </c>
      <c r="H92" s="4" t="e">
        <f t="shared" si="22"/>
        <v>#N/A</v>
      </c>
      <c r="I92" s="24"/>
      <c r="J92" s="4">
        <f t="shared" ca="1" si="23"/>
        <v>1376999.9999999995</v>
      </c>
      <c r="K92" s="24"/>
      <c r="L92" s="22">
        <f t="shared" ca="1" si="24"/>
        <v>0.24313089804347018</v>
      </c>
    </row>
    <row r="93" spans="1:12" x14ac:dyDescent="0.2">
      <c r="A93" s="2">
        <f t="shared" si="19"/>
        <v>43990</v>
      </c>
      <c r="B93" s="4">
        <f t="shared" ca="1" si="16"/>
        <v>40180.858828642769</v>
      </c>
      <c r="C93" s="4">
        <f t="shared" ca="1" si="15"/>
        <v>68.307460008692701</v>
      </c>
      <c r="D93" s="4">
        <f t="shared" ca="1" si="17"/>
        <v>340263.60470431589</v>
      </c>
      <c r="E93" s="4">
        <f t="shared" ca="1" si="18"/>
        <v>238.3513692514972</v>
      </c>
      <c r="F93" s="4">
        <f t="shared" ca="1" si="20"/>
        <v>996317.18509778951</v>
      </c>
      <c r="G93" s="4" t="e">
        <f t="shared" si="21"/>
        <v>#N/A</v>
      </c>
      <c r="H93" s="4" t="e">
        <f t="shared" si="22"/>
        <v>#N/A</v>
      </c>
      <c r="I93" s="24"/>
      <c r="J93" s="4">
        <f t="shared" ca="1" si="23"/>
        <v>1376999.9999999995</v>
      </c>
      <c r="K93" s="24"/>
      <c r="L93" s="22">
        <f t="shared" ca="1" si="24"/>
        <v>0.24710501430959769</v>
      </c>
    </row>
    <row r="94" spans="1:12" x14ac:dyDescent="0.2">
      <c r="A94" s="2">
        <f t="shared" si="19"/>
        <v>43991</v>
      </c>
      <c r="B94" s="4">
        <f t="shared" ca="1" si="16"/>
        <v>39218.476008404214</v>
      </c>
      <c r="C94" s="4">
        <f t="shared" ca="1" si="15"/>
        <v>66.671409214287166</v>
      </c>
      <c r="D94" s="4">
        <f t="shared" ca="1" si="17"/>
        <v>345625.84814273386</v>
      </c>
      <c r="E94" s="4">
        <f t="shared" ca="1" si="18"/>
        <v>242.10756899821249</v>
      </c>
      <c r="F94" s="4">
        <f t="shared" ca="1" si="20"/>
        <v>991913.56827986334</v>
      </c>
      <c r="G94" s="4" t="e">
        <f t="shared" si="21"/>
        <v>#N/A</v>
      </c>
      <c r="H94" s="4" t="e">
        <f t="shared" si="22"/>
        <v>#N/A</v>
      </c>
      <c r="I94" s="24"/>
      <c r="J94" s="4">
        <f t="shared" ca="1" si="23"/>
        <v>1376999.9999999995</v>
      </c>
      <c r="K94" s="24"/>
      <c r="L94" s="22">
        <f t="shared" ca="1" si="24"/>
        <v>0.25099916350234858</v>
      </c>
    </row>
    <row r="95" spans="1:12" x14ac:dyDescent="0.2">
      <c r="A95" s="2">
        <f t="shared" si="19"/>
        <v>43992</v>
      </c>
      <c r="B95" s="4">
        <f t="shared" ca="1" si="16"/>
        <v>38245.038004575297</v>
      </c>
      <c r="C95" s="4">
        <f t="shared" ca="1" si="15"/>
        <v>65.016564607778008</v>
      </c>
      <c r="D95" s="4">
        <f t="shared" ca="1" si="17"/>
        <v>350874.75656969653</v>
      </c>
      <c r="E95" s="4">
        <f t="shared" ca="1" si="18"/>
        <v>245.78437866385229</v>
      </c>
      <c r="F95" s="4">
        <f t="shared" ca="1" si="20"/>
        <v>987634.42104706389</v>
      </c>
      <c r="G95" s="4" t="e">
        <f t="shared" si="21"/>
        <v>#N/A</v>
      </c>
      <c r="H95" s="4" t="e">
        <f t="shared" si="22"/>
        <v>#N/A</v>
      </c>
      <c r="I95" s="24"/>
      <c r="J95" s="4">
        <f t="shared" ca="1" si="23"/>
        <v>1376999.9999999995</v>
      </c>
      <c r="K95" s="24"/>
      <c r="L95" s="22">
        <f t="shared" ca="1" si="24"/>
        <v>0.25481100694967079</v>
      </c>
    </row>
    <row r="96" spans="1:12" x14ac:dyDescent="0.2">
      <c r="A96" s="2">
        <f t="shared" si="19"/>
        <v>43993</v>
      </c>
      <c r="B96" s="4">
        <f t="shared" ca="1" si="16"/>
        <v>37263.591335798548</v>
      </c>
      <c r="C96" s="4">
        <f t="shared" ca="1" si="15"/>
        <v>63.348105270857531</v>
      </c>
      <c r="D96" s="4">
        <f t="shared" ca="1" si="17"/>
        <v>356007.54052930849</v>
      </c>
      <c r="E96" s="4">
        <f t="shared" ca="1" si="18"/>
        <v>249.37984426149904</v>
      </c>
      <c r="F96" s="4">
        <f t="shared" ca="1" si="20"/>
        <v>983479.48829063098</v>
      </c>
      <c r="G96" s="4" t="e">
        <f t="shared" si="21"/>
        <v>#N/A</v>
      </c>
      <c r="H96" s="4" t="e">
        <f t="shared" si="22"/>
        <v>#N/A</v>
      </c>
      <c r="I96" s="24"/>
      <c r="J96" s="4">
        <f t="shared" ca="1" si="23"/>
        <v>1376999.9999999995</v>
      </c>
      <c r="K96" s="24"/>
      <c r="L96" s="22">
        <f t="shared" ca="1" si="24"/>
        <v>0.25853851890291113</v>
      </c>
    </row>
    <row r="97" spans="1:12" x14ac:dyDescent="0.2">
      <c r="A97" s="2">
        <f t="shared" si="19"/>
        <v>43994</v>
      </c>
      <c r="B97" s="4">
        <f t="shared" ca="1" si="16"/>
        <v>36277.061364030684</v>
      </c>
      <c r="C97" s="4">
        <f t="shared" ca="1" si="15"/>
        <v>61.671004318852162</v>
      </c>
      <c r="D97" s="4">
        <f t="shared" ca="1" si="17"/>
        <v>361021.83558707847</v>
      </c>
      <c r="E97" s="4">
        <f t="shared" ca="1" si="18"/>
        <v>252.89230952762432</v>
      </c>
      <c r="F97" s="4">
        <f t="shared" ca="1" si="20"/>
        <v>979448.21073936275</v>
      </c>
      <c r="G97" s="4" t="e">
        <f t="shared" si="21"/>
        <v>#N/A</v>
      </c>
      <c r="H97" s="4" t="e">
        <f t="shared" si="22"/>
        <v>#N/A</v>
      </c>
      <c r="I97" s="24"/>
      <c r="J97" s="4">
        <f t="shared" ca="1" si="23"/>
        <v>1376999.9999999995</v>
      </c>
      <c r="K97" s="24"/>
      <c r="L97" s="22">
        <f t="shared" ca="1" si="24"/>
        <v>0.26217998227093581</v>
      </c>
    </row>
    <row r="98" spans="1:12" x14ac:dyDescent="0.2">
      <c r="A98" s="2">
        <f t="shared" si="19"/>
        <v>43995</v>
      </c>
      <c r="B98" s="4">
        <f t="shared" ca="1" si="16"/>
        <v>35288.240370029263</v>
      </c>
      <c r="C98" s="4">
        <f t="shared" ca="1" si="15"/>
        <v>59.990008629049747</v>
      </c>
      <c r="D98" s="4">
        <f t="shared" ca="1" si="17"/>
        <v>365915.6937934921</v>
      </c>
      <c r="E98" s="4">
        <f t="shared" ca="1" si="18"/>
        <v>256.32040994240424</v>
      </c>
      <c r="F98" s="4">
        <f t="shared" ca="1" si="20"/>
        <v>975539.74542653572</v>
      </c>
      <c r="G98" s="4" t="e">
        <f t="shared" si="21"/>
        <v>#N/A</v>
      </c>
      <c r="H98" s="4" t="e">
        <f t="shared" si="22"/>
        <v>#N/A</v>
      </c>
      <c r="I98" s="24"/>
      <c r="J98" s="4">
        <f t="shared" ca="1" si="23"/>
        <v>1376999.9999999995</v>
      </c>
      <c r="K98" s="24"/>
      <c r="L98" s="22">
        <f t="shared" ca="1" si="24"/>
        <v>0.26573398242083679</v>
      </c>
    </row>
    <row r="99" spans="1:12" x14ac:dyDescent="0.2">
      <c r="A99" s="2">
        <f t="shared" si="19"/>
        <v>43996</v>
      </c>
      <c r="B99" s="4">
        <f t="shared" ca="1" si="16"/>
        <v>34299.777689593051</v>
      </c>
      <c r="C99" s="4">
        <f t="shared" ca="1" si="15"/>
        <v>58.309622072308187</v>
      </c>
      <c r="D99" s="4">
        <f t="shared" ca="1" si="17"/>
        <v>370687.57273179706</v>
      </c>
      <c r="E99" s="4">
        <f t="shared" ca="1" si="18"/>
        <v>259.66306505779852</v>
      </c>
      <c r="F99" s="4">
        <f t="shared" ca="1" si="20"/>
        <v>971752.98651355156</v>
      </c>
      <c r="G99" s="4" t="e">
        <f t="shared" si="21"/>
        <v>#N/A</v>
      </c>
      <c r="H99" s="4" t="e">
        <f t="shared" si="22"/>
        <v>#N/A</v>
      </c>
      <c r="I99" s="24"/>
      <c r="J99" s="4">
        <f t="shared" ca="1" si="23"/>
        <v>1376999.9999999995</v>
      </c>
      <c r="K99" s="24"/>
      <c r="L99" s="22">
        <f t="shared" ca="1" si="24"/>
        <v>0.26919939922425357</v>
      </c>
    </row>
    <row r="100" spans="1:12" x14ac:dyDescent="0.2">
      <c r="A100" s="2">
        <f t="shared" si="19"/>
        <v>43997</v>
      </c>
      <c r="B100" s="4">
        <f t="shared" ca="1" si="16"/>
        <v>33314.171861875322</v>
      </c>
      <c r="C100" s="4">
        <f t="shared" ca="1" si="15"/>
        <v>56.634092165188044</v>
      </c>
      <c r="D100" s="4">
        <f t="shared" ca="1" si="17"/>
        <v>375336.32240998448</v>
      </c>
      <c r="E100" s="4">
        <f t="shared" ca="1" si="18"/>
        <v>262.91946931551013</v>
      </c>
      <c r="F100" s="4">
        <f t="shared" ca="1" si="20"/>
        <v>968086.5862588241</v>
      </c>
      <c r="G100" s="4" t="e">
        <f t="shared" si="21"/>
        <v>#N/A</v>
      </c>
      <c r="H100" s="4" t="e">
        <f t="shared" si="22"/>
        <v>#N/A</v>
      </c>
      <c r="I100" s="24"/>
      <c r="J100" s="4">
        <f t="shared" ca="1" si="23"/>
        <v>1376999.9999999995</v>
      </c>
      <c r="K100" s="24"/>
      <c r="L100" s="22">
        <f t="shared" ca="1" si="24"/>
        <v>0.27257539753811516</v>
      </c>
    </row>
    <row r="101" spans="1:12" x14ac:dyDescent="0.2">
      <c r="A101" s="2">
        <f t="shared" si="19"/>
        <v>43998</v>
      </c>
      <c r="B101" s="4">
        <f t="shared" ca="1" si="16"/>
        <v>32333.764714819161</v>
      </c>
      <c r="C101" s="4">
        <f t="shared" ca="1" si="15"/>
        <v>54.967400015192574</v>
      </c>
      <c r="D101" s="4">
        <f t="shared" ca="1" si="17"/>
        <v>379861.17026511178</v>
      </c>
      <c r="E101" s="4">
        <f t="shared" ca="1" si="18"/>
        <v>266.08908154265822</v>
      </c>
      <c r="F101" s="4">
        <f t="shared" ca="1" si="20"/>
        <v>964538.97593852575</v>
      </c>
      <c r="G101" s="4" t="e">
        <f t="shared" si="21"/>
        <v>#N/A</v>
      </c>
      <c r="H101" s="4" t="e">
        <f t="shared" si="22"/>
        <v>#N/A</v>
      </c>
      <c r="I101" s="24"/>
      <c r="J101" s="4">
        <f t="shared" ca="1" si="23"/>
        <v>1376999.9999999993</v>
      </c>
      <c r="K101" s="24"/>
      <c r="L101" s="22">
        <f t="shared" ca="1" si="24"/>
        <v>0.27586141631453304</v>
      </c>
    </row>
    <row r="102" spans="1:12" x14ac:dyDescent="0.2">
      <c r="A102" s="2">
        <f t="shared" si="19"/>
        <v>43999</v>
      </c>
      <c r="B102" s="4">
        <f t="shared" ca="1" si="16"/>
        <v>31360.737290582591</v>
      </c>
      <c r="C102" s="4">
        <f t="shared" ca="1" si="15"/>
        <v>53.313253393990401</v>
      </c>
      <c r="D102" s="4">
        <f t="shared" ca="1" si="17"/>
        <v>384261.7045512654</v>
      </c>
      <c r="E102" s="4">
        <f t="shared" ca="1" si="18"/>
        <v>269.17161331520651</v>
      </c>
      <c r="F102" s="4">
        <f t="shared" ca="1" si="20"/>
        <v>961108.38654483622</v>
      </c>
      <c r="G102" s="4" t="e">
        <f t="shared" si="21"/>
        <v>#N/A</v>
      </c>
      <c r="H102" s="4" t="e">
        <f t="shared" si="22"/>
        <v>#N/A</v>
      </c>
      <c r="I102" s="24"/>
      <c r="J102" s="4">
        <f t="shared" ca="1" si="23"/>
        <v>1376999.9999999993</v>
      </c>
      <c r="K102" s="24"/>
      <c r="L102" s="22">
        <f t="shared" ca="1" si="24"/>
        <v>0.2790571565368668</v>
      </c>
    </row>
    <row r="103" spans="1:12" x14ac:dyDescent="0.2">
      <c r="A103" s="2">
        <f t="shared" si="19"/>
        <v>44000</v>
      </c>
      <c r="B103" s="4">
        <f t="shared" ca="1" si="16"/>
        <v>30397.107495786116</v>
      </c>
      <c r="C103" s="4">
        <f t="shared" ca="1" si="15"/>
        <v>51.675082742836395</v>
      </c>
      <c r="D103" s="4">
        <f t="shared" ca="1" si="17"/>
        <v>388537.85638100182</v>
      </c>
      <c r="E103" s="4">
        <f t="shared" ca="1" si="18"/>
        <v>272.16701637816607</v>
      </c>
      <c r="F103" s="4">
        <f t="shared" ca="1" si="20"/>
        <v>957792.86910683336</v>
      </c>
      <c r="G103" s="4" t="e">
        <f t="shared" si="21"/>
        <v>#N/A</v>
      </c>
      <c r="H103" s="4" t="e">
        <f t="shared" si="22"/>
        <v>#N/A</v>
      </c>
      <c r="I103" s="24"/>
      <c r="J103" s="4">
        <f t="shared" ca="1" si="23"/>
        <v>1376999.9999999995</v>
      </c>
      <c r="K103" s="24"/>
      <c r="L103" s="22">
        <f t="shared" ca="1" si="24"/>
        <v>0.28216256817792446</v>
      </c>
    </row>
    <row r="104" spans="1:12" x14ac:dyDescent="0.2">
      <c r="A104" s="2">
        <f t="shared" si="19"/>
        <v>44001</v>
      </c>
      <c r="B104" s="4">
        <f t="shared" ca="1" si="16"/>
        <v>29444.729347456392</v>
      </c>
      <c r="C104" s="4">
        <f t="shared" ca="1" si="15"/>
        <v>50.056039890675862</v>
      </c>
      <c r="D104" s="4">
        <f t="shared" ca="1" si="17"/>
        <v>392689.88068450522</v>
      </c>
      <c r="E104" s="4">
        <f t="shared" ca="1" si="18"/>
        <v>275.0754693076691</v>
      </c>
      <c r="F104" s="4">
        <f t="shared" ca="1" si="20"/>
        <v>954590.31449873024</v>
      </c>
      <c r="G104" s="4" t="e">
        <f t="shared" si="21"/>
        <v>#N/A</v>
      </c>
      <c r="H104" s="4" t="e">
        <f t="shared" si="22"/>
        <v>#N/A</v>
      </c>
      <c r="I104" s="24"/>
      <c r="J104" s="4">
        <f t="shared" ca="1" si="23"/>
        <v>1376999.9999999995</v>
      </c>
      <c r="K104" s="24"/>
      <c r="L104" s="22">
        <f t="shared" ca="1" si="24"/>
        <v>0.2851778363721898</v>
      </c>
    </row>
    <row r="105" spans="1:12" x14ac:dyDescent="0.2">
      <c r="A105" s="2">
        <f t="shared" si="19"/>
        <v>44002</v>
      </c>
      <c r="B105" s="4">
        <f t="shared" ca="1" si="16"/>
        <v>28505.29367548116</v>
      </c>
      <c r="C105" s="4">
        <f t="shared" ca="1" si="15"/>
        <v>48.458999248317966</v>
      </c>
      <c r="D105" s="4">
        <f t="shared" ca="1" si="17"/>
        <v>396718.33634148759</v>
      </c>
      <c r="E105" s="4">
        <f t="shared" ca="1" si="18"/>
        <v>277.89736359355686</v>
      </c>
      <c r="F105" s="4">
        <f t="shared" ca="1" si="20"/>
        <v>951498.47261943726</v>
      </c>
      <c r="G105" s="4" t="e">
        <f t="shared" si="21"/>
        <v>#N/A</v>
      </c>
      <c r="H105" s="4" t="e">
        <f t="shared" si="22"/>
        <v>#N/A</v>
      </c>
      <c r="I105" s="24"/>
      <c r="J105" s="4">
        <f t="shared" ca="1" si="23"/>
        <v>1376999.9999999995</v>
      </c>
      <c r="K105" s="24"/>
      <c r="L105" s="22">
        <f t="shared" ca="1" si="24"/>
        <v>0.28810336698728228</v>
      </c>
    </row>
    <row r="106" spans="1:12" x14ac:dyDescent="0.2">
      <c r="A106" s="2">
        <f t="shared" si="19"/>
        <v>44003</v>
      </c>
      <c r="B106" s="4">
        <f t="shared" ca="1" si="16"/>
        <v>27580.330135970918</v>
      </c>
      <c r="C106" s="4">
        <f t="shared" ca="1" si="15"/>
        <v>46.886561231150559</v>
      </c>
      <c r="D106" s="4">
        <f t="shared" ca="1" si="17"/>
        <v>400624.0657285956</v>
      </c>
      <c r="E106" s="4">
        <f t="shared" ca="1" si="18"/>
        <v>280.63328931253579</v>
      </c>
      <c r="F106" s="4">
        <f t="shared" ca="1" si="20"/>
        <v>948514.9708461205</v>
      </c>
      <c r="G106" s="4" t="e">
        <f t="shared" si="21"/>
        <v>#N/A</v>
      </c>
      <c r="H106" s="4" t="e">
        <f t="shared" si="22"/>
        <v>#N/A</v>
      </c>
      <c r="I106" s="24"/>
      <c r="J106" s="4">
        <f t="shared" ca="1" si="23"/>
        <v>1376999.9999999995</v>
      </c>
      <c r="K106" s="24"/>
      <c r="L106" s="22">
        <f t="shared" ca="1" si="24"/>
        <v>0.29093977177094826</v>
      </c>
    </row>
    <row r="107" spans="1:12" x14ac:dyDescent="0.2">
      <c r="A107" s="2">
        <f t="shared" si="19"/>
        <v>44004</v>
      </c>
      <c r="B107" s="4">
        <f t="shared" ca="1" si="16"/>
        <v>26671.210386819908</v>
      </c>
      <c r="C107" s="4">
        <f t="shared" ca="1" si="15"/>
        <v>45.341057657593844</v>
      </c>
      <c r="D107" s="4">
        <f t="shared" ca="1" si="17"/>
        <v>404408.17391034064</v>
      </c>
      <c r="E107" s="4">
        <f t="shared" ca="1" si="18"/>
        <v>283.28402055162474</v>
      </c>
      <c r="F107" s="4">
        <f t="shared" ca="1" si="20"/>
        <v>945637.33168228739</v>
      </c>
      <c r="G107" s="4" t="e">
        <f t="shared" si="21"/>
        <v>#N/A</v>
      </c>
      <c r="H107" s="4" t="e">
        <f t="shared" si="22"/>
        <v>#N/A</v>
      </c>
      <c r="I107" s="24"/>
      <c r="J107" s="4">
        <f t="shared" ca="1" si="23"/>
        <v>1376999.9999999995</v>
      </c>
      <c r="K107" s="24"/>
      <c r="L107" s="22">
        <f t="shared" ca="1" si="24"/>
        <v>0.29368785323917268</v>
      </c>
    </row>
    <row r="108" spans="1:12" x14ac:dyDescent="0.2">
      <c r="A108" s="2">
        <f t="shared" si="19"/>
        <v>44005</v>
      </c>
      <c r="B108" s="4">
        <f t="shared" ca="1" si="16"/>
        <v>25779.15227661471</v>
      </c>
      <c r="C108" s="4">
        <f t="shared" ca="1" si="15"/>
        <v>43.824558870245006</v>
      </c>
      <c r="D108" s="4">
        <f t="shared" ca="1" si="17"/>
        <v>408072.00768488977</v>
      </c>
      <c r="E108" s="4">
        <f t="shared" ca="1" si="18"/>
        <v>285.85050072993391</v>
      </c>
      <c r="F108" s="4">
        <f t="shared" ca="1" si="20"/>
        <v>942862.98953776516</v>
      </c>
      <c r="G108" s="4" t="e">
        <f t="shared" si="21"/>
        <v>#N/A</v>
      </c>
      <c r="H108" s="4" t="e">
        <f t="shared" si="22"/>
        <v>#N/A</v>
      </c>
      <c r="I108" s="24"/>
      <c r="J108" s="4">
        <f t="shared" ca="1" si="23"/>
        <v>1376999.9999999995</v>
      </c>
      <c r="K108" s="24"/>
      <c r="L108" s="22">
        <f t="shared" ca="1" si="24"/>
        <v>0.29634858945888881</v>
      </c>
    </row>
    <row r="109" spans="1:12" x14ac:dyDescent="0.2">
      <c r="A109" s="2">
        <f t="shared" si="19"/>
        <v>44006</v>
      </c>
      <c r="B109" s="4">
        <f t="shared" ca="1" si="16"/>
        <v>24905.224900477024</v>
      </c>
      <c r="C109" s="4">
        <f t="shared" ca="1" si="15"/>
        <v>42.338882330810939</v>
      </c>
      <c r="D109" s="4">
        <f t="shared" ca="1" si="17"/>
        <v>411617.13467796386</v>
      </c>
      <c r="E109" s="4">
        <f t="shared" ca="1" si="18"/>
        <v>288.33382795414269</v>
      </c>
      <c r="F109" s="4">
        <f t="shared" ca="1" si="20"/>
        <v>940189.3065936045</v>
      </c>
      <c r="G109" s="4" t="e">
        <f t="shared" si="21"/>
        <v>#N/A</v>
      </c>
      <c r="H109" s="4" t="e">
        <f t="shared" si="22"/>
        <v>#N/A</v>
      </c>
      <c r="I109" s="24"/>
      <c r="J109" s="4">
        <f t="shared" ca="1" si="23"/>
        <v>1376999.9999999995</v>
      </c>
      <c r="K109" s="24"/>
      <c r="L109" s="22">
        <f t="shared" ca="1" si="24"/>
        <v>0.29892311886562384</v>
      </c>
    </row>
    <row r="110" spans="1:12" x14ac:dyDescent="0.2">
      <c r="A110" s="2">
        <f t="shared" si="19"/>
        <v>44007</v>
      </c>
      <c r="B110" s="4">
        <f t="shared" ca="1" si="16"/>
        <v>24050.354381058543</v>
      </c>
      <c r="C110" s="4">
        <f t="shared" ca="1" si="15"/>
        <v>40.885602447799521</v>
      </c>
      <c r="D110" s="4">
        <f t="shared" ca="1" si="17"/>
        <v>415045.32265907788</v>
      </c>
      <c r="E110" s="4">
        <f t="shared" ca="1" si="18"/>
        <v>290.73524052972539</v>
      </c>
      <c r="F110" s="4">
        <f t="shared" ca="1" si="20"/>
        <v>937613.58771933336</v>
      </c>
      <c r="G110" s="4" t="e">
        <f t="shared" si="21"/>
        <v>#N/A</v>
      </c>
      <c r="H110" s="4" t="e">
        <f t="shared" si="22"/>
        <v>#N/A</v>
      </c>
      <c r="I110" s="24"/>
      <c r="J110" s="4">
        <f t="shared" ca="1" si="23"/>
        <v>1376999.9999999995</v>
      </c>
      <c r="K110" s="24"/>
      <c r="L110" s="22">
        <f t="shared" ca="1" si="24"/>
        <v>0.30141272524261292</v>
      </c>
    </row>
    <row r="111" spans="1:12" x14ac:dyDescent="0.2">
      <c r="A111" s="2">
        <f t="shared" si="19"/>
        <v>44008</v>
      </c>
      <c r="B111" s="4">
        <f t="shared" ca="1" si="16"/>
        <v>23215.330239341652</v>
      </c>
      <c r="C111" s="4">
        <f t="shared" ca="1" si="15"/>
        <v>39.466061406880804</v>
      </c>
      <c r="D111" s="4">
        <f t="shared" ca="1" si="17"/>
        <v>418358.51923487417</v>
      </c>
      <c r="E111" s="4">
        <f t="shared" ca="1" si="18"/>
        <v>293.05610273632743</v>
      </c>
      <c r="F111" s="4">
        <f t="shared" ca="1" si="20"/>
        <v>935133.09442304738</v>
      </c>
      <c r="G111" s="4" t="e">
        <f t="shared" si="21"/>
        <v>#N/A</v>
      </c>
      <c r="H111" s="4" t="e">
        <f t="shared" si="22"/>
        <v>#N/A</v>
      </c>
      <c r="I111" s="24"/>
      <c r="J111" s="4">
        <f t="shared" ca="1" si="23"/>
        <v>1376999.9999999995</v>
      </c>
      <c r="K111" s="24"/>
      <c r="L111" s="22">
        <f t="shared" ca="1" si="24"/>
        <v>0.30381882297376495</v>
      </c>
    </row>
    <row r="112" spans="1:12" x14ac:dyDescent="0.2">
      <c r="A112" s="2">
        <f t="shared" si="19"/>
        <v>44009</v>
      </c>
      <c r="B112" s="4">
        <f t="shared" ca="1" si="16"/>
        <v>22400.812227763028</v>
      </c>
      <c r="C112" s="4">
        <f t="shared" ca="1" si="15"/>
        <v>38.081380787197148</v>
      </c>
      <c r="D112" s="4">
        <f t="shared" ca="1" si="17"/>
        <v>421558.83205475163</v>
      </c>
      <c r="E112" s="4">
        <f t="shared" ca="1" si="18"/>
        <v>295.29789096199966</v>
      </c>
      <c r="F112" s="4">
        <f t="shared" ca="1" si="20"/>
        <v>932745.05782652285</v>
      </c>
      <c r="G112" s="4" t="e">
        <f t="shared" si="21"/>
        <v>#N/A</v>
      </c>
      <c r="H112" s="4" t="e">
        <f t="shared" si="22"/>
        <v>#N/A</v>
      </c>
      <c r="I112" s="24"/>
      <c r="J112" s="4">
        <f t="shared" ca="1" si="23"/>
        <v>1376999.9999999995</v>
      </c>
      <c r="K112" s="24"/>
      <c r="L112" s="22">
        <f t="shared" ca="1" si="24"/>
        <v>0.30614294266866504</v>
      </c>
    </row>
    <row r="113" spans="1:12" x14ac:dyDescent="0.2">
      <c r="A113" s="2">
        <f t="shared" si="19"/>
        <v>44010</v>
      </c>
      <c r="B113" s="4">
        <f t="shared" ca="1" si="16"/>
        <v>21607.337507112054</v>
      </c>
      <c r="C113" s="4">
        <f t="shared" ca="1" si="15"/>
        <v>36.732473762090486</v>
      </c>
      <c r="D113" s="4">
        <f t="shared" ca="1" si="17"/>
        <v>424648.50964472914</v>
      </c>
      <c r="E113" s="4">
        <f t="shared" ca="1" si="18"/>
        <v>297.46218027750479</v>
      </c>
      <c r="F113" s="4">
        <f t="shared" ca="1" si="20"/>
        <v>930446.69066788082</v>
      </c>
      <c r="G113" s="4" t="e">
        <f t="shared" si="21"/>
        <v>#N/A</v>
      </c>
      <c r="H113" s="4" t="e">
        <f t="shared" si="22"/>
        <v>#N/A</v>
      </c>
      <c r="I113" s="24"/>
      <c r="J113" s="4">
        <f t="shared" ca="1" si="23"/>
        <v>1376999.9999999995</v>
      </c>
      <c r="K113" s="24"/>
      <c r="L113" s="22">
        <f t="shared" ca="1" si="24"/>
        <v>0.30838671724381211</v>
      </c>
    </row>
    <row r="114" spans="1:12" x14ac:dyDescent="0.2">
      <c r="A114" s="2">
        <f t="shared" si="19"/>
        <v>44011</v>
      </c>
      <c r="B114" s="4">
        <f t="shared" ca="1" si="16"/>
        <v>20835.328058335283</v>
      </c>
      <c r="C114" s="4">
        <f t="shared" ca="1" si="15"/>
        <v>35.42005769916998</v>
      </c>
      <c r="D114" s="4">
        <f t="shared" ca="1" si="17"/>
        <v>427629.92296680459</v>
      </c>
      <c r="E114" s="4">
        <f t="shared" ca="1" si="18"/>
        <v>299.55063151882655</v>
      </c>
      <c r="F114" s="4">
        <f t="shared" ca="1" si="20"/>
        <v>928235.19834334077</v>
      </c>
      <c r="G114" s="4" t="e">
        <f t="shared" si="21"/>
        <v>#N/A</v>
      </c>
      <c r="H114" s="4" t="e">
        <f t="shared" si="22"/>
        <v>#N/A</v>
      </c>
      <c r="I114" s="24"/>
      <c r="J114" s="4">
        <f t="shared" ca="1" si="23"/>
        <v>1376999.9999999995</v>
      </c>
      <c r="K114" s="24"/>
      <c r="L114" s="22">
        <f t="shared" ca="1" si="24"/>
        <v>0.31055186853072236</v>
      </c>
    </row>
    <row r="115" spans="1:12" x14ac:dyDescent="0.2">
      <c r="A115" s="2">
        <f t="shared" si="19"/>
        <v>44012</v>
      </c>
      <c r="B115" s="4">
        <f t="shared" ca="1" si="16"/>
        <v>20085.098230507647</v>
      </c>
      <c r="C115" s="4">
        <f t="shared" ca="1" si="15"/>
        <v>34.144666991862998</v>
      </c>
      <c r="D115" s="4">
        <f t="shared" ca="1" si="17"/>
        <v>430505.54778322304</v>
      </c>
      <c r="E115" s="4">
        <f t="shared" ca="1" si="18"/>
        <v>301.56497893350974</v>
      </c>
      <c r="F115" s="4">
        <f t="shared" ca="1" si="20"/>
        <v>926107.7890073352</v>
      </c>
      <c r="G115" s="4" t="e">
        <f t="shared" si="21"/>
        <v>#N/A</v>
      </c>
      <c r="H115" s="4" t="e">
        <f t="shared" si="22"/>
        <v>#N/A</v>
      </c>
      <c r="I115" s="24"/>
      <c r="J115" s="4">
        <f t="shared" ca="1" si="23"/>
        <v>1376999.9999999993</v>
      </c>
      <c r="K115" s="24"/>
      <c r="L115" s="22">
        <f t="shared" ca="1" si="24"/>
        <v>0.31264019446857172</v>
      </c>
    </row>
    <row r="116" spans="1:12" x14ac:dyDescent="0.2">
      <c r="A116" s="2">
        <f t="shared" si="19"/>
        <v>44013</v>
      </c>
      <c r="B116" s="4">
        <f t="shared" ca="1" si="16"/>
        <v>19356.862336552989</v>
      </c>
      <c r="C116" s="4">
        <f t="shared" ca="1" si="15"/>
        <v>32.906665972140082</v>
      </c>
      <c r="D116" s="4">
        <f t="shared" ca="1" si="17"/>
        <v>433277.94788824412</v>
      </c>
      <c r="E116" s="4">
        <f t="shared" ca="1" si="18"/>
        <v>303.50701843467527</v>
      </c>
      <c r="F116" s="4">
        <f t="shared" ca="1" si="20"/>
        <v>924061.68275676761</v>
      </c>
      <c r="G116" s="4" t="e">
        <f t="shared" si="21"/>
        <v>#N/A</v>
      </c>
      <c r="H116" s="4" t="e">
        <f t="shared" si="22"/>
        <v>#N/A</v>
      </c>
      <c r="I116" s="24"/>
      <c r="J116" s="4">
        <f t="shared" ca="1" si="23"/>
        <v>1376999.9999999995</v>
      </c>
      <c r="K116" s="24"/>
      <c r="L116" s="22">
        <f t="shared" ca="1" si="24"/>
        <v>0.31465355692682956</v>
      </c>
    </row>
    <row r="117" spans="1:12" x14ac:dyDescent="0.2">
      <c r="A117" s="2">
        <f t="shared" si="19"/>
        <v>44014</v>
      </c>
      <c r="B117" s="4">
        <f t="shared" ca="1" si="16"/>
        <v>18650.742218589072</v>
      </c>
      <c r="C117" s="4">
        <f t="shared" ca="1" si="15"/>
        <v>31.706261771601419</v>
      </c>
      <c r="D117" s="4">
        <f t="shared" ca="1" si="17"/>
        <v>435949.75925434381</v>
      </c>
      <c r="E117" s="4">
        <f t="shared" ca="1" si="18"/>
        <v>305.37859649558771</v>
      </c>
      <c r="F117" s="4">
        <f t="shared" ca="1" si="20"/>
        <v>922094.11993057095</v>
      </c>
      <c r="G117" s="4" t="e">
        <f t="shared" si="21"/>
        <v>#N/A</v>
      </c>
      <c r="H117" s="4" t="e">
        <f t="shared" si="22"/>
        <v>#N/A</v>
      </c>
      <c r="I117" s="24"/>
      <c r="J117" s="4">
        <f t="shared" ca="1" si="23"/>
        <v>1376999.9999999995</v>
      </c>
      <c r="K117" s="24"/>
      <c r="L117" s="22">
        <f t="shared" ca="1" si="24"/>
        <v>0.31659387019197094</v>
      </c>
    </row>
    <row r="118" spans="1:12" x14ac:dyDescent="0.2">
      <c r="A118" s="2">
        <f t="shared" si="19"/>
        <v>44015</v>
      </c>
      <c r="B118" s="4">
        <f t="shared" ca="1" si="16"/>
        <v>17966.774714849173</v>
      </c>
      <c r="C118" s="4">
        <f t="shared" ca="1" si="15"/>
        <v>30.543517015243591</v>
      </c>
      <c r="D118" s="4">
        <f t="shared" ca="1" si="17"/>
        <v>438523.67512540292</v>
      </c>
      <c r="E118" s="4">
        <f t="shared" ca="1" si="18"/>
        <v>307.1815997075775</v>
      </c>
      <c r="F118" s="4">
        <f t="shared" ca="1" si="20"/>
        <v>920202.36856003979</v>
      </c>
      <c r="G118" s="4" t="e">
        <f t="shared" si="21"/>
        <v>#N/A</v>
      </c>
      <c r="H118" s="4" t="e">
        <f t="shared" si="22"/>
        <v>#N/A</v>
      </c>
      <c r="I118" s="24"/>
      <c r="J118" s="4">
        <f t="shared" ca="1" si="23"/>
        <v>1376999.9999999995</v>
      </c>
      <c r="K118" s="24"/>
      <c r="L118" s="22">
        <f t="shared" ca="1" si="24"/>
        <v>0.31846309014190494</v>
      </c>
    </row>
    <row r="119" spans="1:12" x14ac:dyDescent="0.2">
      <c r="A119" s="2">
        <f t="shared" si="19"/>
        <v>44016</v>
      </c>
      <c r="B119" s="4">
        <f t="shared" ca="1" si="16"/>
        <v>17304.918969841921</v>
      </c>
      <c r="C119" s="4">
        <f t="shared" ca="1" si="15"/>
        <v>29.418362248731263</v>
      </c>
      <c r="D119" s="4">
        <f t="shared" ca="1" si="17"/>
        <v>441002.43207638152</v>
      </c>
      <c r="E119" s="4">
        <f t="shared" ca="1" si="18"/>
        <v>308.9179450149777</v>
      </c>
      <c r="F119" s="4">
        <f t="shared" ca="1" si="20"/>
        <v>918383.73100876098</v>
      </c>
      <c r="G119" s="4" t="e">
        <f t="shared" si="21"/>
        <v>#N/A</v>
      </c>
      <c r="H119" s="4" t="e">
        <f t="shared" si="22"/>
        <v>#N/A</v>
      </c>
      <c r="I119" s="24"/>
      <c r="J119" s="4">
        <f t="shared" ca="1" si="23"/>
        <v>1376999.9999999993</v>
      </c>
      <c r="K119" s="24"/>
      <c r="L119" s="22">
        <f t="shared" ca="1" si="24"/>
        <v>0.3202632041222816</v>
      </c>
    </row>
    <row r="120" spans="1:12" x14ac:dyDescent="0.2">
      <c r="A120" s="2">
        <f t="shared" si="19"/>
        <v>44017</v>
      </c>
      <c r="B120" s="4">
        <f t="shared" ca="1" si="16"/>
        <v>16665.063538633432</v>
      </c>
      <c r="C120" s="4">
        <f t="shared" ca="1" si="15"/>
        <v>28.330608015676834</v>
      </c>
      <c r="D120" s="4">
        <f t="shared" ca="1" si="17"/>
        <v>443388.79704728851</v>
      </c>
      <c r="E120" s="4">
        <f t="shared" ca="1" si="18"/>
        <v>310.58957063254491</v>
      </c>
      <c r="F120" s="4">
        <f t="shared" ca="1" si="20"/>
        <v>916635.54984344495</v>
      </c>
      <c r="G120" s="4" t="e">
        <f t="shared" si="21"/>
        <v>#N/A</v>
      </c>
      <c r="H120" s="4" t="e">
        <f t="shared" si="22"/>
        <v>#N/A</v>
      </c>
      <c r="I120" s="24"/>
      <c r="J120" s="4">
        <f t="shared" ca="1" si="23"/>
        <v>1376999.9999999995</v>
      </c>
      <c r="K120" s="24"/>
      <c r="L120" s="22">
        <f t="shared" ca="1" si="24"/>
        <v>0.32199622153034763</v>
      </c>
    </row>
    <row r="121" spans="1:12" x14ac:dyDescent="0.2">
      <c r="A121" s="2">
        <f t="shared" si="19"/>
        <v>44018</v>
      </c>
      <c r="B121" s="4">
        <f t="shared" ca="1" si="16"/>
        <v>16047.033244781614</v>
      </c>
      <c r="C121" s="4">
        <f t="shared" ca="1" si="15"/>
        <v>27.279956516128742</v>
      </c>
      <c r="D121" s="4">
        <f t="shared" ca="1" si="17"/>
        <v>445685.55534891953</v>
      </c>
      <c r="E121" s="4">
        <f t="shared" ca="1" si="18"/>
        <v>312.19842764359436</v>
      </c>
      <c r="F121" s="4">
        <f t="shared" ca="1" si="20"/>
        <v>914955.21297865477</v>
      </c>
      <c r="G121" s="4" t="e">
        <f t="shared" si="21"/>
        <v>#N/A</v>
      </c>
      <c r="H121" s="4" t="e">
        <f t="shared" si="22"/>
        <v>#N/A</v>
      </c>
      <c r="I121" s="24"/>
      <c r="J121" s="4">
        <f t="shared" ca="1" si="23"/>
        <v>1376999.9999999995</v>
      </c>
      <c r="K121" s="24"/>
      <c r="L121" s="22">
        <f t="shared" ca="1" si="24"/>
        <v>0.32366416510451684</v>
      </c>
    </row>
    <row r="122" spans="1:12" x14ac:dyDescent="0.2">
      <c r="A122" s="2">
        <f t="shared" si="19"/>
        <v>44019</v>
      </c>
      <c r="B122" s="4">
        <f t="shared" ca="1" si="16"/>
        <v>15450.595759458633</v>
      </c>
      <c r="C122" s="4">
        <f t="shared" ca="1" si="15"/>
        <v>26.266012791079675</v>
      </c>
      <c r="D122" s="4">
        <f t="shared" ca="1" si="17"/>
        <v>447895.49962883233</v>
      </c>
      <c r="E122" s="4">
        <f t="shared" ca="1" si="18"/>
        <v>313.74647227077236</v>
      </c>
      <c r="F122" s="4">
        <f t="shared" ca="1" si="20"/>
        <v>913340.15813943779</v>
      </c>
      <c r="G122" s="4" t="e">
        <f t="shared" si="21"/>
        <v>#N/A</v>
      </c>
      <c r="H122" s="4" t="e">
        <f t="shared" si="22"/>
        <v>#N/A</v>
      </c>
      <c r="I122" s="24"/>
      <c r="J122" s="4">
        <f t="shared" ca="1" si="23"/>
        <v>1376999.9999999995</v>
      </c>
      <c r="K122" s="24"/>
      <c r="L122" s="22">
        <f t="shared" ca="1" si="24"/>
        <v>0.32526906291127994</v>
      </c>
    </row>
    <row r="123" spans="1:12" x14ac:dyDescent="0.2">
      <c r="A123" s="2">
        <f t="shared" si="19"/>
        <v>44020</v>
      </c>
      <c r="B123" s="4">
        <f t="shared" ca="1" si="16"/>
        <v>14875.467876625285</v>
      </c>
      <c r="C123" s="4">
        <f t="shared" ca="1" si="15"/>
        <v>25.288295390262984</v>
      </c>
      <c r="D123" s="4">
        <f t="shared" ca="1" si="17"/>
        <v>450021.41977830266</v>
      </c>
      <c r="E123" s="4">
        <f t="shared" ca="1" si="18"/>
        <v>315.23565880597624</v>
      </c>
      <c r="F123" s="4">
        <f t="shared" ca="1" si="20"/>
        <v>911787.87668626558</v>
      </c>
      <c r="G123" s="4" t="e">
        <f t="shared" si="21"/>
        <v>#N/A</v>
      </c>
      <c r="H123" s="4" t="e">
        <f t="shared" si="22"/>
        <v>#N/A</v>
      </c>
      <c r="I123" s="24"/>
      <c r="J123" s="4">
        <f t="shared" ca="1" si="23"/>
        <v>1376999.9999999995</v>
      </c>
      <c r="K123" s="24"/>
      <c r="L123" s="22">
        <f t="shared" ca="1" si="24"/>
        <v>0.32681294101547043</v>
      </c>
    </row>
    <row r="124" spans="1:12" x14ac:dyDescent="0.2">
      <c r="A124" s="2">
        <f t="shared" si="19"/>
        <v>44021</v>
      </c>
      <c r="B124" s="4">
        <f t="shared" ca="1" si="16"/>
        <v>14321.321465751444</v>
      </c>
      <c r="C124" s="4">
        <f t="shared" ca="1" si="15"/>
        <v>24.346246491777453</v>
      </c>
      <c r="D124" s="4">
        <f t="shared" ca="1" si="17"/>
        <v>452066.09375449485</v>
      </c>
      <c r="E124" s="4">
        <f t="shared" ca="1" si="18"/>
        <v>316.66793318137354</v>
      </c>
      <c r="F124" s="4">
        <f t="shared" ca="1" si="20"/>
        <v>910295.91684657184</v>
      </c>
      <c r="G124" s="4" t="e">
        <f t="shared" si="21"/>
        <v>#N/A</v>
      </c>
      <c r="H124" s="4" t="e">
        <f t="shared" si="22"/>
        <v>#N/A</v>
      </c>
      <c r="I124" s="24"/>
      <c r="J124" s="4">
        <f t="shared" ca="1" si="23"/>
        <v>1376999.9999999995</v>
      </c>
      <c r="K124" s="24"/>
      <c r="L124" s="22">
        <f t="shared" ca="1" si="24"/>
        <v>0.32829781681517428</v>
      </c>
    </row>
    <row r="125" spans="1:12" x14ac:dyDescent="0.2">
      <c r="A125" s="2">
        <f t="shared" si="19"/>
        <v>44022</v>
      </c>
      <c r="B125" s="4">
        <f t="shared" ca="1" si="16"/>
        <v>13787.789089508033</v>
      </c>
      <c r="C125" s="4">
        <f t="shared" ca="1" si="15"/>
        <v>23.439241452163653</v>
      </c>
      <c r="D125" s="4">
        <f t="shared" ca="1" si="17"/>
        <v>454032.27928671322</v>
      </c>
      <c r="E125" s="4">
        <f t="shared" ca="1" si="18"/>
        <v>318.0452271597112</v>
      </c>
      <c r="F125" s="4">
        <f t="shared" ca="1" si="20"/>
        <v>908861.88639661856</v>
      </c>
      <c r="G125" s="4" t="e">
        <f t="shared" si="21"/>
        <v>#N/A</v>
      </c>
      <c r="H125" s="4" t="e">
        <f t="shared" si="22"/>
        <v>#N/A</v>
      </c>
      <c r="I125" s="24"/>
      <c r="J125" s="4">
        <f t="shared" ca="1" si="23"/>
        <v>1376999.9999999995</v>
      </c>
      <c r="K125" s="24"/>
      <c r="L125" s="22">
        <f t="shared" ca="1" si="24"/>
        <v>0.32972569301867349</v>
      </c>
    </row>
    <row r="126" spans="1:12" x14ac:dyDescent="0.2">
      <c r="A126" s="2">
        <f t="shared" si="19"/>
        <v>44023</v>
      </c>
      <c r="B126" s="4">
        <f t="shared" ca="1" si="16"/>
        <v>13274.46927910102</v>
      </c>
      <c r="C126" s="4">
        <f t="shared" ca="1" si="15"/>
        <v>22.566597774471735</v>
      </c>
      <c r="D126" s="4">
        <f t="shared" ca="1" si="17"/>
        <v>455922.70643128507</v>
      </c>
      <c r="E126" s="4">
        <f t="shared" ca="1" si="18"/>
        <v>319.36945311908306</v>
      </c>
      <c r="F126" s="4">
        <f t="shared" ca="1" si="20"/>
        <v>907483.45483649441</v>
      </c>
      <c r="G126" s="4" t="e">
        <f t="shared" si="21"/>
        <v>#N/A</v>
      </c>
      <c r="H126" s="4" t="e">
        <f t="shared" si="22"/>
        <v>#N/A</v>
      </c>
      <c r="I126" s="24"/>
      <c r="J126" s="4">
        <f t="shared" ca="1" si="23"/>
        <v>1376999.9999999995</v>
      </c>
      <c r="K126" s="24"/>
      <c r="L126" s="22">
        <f t="shared" ca="1" si="24"/>
        <v>0.33109855223767992</v>
      </c>
    </row>
    <row r="127" spans="1:12" x14ac:dyDescent="0.2">
      <c r="A127" s="2">
        <f t="shared" si="19"/>
        <v>44024</v>
      </c>
      <c r="B127" s="4">
        <f t="shared" ca="1" si="16"/>
        <v>12780.931464499392</v>
      </c>
      <c r="C127" s="4">
        <f t="shared" ca="1" si="15"/>
        <v>21.727583489648964</v>
      </c>
      <c r="D127" s="4">
        <f t="shared" ca="1" si="17"/>
        <v>457740.07093627797</v>
      </c>
      <c r="E127" s="4">
        <f t="shared" ca="1" si="18"/>
        <v>320.6424994049782</v>
      </c>
      <c r="F127" s="4">
        <f t="shared" ca="1" si="20"/>
        <v>906158.35509981727</v>
      </c>
      <c r="G127" s="4" t="e">
        <f t="shared" si="21"/>
        <v>#N/A</v>
      </c>
      <c r="H127" s="4" t="e">
        <f t="shared" si="22"/>
        <v>#N/A</v>
      </c>
      <c r="I127" s="24"/>
      <c r="J127" s="4">
        <f t="shared" ca="1" si="23"/>
        <v>1376999.9999999995</v>
      </c>
      <c r="K127" s="24"/>
      <c r="L127" s="22">
        <f t="shared" ca="1" si="24"/>
        <v>0.33241835216868421</v>
      </c>
    </row>
    <row r="128" spans="1:12" x14ac:dyDescent="0.2">
      <c r="A128" s="2">
        <f t="shared" si="19"/>
        <v>44025</v>
      </c>
      <c r="B128" s="4">
        <f t="shared" ca="1" si="16"/>
        <v>12306.720560759913</v>
      </c>
      <c r="C128" s="4">
        <f t="shared" ca="1" si="15"/>
        <v>20.921424953291851</v>
      </c>
      <c r="D128" s="4">
        <f t="shared" ca="1" si="17"/>
        <v>459487.02837477828</v>
      </c>
      <c r="E128" s="4">
        <f t="shared" ca="1" si="18"/>
        <v>321.86622622069945</v>
      </c>
      <c r="F128" s="4">
        <f t="shared" ca="1" si="20"/>
        <v>904884.38483824069</v>
      </c>
      <c r="G128" s="4" t="e">
        <f t="shared" si="21"/>
        <v>#N/A</v>
      </c>
      <c r="H128" s="4" t="e">
        <f t="shared" si="22"/>
        <v>#N/A</v>
      </c>
      <c r="I128" s="24"/>
      <c r="J128" s="4">
        <f t="shared" ca="1" si="23"/>
        <v>1376999.9999999995</v>
      </c>
      <c r="K128" s="24"/>
      <c r="L128" s="22">
        <f t="shared" ca="1" si="24"/>
        <v>0.33368702133244621</v>
      </c>
    </row>
    <row r="129" spans="1:12" x14ac:dyDescent="0.2">
      <c r="A129" s="2">
        <f t="shared" si="19"/>
        <v>44026</v>
      </c>
      <c r="B129" s="4">
        <f t="shared" ca="1" si="16"/>
        <v>11851.361215009612</v>
      </c>
      <c r="C129" s="4">
        <f t="shared" ca="1" si="15"/>
        <v>20.147314065516341</v>
      </c>
      <c r="D129" s="4">
        <f t="shared" ca="1" si="17"/>
        <v>461166.18900376314</v>
      </c>
      <c r="E129" s="4">
        <f t="shared" ca="1" si="18"/>
        <v>323.04246202605259</v>
      </c>
      <c r="F129" s="4">
        <f t="shared" ca="1" si="20"/>
        <v>903659.40731920081</v>
      </c>
      <c r="G129" s="4" t="e">
        <f t="shared" si="21"/>
        <v>#N/A</v>
      </c>
      <c r="H129" s="4" t="e">
        <f t="shared" si="22"/>
        <v>#N/A</v>
      </c>
      <c r="I129" s="24"/>
      <c r="J129" s="4">
        <f t="shared" ca="1" si="23"/>
        <v>1376999.9999999995</v>
      </c>
      <c r="K129" s="24"/>
      <c r="L129" s="22">
        <f t="shared" ca="1" si="24"/>
        <v>0.33490645534042363</v>
      </c>
    </row>
    <row r="130" spans="1:12" x14ac:dyDescent="0.2">
      <c r="A130" s="2">
        <f t="shared" si="19"/>
        <v>44027</v>
      </c>
      <c r="B130" s="4">
        <f t="shared" ca="1" si="16"/>
        <v>11414.361721455542</v>
      </c>
      <c r="C130" s="4">
        <f t="shared" ca="1" si="15"/>
        <v>19.40441492647442</v>
      </c>
      <c r="D130" s="4">
        <f t="shared" ca="1" si="17"/>
        <v>462780.11330459273</v>
      </c>
      <c r="E130" s="4">
        <f t="shared" ca="1" si="18"/>
        <v>324.1730004135045</v>
      </c>
      <c r="F130" s="4">
        <f t="shared" ca="1" si="20"/>
        <v>902481.35197353782</v>
      </c>
      <c r="G130" s="4" t="e">
        <f t="shared" si="21"/>
        <v>#N/A</v>
      </c>
      <c r="H130" s="4" t="e">
        <f t="shared" si="22"/>
        <v>#N/A</v>
      </c>
      <c r="I130" s="24"/>
      <c r="J130" s="4">
        <f t="shared" ca="1" si="23"/>
        <v>1376999.9999999995</v>
      </c>
      <c r="K130" s="24"/>
      <c r="L130" s="22">
        <f t="shared" ca="1" si="24"/>
        <v>0.336078513656204</v>
      </c>
    </row>
    <row r="131" spans="1:12" x14ac:dyDescent="0.2">
      <c r="A131" s="2">
        <f t="shared" si="19"/>
        <v>44028</v>
      </c>
      <c r="B131" s="4">
        <f t="shared" ca="1" si="16"/>
        <v>10995.217614095731</v>
      </c>
      <c r="C131" s="4">
        <f t="shared" ref="C131:C194" ca="1" si="25">gamma*sjuka</f>
        <v>18.69186994396274</v>
      </c>
      <c r="D131" s="4">
        <f t="shared" ca="1" si="17"/>
        <v>464331.30816074769</v>
      </c>
      <c r="E131" s="4">
        <f t="shared" ca="1" si="18"/>
        <v>325.25959743072502</v>
      </c>
      <c r="F131" s="4">
        <f t="shared" ca="1" si="20"/>
        <v>901348.21462772542</v>
      </c>
      <c r="G131" s="4" t="e">
        <f t="shared" si="21"/>
        <v>#N/A</v>
      </c>
      <c r="H131" s="4" t="e">
        <f t="shared" si="22"/>
        <v>#N/A</v>
      </c>
      <c r="I131" s="24"/>
      <c r="J131" s="4">
        <f t="shared" ca="1" si="23"/>
        <v>1376999.9999999995</v>
      </c>
      <c r="K131" s="24"/>
      <c r="L131" s="22">
        <f t="shared" ca="1" si="24"/>
        <v>0.33720501681971521</v>
      </c>
    </row>
    <row r="132" spans="1:12" x14ac:dyDescent="0.2">
      <c r="A132" s="2">
        <f t="shared" si="19"/>
        <v>44029</v>
      </c>
      <c r="B132" s="4">
        <f t="shared" ref="B132:B195" ca="1" si="26">B131+beta*F131*B131-IF(ROW()-L&gt;=ROW(B$3),beta*OFFSET(B132,-L,0)*OFFSET(F132,-L,0),K/L)</f>
        <v>10593.414948651945</v>
      </c>
      <c r="C132" s="4">
        <f t="shared" ca="1" si="25"/>
        <v>18.008805412708305</v>
      </c>
      <c r="D132" s="4">
        <f t="shared" ref="D132:D195" ca="1" si="27">D131+(1-alpha)*IF(ROW()-L&gt;=ROW(F$3),beta*OFFSET(F132,-L,0)*OFFSET(B132,-L,0),K/L)</f>
        <v>465822.22362855362</v>
      </c>
      <c r="E132" s="4">
        <f t="shared" ref="E132:E195" ca="1" si="28">E131+alpha*IF(ROW()-L&gt;=ROW(F$3),beta*OFFSET(F132,-L,0)*OFFSET(B132,-L,0),K/L)</f>
        <v>326.30396931851061</v>
      </c>
      <c r="F132" s="4">
        <f t="shared" ca="1" si="20"/>
        <v>900258.05745347554</v>
      </c>
      <c r="G132" s="4" t="e">
        <f t="shared" si="21"/>
        <v>#N/A</v>
      </c>
      <c r="H132" s="4" t="e">
        <f t="shared" si="22"/>
        <v>#N/A</v>
      </c>
      <c r="I132" s="24"/>
      <c r="J132" s="4">
        <f t="shared" ca="1" si="23"/>
        <v>1376999.9999999995</v>
      </c>
      <c r="K132" s="24"/>
      <c r="L132" s="22">
        <f t="shared" ca="1" si="24"/>
        <v>0.33828774410207246</v>
      </c>
    </row>
    <row r="133" spans="1:12" x14ac:dyDescent="0.2">
      <c r="A133" s="2">
        <f t="shared" ref="A133:A196" si="29">A132+1</f>
        <v>44030</v>
      </c>
      <c r="B133" s="4">
        <f t="shared" ca="1" si="26"/>
        <v>10208.433286680589</v>
      </c>
      <c r="C133" s="4">
        <f t="shared" ca="1" si="25"/>
        <v>17.354336587357</v>
      </c>
      <c r="D133" s="4">
        <f t="shared" ca="1" si="27"/>
        <v>467255.25025719195</v>
      </c>
      <c r="E133" s="4">
        <f t="shared" ca="1" si="28"/>
        <v>327.30779063347791</v>
      </c>
      <c r="F133" s="4">
        <f t="shared" ref="F133:F196" ca="1" si="30">F132-beta*F132*B132</f>
        <v>899209.00866549357</v>
      </c>
      <c r="G133" s="4" t="e">
        <f t="shared" ref="G133:G196" si="31">IF(ISBLANK(INDEX(inlagda_riktig,MATCH(A133,dag_riktig))),"",INDEX(inlagda_riktig,MATCH(A133,dag_riktig)))</f>
        <v>#N/A</v>
      </c>
      <c r="H133" s="4" t="e">
        <f t="shared" ref="H133:H196" si="32">IF(ISBLANK(INDEX(doda_riktig,MATCH(A133,dag_riktig))),"",INDEX(doda_riktig,MATCH(A133,dag_riktig)))</f>
        <v>#N/A</v>
      </c>
      <c r="I133" s="24"/>
      <c r="J133" s="4">
        <f t="shared" ref="J133:J196" ca="1" si="33">B133+D133+E133+F133</f>
        <v>1376999.9999999995</v>
      </c>
      <c r="K133" s="24"/>
      <c r="L133" s="22">
        <f t="shared" ref="L133:L196" ca="1" si="34">D133/J133</f>
        <v>0.33932843155932613</v>
      </c>
    </row>
    <row r="134" spans="1:12" x14ac:dyDescent="0.2">
      <c r="A134" s="2">
        <f t="shared" si="29"/>
        <v>44031</v>
      </c>
      <c r="B134" s="4">
        <f t="shared" ca="1" si="26"/>
        <v>9839.7483958882276</v>
      </c>
      <c r="C134" s="4">
        <f t="shared" ca="1" si="25"/>
        <v>16.727572273009987</v>
      </c>
      <c r="D134" s="4">
        <f t="shared" ca="1" si="27"/>
        <v>468632.71691522404</v>
      </c>
      <c r="E134" s="4">
        <f t="shared" ca="1" si="28"/>
        <v>328.27269272556487</v>
      </c>
      <c r="F134" s="4">
        <f t="shared" ca="1" si="30"/>
        <v>898199.26199616177</v>
      </c>
      <c r="G134" s="4" t="e">
        <f t="shared" si="31"/>
        <v>#N/A</v>
      </c>
      <c r="H134" s="4" t="e">
        <f t="shared" si="32"/>
        <v>#N/A</v>
      </c>
      <c r="I134" s="24"/>
      <c r="J134" s="4">
        <f t="shared" ca="1" si="33"/>
        <v>1376999.9999999995</v>
      </c>
      <c r="K134" s="24"/>
      <c r="L134" s="22">
        <f t="shared" ca="1" si="34"/>
        <v>0.34032877045404808</v>
      </c>
    </row>
    <row r="135" spans="1:12" x14ac:dyDescent="0.2">
      <c r="A135" s="2">
        <f t="shared" si="29"/>
        <v>44032</v>
      </c>
      <c r="B135" s="4">
        <f t="shared" ca="1" si="26"/>
        <v>9486.8346814267024</v>
      </c>
      <c r="C135" s="4">
        <f t="shared" ca="1" si="25"/>
        <v>16.127618958425394</v>
      </c>
      <c r="D135" s="4">
        <f t="shared" ca="1" si="27"/>
        <v>469956.88908208552</v>
      </c>
      <c r="E135" s="4">
        <f t="shared" ca="1" si="28"/>
        <v>329.20026254123889</v>
      </c>
      <c r="F135" s="4">
        <f t="shared" ca="1" si="30"/>
        <v>897227.07597394614</v>
      </c>
      <c r="G135" s="4" t="e">
        <f t="shared" si="31"/>
        <v>#N/A</v>
      </c>
      <c r="H135" s="4" t="e">
        <f t="shared" si="32"/>
        <v>#N/A</v>
      </c>
      <c r="I135" s="24"/>
      <c r="J135" s="4">
        <f t="shared" ca="1" si="33"/>
        <v>1376999.9999999995</v>
      </c>
      <c r="K135" s="24"/>
      <c r="L135" s="22">
        <f t="shared" ca="1" si="34"/>
        <v>0.34129040601458654</v>
      </c>
    </row>
    <row r="136" spans="1:12" x14ac:dyDescent="0.2">
      <c r="A136" s="2">
        <f t="shared" si="29"/>
        <v>44033</v>
      </c>
      <c r="B136" s="4">
        <f t="shared" ca="1" si="26"/>
        <v>9149.1673634112503</v>
      </c>
      <c r="C136" s="4">
        <f t="shared" ca="1" si="25"/>
        <v>15.553584517799125</v>
      </c>
      <c r="D136" s="4">
        <f t="shared" ca="1" si="27"/>
        <v>471229.96756447898</v>
      </c>
      <c r="E136" s="4">
        <f t="shared" ca="1" si="28"/>
        <v>330.09204172434249</v>
      </c>
      <c r="F136" s="4">
        <f t="shared" ca="1" si="30"/>
        <v>896290.77303038503</v>
      </c>
      <c r="G136" s="4" t="e">
        <f t="shared" si="31"/>
        <v>#N/A</v>
      </c>
      <c r="H136" s="4" t="e">
        <f t="shared" si="32"/>
        <v>#N/A</v>
      </c>
      <c r="I136" s="24"/>
      <c r="J136" s="4">
        <f t="shared" ca="1" si="33"/>
        <v>1376999.9999999995</v>
      </c>
      <c r="K136" s="24"/>
      <c r="L136" s="22">
        <f t="shared" ca="1" si="34"/>
        <v>0.3422149365028897</v>
      </c>
    </row>
    <row r="137" spans="1:12" x14ac:dyDescent="0.2">
      <c r="A137" s="2">
        <f t="shared" si="29"/>
        <v>44034</v>
      </c>
      <c r="B137" s="4">
        <f t="shared" ca="1" si="26"/>
        <v>8826.2244161323069</v>
      </c>
      <c r="C137" s="4">
        <f t="shared" ca="1" si="25"/>
        <v>15.004581507424922</v>
      </c>
      <c r="D137" s="4">
        <f t="shared" ca="1" si="27"/>
        <v>472454.08759925561</v>
      </c>
      <c r="E137" s="4">
        <f t="shared" ca="1" si="28"/>
        <v>330.94952598767043</v>
      </c>
      <c r="F137" s="4">
        <f t="shared" ca="1" si="30"/>
        <v>895388.73845862399</v>
      </c>
      <c r="G137" s="4" t="e">
        <f t="shared" si="31"/>
        <v>#N/A</v>
      </c>
      <c r="H137" s="4" t="e">
        <f t="shared" si="32"/>
        <v>#N/A</v>
      </c>
      <c r="I137" s="24"/>
      <c r="J137" s="4">
        <f t="shared" ca="1" si="33"/>
        <v>1376999.9999999995</v>
      </c>
      <c r="K137" s="24"/>
      <c r="L137" s="22">
        <f t="shared" ca="1" si="34"/>
        <v>0.34310391256300349</v>
      </c>
    </row>
    <row r="138" spans="1:12" x14ac:dyDescent="0.2">
      <c r="A138" s="2">
        <f t="shared" si="29"/>
        <v>44035</v>
      </c>
      <c r="B138" s="4">
        <f t="shared" ca="1" si="26"/>
        <v>8517.4882844538333</v>
      </c>
      <c r="C138" s="4">
        <f t="shared" ca="1" si="25"/>
        <v>14.479730083571516</v>
      </c>
      <c r="D138" s="4">
        <f t="shared" ca="1" si="27"/>
        <v>473631.31830617657</v>
      </c>
      <c r="E138" s="4">
        <f t="shared" ca="1" si="28"/>
        <v>331.77416472963449</v>
      </c>
      <c r="F138" s="4">
        <f t="shared" ca="1" si="30"/>
        <v>894519.41924463958</v>
      </c>
      <c r="G138" s="4" t="e">
        <f t="shared" si="31"/>
        <v>#N/A</v>
      </c>
      <c r="H138" s="4" t="e">
        <f t="shared" si="32"/>
        <v>#N/A</v>
      </c>
      <c r="I138" s="24"/>
      <c r="J138" s="4">
        <f t="shared" ca="1" si="33"/>
        <v>1376999.9999999995</v>
      </c>
      <c r="K138" s="24"/>
      <c r="L138" s="22">
        <f t="shared" ca="1" si="34"/>
        <v>0.34395883682365774</v>
      </c>
    </row>
    <row r="139" spans="1:12" x14ac:dyDescent="0.2">
      <c r="A139" s="2">
        <f t="shared" si="29"/>
        <v>44036</v>
      </c>
      <c r="B139" s="4">
        <f t="shared" ca="1" si="26"/>
        <v>8222.4473927410654</v>
      </c>
      <c r="C139" s="4">
        <f t="shared" ca="1" si="25"/>
        <v>13.97816056765981</v>
      </c>
      <c r="D139" s="4">
        <f t="shared" ca="1" si="27"/>
        <v>474763.66245584685</v>
      </c>
      <c r="E139" s="4">
        <f t="shared" ca="1" si="28"/>
        <v>332.56736087170316</v>
      </c>
      <c r="F139" s="4">
        <f t="shared" ca="1" si="30"/>
        <v>893681.32279053994</v>
      </c>
      <c r="G139" s="4" t="e">
        <f t="shared" si="31"/>
        <v>#N/A</v>
      </c>
      <c r="H139" s="4" t="e">
        <f t="shared" si="32"/>
        <v>#N/A</v>
      </c>
      <c r="I139" s="24"/>
      <c r="J139" s="4">
        <f t="shared" ca="1" si="33"/>
        <v>1376999.9999999995</v>
      </c>
      <c r="K139" s="24"/>
      <c r="L139" s="22">
        <f t="shared" ca="1" si="34"/>
        <v>0.34478116372973638</v>
      </c>
    </row>
    <row r="140" spans="1:12" x14ac:dyDescent="0.2">
      <c r="A140" s="2">
        <f t="shared" si="29"/>
        <v>44037</v>
      </c>
      <c r="B140" s="4">
        <f t="shared" ca="1" si="26"/>
        <v>7940.5974613683802</v>
      </c>
      <c r="C140" s="4">
        <f t="shared" ca="1" si="25"/>
        <v>13.499015684326245</v>
      </c>
      <c r="D140" s="4">
        <f t="shared" ca="1" si="27"/>
        <v>475853.05652007478</v>
      </c>
      <c r="E140" s="4">
        <f t="shared" ca="1" si="28"/>
        <v>333.33047089367813</v>
      </c>
      <c r="F140" s="4">
        <f t="shared" ca="1" si="30"/>
        <v>892873.01554766274</v>
      </c>
      <c r="G140" s="4" t="e">
        <f t="shared" si="31"/>
        <v>#N/A</v>
      </c>
      <c r="H140" s="4" t="e">
        <f t="shared" si="32"/>
        <v>#N/A</v>
      </c>
      <c r="I140" s="24"/>
      <c r="J140" s="4">
        <f t="shared" ca="1" si="33"/>
        <v>1376999.9999999995</v>
      </c>
      <c r="K140" s="24"/>
      <c r="L140" s="22">
        <f t="shared" ca="1" si="34"/>
        <v>0.34557229957884888</v>
      </c>
    </row>
    <row r="141" spans="1:12" x14ac:dyDescent="0.2">
      <c r="A141" s="2">
        <f t="shared" si="29"/>
        <v>44038</v>
      </c>
      <c r="B141" s="4">
        <f t="shared" ca="1" si="26"/>
        <v>7671.4426454504901</v>
      </c>
      <c r="C141" s="4">
        <f t="shared" ca="1" si="25"/>
        <v>13.041452497265832</v>
      </c>
      <c r="D141" s="4">
        <f t="shared" ca="1" si="27"/>
        <v>476901.37097390514</v>
      </c>
      <c r="E141" s="4">
        <f t="shared" ca="1" si="28"/>
        <v>334.06480504526547</v>
      </c>
      <c r="F141" s="4">
        <f t="shared" ca="1" si="30"/>
        <v>892093.12157559872</v>
      </c>
      <c r="G141" s="4" t="e">
        <f t="shared" si="31"/>
        <v>#N/A</v>
      </c>
      <c r="H141" s="4" t="e">
        <f t="shared" si="32"/>
        <v>#N/A</v>
      </c>
      <c r="I141" s="24"/>
      <c r="J141" s="4">
        <f t="shared" ca="1" si="33"/>
        <v>1376999.9999999995</v>
      </c>
      <c r="K141" s="24"/>
      <c r="L141" s="22">
        <f t="shared" ca="1" si="34"/>
        <v>0.34633360274067199</v>
      </c>
    </row>
    <row r="142" spans="1:12" x14ac:dyDescent="0.2">
      <c r="A142" s="2">
        <f t="shared" si="29"/>
        <v>44039</v>
      </c>
      <c r="B142" s="4">
        <f t="shared" ca="1" si="26"/>
        <v>7414.4965099411538</v>
      </c>
      <c r="C142" s="4">
        <f t="shared" ca="1" si="25"/>
        <v>12.604644066899962</v>
      </c>
      <c r="D142" s="4">
        <f t="shared" ca="1" si="27"/>
        <v>477910.41082056845</v>
      </c>
      <c r="E142" s="4">
        <f t="shared" ca="1" si="28"/>
        <v>334.77162771379773</v>
      </c>
      <c r="F142" s="4">
        <f t="shared" ca="1" si="30"/>
        <v>891340.32104177622</v>
      </c>
      <c r="G142" s="4" t="e">
        <f t="shared" si="31"/>
        <v>#N/A</v>
      </c>
      <c r="H142" s="4" t="e">
        <f t="shared" si="32"/>
        <v>#N/A</v>
      </c>
      <c r="I142" s="24"/>
      <c r="J142" s="4">
        <f t="shared" ca="1" si="33"/>
        <v>1376999.9999999995</v>
      </c>
      <c r="K142" s="24"/>
      <c r="L142" s="22">
        <f t="shared" ca="1" si="34"/>
        <v>0.34706638403817619</v>
      </c>
    </row>
    <row r="143" spans="1:12" x14ac:dyDescent="0.2">
      <c r="A143" s="2">
        <f t="shared" si="29"/>
        <v>44040</v>
      </c>
      <c r="B143" s="4">
        <f t="shared" ca="1" si="26"/>
        <v>7169.2828546742821</v>
      </c>
      <c r="C143" s="4">
        <f t="shared" ca="1" si="25"/>
        <v>12.187780852946279</v>
      </c>
      <c r="D143" s="4">
        <f t="shared" ca="1" si="27"/>
        <v>478881.91631256853</v>
      </c>
      <c r="E143" s="4">
        <f t="shared" ca="1" si="28"/>
        <v>335.45215792934869</v>
      </c>
      <c r="F143" s="4">
        <f t="shared" ca="1" si="30"/>
        <v>890613.34867482749</v>
      </c>
      <c r="G143" s="4" t="e">
        <f t="shared" si="31"/>
        <v>#N/A</v>
      </c>
      <c r="H143" s="4" t="e">
        <f t="shared" si="32"/>
        <v>#N/A</v>
      </c>
      <c r="I143" s="24"/>
      <c r="J143" s="4">
        <f t="shared" ca="1" si="33"/>
        <v>1376999.9999999995</v>
      </c>
      <c r="K143" s="24"/>
      <c r="L143" s="22">
        <f t="shared" ca="1" si="34"/>
        <v>0.3477719072712917</v>
      </c>
    </row>
    <row r="144" spans="1:12" x14ac:dyDescent="0.2">
      <c r="A144" s="2">
        <f t="shared" si="29"/>
        <v>44041</v>
      </c>
      <c r="B144" s="4">
        <f t="shared" ca="1" si="26"/>
        <v>6935.3364023009981</v>
      </c>
      <c r="C144" s="4">
        <f t="shared" ca="1" si="25"/>
        <v>11.790071883911697</v>
      </c>
      <c r="D144" s="4">
        <f t="shared" ca="1" si="27"/>
        <v>479817.56384406914</v>
      </c>
      <c r="E144" s="4">
        <f t="shared" ca="1" si="28"/>
        <v>336.10756998984147</v>
      </c>
      <c r="F144" s="4">
        <f t="shared" ca="1" si="30"/>
        <v>889910.99218363967</v>
      </c>
      <c r="G144" s="4" t="e">
        <f t="shared" si="31"/>
        <v>#N/A</v>
      </c>
      <c r="H144" s="4" t="e">
        <f t="shared" si="32"/>
        <v>#N/A</v>
      </c>
      <c r="I144" s="24"/>
      <c r="J144" s="4">
        <f t="shared" ca="1" si="33"/>
        <v>1376999.9999999995</v>
      </c>
      <c r="K144" s="24"/>
      <c r="L144" s="22">
        <f t="shared" ca="1" si="34"/>
        <v>0.34845138986497409</v>
      </c>
    </row>
    <row r="145" spans="1:12" x14ac:dyDescent="0.2">
      <c r="A145" s="2">
        <f t="shared" si="29"/>
        <v>44042</v>
      </c>
      <c r="B145" s="4">
        <f t="shared" ca="1" si="26"/>
        <v>6712.2033614189013</v>
      </c>
      <c r="C145" s="4">
        <f t="shared" ca="1" si="25"/>
        <v>11.410745714412132</v>
      </c>
      <c r="D145" s="4">
        <f t="shared" ca="1" si="27"/>
        <v>480718.96699162992</v>
      </c>
      <c r="E145" s="4">
        <f t="shared" ca="1" si="28"/>
        <v>336.73899419007415</v>
      </c>
      <c r="F145" s="4">
        <f t="shared" ca="1" si="30"/>
        <v>889232.09065276082</v>
      </c>
      <c r="G145" s="4" t="e">
        <f t="shared" si="31"/>
        <v>#N/A</v>
      </c>
      <c r="H145" s="4" t="e">
        <f t="shared" si="32"/>
        <v>#N/A</v>
      </c>
      <c r="I145" s="24"/>
      <c r="J145" s="4">
        <f t="shared" ca="1" si="33"/>
        <v>1376999.9999999998</v>
      </c>
      <c r="K145" s="24"/>
      <c r="L145" s="22">
        <f t="shared" ca="1" si="34"/>
        <v>0.3491060036250036</v>
      </c>
    </row>
    <row r="146" spans="1:12" x14ac:dyDescent="0.2">
      <c r="A146" s="2">
        <f t="shared" si="29"/>
        <v>44043</v>
      </c>
      <c r="B146" s="4">
        <f t="shared" ca="1" si="26"/>
        <v>6499.4418765101382</v>
      </c>
      <c r="C146" s="4">
        <f t="shared" ca="1" si="25"/>
        <v>11.049051190067233</v>
      </c>
      <c r="D146" s="4">
        <f t="shared" ca="1" si="27"/>
        <v>481587.67768216459</v>
      </c>
      <c r="E146" s="4">
        <f t="shared" ca="1" si="28"/>
        <v>337.34751763986327</v>
      </c>
      <c r="F146" s="4">
        <f t="shared" ca="1" si="30"/>
        <v>888575.53292368515</v>
      </c>
      <c r="G146" s="4" t="e">
        <f t="shared" si="31"/>
        <v>#N/A</v>
      </c>
      <c r="H146" s="4" t="e">
        <f t="shared" si="32"/>
        <v>#N/A</v>
      </c>
      <c r="I146" s="24"/>
      <c r="J146" s="4">
        <f t="shared" ca="1" si="33"/>
        <v>1376999.9999999998</v>
      </c>
      <c r="K146" s="24"/>
      <c r="L146" s="22">
        <f t="shared" ca="1" si="34"/>
        <v>0.34973687558617622</v>
      </c>
    </row>
    <row r="147" spans="1:12" x14ac:dyDescent="0.2">
      <c r="A147" s="2">
        <f t="shared" si="29"/>
        <v>44044</v>
      </c>
      <c r="B147" s="4">
        <f t="shared" ca="1" si="26"/>
        <v>6296.6223756144618</v>
      </c>
      <c r="C147" s="4">
        <f t="shared" ca="1" si="25"/>
        <v>10.704258038544584</v>
      </c>
      <c r="D147" s="4">
        <f t="shared" ca="1" si="27"/>
        <v>482425.18746874633</v>
      </c>
      <c r="E147" s="4">
        <f t="shared" ca="1" si="28"/>
        <v>337.934185157733</v>
      </c>
      <c r="F147" s="4">
        <f t="shared" ca="1" si="30"/>
        <v>887940.2559704812</v>
      </c>
      <c r="G147" s="4" t="e">
        <f t="shared" si="31"/>
        <v>#N/A</v>
      </c>
      <c r="H147" s="4" t="e">
        <f t="shared" si="32"/>
        <v>#N/A</v>
      </c>
      <c r="I147" s="24"/>
      <c r="J147" s="4">
        <f t="shared" ca="1" si="33"/>
        <v>1376999.9999999998</v>
      </c>
      <c r="K147" s="24"/>
      <c r="L147" s="22">
        <f t="shared" ca="1" si="34"/>
        <v>0.35034508893881366</v>
      </c>
    </row>
    <row r="148" spans="1:12" x14ac:dyDescent="0.2">
      <c r="A148" s="2">
        <f t="shared" si="29"/>
        <v>44045</v>
      </c>
      <c r="B148" s="4">
        <f t="shared" ca="1" si="26"/>
        <v>6103.3278259719928</v>
      </c>
      <c r="C148" s="4">
        <f t="shared" ca="1" si="25"/>
        <v>10.375657304152387</v>
      </c>
      <c r="D148" s="4">
        <f t="shared" ca="1" si="27"/>
        <v>483232.92889655358</v>
      </c>
      <c r="E148" s="4">
        <f t="shared" ca="1" si="28"/>
        <v>338.50000022774708</v>
      </c>
      <c r="F148" s="4">
        <f t="shared" ca="1" si="30"/>
        <v>887325.24327724637</v>
      </c>
      <c r="G148" s="4" t="e">
        <f t="shared" si="31"/>
        <v>#N/A</v>
      </c>
      <c r="H148" s="4" t="e">
        <f t="shared" si="32"/>
        <v>#N/A</v>
      </c>
      <c r="I148" s="24"/>
      <c r="J148" s="4">
        <f t="shared" ca="1" si="33"/>
        <v>1376999.9999999998</v>
      </c>
      <c r="K148" s="24"/>
      <c r="L148" s="22">
        <f t="shared" ca="1" si="34"/>
        <v>0.35093168402073616</v>
      </c>
    </row>
    <row r="149" spans="1:12" x14ac:dyDescent="0.2">
      <c r="A149" s="2">
        <f t="shared" si="29"/>
        <v>44046</v>
      </c>
      <c r="B149" s="4">
        <f t="shared" ca="1" si="26"/>
        <v>5919.1539071859142</v>
      </c>
      <c r="C149" s="4">
        <f t="shared" ca="1" si="25"/>
        <v>10.062561642216053</v>
      </c>
      <c r="D149" s="4">
        <f t="shared" ca="1" si="27"/>
        <v>484012.27694283717</v>
      </c>
      <c r="E149" s="4">
        <f t="shared" ca="1" si="28"/>
        <v>339.04592600819188</v>
      </c>
      <c r="F149" s="4">
        <f t="shared" ca="1" si="30"/>
        <v>886729.52322396846</v>
      </c>
      <c r="G149" s="4" t="e">
        <f t="shared" si="31"/>
        <v>#N/A</v>
      </c>
      <c r="H149" s="4" t="e">
        <f t="shared" si="32"/>
        <v>#N/A</v>
      </c>
      <c r="I149" s="24"/>
      <c r="J149" s="4">
        <f t="shared" ca="1" si="33"/>
        <v>1376999.9999999998</v>
      </c>
      <c r="K149" s="24"/>
      <c r="L149" s="22">
        <f t="shared" ca="1" si="34"/>
        <v>0.35149765936298999</v>
      </c>
    </row>
    <row r="150" spans="1:12" x14ac:dyDescent="0.2">
      <c r="A150" s="2">
        <f t="shared" si="29"/>
        <v>44047</v>
      </c>
      <c r="B150" s="4">
        <f t="shared" ca="1" si="26"/>
        <v>5743.7091107843316</v>
      </c>
      <c r="C150" s="4">
        <f t="shared" ca="1" si="25"/>
        <v>9.7643054883333633</v>
      </c>
      <c r="D150" s="4">
        <f t="shared" ca="1" si="27"/>
        <v>484764.55051628599</v>
      </c>
      <c r="E150" s="4">
        <f t="shared" ca="1" si="28"/>
        <v>339.57288638186765</v>
      </c>
      <c r="F150" s="4">
        <f t="shared" ca="1" si="30"/>
        <v>886152.16748654749</v>
      </c>
      <c r="G150" s="4" t="e">
        <f t="shared" si="31"/>
        <v>#N/A</v>
      </c>
      <c r="H150" s="4" t="e">
        <f t="shared" si="32"/>
        <v>#N/A</v>
      </c>
      <c r="I150" s="24"/>
      <c r="J150" s="4">
        <f t="shared" ca="1" si="33"/>
        <v>1376999.9999999998</v>
      </c>
      <c r="K150" s="24"/>
      <c r="L150" s="22">
        <f t="shared" ca="1" si="34"/>
        <v>0.35204397277871174</v>
      </c>
    </row>
    <row r="151" spans="1:12" x14ac:dyDescent="0.2">
      <c r="A151" s="2">
        <f t="shared" si="29"/>
        <v>44048</v>
      </c>
      <c r="B151" s="4">
        <f t="shared" ca="1" si="26"/>
        <v>5576.6147744082973</v>
      </c>
      <c r="C151" s="4">
        <f t="shared" ca="1" si="25"/>
        <v>9.4802451164941051</v>
      </c>
      <c r="D151" s="4">
        <f t="shared" ca="1" si="27"/>
        <v>485491.01400257787</v>
      </c>
      <c r="E151" s="4">
        <f t="shared" ca="1" si="28"/>
        <v>340.08176703873175</v>
      </c>
      <c r="F151" s="4">
        <f t="shared" ca="1" si="30"/>
        <v>885592.28945597482</v>
      </c>
      <c r="G151" s="4" t="e">
        <f t="shared" si="31"/>
        <v>#N/A</v>
      </c>
      <c r="H151" s="4" t="e">
        <f t="shared" si="32"/>
        <v>#N/A</v>
      </c>
      <c r="I151" s="24"/>
      <c r="J151" s="4">
        <f t="shared" ca="1" si="33"/>
        <v>1376999.9999999998</v>
      </c>
      <c r="K151" s="24"/>
      <c r="L151" s="22">
        <f t="shared" ca="1" si="34"/>
        <v>0.3525715424855323</v>
      </c>
    </row>
    <row r="152" spans="1:12" x14ac:dyDescent="0.2">
      <c r="A152" s="2">
        <f t="shared" si="29"/>
        <v>44049</v>
      </c>
      <c r="B152" s="4">
        <f t="shared" ca="1" si="26"/>
        <v>5417.5050582235117</v>
      </c>
      <c r="C152" s="4">
        <f t="shared" ca="1" si="25"/>
        <v>9.2097585989799686</v>
      </c>
      <c r="D152" s="4">
        <f t="shared" ca="1" si="27"/>
        <v>486192.87884422188</v>
      </c>
      <c r="E152" s="4">
        <f t="shared" ca="1" si="28"/>
        <v>340.57341658256325</v>
      </c>
      <c r="F152" s="4">
        <f t="shared" ca="1" si="30"/>
        <v>885049.04268097179</v>
      </c>
      <c r="G152" s="4" t="e">
        <f t="shared" si="31"/>
        <v>#N/A</v>
      </c>
      <c r="H152" s="4" t="e">
        <f t="shared" si="32"/>
        <v>#N/A</v>
      </c>
      <c r="I152" s="24"/>
      <c r="J152" s="4">
        <f t="shared" ca="1" si="33"/>
        <v>1376999.9999999998</v>
      </c>
      <c r="K152" s="24"/>
      <c r="L152" s="22">
        <f t="shared" ca="1" si="34"/>
        <v>0.35308124825288451</v>
      </c>
    </row>
    <row r="153" spans="1:12" x14ac:dyDescent="0.2">
      <c r="A153" s="2">
        <f t="shared" si="29"/>
        <v>44050</v>
      </c>
      <c r="B153" s="4">
        <f t="shared" ca="1" si="26"/>
        <v>5266.0268705496273</v>
      </c>
      <c r="C153" s="4">
        <f t="shared" ca="1" si="25"/>
        <v>8.9522456799343662</v>
      </c>
      <c r="D153" s="4">
        <f t="shared" ca="1" si="27"/>
        <v>486871.30514402915</v>
      </c>
      <c r="E153" s="4">
        <f t="shared" ca="1" si="28"/>
        <v>341.04864765417847</v>
      </c>
      <c r="F153" s="4">
        <f t="shared" ca="1" si="30"/>
        <v>884521.61933776678</v>
      </c>
      <c r="G153" s="4" t="e">
        <f t="shared" si="31"/>
        <v>#N/A</v>
      </c>
      <c r="H153" s="4" t="e">
        <f t="shared" si="32"/>
        <v>#N/A</v>
      </c>
      <c r="I153" s="24"/>
      <c r="J153" s="4">
        <f t="shared" ca="1" si="33"/>
        <v>1376999.9999999998</v>
      </c>
      <c r="K153" s="24"/>
      <c r="L153" s="22">
        <f t="shared" ca="1" si="34"/>
        <v>0.35357393256647002</v>
      </c>
    </row>
    <row r="154" spans="1:12" x14ac:dyDescent="0.2">
      <c r="A154" s="2">
        <f t="shared" si="29"/>
        <v>44051</v>
      </c>
      <c r="B154" s="4">
        <f t="shared" ca="1" si="26"/>
        <v>5121.8397491255382</v>
      </c>
      <c r="C154" s="4">
        <f t="shared" ca="1" si="25"/>
        <v>8.7071275735134144</v>
      </c>
      <c r="D154" s="4">
        <f t="shared" ca="1" si="27"/>
        <v>487527.40328269452</v>
      </c>
      <c r="E154" s="4">
        <f t="shared" ca="1" si="28"/>
        <v>341.50823806453144</v>
      </c>
      <c r="F154" s="4">
        <f t="shared" ca="1" si="30"/>
        <v>884009.24873011513</v>
      </c>
      <c r="G154" s="4" t="e">
        <f t="shared" si="31"/>
        <v>#N/A</v>
      </c>
      <c r="H154" s="4" t="e">
        <f t="shared" si="32"/>
        <v>#N/A</v>
      </c>
      <c r="I154" s="24"/>
      <c r="J154" s="4">
        <f t="shared" ca="1" si="33"/>
        <v>1376999.9999999998</v>
      </c>
      <c r="K154" s="24"/>
      <c r="L154" s="22">
        <f t="shared" ca="1" si="34"/>
        <v>0.35405040180297359</v>
      </c>
    </row>
    <row r="155" spans="1:12" x14ac:dyDescent="0.2">
      <c r="A155" s="2">
        <f t="shared" si="29"/>
        <v>44052</v>
      </c>
      <c r="B155" s="4">
        <f t="shared" ca="1" si="26"/>
        <v>4984.6157038830779</v>
      </c>
      <c r="C155" s="4">
        <f t="shared" ca="1" si="25"/>
        <v>8.4738466966012318</v>
      </c>
      <c r="D155" s="4">
        <f t="shared" ca="1" si="27"/>
        <v>488162.23554203118</v>
      </c>
      <c r="E155" s="4">
        <f t="shared" ca="1" si="28"/>
        <v>341.95293193177417</v>
      </c>
      <c r="F155" s="4">
        <f t="shared" ca="1" si="30"/>
        <v>883511.19582215371</v>
      </c>
      <c r="G155" s="4" t="e">
        <f t="shared" si="31"/>
        <v>#N/A</v>
      </c>
      <c r="H155" s="4" t="e">
        <f t="shared" si="32"/>
        <v>#N/A</v>
      </c>
      <c r="I155" s="24"/>
      <c r="J155" s="4">
        <f t="shared" ca="1" si="33"/>
        <v>1376999.9999999998</v>
      </c>
      <c r="K155" s="24"/>
      <c r="L155" s="22">
        <f t="shared" ca="1" si="34"/>
        <v>0.35451142740888253</v>
      </c>
    </row>
    <row r="156" spans="1:12" x14ac:dyDescent="0.2">
      <c r="A156" s="2">
        <f t="shared" si="29"/>
        <v>44053</v>
      </c>
      <c r="B156" s="4">
        <f t="shared" ca="1" si="26"/>
        <v>4854.0390265859742</v>
      </c>
      <c r="C156" s="4">
        <f t="shared" ca="1" si="25"/>
        <v>8.2518663451961558</v>
      </c>
      <c r="D156" s="4">
        <f t="shared" ca="1" si="27"/>
        <v>488776.81772638072</v>
      </c>
      <c r="E156" s="4">
        <f t="shared" ca="1" si="28"/>
        <v>342.38344081703855</v>
      </c>
      <c r="F156" s="4">
        <f t="shared" ca="1" si="30"/>
        <v>883026.759806216</v>
      </c>
      <c r="G156" s="4" t="e">
        <f t="shared" si="31"/>
        <v>#N/A</v>
      </c>
      <c r="H156" s="4" t="e">
        <f t="shared" si="32"/>
        <v>#N/A</v>
      </c>
      <c r="I156" s="24"/>
      <c r="J156" s="4">
        <f t="shared" ca="1" si="33"/>
        <v>1376999.9999999998</v>
      </c>
      <c r="K156" s="24"/>
      <c r="L156" s="22">
        <f t="shared" ca="1" si="34"/>
        <v>0.35495774707798172</v>
      </c>
    </row>
    <row r="157" spans="1:12" x14ac:dyDescent="0.2">
      <c r="A157" s="2">
        <f t="shared" si="29"/>
        <v>44054</v>
      </c>
      <c r="B157" s="4">
        <f t="shared" ca="1" si="26"/>
        <v>4729.8060722061264</v>
      </c>
      <c r="C157" s="4">
        <f t="shared" ca="1" si="25"/>
        <v>8.0406703227504153</v>
      </c>
      <c r="D157" s="4">
        <f t="shared" ca="1" si="27"/>
        <v>489372.12077562138</v>
      </c>
      <c r="E157" s="4">
        <f t="shared" ca="1" si="28"/>
        <v>342.80044485433314</v>
      </c>
      <c r="F157" s="4">
        <f t="shared" ca="1" si="30"/>
        <v>882555.27270731784</v>
      </c>
      <c r="G157" s="4" t="e">
        <f t="shared" si="31"/>
        <v>#N/A</v>
      </c>
      <c r="H157" s="4" t="e">
        <f t="shared" si="32"/>
        <v>#N/A</v>
      </c>
      <c r="I157" s="24"/>
      <c r="J157" s="4">
        <f t="shared" ca="1" si="33"/>
        <v>1376999.9999999995</v>
      </c>
      <c r="K157" s="24"/>
      <c r="L157" s="22">
        <f t="shared" ca="1" si="34"/>
        <v>0.35539006592274625</v>
      </c>
    </row>
    <row r="158" spans="1:12" x14ac:dyDescent="0.2">
      <c r="A158" s="2">
        <f t="shared" si="29"/>
        <v>44055</v>
      </c>
      <c r="B158" s="4">
        <f t="shared" ca="1" si="26"/>
        <v>4611.6250164551648</v>
      </c>
      <c r="C158" s="4">
        <f t="shared" ca="1" si="25"/>
        <v>7.8397625279737797</v>
      </c>
      <c r="D158" s="4">
        <f t="shared" ca="1" si="27"/>
        <v>489949.0723640261</v>
      </c>
      <c r="E158" s="4">
        <f t="shared" ca="1" si="28"/>
        <v>343.20459387052779</v>
      </c>
      <c r="F158" s="4">
        <f t="shared" ca="1" si="30"/>
        <v>882096.09802564792</v>
      </c>
      <c r="G158" s="4" t="e">
        <f t="shared" si="31"/>
        <v>#N/A</v>
      </c>
      <c r="H158" s="4" t="e">
        <f t="shared" si="32"/>
        <v>#N/A</v>
      </c>
      <c r="I158" s="24"/>
      <c r="J158" s="4">
        <f t="shared" ca="1" si="33"/>
        <v>1376999.9999999998</v>
      </c>
      <c r="K158" s="24"/>
      <c r="L158" s="22">
        <f t="shared" ca="1" si="34"/>
        <v>0.35580905763545839</v>
      </c>
    </row>
    <row r="159" spans="1:12" x14ac:dyDescent="0.2">
      <c r="A159" s="2">
        <f t="shared" si="29"/>
        <v>44056</v>
      </c>
      <c r="B159" s="4">
        <f t="shared" ca="1" si="26"/>
        <v>4499.2155934654329</v>
      </c>
      <c r="C159" s="4">
        <f t="shared" ca="1" si="25"/>
        <v>7.6486665088912353</v>
      </c>
      <c r="D159" s="4">
        <f t="shared" ca="1" si="27"/>
        <v>490508.55847997742</v>
      </c>
      <c r="E159" s="4">
        <f t="shared" ca="1" si="28"/>
        <v>343.59650849192866</v>
      </c>
      <c r="F159" s="4">
        <f t="shared" ca="1" si="30"/>
        <v>881648.62941806496</v>
      </c>
      <c r="G159" s="4" t="e">
        <f t="shared" si="31"/>
        <v>#N/A</v>
      </c>
      <c r="H159" s="4" t="e">
        <f t="shared" si="32"/>
        <v>#N/A</v>
      </c>
      <c r="I159" s="24"/>
      <c r="J159" s="4">
        <f t="shared" ca="1" si="33"/>
        <v>1376999.9999999998</v>
      </c>
      <c r="K159" s="24"/>
      <c r="L159" s="22">
        <f t="shared" ca="1" si="34"/>
        <v>0.356215365635423</v>
      </c>
    </row>
    <row r="160" spans="1:12" x14ac:dyDescent="0.2">
      <c r="A160" s="2">
        <f t="shared" si="29"/>
        <v>44057</v>
      </c>
      <c r="B160" s="4">
        <f t="shared" ca="1" si="26"/>
        <v>4392.3088172202552</v>
      </c>
      <c r="C160" s="4">
        <f t="shared" ca="1" si="25"/>
        <v>7.4669249892744336</v>
      </c>
      <c r="D160" s="4">
        <f t="shared" ca="1" si="27"/>
        <v>491051.42498223798</v>
      </c>
      <c r="E160" s="4">
        <f t="shared" ca="1" si="28"/>
        <v>343.9767812344308</v>
      </c>
      <c r="F160" s="4">
        <f t="shared" ca="1" si="30"/>
        <v>881212.28941930714</v>
      </c>
      <c r="G160" s="4" t="e">
        <f t="shared" si="31"/>
        <v>#N/A</v>
      </c>
      <c r="H160" s="4" t="e">
        <f t="shared" si="32"/>
        <v>#N/A</v>
      </c>
      <c r="I160" s="24"/>
      <c r="J160" s="4">
        <f t="shared" ca="1" si="33"/>
        <v>1376999.9999999998</v>
      </c>
      <c r="K160" s="24"/>
      <c r="L160" s="22">
        <f t="shared" ca="1" si="34"/>
        <v>0.35660960419915616</v>
      </c>
    </row>
    <row r="161" spans="1:12" x14ac:dyDescent="0.2">
      <c r="A161" s="2">
        <f t="shared" si="29"/>
        <v>44058</v>
      </c>
      <c r="B161" s="4">
        <f t="shared" ca="1" si="26"/>
        <v>4290.6466899677707</v>
      </c>
      <c r="C161" s="4">
        <f t="shared" ca="1" si="25"/>
        <v>7.2940993729452099</v>
      </c>
      <c r="D161" s="4">
        <f t="shared" ca="1" si="27"/>
        <v>491578.47912910272</v>
      </c>
      <c r="E161" s="4">
        <f t="shared" ca="1" si="28"/>
        <v>344.34597757467429</v>
      </c>
      <c r="F161" s="4">
        <f t="shared" ca="1" si="30"/>
        <v>880786.52820335457</v>
      </c>
      <c r="G161" s="4" t="e">
        <f t="shared" si="31"/>
        <v>#N/A</v>
      </c>
      <c r="H161" s="4" t="e">
        <f t="shared" si="32"/>
        <v>#N/A</v>
      </c>
      <c r="I161" s="24"/>
      <c r="J161" s="4">
        <f t="shared" ca="1" si="33"/>
        <v>1376999.9999999998</v>
      </c>
      <c r="K161" s="24"/>
      <c r="L161" s="22">
        <f t="shared" ca="1" si="34"/>
        <v>0.35699235957088077</v>
      </c>
    </row>
    <row r="162" spans="1:12" x14ac:dyDescent="0.2">
      <c r="A162" s="2">
        <f t="shared" si="29"/>
        <v>44059</v>
      </c>
      <c r="B162" s="4">
        <f t="shared" ca="1" si="26"/>
        <v>4193.98190051458</v>
      </c>
      <c r="C162" s="4">
        <f t="shared" ca="1" si="25"/>
        <v>7.1297692308747855</v>
      </c>
      <c r="D162" s="4">
        <f t="shared" ca="1" si="27"/>
        <v>492090.49107732897</v>
      </c>
      <c r="E162" s="4">
        <f t="shared" ca="1" si="28"/>
        <v>344.7046370000304</v>
      </c>
      <c r="F162" s="4">
        <f t="shared" ca="1" si="30"/>
        <v>880370.82238515618</v>
      </c>
      <c r="G162" s="4" t="e">
        <f t="shared" si="31"/>
        <v>#N/A</v>
      </c>
      <c r="H162" s="4" t="e">
        <f t="shared" si="32"/>
        <v>#N/A</v>
      </c>
      <c r="I162" s="24"/>
      <c r="J162" s="4">
        <f t="shared" ca="1" si="33"/>
        <v>1376999.9999999998</v>
      </c>
      <c r="K162" s="24"/>
      <c r="L162" s="22">
        <f t="shared" ca="1" si="34"/>
        <v>0.35736419105107414</v>
      </c>
    </row>
    <row r="163" spans="1:12" x14ac:dyDescent="0.2">
      <c r="A163" s="2">
        <f t="shared" si="29"/>
        <v>44060</v>
      </c>
      <c r="B163" s="4">
        <f t="shared" ca="1" si="26"/>
        <v>4102.0775149838164</v>
      </c>
      <c r="C163" s="4">
        <f t="shared" ca="1" si="25"/>
        <v>6.9735317754724875</v>
      </c>
      <c r="D163" s="4">
        <f t="shared" ca="1" si="27"/>
        <v>492588.19534825487</v>
      </c>
      <c r="E163" s="4">
        <f t="shared" ca="1" si="28"/>
        <v>345.05327403560341</v>
      </c>
      <c r="F163" s="4">
        <f t="shared" ca="1" si="30"/>
        <v>879964.6738627255</v>
      </c>
      <c r="G163" s="4" t="e">
        <f t="shared" si="31"/>
        <v>#N/A</v>
      </c>
      <c r="H163" s="4" t="e">
        <f t="shared" si="32"/>
        <v>#N/A</v>
      </c>
      <c r="I163" s="24"/>
      <c r="J163" s="4">
        <f t="shared" ca="1" si="33"/>
        <v>1376999.9999999998</v>
      </c>
      <c r="K163" s="24"/>
      <c r="L163" s="22">
        <f t="shared" ca="1" si="34"/>
        <v>0.35772563206118735</v>
      </c>
    </row>
    <row r="164" spans="1:12" x14ac:dyDescent="0.2">
      <c r="A164" s="2">
        <f t="shared" si="29"/>
        <v>44061</v>
      </c>
      <c r="B164" s="4">
        <f t="shared" ca="1" si="26"/>
        <v>4014.7066623356964</v>
      </c>
      <c r="C164" s="4">
        <f t="shared" ca="1" si="25"/>
        <v>6.8250013259706837</v>
      </c>
      <c r="D164" s="4">
        <f t="shared" ca="1" si="27"/>
        <v>493072.29225898138</v>
      </c>
      <c r="E164" s="4">
        <f t="shared" ca="1" si="28"/>
        <v>345.39237924675979</v>
      </c>
      <c r="F164" s="4">
        <f t="shared" ca="1" si="30"/>
        <v>879567.60869943595</v>
      </c>
      <c r="G164" s="4" t="e">
        <f t="shared" si="31"/>
        <v>#N/A</v>
      </c>
      <c r="H164" s="4" t="e">
        <f t="shared" si="32"/>
        <v>#N/A</v>
      </c>
      <c r="I164" s="24"/>
      <c r="J164" s="4">
        <f t="shared" ca="1" si="33"/>
        <v>1376999.9999999998</v>
      </c>
      <c r="K164" s="24"/>
      <c r="L164" s="22">
        <f t="shared" ca="1" si="34"/>
        <v>0.35807719118299308</v>
      </c>
    </row>
    <row r="165" spans="1:12" x14ac:dyDescent="0.2">
      <c r="A165" s="2">
        <f t="shared" si="29"/>
        <v>44062</v>
      </c>
      <c r="B165" s="4">
        <f t="shared" ca="1" si="26"/>
        <v>3931.6522166858249</v>
      </c>
      <c r="C165" s="4">
        <f t="shared" ca="1" si="25"/>
        <v>6.6838087683659015</v>
      </c>
      <c r="D165" s="4">
        <f t="shared" ca="1" si="27"/>
        <v>493543.44931691024</v>
      </c>
      <c r="E165" s="4">
        <f t="shared" ca="1" si="28"/>
        <v>345.72242021598845</v>
      </c>
      <c r="F165" s="4">
        <f t="shared" ca="1" si="30"/>
        <v>879179.17604618776</v>
      </c>
      <c r="G165" s="4" t="e">
        <f t="shared" si="31"/>
        <v>#N/A</v>
      </c>
      <c r="H165" s="4" t="e">
        <f t="shared" si="32"/>
        <v>#N/A</v>
      </c>
      <c r="I165" s="24"/>
      <c r="J165" s="4">
        <f t="shared" ca="1" si="33"/>
        <v>1376999.9999999998</v>
      </c>
      <c r="K165" s="24"/>
      <c r="L165" s="22">
        <f t="shared" ca="1" si="34"/>
        <v>0.35841935317132195</v>
      </c>
    </row>
    <row r="166" spans="1:12" x14ac:dyDescent="0.2">
      <c r="A166" s="2">
        <f t="shared" si="29"/>
        <v>44063</v>
      </c>
      <c r="B166" s="4">
        <f t="shared" ca="1" si="26"/>
        <v>3852.7064782161401</v>
      </c>
      <c r="C166" s="4">
        <f t="shared" ca="1" si="25"/>
        <v>6.5496010129674378</v>
      </c>
      <c r="D166" s="4">
        <f t="shared" ca="1" si="27"/>
        <v>494002.30257630302</v>
      </c>
      <c r="E166" s="4">
        <f t="shared" ca="1" si="28"/>
        <v>346.0438424931574</v>
      </c>
      <c r="F166" s="4">
        <f t="shared" ca="1" si="30"/>
        <v>878798.94710298744</v>
      </c>
      <c r="G166" s="4" t="e">
        <f t="shared" si="31"/>
        <v>#N/A</v>
      </c>
      <c r="H166" s="4" t="e">
        <f t="shared" si="32"/>
        <v>#N/A</v>
      </c>
      <c r="I166" s="24"/>
      <c r="J166" s="4">
        <f t="shared" ca="1" si="33"/>
        <v>1376999.9999999998</v>
      </c>
      <c r="K166" s="24"/>
      <c r="L166" s="22">
        <f t="shared" ca="1" si="34"/>
        <v>0.35875257993921794</v>
      </c>
    </row>
    <row r="167" spans="1:12" x14ac:dyDescent="0.2">
      <c r="A167" s="2">
        <f t="shared" si="29"/>
        <v>44064</v>
      </c>
      <c r="B167" s="4">
        <f t="shared" ca="1" si="26"/>
        <v>3777.67085425401</v>
      </c>
      <c r="C167" s="4">
        <f t="shared" ca="1" si="25"/>
        <v>6.4220404522318164</v>
      </c>
      <c r="D167" s="4">
        <f t="shared" ca="1" si="27"/>
        <v>494449.45795586071</v>
      </c>
      <c r="E167" s="4">
        <f t="shared" ca="1" si="28"/>
        <v>346.35707051846549</v>
      </c>
      <c r="F167" s="4">
        <f t="shared" ca="1" si="30"/>
        <v>878426.51411936653</v>
      </c>
      <c r="G167" s="4" t="e">
        <f t="shared" si="31"/>
        <v>#N/A</v>
      </c>
      <c r="H167" s="4" t="e">
        <f t="shared" si="32"/>
        <v>#N/A</v>
      </c>
      <c r="I167" s="24"/>
      <c r="J167" s="4">
        <f t="shared" ca="1" si="33"/>
        <v>1376999.9999999998</v>
      </c>
      <c r="K167" s="24"/>
      <c r="L167" s="22">
        <f t="shared" ca="1" si="34"/>
        <v>0.35907731151478633</v>
      </c>
    </row>
    <row r="168" spans="1:12" x14ac:dyDescent="0.2">
      <c r="A168" s="2">
        <f t="shared" si="29"/>
        <v>44065</v>
      </c>
      <c r="B168" s="4">
        <f t="shared" ca="1" si="26"/>
        <v>3706.3555418953347</v>
      </c>
      <c r="C168" s="4">
        <f t="shared" ca="1" si="25"/>
        <v>6.3008044212220682</v>
      </c>
      <c r="D168" s="4">
        <f t="shared" ca="1" si="27"/>
        <v>494885.49251661944</v>
      </c>
      <c r="E168" s="4">
        <f t="shared" ca="1" si="28"/>
        <v>346.662508517596</v>
      </c>
      <c r="F168" s="4">
        <f t="shared" ca="1" si="30"/>
        <v>878061.48943296738</v>
      </c>
      <c r="G168" s="4" t="e">
        <f t="shared" si="31"/>
        <v>#N/A</v>
      </c>
      <c r="H168" s="4" t="e">
        <f t="shared" si="32"/>
        <v>#N/A</v>
      </c>
      <c r="I168" s="24"/>
      <c r="J168" s="4">
        <f t="shared" ca="1" si="33"/>
        <v>1376999.9999999998</v>
      </c>
      <c r="K168" s="24"/>
      <c r="L168" s="22">
        <f t="shared" ca="1" si="34"/>
        <v>0.3593939669692226</v>
      </c>
    </row>
    <row r="169" spans="1:12" x14ac:dyDescent="0.2">
      <c r="A169" s="2">
        <f t="shared" si="29"/>
        <v>44066</v>
      </c>
      <c r="B169" s="4">
        <f t="shared" ca="1" si="26"/>
        <v>3638.5792133661375</v>
      </c>
      <c r="C169" s="4">
        <f t="shared" ca="1" si="25"/>
        <v>6.1855846627224338</v>
      </c>
      <c r="D169" s="4">
        <f t="shared" ca="1" si="27"/>
        <v>495310.95569972077</v>
      </c>
      <c r="E169" s="4">
        <f t="shared" ca="1" si="28"/>
        <v>346.96054136876273</v>
      </c>
      <c r="F169" s="4">
        <f t="shared" ca="1" si="30"/>
        <v>877703.50454554404</v>
      </c>
      <c r="G169" s="4" t="e">
        <f t="shared" si="31"/>
        <v>#N/A</v>
      </c>
      <c r="H169" s="4" t="e">
        <f t="shared" si="32"/>
        <v>#N/A</v>
      </c>
      <c r="I169" s="24"/>
      <c r="J169" s="4">
        <f t="shared" ca="1" si="33"/>
        <v>1376999.9999999998</v>
      </c>
      <c r="K169" s="24"/>
      <c r="L169" s="22">
        <f t="shared" ca="1" si="34"/>
        <v>0.35970294531570141</v>
      </c>
    </row>
    <row r="170" spans="1:12" x14ac:dyDescent="0.2">
      <c r="A170" s="2">
        <f t="shared" si="29"/>
        <v>44067</v>
      </c>
      <c r="B170" s="4">
        <f t="shared" ca="1" si="26"/>
        <v>3574.1687051528884</v>
      </c>
      <c r="C170" s="4">
        <f t="shared" ca="1" si="25"/>
        <v>6.0760867987599099</v>
      </c>
      <c r="D170" s="4">
        <f t="shared" ca="1" si="27"/>
        <v>495726.37052384648</v>
      </c>
      <c r="E170" s="4">
        <f t="shared" ca="1" si="28"/>
        <v>347.25153544150163</v>
      </c>
      <c r="F170" s="4">
        <f t="shared" ca="1" si="30"/>
        <v>877352.20923555887</v>
      </c>
      <c r="G170" s="4" t="e">
        <f t="shared" si="31"/>
        <v>#N/A</v>
      </c>
      <c r="H170" s="4" t="e">
        <f t="shared" si="32"/>
        <v>#N/A</v>
      </c>
      <c r="I170" s="24"/>
      <c r="J170" s="4">
        <f t="shared" ca="1" si="33"/>
        <v>1376999.9999999998</v>
      </c>
      <c r="K170" s="24"/>
      <c r="L170" s="22">
        <f t="shared" ca="1" si="34"/>
        <v>0.36000462637897351</v>
      </c>
    </row>
    <row r="171" spans="1:12" x14ac:dyDescent="0.2">
      <c r="A171" s="2">
        <f t="shared" si="29"/>
        <v>44068</v>
      </c>
      <c r="B171" s="4">
        <f t="shared" ca="1" si="26"/>
        <v>3512.9587117833084</v>
      </c>
      <c r="C171" s="4">
        <f t="shared" ca="1" si="25"/>
        <v>5.972029810031624</v>
      </c>
      <c r="D171" s="4">
        <f t="shared" ca="1" si="27"/>
        <v>496132.23474231147</v>
      </c>
      <c r="E171" s="4">
        <f t="shared" ca="1" si="28"/>
        <v>347.53583940720313</v>
      </c>
      <c r="F171" s="4">
        <f t="shared" ca="1" si="30"/>
        <v>877007.27070649771</v>
      </c>
      <c r="G171" s="4" t="e">
        <f t="shared" si="31"/>
        <v>#N/A</v>
      </c>
      <c r="H171" s="4" t="e">
        <f t="shared" si="32"/>
        <v>#N/A</v>
      </c>
      <c r="I171" s="24"/>
      <c r="J171" s="4">
        <f t="shared" ca="1" si="33"/>
        <v>1376999.9999999995</v>
      </c>
      <c r="K171" s="24"/>
      <c r="L171" s="22">
        <f t="shared" ca="1" si="34"/>
        <v>0.36029937163566567</v>
      </c>
    </row>
    <row r="172" spans="1:12" x14ac:dyDescent="0.2">
      <c r="A172" s="2">
        <f t="shared" si="29"/>
        <v>44069</v>
      </c>
      <c r="B172" s="4">
        <f t="shared" ca="1" si="26"/>
        <v>3454.7914850055759</v>
      </c>
      <c r="C172" s="4">
        <f t="shared" ca="1" si="25"/>
        <v>5.8731455245094786</v>
      </c>
      <c r="D172" s="4">
        <f t="shared" ca="1" si="27"/>
        <v>496529.02195998671</v>
      </c>
      <c r="E172" s="4">
        <f t="shared" ca="1" si="28"/>
        <v>347.81378502150579</v>
      </c>
      <c r="F172" s="4">
        <f t="shared" ca="1" si="30"/>
        <v>876668.37276998593</v>
      </c>
      <c r="G172" s="4" t="e">
        <f t="shared" si="31"/>
        <v>#N/A</v>
      </c>
      <c r="H172" s="4" t="e">
        <f t="shared" si="32"/>
        <v>#N/A</v>
      </c>
      <c r="I172" s="24"/>
      <c r="J172" s="4">
        <f t="shared" ca="1" si="33"/>
        <v>1376999.9999999998</v>
      </c>
      <c r="K172" s="24"/>
      <c r="L172" s="22">
        <f t="shared" ca="1" si="34"/>
        <v>0.36058752502540797</v>
      </c>
    </row>
    <row r="173" spans="1:12" x14ac:dyDescent="0.2">
      <c r="A173" s="2">
        <f t="shared" si="29"/>
        <v>44070</v>
      </c>
      <c r="B173" s="4">
        <f t="shared" ca="1" si="26"/>
        <v>3399.5165389934814</v>
      </c>
      <c r="C173" s="4">
        <f t="shared" ca="1" si="25"/>
        <v>5.779178116288918</v>
      </c>
      <c r="D173" s="4">
        <f t="shared" ca="1" si="27"/>
        <v>496917.18271037767</v>
      </c>
      <c r="E173" s="4">
        <f t="shared" ca="1" si="28"/>
        <v>348.08568787877954</v>
      </c>
      <c r="F173" s="4">
        <f t="shared" ca="1" si="30"/>
        <v>876335.2150627498</v>
      </c>
      <c r="G173" s="4" t="e">
        <f t="shared" si="31"/>
        <v>#N/A</v>
      </c>
      <c r="H173" s="4" t="e">
        <f t="shared" si="32"/>
        <v>#N/A</v>
      </c>
      <c r="I173" s="24"/>
      <c r="J173" s="4">
        <f t="shared" ca="1" si="33"/>
        <v>1376999.9999999998</v>
      </c>
      <c r="K173" s="24"/>
      <c r="L173" s="22">
        <f t="shared" ca="1" si="34"/>
        <v>0.36086941373302667</v>
      </c>
    </row>
    <row r="174" spans="1:12" x14ac:dyDescent="0.2">
      <c r="A174" s="2">
        <f t="shared" si="29"/>
        <v>44071</v>
      </c>
      <c r="B174" s="4">
        <f t="shared" ca="1" si="26"/>
        <v>3346.9903620971249</v>
      </c>
      <c r="C174" s="4">
        <f t="shared" ca="1" si="25"/>
        <v>5.6898836155651118</v>
      </c>
      <c r="D174" s="4">
        <f t="shared" ca="1" si="27"/>
        <v>497297.14549331769</v>
      </c>
      <c r="E174" s="4">
        <f t="shared" ca="1" si="28"/>
        <v>348.35184813901969</v>
      </c>
      <c r="F174" s="4">
        <f t="shared" ca="1" si="30"/>
        <v>876007.5122964459</v>
      </c>
      <c r="G174" s="4" t="e">
        <f t="shared" si="31"/>
        <v>#N/A</v>
      </c>
      <c r="H174" s="4" t="e">
        <f t="shared" si="32"/>
        <v>#N/A</v>
      </c>
      <c r="I174" s="24"/>
      <c r="J174" s="4">
        <f t="shared" ca="1" si="33"/>
        <v>1376999.9999999998</v>
      </c>
      <c r="K174" s="24"/>
      <c r="L174" s="22">
        <f t="shared" ca="1" si="34"/>
        <v>0.36114534894213346</v>
      </c>
    </row>
    <row r="175" spans="1:12" x14ac:dyDescent="0.2">
      <c r="A175" s="2">
        <f t="shared" si="29"/>
        <v>44072</v>
      </c>
      <c r="B175" s="4">
        <f t="shared" ca="1" si="26"/>
        <v>3297.0761355621698</v>
      </c>
      <c r="C175" s="4">
        <f t="shared" ca="1" si="25"/>
        <v>5.605029430455688</v>
      </c>
      <c r="D175" s="4">
        <f t="shared" ca="1" si="27"/>
        <v>497669.31777384999</v>
      </c>
      <c r="E175" s="4">
        <f t="shared" ca="1" si="28"/>
        <v>348.61255122755426</v>
      </c>
      <c r="F175" s="4">
        <f t="shared" ca="1" si="30"/>
        <v>875684.99353936</v>
      </c>
      <c r="G175" s="4" t="e">
        <f t="shared" si="31"/>
        <v>#N/A</v>
      </c>
      <c r="H175" s="4" t="e">
        <f t="shared" si="32"/>
        <v>#N/A</v>
      </c>
      <c r="I175" s="24"/>
      <c r="J175" s="4">
        <f t="shared" ca="1" si="33"/>
        <v>1376999.9999999998</v>
      </c>
      <c r="K175" s="24"/>
      <c r="L175" s="22">
        <f t="shared" ca="1" si="34"/>
        <v>0.36141562656053017</v>
      </c>
    </row>
    <row r="176" spans="1:12" x14ac:dyDescent="0.2">
      <c r="A176" s="2">
        <f t="shared" si="29"/>
        <v>44073</v>
      </c>
      <c r="B176" s="4">
        <f t="shared" ca="1" si="26"/>
        <v>3249.6434595545143</v>
      </c>
      <c r="C176" s="4">
        <f t="shared" ca="1" si="25"/>
        <v>5.5243938812426743</v>
      </c>
      <c r="D176" s="4">
        <f t="shared" ca="1" si="27"/>
        <v>498034.08694296872</v>
      </c>
      <c r="E176" s="4">
        <f t="shared" ca="1" si="28"/>
        <v>348.86806850803367</v>
      </c>
      <c r="F176" s="4">
        <f t="shared" ca="1" si="30"/>
        <v>875367.40152896848</v>
      </c>
      <c r="G176" s="4" t="e">
        <f t="shared" si="31"/>
        <v>#N/A</v>
      </c>
      <c r="H176" s="4" t="e">
        <f t="shared" si="32"/>
        <v>#N/A</v>
      </c>
      <c r="I176" s="24"/>
      <c r="J176" s="4">
        <f t="shared" ca="1" si="33"/>
        <v>1376999.9999999998</v>
      </c>
      <c r="K176" s="24"/>
      <c r="L176" s="22">
        <f t="shared" ca="1" si="34"/>
        <v>0.36168052791791488</v>
      </c>
    </row>
    <row r="177" spans="1:12" x14ac:dyDescent="0.2">
      <c r="A177" s="2">
        <f t="shared" si="29"/>
        <v>44074</v>
      </c>
      <c r="B177" s="4">
        <f t="shared" ca="1" si="26"/>
        <v>3204.5680867506344</v>
      </c>
      <c r="C177" s="4">
        <f t="shared" ca="1" si="25"/>
        <v>5.4477657474760779</v>
      </c>
      <c r="D177" s="4">
        <f t="shared" ca="1" si="27"/>
        <v>498391.82124097086</v>
      </c>
      <c r="E177" s="4">
        <f t="shared" ca="1" si="28"/>
        <v>349.11865792922998</v>
      </c>
      <c r="F177" s="4">
        <f t="shared" ca="1" si="30"/>
        <v>875054.49201434909</v>
      </c>
      <c r="G177" s="4" t="e">
        <f t="shared" si="31"/>
        <v>#N/A</v>
      </c>
      <c r="H177" s="4" t="e">
        <f t="shared" si="32"/>
        <v>#N/A</v>
      </c>
      <c r="I177" s="24"/>
      <c r="J177" s="4">
        <f t="shared" ca="1" si="33"/>
        <v>1376999.9999999998</v>
      </c>
      <c r="K177" s="24"/>
      <c r="L177" s="22">
        <f t="shared" ca="1" si="34"/>
        <v>0.36194032043643498</v>
      </c>
    </row>
    <row r="178" spans="1:12" x14ac:dyDescent="0.2">
      <c r="A178" s="2">
        <f t="shared" si="29"/>
        <v>44075</v>
      </c>
      <c r="B178" s="4">
        <f t="shared" ca="1" si="26"/>
        <v>3161.7316636859182</v>
      </c>
      <c r="C178" s="4">
        <f t="shared" ca="1" si="25"/>
        <v>5.3749438282660602</v>
      </c>
      <c r="D178" s="4">
        <f t="shared" ca="1" si="27"/>
        <v>498742.87064423907</v>
      </c>
      <c r="E178" s="4">
        <f t="shared" ca="1" si="28"/>
        <v>349.36456464621961</v>
      </c>
      <c r="F178" s="4">
        <f t="shared" ca="1" si="30"/>
        <v>874746.03312742861</v>
      </c>
      <c r="G178" s="4" t="e">
        <f t="shared" si="31"/>
        <v>#N/A</v>
      </c>
      <c r="H178" s="4" t="e">
        <f t="shared" si="32"/>
        <v>#N/A</v>
      </c>
      <c r="I178" s="24"/>
      <c r="J178" s="4">
        <f t="shared" ca="1" si="33"/>
        <v>1376999.9999999998</v>
      </c>
      <c r="K178" s="24"/>
      <c r="L178" s="22">
        <f t="shared" ca="1" si="34"/>
        <v>0.36219525827468346</v>
      </c>
    </row>
    <row r="179" spans="1:12" x14ac:dyDescent="0.2">
      <c r="A179" s="2">
        <f t="shared" si="29"/>
        <v>44076</v>
      </c>
      <c r="B179" s="4">
        <f t="shared" ca="1" si="26"/>
        <v>3121.021479993296</v>
      </c>
      <c r="C179" s="4">
        <f t="shared" ca="1" si="25"/>
        <v>5.3057365159886025</v>
      </c>
      <c r="D179" s="4">
        <f t="shared" ca="1" si="27"/>
        <v>499087.56771632982</v>
      </c>
      <c r="E179" s="4">
        <f t="shared" ca="1" si="28"/>
        <v>349.60602161656237</v>
      </c>
      <c r="F179" s="4">
        <f t="shared" ca="1" si="30"/>
        <v>874441.80478206009</v>
      </c>
      <c r="G179" s="4" t="e">
        <f t="shared" si="31"/>
        <v>#N/A</v>
      </c>
      <c r="H179" s="4" t="e">
        <f t="shared" si="32"/>
        <v>#N/A</v>
      </c>
      <c r="I179" s="24"/>
      <c r="J179" s="4">
        <f t="shared" ca="1" si="33"/>
        <v>1376999.9999999998</v>
      </c>
      <c r="K179" s="24"/>
      <c r="L179" s="22">
        <f t="shared" ca="1" si="34"/>
        <v>0.36244558294577334</v>
      </c>
    </row>
    <row r="180" spans="1:12" x14ac:dyDescent="0.2">
      <c r="A180" s="2">
        <f t="shared" si="29"/>
        <v>44077</v>
      </c>
      <c r="B180" s="4">
        <f t="shared" ca="1" si="26"/>
        <v>3082.3302256116503</v>
      </c>
      <c r="C180" s="4">
        <f t="shared" ca="1" si="25"/>
        <v>5.2399613835398053</v>
      </c>
      <c r="D180" s="4">
        <f t="shared" ca="1" si="27"/>
        <v>499426.22842428612</v>
      </c>
      <c r="E180" s="4">
        <f t="shared" ca="1" si="28"/>
        <v>349.84325017212063</v>
      </c>
      <c r="F180" s="4">
        <f t="shared" ca="1" si="30"/>
        <v>874141.59809992986</v>
      </c>
      <c r="G180" s="4" t="e">
        <f t="shared" si="31"/>
        <v>#N/A</v>
      </c>
      <c r="H180" s="4" t="e">
        <f t="shared" si="32"/>
        <v>#N/A</v>
      </c>
      <c r="I180" s="24"/>
      <c r="J180" s="4">
        <f t="shared" ca="1" si="33"/>
        <v>1376999.9999999998</v>
      </c>
      <c r="K180" s="24"/>
      <c r="L180" s="22">
        <f t="shared" ca="1" si="34"/>
        <v>0.36269152391015702</v>
      </c>
    </row>
    <row r="181" spans="1:12" x14ac:dyDescent="0.2">
      <c r="A181" s="2">
        <f t="shared" si="29"/>
        <v>44078</v>
      </c>
      <c r="B181" s="4">
        <f t="shared" ca="1" si="26"/>
        <v>3045.5557559971794</v>
      </c>
      <c r="C181" s="4">
        <f t="shared" ca="1" si="25"/>
        <v>5.1774447851952043</v>
      </c>
      <c r="D181" s="4">
        <f t="shared" ca="1" si="27"/>
        <v>499759.15292112721</v>
      </c>
      <c r="E181" s="4">
        <f t="shared" ca="1" si="28"/>
        <v>350.0764605671859</v>
      </c>
      <c r="F181" s="4">
        <f t="shared" ca="1" si="30"/>
        <v>873845.21486230823</v>
      </c>
      <c r="G181" s="4" t="e">
        <f t="shared" si="31"/>
        <v>#N/A</v>
      </c>
      <c r="H181" s="4" t="e">
        <f t="shared" si="32"/>
        <v>#N/A</v>
      </c>
      <c r="I181" s="24"/>
      <c r="J181" s="4">
        <f t="shared" ca="1" si="33"/>
        <v>1376999.9999999998</v>
      </c>
      <c r="K181" s="24"/>
      <c r="L181" s="22">
        <f t="shared" ca="1" si="34"/>
        <v>0.36293329914388328</v>
      </c>
    </row>
    <row r="182" spans="1:12" x14ac:dyDescent="0.2">
      <c r="A182" s="2">
        <f t="shared" si="29"/>
        <v>44079</v>
      </c>
      <c r="B182" s="4">
        <f t="shared" ca="1" si="26"/>
        <v>3010.6008653304689</v>
      </c>
      <c r="C182" s="4">
        <f t="shared" ca="1" si="25"/>
        <v>5.1180214710617964</v>
      </c>
      <c r="D182" s="4">
        <f t="shared" ca="1" si="27"/>
        <v>500086.62629549473</v>
      </c>
      <c r="E182" s="4">
        <f t="shared" ca="1" si="28"/>
        <v>350.30585250359866</v>
      </c>
      <c r="F182" s="4">
        <f t="shared" ca="1" si="30"/>
        <v>873552.46698667109</v>
      </c>
      <c r="G182" s="4" t="e">
        <f t="shared" si="31"/>
        <v>#N/A</v>
      </c>
      <c r="H182" s="4" t="e">
        <f t="shared" si="32"/>
        <v>#N/A</v>
      </c>
      <c r="I182" s="24"/>
      <c r="J182" s="4">
        <f t="shared" ca="1" si="33"/>
        <v>1377000</v>
      </c>
      <c r="K182" s="24"/>
      <c r="L182" s="22">
        <f t="shared" ca="1" si="34"/>
        <v>0.3631711156830027</v>
      </c>
    </row>
    <row r="183" spans="1:12" x14ac:dyDescent="0.2">
      <c r="A183" s="2">
        <f t="shared" si="29"/>
        <v>44080</v>
      </c>
      <c r="B183" s="4">
        <f t="shared" ca="1" si="26"/>
        <v>2977.3730676769519</v>
      </c>
      <c r="C183" s="4">
        <f t="shared" ca="1" si="25"/>
        <v>5.061534215050818</v>
      </c>
      <c r="D183" s="4">
        <f t="shared" ca="1" si="27"/>
        <v>500408.91928945069</v>
      </c>
      <c r="E183" s="4">
        <f t="shared" ca="1" si="28"/>
        <v>350.53161563355877</v>
      </c>
      <c r="F183" s="4">
        <f t="shared" ca="1" si="30"/>
        <v>873263.17602723872</v>
      </c>
      <c r="G183" s="4" t="e">
        <f t="shared" si="31"/>
        <v>#N/A</v>
      </c>
      <c r="H183" s="4" t="e">
        <f t="shared" si="32"/>
        <v>#N/A</v>
      </c>
      <c r="I183" s="24"/>
      <c r="J183" s="4">
        <f t="shared" ca="1" si="33"/>
        <v>1377000</v>
      </c>
      <c r="K183" s="24"/>
      <c r="L183" s="22">
        <f t="shared" ca="1" si="34"/>
        <v>0.36340517014484436</v>
      </c>
    </row>
    <row r="184" spans="1:12" x14ac:dyDescent="0.2">
      <c r="A184" s="2">
        <f t="shared" si="29"/>
        <v>44081</v>
      </c>
      <c r="B184" s="4">
        <f t="shared" ca="1" si="26"/>
        <v>2945.7843860281419</v>
      </c>
      <c r="C184" s="4">
        <f t="shared" ca="1" si="25"/>
        <v>5.007833456247841</v>
      </c>
      <c r="D184" s="4">
        <f t="shared" ca="1" si="27"/>
        <v>500726.28898543498</v>
      </c>
      <c r="E184" s="4">
        <f t="shared" ca="1" si="28"/>
        <v>350.75393004083287</v>
      </c>
      <c r="F184" s="4">
        <f t="shared" ca="1" si="30"/>
        <v>872977.17269849603</v>
      </c>
      <c r="G184" s="4" t="e">
        <f t="shared" si="31"/>
        <v>#N/A</v>
      </c>
      <c r="H184" s="4" t="e">
        <f t="shared" si="32"/>
        <v>#N/A</v>
      </c>
      <c r="I184" s="24"/>
      <c r="J184" s="4">
        <f t="shared" ca="1" si="33"/>
        <v>1377000</v>
      </c>
      <c r="K184" s="24"/>
      <c r="L184" s="22">
        <f t="shared" ca="1" si="34"/>
        <v>0.3636356492268954</v>
      </c>
    </row>
    <row r="185" spans="1:12" x14ac:dyDescent="0.2">
      <c r="A185" s="2">
        <f t="shared" si="29"/>
        <v>44082</v>
      </c>
      <c r="B185" s="4">
        <f t="shared" ca="1" si="26"/>
        <v>2915.7511491250639</v>
      </c>
      <c r="C185" s="4">
        <f t="shared" ca="1" si="25"/>
        <v>4.9567769535126081</v>
      </c>
      <c r="D185" s="4">
        <f t="shared" ca="1" si="27"/>
        <v>501038.97946339421</v>
      </c>
      <c r="E185" s="4">
        <f t="shared" ca="1" si="28"/>
        <v>350.97296670106647</v>
      </c>
      <c r="F185" s="4">
        <f t="shared" ca="1" si="30"/>
        <v>872694.29642077966</v>
      </c>
      <c r="G185" s="4" t="e">
        <f t="shared" si="31"/>
        <v>#N/A</v>
      </c>
      <c r="H185" s="4" t="e">
        <f t="shared" si="32"/>
        <v>#N/A</v>
      </c>
      <c r="I185" s="24"/>
      <c r="J185" s="4">
        <f t="shared" ca="1" si="33"/>
        <v>1377000</v>
      </c>
      <c r="K185" s="24"/>
      <c r="L185" s="22">
        <f t="shared" ca="1" si="34"/>
        <v>0.36386273018401905</v>
      </c>
    </row>
    <row r="186" spans="1:12" x14ac:dyDescent="0.2">
      <c r="A186" s="2">
        <f t="shared" si="29"/>
        <v>44083</v>
      </c>
      <c r="B186" s="4">
        <f t="shared" ca="1" si="26"/>
        <v>2887.1937959432125</v>
      </c>
      <c r="C186" s="4">
        <f t="shared" ca="1" si="25"/>
        <v>4.9082294531034609</v>
      </c>
      <c r="D186" s="4">
        <f t="shared" ca="1" si="27"/>
        <v>501347.22242909385</v>
      </c>
      <c r="E186" s="4">
        <f t="shared" ca="1" si="28"/>
        <v>351.1888879219108</v>
      </c>
      <c r="F186" s="4">
        <f t="shared" ca="1" si="30"/>
        <v>872414.39488704107</v>
      </c>
      <c r="G186" s="4" t="e">
        <f t="shared" si="31"/>
        <v>#N/A</v>
      </c>
      <c r="H186" s="4" t="e">
        <f t="shared" si="32"/>
        <v>#N/A</v>
      </c>
      <c r="I186" s="24"/>
      <c r="J186" s="4">
        <f t="shared" ca="1" si="33"/>
        <v>1377000</v>
      </c>
      <c r="K186" s="24"/>
      <c r="L186" s="22">
        <f t="shared" ca="1" si="34"/>
        <v>0.36408658128474497</v>
      </c>
    </row>
    <row r="187" spans="1:12" x14ac:dyDescent="0.2">
      <c r="A187" s="2">
        <f t="shared" si="29"/>
        <v>44084</v>
      </c>
      <c r="B187" s="4">
        <f t="shared" ca="1" si="26"/>
        <v>2860.0366876997577</v>
      </c>
      <c r="C187" s="4">
        <f t="shared" ca="1" si="25"/>
        <v>4.8620623690895881</v>
      </c>
      <c r="D187" s="4">
        <f t="shared" ca="1" si="27"/>
        <v>501651.2378146206</v>
      </c>
      <c r="E187" s="4">
        <f t="shared" ca="1" si="28"/>
        <v>351.40184776366874</v>
      </c>
      <c r="F187" s="4">
        <f t="shared" ca="1" si="30"/>
        <v>872137.32364991598</v>
      </c>
      <c r="G187" s="4" t="e">
        <f t="shared" si="31"/>
        <v>#N/A</v>
      </c>
      <c r="H187" s="4" t="e">
        <f t="shared" si="32"/>
        <v>#N/A</v>
      </c>
      <c r="I187" s="24"/>
      <c r="J187" s="4">
        <f t="shared" ca="1" si="33"/>
        <v>1377000</v>
      </c>
      <c r="K187" s="24"/>
      <c r="L187" s="22">
        <f t="shared" ca="1" si="34"/>
        <v>0.36430736224736426</v>
      </c>
    </row>
    <row r="188" spans="1:12" x14ac:dyDescent="0.2">
      <c r="A188" s="2">
        <f t="shared" si="29"/>
        <v>44085</v>
      </c>
      <c r="B188" s="4">
        <f t="shared" ca="1" si="26"/>
        <v>2834.2079272281912</v>
      </c>
      <c r="C188" s="4">
        <f t="shared" ca="1" si="25"/>
        <v>4.8181534762879252</v>
      </c>
      <c r="D188" s="4">
        <f t="shared" ca="1" si="27"/>
        <v>501951.23435207328</v>
      </c>
      <c r="E188" s="4">
        <f t="shared" ca="1" si="28"/>
        <v>351.61199244115988</v>
      </c>
      <c r="F188" s="4">
        <f t="shared" ca="1" si="30"/>
        <v>871862.94572825741</v>
      </c>
      <c r="G188" s="4" t="e">
        <f t="shared" si="31"/>
        <v>#N/A</v>
      </c>
      <c r="H188" s="4" t="e">
        <f t="shared" si="32"/>
        <v>#N/A</v>
      </c>
      <c r="I188" s="24"/>
      <c r="J188" s="4">
        <f t="shared" ca="1" si="33"/>
        <v>1377000</v>
      </c>
      <c r="K188" s="24"/>
      <c r="L188" s="22">
        <f t="shared" ca="1" si="34"/>
        <v>0.36452522465655285</v>
      </c>
    </row>
    <row r="189" spans="1:12" x14ac:dyDescent="0.2">
      <c r="A189" s="2">
        <f t="shared" si="29"/>
        <v>44086</v>
      </c>
      <c r="B189" s="4">
        <f t="shared" ca="1" si="26"/>
        <v>2809.6391855528741</v>
      </c>
      <c r="C189" s="4">
        <f t="shared" ca="1" si="25"/>
        <v>4.7763866154398853</v>
      </c>
      <c r="D189" s="4">
        <f t="shared" ca="1" si="27"/>
        <v>502247.41012142861</v>
      </c>
      <c r="E189" s="4">
        <f t="shared" ca="1" si="28"/>
        <v>351.81946070749507</v>
      </c>
      <c r="F189" s="4">
        <f t="shared" ca="1" si="30"/>
        <v>871591.13123231102</v>
      </c>
      <c r="G189" s="4" t="e">
        <f t="shared" si="31"/>
        <v>#N/A</v>
      </c>
      <c r="H189" s="4" t="e">
        <f t="shared" si="32"/>
        <v>#N/A</v>
      </c>
      <c r="I189" s="24"/>
      <c r="J189" s="4">
        <f t="shared" ca="1" si="33"/>
        <v>1377000</v>
      </c>
      <c r="K189" s="24"/>
      <c r="L189" s="22">
        <f t="shared" ca="1" si="34"/>
        <v>0.36474031236124083</v>
      </c>
    </row>
    <row r="190" spans="1:12" x14ac:dyDescent="0.2">
      <c r="A190" s="2">
        <f t="shared" si="29"/>
        <v>44087</v>
      </c>
      <c r="B190" s="4">
        <f t="shared" ca="1" si="26"/>
        <v>2786.2655354856524</v>
      </c>
      <c r="C190" s="4">
        <f t="shared" ca="1" si="25"/>
        <v>4.7366514103256092</v>
      </c>
      <c r="D190" s="4">
        <f t="shared" ca="1" si="27"/>
        <v>502539.95307355287</v>
      </c>
      <c r="E190" s="4">
        <f t="shared" ca="1" si="28"/>
        <v>352.02438422044111</v>
      </c>
      <c r="F190" s="4">
        <f t="shared" ca="1" si="30"/>
        <v>871321.75700674101</v>
      </c>
      <c r="G190" s="4" t="e">
        <f t="shared" si="31"/>
        <v>#N/A</v>
      </c>
      <c r="H190" s="4" t="e">
        <f t="shared" si="32"/>
        <v>#N/A</v>
      </c>
      <c r="I190" s="24"/>
      <c r="J190" s="4">
        <f t="shared" ca="1" si="33"/>
        <v>1377000</v>
      </c>
      <c r="K190" s="24"/>
      <c r="L190" s="22">
        <f t="shared" ca="1" si="34"/>
        <v>0.36495276185443198</v>
      </c>
    </row>
    <row r="191" spans="1:12" x14ac:dyDescent="0.2">
      <c r="A191" s="2">
        <f t="shared" si="29"/>
        <v>44088</v>
      </c>
      <c r="B191" s="4">
        <f t="shared" ca="1" si="26"/>
        <v>2764.0252920586081</v>
      </c>
      <c r="C191" s="4">
        <f t="shared" ca="1" si="25"/>
        <v>4.6988429964996339</v>
      </c>
      <c r="D191" s="4">
        <f t="shared" ca="1" si="27"/>
        <v>502829.04152931366</v>
      </c>
      <c r="E191" s="4">
        <f t="shared" ca="1" si="28"/>
        <v>352.22688789204375</v>
      </c>
      <c r="F191" s="4">
        <f t="shared" ca="1" si="30"/>
        <v>871054.70629073563</v>
      </c>
      <c r="G191" s="4" t="e">
        <f t="shared" si="31"/>
        <v>#N/A</v>
      </c>
      <c r="H191" s="4" t="e">
        <f t="shared" si="32"/>
        <v>#N/A</v>
      </c>
      <c r="I191" s="24"/>
      <c r="J191" s="4">
        <f t="shared" ca="1" si="33"/>
        <v>1377000</v>
      </c>
      <c r="K191" s="24"/>
      <c r="L191" s="22">
        <f t="shared" ca="1" si="34"/>
        <v>0.36516270263566714</v>
      </c>
    </row>
    <row r="192" spans="1:12" x14ac:dyDescent="0.2">
      <c r="A192" s="2">
        <f t="shared" si="29"/>
        <v>44089</v>
      </c>
      <c r="B192" s="4">
        <f t="shared" ca="1" si="26"/>
        <v>2742.8598596008492</v>
      </c>
      <c r="C192" s="4">
        <f t="shared" ca="1" si="25"/>
        <v>4.6628617613214436</v>
      </c>
      <c r="D192" s="4">
        <f t="shared" ca="1" si="27"/>
        <v>503114.84465572628</v>
      </c>
      <c r="E192" s="4">
        <f t="shared" ca="1" si="28"/>
        <v>352.42709022216366</v>
      </c>
      <c r="F192" s="4">
        <f t="shared" ca="1" si="30"/>
        <v>870789.86839445063</v>
      </c>
      <c r="G192" s="4" t="e">
        <f t="shared" si="31"/>
        <v>#N/A</v>
      </c>
      <c r="H192" s="4" t="e">
        <f t="shared" si="32"/>
        <v>#N/A</v>
      </c>
      <c r="I192" s="24"/>
      <c r="J192" s="4">
        <f t="shared" ca="1" si="33"/>
        <v>1377000</v>
      </c>
      <c r="K192" s="24"/>
      <c r="L192" s="22">
        <f t="shared" ca="1" si="34"/>
        <v>0.36537025755680919</v>
      </c>
    </row>
    <row r="193" spans="1:12" x14ac:dyDescent="0.2">
      <c r="A193" s="2">
        <f t="shared" si="29"/>
        <v>44090</v>
      </c>
      <c r="B193" s="4">
        <f t="shared" ca="1" si="26"/>
        <v>2722.7135852627721</v>
      </c>
      <c r="C193" s="4">
        <f t="shared" ca="1" si="25"/>
        <v>4.6286130949467124</v>
      </c>
      <c r="D193" s="4">
        <f t="shared" ca="1" si="27"/>
        <v>503397.52292004821</v>
      </c>
      <c r="E193" s="4">
        <f t="shared" ca="1" si="28"/>
        <v>352.62510361656513</v>
      </c>
      <c r="F193" s="4">
        <f t="shared" ca="1" si="30"/>
        <v>870527.1383910724</v>
      </c>
      <c r="G193" s="4" t="e">
        <f t="shared" si="31"/>
        <v>#N/A</v>
      </c>
      <c r="H193" s="4" t="e">
        <f t="shared" si="32"/>
        <v>#N/A</v>
      </c>
      <c r="I193" s="24"/>
      <c r="J193" s="4">
        <f t="shared" ca="1" si="33"/>
        <v>1377000</v>
      </c>
      <c r="K193" s="24"/>
      <c r="L193" s="22">
        <f t="shared" ca="1" si="34"/>
        <v>0.36557554315181423</v>
      </c>
    </row>
    <row r="194" spans="1:12" x14ac:dyDescent="0.2">
      <c r="A194" s="2">
        <f t="shared" si="29"/>
        <v>44091</v>
      </c>
      <c r="B194" s="4">
        <f t="shared" ca="1" si="26"/>
        <v>2703.5336187882594</v>
      </c>
      <c r="C194" s="4">
        <f t="shared" ca="1" si="25"/>
        <v>4.5960071519400412</v>
      </c>
      <c r="D194" s="4">
        <f t="shared" ca="1" si="27"/>
        <v>503677.22852271324</v>
      </c>
      <c r="E194" s="4">
        <f t="shared" ca="1" si="28"/>
        <v>352.82103469018216</v>
      </c>
      <c r="F194" s="4">
        <f t="shared" ca="1" si="30"/>
        <v>870266.41682380834</v>
      </c>
      <c r="G194" s="4" t="e">
        <f t="shared" si="31"/>
        <v>#N/A</v>
      </c>
      <c r="H194" s="4" t="e">
        <f t="shared" si="32"/>
        <v>#N/A</v>
      </c>
      <c r="I194" s="24"/>
      <c r="J194" s="4">
        <f t="shared" ca="1" si="33"/>
        <v>1377000</v>
      </c>
      <c r="K194" s="24"/>
      <c r="L194" s="22">
        <f t="shared" ca="1" si="34"/>
        <v>0.36577866995113523</v>
      </c>
    </row>
    <row r="195" spans="1:12" x14ac:dyDescent="0.2">
      <c r="A195" s="2">
        <f t="shared" si="29"/>
        <v>44092</v>
      </c>
      <c r="B195" s="4">
        <f t="shared" ca="1" si="26"/>
        <v>2685.2697783336353</v>
      </c>
      <c r="C195" s="4">
        <f t="shared" ref="C195:C258" ca="1" si="35">gamma*sjuka</f>
        <v>4.5649586231671799</v>
      </c>
      <c r="D195" s="4">
        <f t="shared" ca="1" si="27"/>
        <v>503954.10580997227</v>
      </c>
      <c r="E195" s="4">
        <f t="shared" ca="1" si="28"/>
        <v>353.01498455616968</v>
      </c>
      <c r="F195" s="4">
        <f t="shared" ca="1" si="30"/>
        <v>870007.60942713788</v>
      </c>
      <c r="G195" s="4" t="e">
        <f t="shared" si="31"/>
        <v>#N/A</v>
      </c>
      <c r="H195" s="4" t="e">
        <f t="shared" si="32"/>
        <v>#N/A</v>
      </c>
      <c r="I195" s="24"/>
      <c r="J195" s="4">
        <f t="shared" ca="1" si="33"/>
        <v>1377000</v>
      </c>
      <c r="K195" s="24"/>
      <c r="L195" s="22">
        <f t="shared" ca="1" si="34"/>
        <v>0.36597974278138873</v>
      </c>
    </row>
    <row r="196" spans="1:12" x14ac:dyDescent="0.2">
      <c r="A196" s="2">
        <f t="shared" si="29"/>
        <v>44093</v>
      </c>
      <c r="B196" s="4">
        <f t="shared" ref="B196:B259" ca="1" si="36">B195+beta*F195*B195-IF(ROW()-L&gt;=ROW(B$3),beta*OFFSET(B196,-L,0)*OFFSET(F196,-L,0),K/L)</f>
        <v>2667.8744221316697</v>
      </c>
      <c r="C196" s="4">
        <f t="shared" ca="1" si="35"/>
        <v>4.5353865176238379</v>
      </c>
      <c r="D196" s="4">
        <f t="shared" ref="D196:D259" ca="1" si="37">D195+(1-alpha)*IF(ROW()-L&gt;=ROW(F$3),beta*OFFSET(F196,-L,0)*OFFSET(B196,-L,0),K/L)</f>
        <v>504228.29166708572</v>
      </c>
      <c r="E196" s="4">
        <f t="shared" ref="E196:E259" ca="1" si="38">E195+alpha*IF(ROW()-L&gt;=ROW(F$3),beta*OFFSET(F196,-L,0)*OFFSET(B196,-L,0),K/L)</f>
        <v>353.20704910133071</v>
      </c>
      <c r="F196" s="4">
        <f t="shared" ca="1" si="30"/>
        <v>869750.62686168123</v>
      </c>
      <c r="G196" s="4" t="e">
        <f t="shared" si="31"/>
        <v>#N/A</v>
      </c>
      <c r="H196" s="4" t="e">
        <f t="shared" si="32"/>
        <v>#N/A</v>
      </c>
      <c r="I196" s="24"/>
      <c r="J196" s="4">
        <f t="shared" ca="1" si="33"/>
        <v>1377000</v>
      </c>
      <c r="K196" s="24"/>
      <c r="L196" s="22">
        <f t="shared" ca="1" si="34"/>
        <v>0.36617886105089742</v>
      </c>
    </row>
    <row r="197" spans="1:12" x14ac:dyDescent="0.2">
      <c r="A197" s="2">
        <f t="shared" ref="A197:A260" si="39">A196+1</f>
        <v>44094</v>
      </c>
      <c r="B197" s="4">
        <f t="shared" ca="1" si="36"/>
        <v>2651.3023257994182</v>
      </c>
      <c r="C197" s="4">
        <f t="shared" ca="1" si="35"/>
        <v>4.5072139538590106</v>
      </c>
      <c r="D197" s="4">
        <f t="shared" ca="1" si="37"/>
        <v>504499.91589288489</v>
      </c>
      <c r="E197" s="4">
        <f t="shared" ca="1" si="38"/>
        <v>353.39731924849315</v>
      </c>
      <c r="F197" s="4">
        <f t="shared" ref="F197:F260" ca="1" si="40">F196-beta*F196*B196</f>
        <v>869495.38446206716</v>
      </c>
      <c r="G197" s="4" t="e">
        <f t="shared" ref="G197:G260" si="41">IF(ISBLANK(INDEX(inlagda_riktig,MATCH(A197,dag_riktig))),"",INDEX(inlagda_riktig,MATCH(A197,dag_riktig)))</f>
        <v>#N/A</v>
      </c>
      <c r="H197" s="4" t="e">
        <f t="shared" ref="H197:H260" si="42">IF(ISBLANK(INDEX(doda_riktig,MATCH(A197,dag_riktig))),"",INDEX(doda_riktig,MATCH(A197,dag_riktig)))</f>
        <v>#N/A</v>
      </c>
      <c r="I197" s="24"/>
      <c r="J197" s="4">
        <f t="shared" ref="J197:J260" ca="1" si="43">B197+D197+E197+F197</f>
        <v>1377000</v>
      </c>
      <c r="K197" s="24"/>
      <c r="L197" s="22">
        <f t="shared" ref="L197:L260" ca="1" si="44">D197/J197</f>
        <v>0.36637611902170292</v>
      </c>
    </row>
    <row r="198" spans="1:12" x14ac:dyDescent="0.2">
      <c r="A198" s="2">
        <f t="shared" si="39"/>
        <v>44095</v>
      </c>
      <c r="B198" s="4">
        <f t="shared" ca="1" si="36"/>
        <v>2635.5105650900209</v>
      </c>
      <c r="C198" s="4">
        <f t="shared" ca="1" si="35"/>
        <v>4.4803679606530356</v>
      </c>
      <c r="D198" s="4">
        <f t="shared" ca="1" si="37"/>
        <v>504769.10155649699</v>
      </c>
      <c r="E198" s="4">
        <f t="shared" ca="1" si="38"/>
        <v>353.58588120639212</v>
      </c>
      <c r="F198" s="4">
        <f t="shared" ca="1" si="40"/>
        <v>869241.80199720664</v>
      </c>
      <c r="G198" s="4" t="e">
        <f t="shared" si="41"/>
        <v>#N/A</v>
      </c>
      <c r="H198" s="4" t="e">
        <f t="shared" si="42"/>
        <v>#N/A</v>
      </c>
      <c r="I198" s="24"/>
      <c r="J198" s="4">
        <f t="shared" ca="1" si="43"/>
        <v>1377000</v>
      </c>
      <c r="K198" s="24"/>
      <c r="L198" s="22">
        <f t="shared" ca="1" si="44"/>
        <v>0.36657160606862527</v>
      </c>
    </row>
    <row r="199" spans="1:12" x14ac:dyDescent="0.2">
      <c r="A199" s="2">
        <f t="shared" si="39"/>
        <v>44096</v>
      </c>
      <c r="B199" s="4">
        <f t="shared" ca="1" si="36"/>
        <v>2620.4584038906532</v>
      </c>
      <c r="C199" s="4">
        <f t="shared" ca="1" si="35"/>
        <v>4.4547792866141105</v>
      </c>
      <c r="D199" s="4">
        <f t="shared" ca="1" si="37"/>
        <v>505035.96533700114</v>
      </c>
      <c r="E199" s="4">
        <f t="shared" ca="1" si="38"/>
        <v>353.77281670759584</v>
      </c>
      <c r="F199" s="4">
        <f t="shared" ca="1" si="40"/>
        <v>868989.80344240065</v>
      </c>
      <c r="G199" s="4" t="e">
        <f t="shared" si="41"/>
        <v>#N/A</v>
      </c>
      <c r="H199" s="4" t="e">
        <f t="shared" si="42"/>
        <v>#N/A</v>
      </c>
      <c r="I199" s="24"/>
      <c r="J199" s="4">
        <f t="shared" ca="1" si="43"/>
        <v>1377000</v>
      </c>
      <c r="K199" s="24"/>
      <c r="L199" s="22">
        <f t="shared" ca="1" si="44"/>
        <v>0.36676540692592674</v>
      </c>
    </row>
    <row r="200" spans="1:12" x14ac:dyDescent="0.2">
      <c r="A200" s="2">
        <f t="shared" si="39"/>
        <v>44097</v>
      </c>
      <c r="B200" s="4">
        <f t="shared" ca="1" si="36"/>
        <v>2606.1071872715347</v>
      </c>
      <c r="C200" s="4">
        <f t="shared" ca="1" si="35"/>
        <v>4.4303822183616086</v>
      </c>
      <c r="D200" s="4">
        <f t="shared" ca="1" si="37"/>
        <v>505300.61784675869</v>
      </c>
      <c r="E200" s="4">
        <f t="shared" ca="1" si="38"/>
        <v>353.95820323499532</v>
      </c>
      <c r="F200" s="4">
        <f t="shared" ca="1" si="40"/>
        <v>868739.31676273479</v>
      </c>
      <c r="G200" s="4" t="e">
        <f t="shared" si="41"/>
        <v>#N/A</v>
      </c>
      <c r="H200" s="4" t="e">
        <f t="shared" si="42"/>
        <v>#N/A</v>
      </c>
      <c r="I200" s="24"/>
      <c r="J200" s="4">
        <f t="shared" ca="1" si="43"/>
        <v>1377000</v>
      </c>
      <c r="K200" s="24"/>
      <c r="L200" s="22">
        <f t="shared" ca="1" si="44"/>
        <v>0.36695760192211963</v>
      </c>
    </row>
    <row r="201" spans="1:12" x14ac:dyDescent="0.2">
      <c r="A201" s="2">
        <f t="shared" si="39"/>
        <v>44098</v>
      </c>
      <c r="B201" s="4">
        <f t="shared" ca="1" si="36"/>
        <v>2592.4202393941277</v>
      </c>
      <c r="C201" s="4">
        <f t="shared" ca="1" si="35"/>
        <v>4.4071144069700168</v>
      </c>
      <c r="D201" s="4">
        <f t="shared" ca="1" si="37"/>
        <v>505563.16393913463</v>
      </c>
      <c r="E201" s="4">
        <f t="shared" ca="1" si="38"/>
        <v>354.14211423736015</v>
      </c>
      <c r="F201" s="4">
        <f t="shared" ca="1" si="40"/>
        <v>868490.27370723395</v>
      </c>
      <c r="G201" s="4" t="e">
        <f t="shared" si="41"/>
        <v>#N/A</v>
      </c>
      <c r="H201" s="4" t="e">
        <f t="shared" si="42"/>
        <v>#N/A</v>
      </c>
      <c r="I201" s="24"/>
      <c r="J201" s="4">
        <f t="shared" ca="1" si="43"/>
        <v>1377000</v>
      </c>
      <c r="K201" s="24"/>
      <c r="L201" s="22">
        <f t="shared" ca="1" si="44"/>
        <v>0.36714826720343835</v>
      </c>
    </row>
    <row r="202" spans="1:12" x14ac:dyDescent="0.2">
      <c r="A202" s="2">
        <f t="shared" si="39"/>
        <v>44099</v>
      </c>
      <c r="B202" s="4">
        <f t="shared" ca="1" si="36"/>
        <v>2579.3627660903385</v>
      </c>
      <c r="C202" s="4">
        <f t="shared" ca="1" si="35"/>
        <v>4.3849167023535749</v>
      </c>
      <c r="D202" s="4">
        <f t="shared" ca="1" si="37"/>
        <v>505823.70300130162</v>
      </c>
      <c r="E202" s="4">
        <f t="shared" ca="1" si="38"/>
        <v>354.324619334445</v>
      </c>
      <c r="F202" s="4">
        <f t="shared" ca="1" si="40"/>
        <v>868242.60961327364</v>
      </c>
      <c r="G202" s="4" t="e">
        <f t="shared" si="41"/>
        <v>#N/A</v>
      </c>
      <c r="H202" s="4" t="e">
        <f t="shared" si="42"/>
        <v>#N/A</v>
      </c>
      <c r="I202" s="24"/>
      <c r="J202" s="4">
        <f t="shared" ca="1" si="43"/>
        <v>1377000</v>
      </c>
      <c r="K202" s="24"/>
      <c r="L202" s="22">
        <f t="shared" ca="1" si="44"/>
        <v>0.367337474946479</v>
      </c>
    </row>
    <row r="203" spans="1:12" x14ac:dyDescent="0.2">
      <c r="A203" s="2">
        <f t="shared" si="39"/>
        <v>44100</v>
      </c>
      <c r="B203" s="4">
        <f t="shared" ca="1" si="36"/>
        <v>2566.901761928581</v>
      </c>
      <c r="C203" s="4">
        <f t="shared" ca="1" si="35"/>
        <v>4.3637329952785873</v>
      </c>
      <c r="D203" s="4">
        <f t="shared" ca="1" si="37"/>
        <v>506082.32923279435</v>
      </c>
      <c r="E203" s="4">
        <f t="shared" ca="1" si="38"/>
        <v>354.5057845121143</v>
      </c>
      <c r="F203" s="4">
        <f t="shared" ca="1" si="40"/>
        <v>867996.26322076493</v>
      </c>
      <c r="G203" s="4" t="e">
        <f t="shared" si="41"/>
        <v>#N/A</v>
      </c>
      <c r="H203" s="4" t="e">
        <f t="shared" si="42"/>
        <v>#N/A</v>
      </c>
      <c r="I203" s="24"/>
      <c r="J203" s="4">
        <f t="shared" ca="1" si="43"/>
        <v>1377000</v>
      </c>
      <c r="K203" s="24"/>
      <c r="L203" s="22">
        <f t="shared" ca="1" si="44"/>
        <v>0.36752529356048974</v>
      </c>
    </row>
    <row r="204" spans="1:12" x14ac:dyDescent="0.2">
      <c r="A204" s="2">
        <f t="shared" si="39"/>
        <v>44101</v>
      </c>
      <c r="B204" s="4">
        <f t="shared" ca="1" si="36"/>
        <v>2555.005921586901</v>
      </c>
      <c r="C204" s="4">
        <f t="shared" ca="1" si="35"/>
        <v>4.3435100666977311</v>
      </c>
      <c r="D204" s="4">
        <f t="shared" ca="1" si="37"/>
        <v>506339.13191045518</v>
      </c>
      <c r="E204" s="4">
        <f t="shared" ca="1" si="38"/>
        <v>354.68567230793394</v>
      </c>
      <c r="F204" s="4">
        <f t="shared" ca="1" si="40"/>
        <v>867751.17649564997</v>
      </c>
      <c r="G204" s="4" t="e">
        <f t="shared" si="41"/>
        <v>#N/A</v>
      </c>
      <c r="H204" s="4" t="e">
        <f t="shared" si="42"/>
        <v>#N/A</v>
      </c>
      <c r="I204" s="24"/>
      <c r="J204" s="4">
        <f t="shared" ca="1" si="43"/>
        <v>1377000</v>
      </c>
      <c r="K204" s="24"/>
      <c r="L204" s="22">
        <f t="shared" ca="1" si="44"/>
        <v>0.36771178787977865</v>
      </c>
    </row>
    <row r="205" spans="1:12" x14ac:dyDescent="0.2">
      <c r="A205" s="2">
        <f t="shared" si="39"/>
        <v>44102</v>
      </c>
      <c r="B205" s="4">
        <f t="shared" ca="1" si="36"/>
        <v>2543.645555357944</v>
      </c>
      <c r="C205" s="4">
        <f t="shared" ca="1" si="35"/>
        <v>4.3241974441085045</v>
      </c>
      <c r="D205" s="4">
        <f t="shared" ca="1" si="37"/>
        <v>506594.19564038957</v>
      </c>
      <c r="E205" s="4">
        <f t="shared" ca="1" si="38"/>
        <v>354.86434198766381</v>
      </c>
      <c r="F205" s="4">
        <f t="shared" ca="1" si="40"/>
        <v>867507.29446226486</v>
      </c>
      <c r="G205" s="4" t="e">
        <f t="shared" si="41"/>
        <v>#N/A</v>
      </c>
      <c r="H205" s="4" t="e">
        <f t="shared" si="42"/>
        <v>#N/A</v>
      </c>
      <c r="I205" s="24"/>
      <c r="J205" s="4">
        <f t="shared" ca="1" si="43"/>
        <v>1377000</v>
      </c>
      <c r="K205" s="24"/>
      <c r="L205" s="22">
        <f t="shared" ca="1" si="44"/>
        <v>0.36789701934668817</v>
      </c>
    </row>
    <row r="206" spans="1:12" x14ac:dyDescent="0.2">
      <c r="A206" s="2">
        <f t="shared" si="39"/>
        <v>44103</v>
      </c>
      <c r="B206" s="4">
        <f t="shared" ca="1" si="36"/>
        <v>2532.7925086153177</v>
      </c>
      <c r="C206" s="4">
        <f t="shared" ca="1" si="35"/>
        <v>4.3057472646460395</v>
      </c>
      <c r="D206" s="4">
        <f t="shared" ca="1" si="37"/>
        <v>506847.60059752472</v>
      </c>
      <c r="E206" s="4">
        <f t="shared" ca="1" si="38"/>
        <v>355.0418497130662</v>
      </c>
      <c r="F206" s="4">
        <f t="shared" ca="1" si="40"/>
        <v>867264.56504414696</v>
      </c>
      <c r="G206" s="4" t="e">
        <f t="shared" si="41"/>
        <v>#N/A</v>
      </c>
      <c r="H206" s="4" t="e">
        <f t="shared" si="42"/>
        <v>#N/A</v>
      </c>
      <c r="I206" s="24"/>
      <c r="J206" s="4">
        <f t="shared" ca="1" si="43"/>
        <v>1377000</v>
      </c>
      <c r="K206" s="24"/>
      <c r="L206" s="22">
        <f t="shared" ca="1" si="44"/>
        <v>0.36808104618556625</v>
      </c>
    </row>
    <row r="207" spans="1:12" x14ac:dyDescent="0.2">
      <c r="A207" s="2">
        <f t="shared" si="39"/>
        <v>44104</v>
      </c>
      <c r="B207" s="4">
        <f t="shared" ca="1" si="36"/>
        <v>2522.4200850757966</v>
      </c>
      <c r="C207" s="4">
        <f t="shared" ca="1" si="35"/>
        <v>4.288114144628854</v>
      </c>
      <c r="D207" s="4">
        <f t="shared" ca="1" si="37"/>
        <v>507099.42275334231</v>
      </c>
      <c r="E207" s="4">
        <f t="shared" ca="1" si="38"/>
        <v>355.21824870143035</v>
      </c>
      <c r="F207" s="4">
        <f t="shared" ca="1" si="40"/>
        <v>867022.93891288049</v>
      </c>
      <c r="G207" s="4" t="e">
        <f t="shared" si="41"/>
        <v>#N/A</v>
      </c>
      <c r="H207" s="4" t="e">
        <f t="shared" si="42"/>
        <v>#N/A</v>
      </c>
      <c r="I207" s="24"/>
      <c r="J207" s="4">
        <f t="shared" ca="1" si="43"/>
        <v>1377000</v>
      </c>
      <c r="K207" s="24"/>
      <c r="L207" s="22">
        <f t="shared" ca="1" si="44"/>
        <v>0.36826392356814985</v>
      </c>
    </row>
    <row r="208" spans="1:12" x14ac:dyDescent="0.2">
      <c r="A208" s="2">
        <f t="shared" si="39"/>
        <v>44105</v>
      </c>
      <c r="B208" s="4">
        <f t="shared" ca="1" si="36"/>
        <v>2512.5029736968272</v>
      </c>
      <c r="C208" s="4">
        <f t="shared" ca="1" si="35"/>
        <v>4.2712550552846063</v>
      </c>
      <c r="D208" s="4">
        <f t="shared" ca="1" si="37"/>
        <v>507349.73409233242</v>
      </c>
      <c r="E208" s="4">
        <f t="shared" ca="1" si="38"/>
        <v>355.39358937719646</v>
      </c>
      <c r="F208" s="4">
        <f t="shared" ca="1" si="40"/>
        <v>866782.36934459361</v>
      </c>
      <c r="G208" s="4" t="e">
        <f t="shared" si="41"/>
        <v>#N/A</v>
      </c>
      <c r="H208" s="4" t="e">
        <f t="shared" si="42"/>
        <v>#N/A</v>
      </c>
      <c r="I208" s="24"/>
      <c r="J208" s="4">
        <f t="shared" ca="1" si="43"/>
        <v>1377000</v>
      </c>
      <c r="K208" s="24"/>
      <c r="L208" s="22">
        <f t="shared" ca="1" si="44"/>
        <v>0.36844570377075703</v>
      </c>
    </row>
    <row r="209" spans="1:12" x14ac:dyDescent="0.2">
      <c r="A209" s="2">
        <f t="shared" si="39"/>
        <v>44106</v>
      </c>
      <c r="B209" s="4">
        <f t="shared" ca="1" si="36"/>
        <v>2503.0171790538375</v>
      </c>
      <c r="C209" s="4">
        <f t="shared" ca="1" si="35"/>
        <v>4.2551292043915234</v>
      </c>
      <c r="D209" s="4">
        <f t="shared" ca="1" si="37"/>
        <v>507598.60281769442</v>
      </c>
      <c r="E209" s="4">
        <f t="shared" ca="1" si="38"/>
        <v>355.56791951604708</v>
      </c>
      <c r="F209" s="4">
        <f t="shared" ca="1" si="40"/>
        <v>866542.81208373571</v>
      </c>
      <c r="G209" s="4" t="e">
        <f t="shared" si="41"/>
        <v>#N/A</v>
      </c>
      <c r="H209" s="4" t="e">
        <f t="shared" si="42"/>
        <v>#N/A</v>
      </c>
      <c r="I209" s="24"/>
      <c r="J209" s="4">
        <f t="shared" ca="1" si="43"/>
        <v>1377000</v>
      </c>
      <c r="K209" s="24"/>
      <c r="L209" s="22">
        <f t="shared" ca="1" si="44"/>
        <v>0.36862643632367059</v>
      </c>
    </row>
    <row r="210" spans="1:12" x14ac:dyDescent="0.2">
      <c r="A210" s="2">
        <f t="shared" si="39"/>
        <v>44107</v>
      </c>
      <c r="B210" s="4">
        <f t="shared" ca="1" si="36"/>
        <v>2493.939955046957</v>
      </c>
      <c r="C210" s="4">
        <f t="shared" ca="1" si="35"/>
        <v>4.2396979235798264</v>
      </c>
      <c r="D210" s="4">
        <f t="shared" ca="1" si="37"/>
        <v>507846.09354678896</v>
      </c>
      <c r="E210" s="4">
        <f t="shared" ca="1" si="38"/>
        <v>355.7412843818193</v>
      </c>
      <c r="F210" s="4">
        <f t="shared" ca="1" si="40"/>
        <v>866304.22521378228</v>
      </c>
      <c r="G210" s="4" t="e">
        <f t="shared" si="41"/>
        <v>#N/A</v>
      </c>
      <c r="H210" s="4" t="e">
        <f t="shared" si="42"/>
        <v>#N/A</v>
      </c>
      <c r="I210" s="24"/>
      <c r="J210" s="4">
        <f t="shared" ca="1" si="43"/>
        <v>1377000</v>
      </c>
      <c r="K210" s="24"/>
      <c r="L210" s="22">
        <f t="shared" ca="1" si="44"/>
        <v>0.36880616815307843</v>
      </c>
    </row>
    <row r="211" spans="1:12" x14ac:dyDescent="0.2">
      <c r="A211" s="2">
        <f t="shared" si="39"/>
        <v>44108</v>
      </c>
      <c r="B211" s="4">
        <f t="shared" ca="1" si="36"/>
        <v>2485.2497417918339</v>
      </c>
      <c r="C211" s="4">
        <f t="shared" ca="1" si="35"/>
        <v>4.2249245610461177</v>
      </c>
      <c r="D211" s="4">
        <f t="shared" ca="1" si="37"/>
        <v>508092.26749682287</v>
      </c>
      <c r="E211" s="4">
        <f t="shared" ca="1" si="38"/>
        <v>355.91372685657535</v>
      </c>
      <c r="F211" s="4">
        <f t="shared" ca="1" si="40"/>
        <v>866066.5690345288</v>
      </c>
      <c r="G211" s="4" t="e">
        <f t="shared" si="41"/>
        <v>#N/A</v>
      </c>
      <c r="H211" s="4" t="e">
        <f t="shared" si="42"/>
        <v>#N/A</v>
      </c>
      <c r="I211" s="24"/>
      <c r="J211" s="4">
        <f t="shared" ca="1" si="43"/>
        <v>1377000</v>
      </c>
      <c r="K211" s="24"/>
      <c r="L211" s="22">
        <f t="shared" ca="1" si="44"/>
        <v>0.36898494371592072</v>
      </c>
    </row>
    <row r="212" spans="1:12" x14ac:dyDescent="0.2">
      <c r="A212" s="2">
        <f t="shared" si="39"/>
        <v>44109</v>
      </c>
      <c r="B212" s="4">
        <f t="shared" ca="1" si="36"/>
        <v>2476.9261055543011</v>
      </c>
      <c r="C212" s="4">
        <f t="shared" ca="1" si="35"/>
        <v>4.210774379442312</v>
      </c>
      <c r="D212" s="4">
        <f t="shared" ca="1" si="37"/>
        <v>508337.18266123027</v>
      </c>
      <c r="E212" s="4">
        <f t="shared" ca="1" si="38"/>
        <v>356.08528756415581</v>
      </c>
      <c r="F212" s="4">
        <f t="shared" ca="1" si="40"/>
        <v>865829.80594565137</v>
      </c>
      <c r="G212" s="4" t="e">
        <f t="shared" si="41"/>
        <v>#N/A</v>
      </c>
      <c r="H212" s="4" t="e">
        <f t="shared" si="42"/>
        <v>#N/A</v>
      </c>
      <c r="I212" s="24"/>
      <c r="J212" s="4">
        <f t="shared" ca="1" si="43"/>
        <v>1377000</v>
      </c>
      <c r="K212" s="24"/>
      <c r="L212" s="22">
        <f t="shared" ca="1" si="44"/>
        <v>0.36916280512798133</v>
      </c>
    </row>
    <row r="213" spans="1:12" x14ac:dyDescent="0.2">
      <c r="A213" s="2">
        <f t="shared" si="39"/>
        <v>44110</v>
      </c>
      <c r="B213" s="4">
        <f t="shared" ca="1" si="36"/>
        <v>2468.9496815936764</v>
      </c>
      <c r="C213" s="4">
        <f t="shared" ca="1" si="35"/>
        <v>4.1972144587092499</v>
      </c>
      <c r="D213" s="4">
        <f t="shared" ca="1" si="37"/>
        <v>508580.89397719206</v>
      </c>
      <c r="E213" s="4">
        <f t="shared" ca="1" si="38"/>
        <v>356.25600498752539</v>
      </c>
      <c r="F213" s="4">
        <f t="shared" ca="1" si="40"/>
        <v>865593.9003362268</v>
      </c>
      <c r="G213" s="4" t="e">
        <f t="shared" si="41"/>
        <v>#N/A</v>
      </c>
      <c r="H213" s="4" t="e">
        <f t="shared" si="42"/>
        <v>#N/A</v>
      </c>
      <c r="I213" s="24"/>
      <c r="J213" s="4">
        <f t="shared" ca="1" si="43"/>
        <v>1377000</v>
      </c>
      <c r="K213" s="24"/>
      <c r="L213" s="22">
        <f t="shared" ca="1" si="44"/>
        <v>0.36933979228554253</v>
      </c>
    </row>
    <row r="214" spans="1:12" x14ac:dyDescent="0.2">
      <c r="A214" s="2">
        <f t="shared" si="39"/>
        <v>44111</v>
      </c>
      <c r="B214" s="4">
        <f t="shared" ca="1" si="36"/>
        <v>2461.3021197844282</v>
      </c>
      <c r="C214" s="4">
        <f t="shared" ca="1" si="35"/>
        <v>4.1842136036335278</v>
      </c>
      <c r="D214" s="4">
        <f t="shared" ca="1" si="37"/>
        <v>508823.45348471735</v>
      </c>
      <c r="E214" s="4">
        <f t="shared" ca="1" si="38"/>
        <v>356.42591558020797</v>
      </c>
      <c r="F214" s="4">
        <f t="shared" ca="1" si="40"/>
        <v>865358.81847991806</v>
      </c>
      <c r="G214" s="4" t="e">
        <f t="shared" si="41"/>
        <v>#N/A</v>
      </c>
      <c r="H214" s="4" t="e">
        <f t="shared" si="42"/>
        <v>#N/A</v>
      </c>
      <c r="I214" s="24"/>
      <c r="J214" s="4">
        <f t="shared" ca="1" si="43"/>
        <v>1377000</v>
      </c>
      <c r="K214" s="24"/>
      <c r="L214" s="22">
        <f t="shared" ca="1" si="44"/>
        <v>0.36951594298091311</v>
      </c>
    </row>
    <row r="215" spans="1:12" x14ac:dyDescent="0.2">
      <c r="A215" s="2">
        <f t="shared" si="39"/>
        <v>44112</v>
      </c>
      <c r="B215" s="4">
        <f t="shared" ca="1" si="36"/>
        <v>2453.9660328908462</v>
      </c>
      <c r="C215" s="4">
        <f t="shared" ca="1" si="35"/>
        <v>4.1717422559144381</v>
      </c>
      <c r="D215" s="4">
        <f t="shared" ca="1" si="37"/>
        <v>509064.91047769191</v>
      </c>
      <c r="E215" s="4">
        <f t="shared" ca="1" si="38"/>
        <v>356.59505387209447</v>
      </c>
      <c r="F215" s="4">
        <f t="shared" ca="1" si="40"/>
        <v>865124.52843554516</v>
      </c>
      <c r="G215" s="4" t="e">
        <f t="shared" si="41"/>
        <v>#N/A</v>
      </c>
      <c r="H215" s="4" t="e">
        <f t="shared" si="42"/>
        <v>#N/A</v>
      </c>
      <c r="I215" s="24"/>
      <c r="J215" s="4">
        <f t="shared" ca="1" si="43"/>
        <v>1377000</v>
      </c>
      <c r="K215" s="24"/>
      <c r="L215" s="22">
        <f t="shared" ca="1" si="44"/>
        <v>0.36969129301212195</v>
      </c>
    </row>
    <row r="216" spans="1:12" x14ac:dyDescent="0.2">
      <c r="A216" s="2">
        <f t="shared" si="39"/>
        <v>44113</v>
      </c>
      <c r="B216" s="4">
        <f t="shared" ca="1" si="36"/>
        <v>2446.9249473741329</v>
      </c>
      <c r="C216" s="4">
        <f t="shared" ca="1" si="35"/>
        <v>4.1597724105360259</v>
      </c>
      <c r="D216" s="4">
        <f t="shared" ca="1" si="37"/>
        <v>509305.31164728099</v>
      </c>
      <c r="E216" s="4">
        <f t="shared" ca="1" si="38"/>
        <v>356.76345256989526</v>
      </c>
      <c r="F216" s="4">
        <f t="shared" ca="1" si="40"/>
        <v>864890.99995277496</v>
      </c>
      <c r="G216" s="4" t="e">
        <f t="shared" si="41"/>
        <v>#N/A</v>
      </c>
      <c r="H216" s="4" t="e">
        <f t="shared" si="42"/>
        <v>#N/A</v>
      </c>
      <c r="I216" s="24"/>
      <c r="J216" s="4">
        <f t="shared" ca="1" si="43"/>
        <v>1377000</v>
      </c>
      <c r="K216" s="24"/>
      <c r="L216" s="22">
        <f t="shared" ca="1" si="44"/>
        <v>0.36986587628705953</v>
      </c>
    </row>
    <row r="217" spans="1:12" x14ac:dyDescent="0.2">
      <c r="A217" s="2">
        <f t="shared" si="39"/>
        <v>44114</v>
      </c>
      <c r="B217" s="4">
        <f t="shared" ca="1" si="36"/>
        <v>2440.1632566160615</v>
      </c>
      <c r="C217" s="4">
        <f t="shared" ca="1" si="35"/>
        <v>4.1482775362473046</v>
      </c>
      <c r="D217" s="4">
        <f t="shared" ca="1" si="37"/>
        <v>509544.70121805626</v>
      </c>
      <c r="E217" s="4">
        <f t="shared" ca="1" si="38"/>
        <v>356.93114265249579</v>
      </c>
      <c r="F217" s="4">
        <f t="shared" ca="1" si="40"/>
        <v>864658.20438267512</v>
      </c>
      <c r="G217" s="4" t="e">
        <f t="shared" si="41"/>
        <v>#N/A</v>
      </c>
      <c r="H217" s="4" t="e">
        <f t="shared" si="42"/>
        <v>#N/A</v>
      </c>
      <c r="I217" s="24"/>
      <c r="J217" s="4">
        <f t="shared" ca="1" si="43"/>
        <v>1377000</v>
      </c>
      <c r="K217" s="24"/>
      <c r="L217" s="22">
        <f t="shared" ca="1" si="44"/>
        <v>0.37003972492233572</v>
      </c>
    </row>
    <row r="218" spans="1:12" x14ac:dyDescent="0.2">
      <c r="A218" s="2">
        <f t="shared" si="39"/>
        <v>44115</v>
      </c>
      <c r="B218" s="4">
        <f t="shared" ca="1" si="36"/>
        <v>2433.6661764479127</v>
      </c>
      <c r="C218" s="4">
        <f t="shared" ca="1" si="35"/>
        <v>4.1372324999614509</v>
      </c>
      <c r="D218" s="4">
        <f t="shared" ca="1" si="37"/>
        <v>509783.12107720075</v>
      </c>
      <c r="E218" s="4">
        <f t="shared" ca="1" si="38"/>
        <v>357.0981534614632</v>
      </c>
      <c r="F218" s="4">
        <f t="shared" ca="1" si="40"/>
        <v>864426.11459288979</v>
      </c>
      <c r="G218" s="4" t="e">
        <f t="shared" si="41"/>
        <v>#N/A</v>
      </c>
      <c r="H218" s="4" t="e">
        <f t="shared" si="42"/>
        <v>#N/A</v>
      </c>
      <c r="I218" s="24"/>
      <c r="J218" s="4">
        <f t="shared" ca="1" si="43"/>
        <v>1377000</v>
      </c>
      <c r="K218" s="24"/>
      <c r="L218" s="22">
        <f t="shared" ca="1" si="44"/>
        <v>0.37021286933711023</v>
      </c>
    </row>
    <row r="219" spans="1:12" x14ac:dyDescent="0.2">
      <c r="A219" s="2">
        <f t="shared" si="39"/>
        <v>44116</v>
      </c>
      <c r="B219" s="4">
        <f t="shared" ca="1" si="36"/>
        <v>2427.4197028779117</v>
      </c>
      <c r="C219" s="4">
        <f t="shared" ca="1" si="35"/>
        <v>4.1266134948924496</v>
      </c>
      <c r="D219" s="4">
        <f t="shared" ca="1" si="37"/>
        <v>510020.61089712882</v>
      </c>
      <c r="E219" s="4">
        <f t="shared" ca="1" si="38"/>
        <v>357.26451278694066</v>
      </c>
      <c r="F219" s="4">
        <f t="shared" ca="1" si="40"/>
        <v>864194.70488720632</v>
      </c>
      <c r="G219" s="4" t="e">
        <f t="shared" si="41"/>
        <v>#N/A</v>
      </c>
      <c r="H219" s="4" t="e">
        <f t="shared" si="42"/>
        <v>#N/A</v>
      </c>
      <c r="I219" s="24"/>
      <c r="J219" s="4">
        <f t="shared" ca="1" si="43"/>
        <v>1377000</v>
      </c>
      <c r="K219" s="24"/>
      <c r="L219" s="22">
        <f t="shared" ca="1" si="44"/>
        <v>0.37038533834214149</v>
      </c>
    </row>
    <row r="220" spans="1:12" x14ac:dyDescent="0.2">
      <c r="A220" s="2">
        <f t="shared" si="39"/>
        <v>44117</v>
      </c>
      <c r="B220" s="4">
        <f t="shared" ca="1" si="36"/>
        <v>2421.4105719147319</v>
      </c>
      <c r="C220" s="4">
        <f t="shared" ca="1" si="35"/>
        <v>4.1163979722550437</v>
      </c>
      <c r="D220" s="4">
        <f t="shared" ca="1" si="37"/>
        <v>510257.20825184404</v>
      </c>
      <c r="E220" s="4">
        <f t="shared" ca="1" si="38"/>
        <v>357.43024694915488</v>
      </c>
      <c r="F220" s="4">
        <f t="shared" ca="1" si="40"/>
        <v>863963.95092929201</v>
      </c>
      <c r="G220" s="4" t="e">
        <f t="shared" si="41"/>
        <v>#N/A</v>
      </c>
      <c r="H220" s="4" t="e">
        <f t="shared" si="42"/>
        <v>#N/A</v>
      </c>
      <c r="I220" s="24"/>
      <c r="J220" s="4">
        <f t="shared" ca="1" si="43"/>
        <v>1377000</v>
      </c>
      <c r="K220" s="24"/>
      <c r="L220" s="22">
        <f t="shared" ca="1" si="44"/>
        <v>0.37055715922428761</v>
      </c>
    </row>
    <row r="221" spans="1:12" x14ac:dyDescent="0.2">
      <c r="A221" s="2">
        <f t="shared" si="39"/>
        <v>44118</v>
      </c>
      <c r="B221" s="4">
        <f t="shared" ca="1" si="36"/>
        <v>2415.626221388889</v>
      </c>
      <c r="C221" s="4">
        <f t="shared" ca="1" si="35"/>
        <v>4.1065645763611114</v>
      </c>
      <c r="D221" s="4">
        <f t="shared" ca="1" si="37"/>
        <v>510492.94872734195</v>
      </c>
      <c r="E221" s="4">
        <f t="shared" ca="1" si="38"/>
        <v>357.59538087575203</v>
      </c>
      <c r="F221" s="4">
        <f t="shared" ca="1" si="40"/>
        <v>863733.82967039337</v>
      </c>
      <c r="G221" s="4" t="e">
        <f t="shared" si="41"/>
        <v>#N/A</v>
      </c>
      <c r="H221" s="4" t="e">
        <f t="shared" si="42"/>
        <v>#N/A</v>
      </c>
      <c r="I221" s="24"/>
      <c r="J221" s="4">
        <f t="shared" ca="1" si="43"/>
        <v>1377000</v>
      </c>
      <c r="K221" s="24"/>
      <c r="L221" s="22">
        <f t="shared" ca="1" si="44"/>
        <v>0.37072835782668262</v>
      </c>
    </row>
    <row r="222" spans="1:12" x14ac:dyDescent="0.2">
      <c r="A222" s="2">
        <f t="shared" si="39"/>
        <v>44119</v>
      </c>
      <c r="B222" s="4">
        <f t="shared" ca="1" si="36"/>
        <v>2410.0547546779571</v>
      </c>
      <c r="C222" s="4">
        <f t="shared" ca="1" si="35"/>
        <v>4.0970930829525267</v>
      </c>
      <c r="D222" s="4">
        <f t="shared" ca="1" si="37"/>
        <v>510727.86602635123</v>
      </c>
      <c r="E222" s="4">
        <f t="shared" ca="1" si="38"/>
        <v>357.75993817516814</v>
      </c>
      <c r="F222" s="4">
        <f t="shared" ca="1" si="40"/>
        <v>863504.31928079564</v>
      </c>
      <c r="G222" s="4" t="e">
        <f t="shared" si="41"/>
        <v>#N/A</v>
      </c>
      <c r="H222" s="4" t="e">
        <f t="shared" si="42"/>
        <v>#N/A</v>
      </c>
      <c r="I222" s="24"/>
      <c r="J222" s="4">
        <f t="shared" ca="1" si="43"/>
        <v>1377000</v>
      </c>
      <c r="K222" s="24"/>
      <c r="L222" s="22">
        <f t="shared" ca="1" si="44"/>
        <v>0.37089895862480116</v>
      </c>
    </row>
    <row r="223" spans="1:12" x14ac:dyDescent="0.2">
      <c r="A223" s="2">
        <f t="shared" si="39"/>
        <v>44120</v>
      </c>
      <c r="B223" s="4">
        <f t="shared" ca="1" si="36"/>
        <v>2404.6849062455321</v>
      </c>
      <c r="C223" s="4">
        <f t="shared" ca="1" si="35"/>
        <v>4.087964340617404</v>
      </c>
      <c r="D223" s="4">
        <f t="shared" ca="1" si="37"/>
        <v>510961.99206769303</v>
      </c>
      <c r="E223" s="4">
        <f t="shared" ca="1" si="38"/>
        <v>357.92394120622913</v>
      </c>
      <c r="F223" s="4">
        <f t="shared" ca="1" si="40"/>
        <v>863275.39908485522</v>
      </c>
      <c r="G223" s="4" t="e">
        <f t="shared" si="41"/>
        <v>#N/A</v>
      </c>
      <c r="H223" s="4" t="e">
        <f t="shared" si="42"/>
        <v>#N/A</v>
      </c>
      <c r="I223" s="24"/>
      <c r="J223" s="4">
        <f t="shared" ca="1" si="43"/>
        <v>1377000</v>
      </c>
      <c r="K223" s="24"/>
      <c r="L223" s="22">
        <f t="shared" ca="1" si="44"/>
        <v>0.37106898479861511</v>
      </c>
    </row>
    <row r="224" spans="1:12" x14ac:dyDescent="0.2">
      <c r="A224" s="2">
        <f t="shared" si="39"/>
        <v>44121</v>
      </c>
      <c r="B224" s="4">
        <f t="shared" ca="1" si="36"/>
        <v>2399.506008907731</v>
      </c>
      <c r="C224" s="4">
        <f t="shared" ca="1" si="35"/>
        <v>4.0791602151431423</v>
      </c>
      <c r="D224" s="4">
        <f t="shared" ca="1" si="37"/>
        <v>511195.35708052525</v>
      </c>
      <c r="E224" s="4">
        <f t="shared" ca="1" si="38"/>
        <v>358.08741114416824</v>
      </c>
      <c r="F224" s="4">
        <f t="shared" ca="1" si="40"/>
        <v>863047.04949942289</v>
      </c>
      <c r="G224" s="4" t="e">
        <f t="shared" si="41"/>
        <v>#N/A</v>
      </c>
      <c r="H224" s="4" t="e">
        <f t="shared" si="42"/>
        <v>#N/A</v>
      </c>
      <c r="I224" s="24"/>
      <c r="J224" s="4">
        <f t="shared" ca="1" si="43"/>
        <v>1377000</v>
      </c>
      <c r="K224" s="24"/>
      <c r="L224" s="22">
        <f t="shared" ca="1" si="44"/>
        <v>0.37123845830103502</v>
      </c>
    </row>
    <row r="225" spans="1:12" x14ac:dyDescent="0.2">
      <c r="A225" s="2">
        <f t="shared" si="39"/>
        <v>44122</v>
      </c>
      <c r="B225" s="4">
        <f t="shared" ca="1" si="36"/>
        <v>2394.5079627447471</v>
      </c>
      <c r="C225" s="4">
        <f t="shared" ca="1" si="35"/>
        <v>4.0706635366660695</v>
      </c>
      <c r="D225" s="4">
        <f t="shared" ca="1" si="37"/>
        <v>511427.98969372601</v>
      </c>
      <c r="E225" s="4">
        <f t="shared" ca="1" si="38"/>
        <v>358.2503680432381</v>
      </c>
      <c r="F225" s="4">
        <f t="shared" ca="1" si="40"/>
        <v>862819.25197548606</v>
      </c>
      <c r="G225" s="4" t="e">
        <f t="shared" si="41"/>
        <v>#N/A</v>
      </c>
      <c r="H225" s="4" t="e">
        <f t="shared" si="42"/>
        <v>#N/A</v>
      </c>
      <c r="I225" s="24"/>
      <c r="J225" s="4">
        <f t="shared" ca="1" si="43"/>
        <v>1377000</v>
      </c>
      <c r="K225" s="24"/>
      <c r="L225" s="22">
        <f t="shared" ca="1" si="44"/>
        <v>0.37140739992282207</v>
      </c>
    </row>
    <row r="226" spans="1:12" x14ac:dyDescent="0.2">
      <c r="A226" s="2">
        <f t="shared" si="39"/>
        <v>44123</v>
      </c>
      <c r="B226" s="4">
        <f t="shared" ca="1" si="36"/>
        <v>2389.6812055785867</v>
      </c>
      <c r="C226" s="4">
        <f t="shared" ca="1" si="35"/>
        <v>4.0624580494835971</v>
      </c>
      <c r="D226" s="4">
        <f t="shared" ca="1" si="37"/>
        <v>511659.91702065844</v>
      </c>
      <c r="E226" s="4">
        <f t="shared" ca="1" si="38"/>
        <v>358.41283089608777</v>
      </c>
      <c r="F226" s="4">
        <f t="shared" ca="1" si="40"/>
        <v>862591.98894286691</v>
      </c>
      <c r="G226" s="4" t="e">
        <f t="shared" si="41"/>
        <v>#N/A</v>
      </c>
      <c r="H226" s="4" t="e">
        <f t="shared" si="42"/>
        <v>#N/A</v>
      </c>
      <c r="I226" s="24"/>
      <c r="J226" s="4">
        <f t="shared" ca="1" si="43"/>
        <v>1377000</v>
      </c>
      <c r="K226" s="24"/>
      <c r="L226" s="22">
        <f t="shared" ca="1" si="44"/>
        <v>0.37157582935414557</v>
      </c>
    </row>
    <row r="227" spans="1:12" x14ac:dyDescent="0.2">
      <c r="A227" s="2">
        <f t="shared" si="39"/>
        <v>44124</v>
      </c>
      <c r="B227" s="4">
        <f t="shared" ca="1" si="36"/>
        <v>2385.0166849415928</v>
      </c>
      <c r="C227" s="4">
        <f t="shared" ca="1" si="35"/>
        <v>4.0545283644007073</v>
      </c>
      <c r="D227" s="4">
        <f t="shared" ca="1" si="37"/>
        <v>511891.164739548</v>
      </c>
      <c r="E227" s="4">
        <f t="shared" ca="1" si="38"/>
        <v>358.57481769006625</v>
      </c>
      <c r="F227" s="4">
        <f t="shared" ca="1" si="40"/>
        <v>862365.24375782034</v>
      </c>
      <c r="G227" s="4" t="e">
        <f t="shared" si="41"/>
        <v>#N/A</v>
      </c>
      <c r="H227" s="4" t="e">
        <f t="shared" si="42"/>
        <v>#N/A</v>
      </c>
      <c r="I227" s="24"/>
      <c r="J227" s="4">
        <f t="shared" ca="1" si="43"/>
        <v>1377000</v>
      </c>
      <c r="K227" s="24"/>
      <c r="L227" s="22">
        <f t="shared" ca="1" si="44"/>
        <v>0.37174376524295427</v>
      </c>
    </row>
    <row r="228" spans="1:12" x14ac:dyDescent="0.2">
      <c r="A228" s="2">
        <f t="shared" si="39"/>
        <v>44125</v>
      </c>
      <c r="B228" s="4">
        <f t="shared" ca="1" si="36"/>
        <v>2380.5058314637104</v>
      </c>
      <c r="C228" s="4">
        <f t="shared" ca="1" si="35"/>
        <v>4.0468599134883076</v>
      </c>
      <c r="D228" s="4">
        <f t="shared" ca="1" si="37"/>
        <v>512121.75716969173</v>
      </c>
      <c r="E228" s="4">
        <f t="shared" ca="1" si="38"/>
        <v>358.73634546060623</v>
      </c>
      <c r="F228" s="4">
        <f t="shared" ca="1" si="40"/>
        <v>862139.00065338402</v>
      </c>
      <c r="G228" s="4" t="e">
        <f t="shared" si="41"/>
        <v>#N/A</v>
      </c>
      <c r="H228" s="4" t="e">
        <f t="shared" si="42"/>
        <v>#N/A</v>
      </c>
      <c r="I228" s="24"/>
      <c r="J228" s="4">
        <f t="shared" ca="1" si="43"/>
        <v>1377000</v>
      </c>
      <c r="K228" s="24"/>
      <c r="L228" s="22">
        <f t="shared" ca="1" si="44"/>
        <v>0.37191122525032078</v>
      </c>
    </row>
    <row r="229" spans="1:12" x14ac:dyDescent="0.2">
      <c r="A229" s="2">
        <f t="shared" si="39"/>
        <v>44126</v>
      </c>
      <c r="B229" s="4">
        <f t="shared" ca="1" si="36"/>
        <v>2376.1405336096796</v>
      </c>
      <c r="C229" s="4">
        <f t="shared" ca="1" si="35"/>
        <v>4.0394389071364554</v>
      </c>
      <c r="D229" s="4">
        <f t="shared" ca="1" si="37"/>
        <v>512351.7173437092</v>
      </c>
      <c r="E229" s="4">
        <f t="shared" ca="1" si="38"/>
        <v>358.89743034183527</v>
      </c>
      <c r="F229" s="4">
        <f t="shared" ca="1" si="40"/>
        <v>861913.24469233933</v>
      </c>
      <c r="G229" s="4" t="e">
        <f t="shared" si="41"/>
        <v>#N/A</v>
      </c>
      <c r="H229" s="4" t="e">
        <f t="shared" si="42"/>
        <v>#N/A</v>
      </c>
      <c r="I229" s="24"/>
      <c r="J229" s="4">
        <f t="shared" ca="1" si="43"/>
        <v>1377000</v>
      </c>
      <c r="K229" s="24"/>
      <c r="L229" s="22">
        <f t="shared" ca="1" si="44"/>
        <v>0.37207822610291152</v>
      </c>
    </row>
    <row r="230" spans="1:12" x14ac:dyDescent="0.2">
      <c r="A230" s="2">
        <f t="shared" si="39"/>
        <v>44127</v>
      </c>
      <c r="B230" s="4">
        <f t="shared" ca="1" si="36"/>
        <v>2371.913113700446</v>
      </c>
      <c r="C230" s="4">
        <f t="shared" ca="1" si="35"/>
        <v>4.0322522932907576</v>
      </c>
      <c r="D230" s="4">
        <f t="shared" ca="1" si="37"/>
        <v>512581.06707603426</v>
      </c>
      <c r="E230" s="4">
        <f t="shared" ca="1" si="38"/>
        <v>359.0580876145537</v>
      </c>
      <c r="F230" s="4">
        <f t="shared" ca="1" si="40"/>
        <v>861687.9617226508</v>
      </c>
      <c r="G230" s="4" t="e">
        <f t="shared" si="41"/>
        <v>#N/A</v>
      </c>
      <c r="H230" s="4" t="e">
        <f t="shared" si="42"/>
        <v>#N/A</v>
      </c>
      <c r="I230" s="24"/>
      <c r="J230" s="4">
        <f t="shared" ca="1" si="43"/>
        <v>1377000</v>
      </c>
      <c r="K230" s="24"/>
      <c r="L230" s="22">
        <f t="shared" ca="1" si="44"/>
        <v>0.3722447836427264</v>
      </c>
    </row>
    <row r="231" spans="1:12" x14ac:dyDescent="0.2">
      <c r="A231" s="2">
        <f t="shared" si="39"/>
        <v>44128</v>
      </c>
      <c r="B231" s="4">
        <f t="shared" ca="1" si="36"/>
        <v>2367.81630515606</v>
      </c>
      <c r="C231" s="4">
        <f t="shared" ca="1" si="35"/>
        <v>4.025287718765302</v>
      </c>
      <c r="D231" s="4">
        <f t="shared" ca="1" si="37"/>
        <v>512809.82702783757</v>
      </c>
      <c r="E231" s="4">
        <f t="shared" ca="1" si="38"/>
        <v>359.21833175171201</v>
      </c>
      <c r="F231" s="4">
        <f t="shared" ca="1" si="40"/>
        <v>861463.13833525474</v>
      </c>
      <c r="G231" s="4" t="e">
        <f t="shared" si="41"/>
        <v>#N/A</v>
      </c>
      <c r="H231" s="4" t="e">
        <f t="shared" si="42"/>
        <v>#N/A</v>
      </c>
      <c r="I231" s="24"/>
      <c r="J231" s="4">
        <f t="shared" ca="1" si="43"/>
        <v>1377000</v>
      </c>
      <c r="K231" s="24"/>
      <c r="L231" s="22">
        <f t="shared" ca="1" si="44"/>
        <v>0.3724109128742466</v>
      </c>
    </row>
    <row r="232" spans="1:12" x14ac:dyDescent="0.2">
      <c r="A232" s="2">
        <f t="shared" si="39"/>
        <v>44129</v>
      </c>
      <c r="B232" s="4">
        <f t="shared" ca="1" si="36"/>
        <v>2363.8432309002155</v>
      </c>
      <c r="C232" s="4">
        <f t="shared" ca="1" si="35"/>
        <v>4.0185334925303664</v>
      </c>
      <c r="D232" s="4">
        <f t="shared" ca="1" si="37"/>
        <v>513038.01676856016</v>
      </c>
      <c r="E232" s="4">
        <f t="shared" ca="1" si="38"/>
        <v>359.37817646151467</v>
      </c>
      <c r="F232" s="4">
        <f t="shared" ca="1" si="40"/>
        <v>861238.76182407828</v>
      </c>
      <c r="G232" s="4" t="e">
        <f t="shared" si="41"/>
        <v>#N/A</v>
      </c>
      <c r="H232" s="4" t="e">
        <f t="shared" si="42"/>
        <v>#N/A</v>
      </c>
      <c r="I232" s="24"/>
      <c r="J232" s="4">
        <f t="shared" ca="1" si="43"/>
        <v>1377000.0000000002</v>
      </c>
      <c r="K232" s="24"/>
      <c r="L232" s="22">
        <f t="shared" ca="1" si="44"/>
        <v>0.37257662800912134</v>
      </c>
    </row>
    <row r="233" spans="1:12" x14ac:dyDescent="0.2">
      <c r="A233" s="2">
        <f t="shared" si="39"/>
        <v>44130</v>
      </c>
      <c r="B233" s="4">
        <f t="shared" ca="1" si="36"/>
        <v>2359.9873828693212</v>
      </c>
      <c r="C233" s="4">
        <f t="shared" ca="1" si="35"/>
        <v>4.0119785508778456</v>
      </c>
      <c r="D233" s="4">
        <f t="shared" ca="1" si="37"/>
        <v>513265.65483423026</v>
      </c>
      <c r="E233" s="4">
        <f t="shared" ca="1" si="38"/>
        <v>359.53763472827046</v>
      </c>
      <c r="F233" s="4">
        <f t="shared" ca="1" si="40"/>
        <v>861014.82014817232</v>
      </c>
      <c r="G233" s="4" t="e">
        <f t="shared" si="41"/>
        <v>#N/A</v>
      </c>
      <c r="H233" s="4" t="e">
        <f t="shared" si="42"/>
        <v>#N/A</v>
      </c>
      <c r="I233" s="24"/>
      <c r="J233" s="4">
        <f t="shared" ca="1" si="43"/>
        <v>1377000</v>
      </c>
      <c r="K233" s="24"/>
      <c r="L233" s="22">
        <f t="shared" ca="1" si="44"/>
        <v>0.37274194250851872</v>
      </c>
    </row>
    <row r="234" spans="1:12" x14ac:dyDescent="0.2">
      <c r="A234" s="2">
        <f t="shared" si="39"/>
        <v>44131</v>
      </c>
      <c r="B234" s="4">
        <f t="shared" ca="1" si="36"/>
        <v>2356.2426025716472</v>
      </c>
      <c r="C234" s="4">
        <f t="shared" ca="1" si="35"/>
        <v>4.0056124243718001</v>
      </c>
      <c r="D234" s="4">
        <f t="shared" ca="1" si="37"/>
        <v>513492.75878272654</v>
      </c>
      <c r="E234" s="4">
        <f t="shared" ca="1" si="38"/>
        <v>359.69671885110387</v>
      </c>
      <c r="F234" s="4">
        <f t="shared" ca="1" si="40"/>
        <v>860791.30189585092</v>
      </c>
      <c r="G234" s="4" t="e">
        <f t="shared" si="41"/>
        <v>#N/A</v>
      </c>
      <c r="H234" s="4" t="e">
        <f t="shared" si="42"/>
        <v>#N/A</v>
      </c>
      <c r="I234" s="24"/>
      <c r="J234" s="4">
        <f t="shared" ca="1" si="43"/>
        <v>1377000.0000000002</v>
      </c>
      <c r="K234" s="24"/>
      <c r="L234" s="22">
        <f t="shared" ca="1" si="44"/>
        <v>0.37290686912325816</v>
      </c>
    </row>
    <row r="235" spans="1:12" x14ac:dyDescent="0.2">
      <c r="A235" s="2">
        <f t="shared" si="39"/>
        <v>44132</v>
      </c>
      <c r="B235" s="4">
        <f t="shared" ca="1" si="36"/>
        <v>2352.6030626446236</v>
      </c>
      <c r="C235" s="4">
        <f t="shared" ca="1" si="35"/>
        <v>3.99942520649586</v>
      </c>
      <c r="D235" s="4">
        <f t="shared" ca="1" si="37"/>
        <v>513719.34524614352</v>
      </c>
      <c r="E235" s="4">
        <f t="shared" ca="1" si="38"/>
        <v>359.85544048063645</v>
      </c>
      <c r="F235" s="4">
        <f t="shared" ca="1" si="40"/>
        <v>860568.19625073136</v>
      </c>
      <c r="G235" s="4" t="e">
        <f t="shared" si="41"/>
        <v>#N/A</v>
      </c>
      <c r="H235" s="4" t="e">
        <f t="shared" si="42"/>
        <v>#N/A</v>
      </c>
      <c r="I235" s="24"/>
      <c r="J235" s="4">
        <f t="shared" ca="1" si="43"/>
        <v>1377000</v>
      </c>
      <c r="K235" s="24"/>
      <c r="L235" s="22">
        <f t="shared" ca="1" si="44"/>
        <v>0.3730714199318399</v>
      </c>
    </row>
    <row r="236" spans="1:12" x14ac:dyDescent="0.2">
      <c r="A236" s="2">
        <f t="shared" si="39"/>
        <v>44133</v>
      </c>
      <c r="B236" s="4">
        <f t="shared" ca="1" si="36"/>
        <v>2349.0632493607932</v>
      </c>
      <c r="C236" s="4">
        <f t="shared" ca="1" si="35"/>
        <v>3.9934075239133482</v>
      </c>
      <c r="D236" s="4">
        <f t="shared" ca="1" si="37"/>
        <v>513945.42998040677</v>
      </c>
      <c r="E236" s="4">
        <f t="shared" ca="1" si="38"/>
        <v>360.01381065374193</v>
      </c>
      <c r="F236" s="4">
        <f t="shared" ca="1" si="40"/>
        <v>860345.49295957887</v>
      </c>
      <c r="G236" s="4" t="e">
        <f t="shared" si="41"/>
        <v>#N/A</v>
      </c>
      <c r="H236" s="4" t="e">
        <f t="shared" si="42"/>
        <v>#N/A</v>
      </c>
      <c r="I236" s="24"/>
      <c r="J236" s="4">
        <f t="shared" ca="1" si="43"/>
        <v>1377000.0000000002</v>
      </c>
      <c r="K236" s="24"/>
      <c r="L236" s="22">
        <f t="shared" ca="1" si="44"/>
        <v>0.37323560637647546</v>
      </c>
    </row>
    <row r="237" spans="1:12" x14ac:dyDescent="0.2">
      <c r="A237" s="2">
        <f t="shared" si="39"/>
        <v>44134</v>
      </c>
      <c r="B237" s="4">
        <f t="shared" ca="1" si="36"/>
        <v>2345.6179460352487</v>
      </c>
      <c r="C237" s="4">
        <f t="shared" ca="1" si="35"/>
        <v>3.9875505082599227</v>
      </c>
      <c r="D237" s="4">
        <f t="shared" ca="1" si="37"/>
        <v>514171.02791227866</v>
      </c>
      <c r="E237" s="4">
        <f t="shared" ca="1" si="38"/>
        <v>360.17183982647316</v>
      </c>
      <c r="F237" s="4">
        <f t="shared" ca="1" si="40"/>
        <v>860123.18230185972</v>
      </c>
      <c r="G237" s="4" t="e">
        <f t="shared" si="41"/>
        <v>#N/A</v>
      </c>
      <c r="H237" s="4" t="e">
        <f t="shared" si="42"/>
        <v>#N/A</v>
      </c>
      <c r="I237" s="24"/>
      <c r="J237" s="4">
        <f t="shared" ca="1" si="43"/>
        <v>1377000</v>
      </c>
      <c r="K237" s="24"/>
      <c r="L237" s="22">
        <f t="shared" ca="1" si="44"/>
        <v>0.37339943929722486</v>
      </c>
    </row>
    <row r="238" spans="1:12" x14ac:dyDescent="0.2">
      <c r="A238" s="2">
        <f t="shared" si="39"/>
        <v>44135</v>
      </c>
      <c r="B238" s="4">
        <f t="shared" ca="1" si="36"/>
        <v>2342.262217289614</v>
      </c>
      <c r="C238" s="4">
        <f t="shared" ca="1" si="35"/>
        <v>3.9818457693923435</v>
      </c>
      <c r="D238" s="4">
        <f t="shared" ca="1" si="37"/>
        <v>514396.15318388841</v>
      </c>
      <c r="E238" s="4">
        <f t="shared" ca="1" si="38"/>
        <v>360.32953790525511</v>
      </c>
      <c r="F238" s="4">
        <f t="shared" ca="1" si="40"/>
        <v>859901.25506091677</v>
      </c>
      <c r="G238" s="4" t="e">
        <f t="shared" si="41"/>
        <v>#N/A</v>
      </c>
      <c r="H238" s="4" t="e">
        <f t="shared" si="42"/>
        <v>#N/A</v>
      </c>
      <c r="I238" s="24"/>
      <c r="J238" s="4">
        <f t="shared" ca="1" si="43"/>
        <v>1377000</v>
      </c>
      <c r="K238" s="24"/>
      <c r="L238" s="22">
        <f t="shared" ca="1" si="44"/>
        <v>0.37356292896433435</v>
      </c>
    </row>
    <row r="239" spans="1:12" x14ac:dyDescent="0.2">
      <c r="A239" s="2">
        <f t="shared" si="39"/>
        <v>44136</v>
      </c>
      <c r="B239" s="4">
        <f t="shared" ca="1" si="36"/>
        <v>2338.9913941297618</v>
      </c>
      <c r="C239" s="4">
        <f t="shared" ca="1" si="35"/>
        <v>3.9762853700205949</v>
      </c>
      <c r="D239" s="4">
        <f t="shared" ca="1" si="37"/>
        <v>514620.81919491326</v>
      </c>
      <c r="E239" s="4">
        <f t="shared" ca="1" si="38"/>
        <v>360.48691427643234</v>
      </c>
      <c r="F239" s="4">
        <f t="shared" ca="1" si="40"/>
        <v>859679.70249668055</v>
      </c>
      <c r="G239" s="4" t="e">
        <f t="shared" si="41"/>
        <v>#N/A</v>
      </c>
      <c r="H239" s="4" t="e">
        <f t="shared" si="42"/>
        <v>#N/A</v>
      </c>
      <c r="I239" s="24"/>
      <c r="J239" s="4">
        <f t="shared" ca="1" si="43"/>
        <v>1377000</v>
      </c>
      <c r="K239" s="24"/>
      <c r="L239" s="22">
        <f t="shared" ca="1" si="44"/>
        <v>0.37372608510886945</v>
      </c>
    </row>
    <row r="240" spans="1:12" x14ac:dyDescent="0.2">
      <c r="A240" s="2">
        <f t="shared" si="39"/>
        <v>44137</v>
      </c>
      <c r="B240" s="4">
        <f t="shared" ca="1" si="36"/>
        <v>2335.8010597964926</v>
      </c>
      <c r="C240" s="4">
        <f t="shared" ca="1" si="35"/>
        <v>3.9708618016540371</v>
      </c>
      <c r="D240" s="4">
        <f t="shared" ca="1" si="37"/>
        <v>514845.03864253196</v>
      </c>
      <c r="E240" s="4">
        <f t="shared" ca="1" si="38"/>
        <v>360.64397783425591</v>
      </c>
      <c r="F240" s="4">
        <f t="shared" ca="1" si="40"/>
        <v>859458.5163198373</v>
      </c>
      <c r="G240" s="4" t="e">
        <f t="shared" si="41"/>
        <v>#N/A</v>
      </c>
      <c r="H240" s="4" t="e">
        <f t="shared" si="42"/>
        <v>#N/A</v>
      </c>
      <c r="I240" s="24"/>
      <c r="J240" s="4">
        <f t="shared" ca="1" si="43"/>
        <v>1377000</v>
      </c>
      <c r="K240" s="24"/>
      <c r="L240" s="22">
        <f t="shared" ca="1" si="44"/>
        <v>0.37388891695172982</v>
      </c>
    </row>
    <row r="241" spans="1:12" x14ac:dyDescent="0.2">
      <c r="A241" s="2">
        <f t="shared" si="39"/>
        <v>44138</v>
      </c>
      <c r="B241" s="4">
        <f t="shared" ca="1" si="36"/>
        <v>2332.6870363503617</v>
      </c>
      <c r="C241" s="4">
        <f t="shared" ca="1" si="35"/>
        <v>3.9655679617956148</v>
      </c>
      <c r="D241" s="4">
        <f t="shared" ca="1" si="37"/>
        <v>515068.82355926477</v>
      </c>
      <c r="E241" s="4">
        <f t="shared" ca="1" si="38"/>
        <v>360.80073700739007</v>
      </c>
      <c r="F241" s="4">
        <f t="shared" ca="1" si="40"/>
        <v>859237.68866737746</v>
      </c>
      <c r="G241" s="4" t="e">
        <f t="shared" si="41"/>
        <v>#N/A</v>
      </c>
      <c r="H241" s="4" t="e">
        <f t="shared" si="42"/>
        <v>#N/A</v>
      </c>
      <c r="I241" s="24"/>
      <c r="J241" s="4">
        <f t="shared" ca="1" si="43"/>
        <v>1377000</v>
      </c>
      <c r="K241" s="24"/>
      <c r="L241" s="22">
        <f t="shared" ca="1" si="44"/>
        <v>0.3740514332311291</v>
      </c>
    </row>
    <row r="242" spans="1:12" x14ac:dyDescent="0.2">
      <c r="A242" s="2">
        <f t="shared" si="39"/>
        <v>44139</v>
      </c>
      <c r="B242" s="4">
        <f t="shared" ca="1" si="36"/>
        <v>2329.6453719536958</v>
      </c>
      <c r="C242" s="4">
        <f t="shared" ca="1" si="35"/>
        <v>3.9603971323212828</v>
      </c>
      <c r="D242" s="4">
        <f t="shared" ca="1" si="37"/>
        <v>515292.18534880958</v>
      </c>
      <c r="E242" s="4">
        <f t="shared" ca="1" si="38"/>
        <v>360.95719978401507</v>
      </c>
      <c r="F242" s="4">
        <f t="shared" ca="1" si="40"/>
        <v>859017.2120794527</v>
      </c>
      <c r="G242" s="4" t="e">
        <f t="shared" si="41"/>
        <v>#N/A</v>
      </c>
      <c r="H242" s="4" t="e">
        <f t="shared" si="42"/>
        <v>#N/A</v>
      </c>
      <c r="I242" s="24"/>
      <c r="J242" s="4">
        <f t="shared" ca="1" si="43"/>
        <v>1377000</v>
      </c>
      <c r="K242" s="24"/>
      <c r="L242" s="22">
        <f t="shared" ca="1" si="44"/>
        <v>0.37421364222861986</v>
      </c>
    </row>
    <row r="243" spans="1:12" x14ac:dyDescent="0.2">
      <c r="A243" s="2">
        <f t="shared" si="39"/>
        <v>44140</v>
      </c>
      <c r="B243" s="4">
        <f t="shared" ca="1" si="36"/>
        <v>2326.6723288146241</v>
      </c>
      <c r="C243" s="4">
        <f t="shared" ca="1" si="35"/>
        <v>3.9553429589848608</v>
      </c>
      <c r="D243" s="4">
        <f t="shared" ca="1" si="37"/>
        <v>515515.13481997751</v>
      </c>
      <c r="E243" s="4">
        <f t="shared" ca="1" si="38"/>
        <v>361.11337373559871</v>
      </c>
      <c r="F243" s="4">
        <f t="shared" ca="1" si="40"/>
        <v>858797.07947747223</v>
      </c>
      <c r="G243" s="4" t="e">
        <f t="shared" si="41"/>
        <v>#N/A</v>
      </c>
      <c r="H243" s="4" t="e">
        <f t="shared" si="42"/>
        <v>#N/A</v>
      </c>
      <c r="I243" s="24"/>
      <c r="J243" s="4">
        <f t="shared" ca="1" si="43"/>
        <v>1377000</v>
      </c>
      <c r="K243" s="24"/>
      <c r="L243" s="22">
        <f t="shared" ca="1" si="44"/>
        <v>0.37437555179373821</v>
      </c>
    </row>
    <row r="244" spans="1:12" x14ac:dyDescent="0.2">
      <c r="A244" s="2">
        <f t="shared" si="39"/>
        <v>44141</v>
      </c>
      <c r="B244" s="4">
        <f t="shared" ca="1" si="36"/>
        <v>2323.7643717596561</v>
      </c>
      <c r="C244" s="4">
        <f t="shared" ca="1" si="35"/>
        <v>3.9503994319914151</v>
      </c>
      <c r="D244" s="4">
        <f t="shared" ca="1" si="37"/>
        <v>515737.68221882626</v>
      </c>
      <c r="E244" s="4">
        <f t="shared" ca="1" si="38"/>
        <v>361.26926603940547</v>
      </c>
      <c r="F244" s="4">
        <f t="shared" ca="1" si="40"/>
        <v>858577.28414337465</v>
      </c>
      <c r="G244" s="4" t="e">
        <f t="shared" si="41"/>
        <v>#N/A</v>
      </c>
      <c r="H244" s="4" t="e">
        <f t="shared" si="42"/>
        <v>#N/A</v>
      </c>
      <c r="I244" s="24"/>
      <c r="J244" s="4">
        <f t="shared" ca="1" si="43"/>
        <v>1377000</v>
      </c>
      <c r="K244" s="24"/>
      <c r="L244" s="22">
        <f t="shared" ca="1" si="44"/>
        <v>0.37453716936733933</v>
      </c>
    </row>
    <row r="245" spans="1:12" x14ac:dyDescent="0.2">
      <c r="A245" s="2">
        <f t="shared" si="39"/>
        <v>44142</v>
      </c>
      <c r="B245" s="4">
        <f t="shared" ca="1" si="36"/>
        <v>2320.9181574029558</v>
      </c>
      <c r="C245" s="4">
        <f t="shared" ca="1" si="35"/>
        <v>3.9455608675850247</v>
      </c>
      <c r="D245" s="4">
        <f t="shared" ca="1" si="37"/>
        <v>515959.83725908498</v>
      </c>
      <c r="E245" s="4">
        <f t="shared" ca="1" si="38"/>
        <v>361.42488349980886</v>
      </c>
      <c r="F245" s="4">
        <f t="shared" ca="1" si="40"/>
        <v>858357.81970001222</v>
      </c>
      <c r="G245" s="4" t="e">
        <f t="shared" si="41"/>
        <v>#N/A</v>
      </c>
      <c r="H245" s="4" t="e">
        <f t="shared" si="42"/>
        <v>#N/A</v>
      </c>
      <c r="I245" s="24"/>
      <c r="J245" s="4">
        <f t="shared" ca="1" si="43"/>
        <v>1377000</v>
      </c>
      <c r="K245" s="24"/>
      <c r="L245" s="22">
        <f t="shared" ca="1" si="44"/>
        <v>0.37469850200369281</v>
      </c>
    </row>
    <row r="246" spans="1:12" x14ac:dyDescent="0.2">
      <c r="A246" s="2">
        <f t="shared" si="39"/>
        <v>44143</v>
      </c>
      <c r="B246" s="4">
        <f t="shared" ca="1" si="36"/>
        <v>2318.1305238820178</v>
      </c>
      <c r="C246" s="4">
        <f t="shared" ca="1" si="35"/>
        <v>3.9408218905994299</v>
      </c>
      <c r="D246" s="4">
        <f t="shared" ca="1" si="37"/>
        <v>516181.60915095924</v>
      </c>
      <c r="E246" s="4">
        <f t="shared" ca="1" si="38"/>
        <v>361.58023256846889</v>
      </c>
      <c r="F246" s="4">
        <f t="shared" ca="1" si="40"/>
        <v>858138.68009259028</v>
      </c>
      <c r="G246" s="4" t="e">
        <f t="shared" si="41"/>
        <v>#N/A</v>
      </c>
      <c r="H246" s="4" t="e">
        <f t="shared" si="42"/>
        <v>#N/A</v>
      </c>
      <c r="I246" s="24"/>
      <c r="J246" s="4">
        <f t="shared" ca="1" si="43"/>
        <v>1377000</v>
      </c>
      <c r="K246" s="24"/>
      <c r="L246" s="22">
        <f t="shared" ca="1" si="44"/>
        <v>0.37485955639140106</v>
      </c>
    </row>
    <row r="247" spans="1:12" x14ac:dyDescent="0.2">
      <c r="A247" s="2">
        <f t="shared" si="39"/>
        <v>44144</v>
      </c>
      <c r="B247" s="4">
        <f t="shared" ca="1" si="36"/>
        <v>2315.3984811309265</v>
      </c>
      <c r="C247" s="4">
        <f t="shared" ca="1" si="35"/>
        <v>3.9361774179225746</v>
      </c>
      <c r="D247" s="4">
        <f t="shared" ca="1" si="37"/>
        <v>516403.00662840047</v>
      </c>
      <c r="E247" s="4">
        <f t="shared" ca="1" si="38"/>
        <v>361.7353193634342</v>
      </c>
      <c r="F247" s="4">
        <f t="shared" ca="1" si="40"/>
        <v>857919.85957110522</v>
      </c>
      <c r="G247" s="4" t="e">
        <f t="shared" si="41"/>
        <v>#N/A</v>
      </c>
      <c r="H247" s="4" t="e">
        <f t="shared" si="42"/>
        <v>#N/A</v>
      </c>
      <c r="I247" s="24"/>
      <c r="J247" s="4">
        <f t="shared" ca="1" si="43"/>
        <v>1377000</v>
      </c>
      <c r="K247" s="24"/>
      <c r="L247" s="22">
        <f t="shared" ca="1" si="44"/>
        <v>0.37502033887320296</v>
      </c>
    </row>
    <row r="248" spans="1:12" x14ac:dyDescent="0.2">
      <c r="A248" s="2">
        <f t="shared" si="39"/>
        <v>44145</v>
      </c>
      <c r="B248" s="4">
        <f t="shared" ca="1" si="36"/>
        <v>2312.7192016638014</v>
      </c>
      <c r="C248" s="4">
        <f t="shared" ca="1" si="35"/>
        <v>3.931622642828462</v>
      </c>
      <c r="D248" s="4">
        <f t="shared" ca="1" si="37"/>
        <v>516624.03797491995</v>
      </c>
      <c r="E248" s="4">
        <f t="shared" ca="1" si="38"/>
        <v>361.89014968722449</v>
      </c>
      <c r="F248" s="4">
        <f t="shared" ca="1" si="40"/>
        <v>857701.35267372907</v>
      </c>
      <c r="G248" s="4" t="e">
        <f t="shared" si="41"/>
        <v>#N/A</v>
      </c>
      <c r="H248" s="4" t="e">
        <f t="shared" si="42"/>
        <v>#N/A</v>
      </c>
      <c r="I248" s="24"/>
      <c r="J248" s="4">
        <f t="shared" ca="1" si="43"/>
        <v>1377000</v>
      </c>
      <c r="K248" s="24"/>
      <c r="L248" s="22">
        <f t="shared" ca="1" si="44"/>
        <v>0.37518085546472035</v>
      </c>
    </row>
    <row r="249" spans="1:12" x14ac:dyDescent="0.2">
      <c r="A249" s="2">
        <f t="shared" si="39"/>
        <v>44146</v>
      </c>
      <c r="B249" s="4">
        <f t="shared" ca="1" si="36"/>
        <v>2310.0900118423624</v>
      </c>
      <c r="C249" s="4">
        <f t="shared" ca="1" si="35"/>
        <v>3.9271530201320157</v>
      </c>
      <c r="D249" s="4">
        <f t="shared" ca="1" si="37"/>
        <v>516844.71104802302</v>
      </c>
      <c r="E249" s="4">
        <f t="shared" ca="1" si="38"/>
        <v>362.04472904394635</v>
      </c>
      <c r="F249" s="4">
        <f t="shared" ca="1" si="40"/>
        <v>857483.15421109064</v>
      </c>
      <c r="G249" s="4" t="e">
        <f t="shared" si="41"/>
        <v>#N/A</v>
      </c>
      <c r="H249" s="4" t="e">
        <f t="shared" si="42"/>
        <v>#N/A</v>
      </c>
      <c r="I249" s="24"/>
      <c r="J249" s="4">
        <f t="shared" ca="1" si="43"/>
        <v>1377000</v>
      </c>
      <c r="K249" s="24"/>
      <c r="L249" s="22">
        <f t="shared" ca="1" si="44"/>
        <v>0.37534111187220265</v>
      </c>
    </row>
    <row r="250" spans="1:12" x14ac:dyDescent="0.2">
      <c r="A250" s="2">
        <f t="shared" si="39"/>
        <v>44147</v>
      </c>
      <c r="B250" s="4">
        <f t="shared" ca="1" si="36"/>
        <v>2307.5083836028516</v>
      </c>
      <c r="C250" s="4">
        <f t="shared" ca="1" si="35"/>
        <v>3.9227642521248476</v>
      </c>
      <c r="D250" s="4">
        <f t="shared" ca="1" si="37"/>
        <v>517065.03330233623</v>
      </c>
      <c r="E250" s="4">
        <f t="shared" ca="1" si="38"/>
        <v>362.19906265549372</v>
      </c>
      <c r="F250" s="4">
        <f t="shared" ca="1" si="40"/>
        <v>857265.25925140537</v>
      </c>
      <c r="G250" s="4" t="e">
        <f t="shared" si="41"/>
        <v>#N/A</v>
      </c>
      <c r="H250" s="4" t="e">
        <f t="shared" si="42"/>
        <v>#N/A</v>
      </c>
      <c r="I250" s="24"/>
      <c r="J250" s="4">
        <f t="shared" ca="1" si="43"/>
        <v>1377000</v>
      </c>
      <c r="K250" s="24"/>
      <c r="L250" s="22">
        <f t="shared" ca="1" si="44"/>
        <v>0.37550111350932186</v>
      </c>
    </row>
    <row r="251" spans="1:12" x14ac:dyDescent="0.2">
      <c r="A251" s="2">
        <f t="shared" si="39"/>
        <v>44148</v>
      </c>
      <c r="B251" s="4">
        <f t="shared" ca="1" si="36"/>
        <v>2304.9719266187603</v>
      </c>
      <c r="C251" s="4">
        <f t="shared" ca="1" si="35"/>
        <v>3.9184522752518922</v>
      </c>
      <c r="D251" s="4">
        <f t="shared" ca="1" si="37"/>
        <v>517285.01181149529</v>
      </c>
      <c r="E251" s="4">
        <f t="shared" ca="1" si="38"/>
        <v>362.35315547688003</v>
      </c>
      <c r="F251" s="4">
        <f t="shared" ca="1" si="40"/>
        <v>857047.66310640902</v>
      </c>
      <c r="G251" s="4" t="e">
        <f t="shared" si="41"/>
        <v>#N/A</v>
      </c>
      <c r="H251" s="4" t="e">
        <f t="shared" si="42"/>
        <v>#N/A</v>
      </c>
      <c r="I251" s="24"/>
      <c r="J251" s="4">
        <f t="shared" ca="1" si="43"/>
        <v>1377000</v>
      </c>
      <c r="K251" s="24"/>
      <c r="L251" s="22">
        <f t="shared" ca="1" si="44"/>
        <v>0.37566086551306849</v>
      </c>
    </row>
    <row r="252" spans="1:12" x14ac:dyDescent="0.2">
      <c r="A252" s="2">
        <f t="shared" si="39"/>
        <v>44149</v>
      </c>
      <c r="B252" s="4">
        <f t="shared" ca="1" si="36"/>
        <v>2302.4783808769785</v>
      </c>
      <c r="C252" s="4">
        <f t="shared" ca="1" si="35"/>
        <v>3.9142132474908631</v>
      </c>
      <c r="D252" s="4">
        <f t="shared" ca="1" si="37"/>
        <v>517504.653288859</v>
      </c>
      <c r="E252" s="4">
        <f t="shared" ca="1" si="38"/>
        <v>362.50701221074831</v>
      </c>
      <c r="F252" s="4">
        <f t="shared" ca="1" si="40"/>
        <v>856830.36131805321</v>
      </c>
      <c r="G252" s="4" t="e">
        <f t="shared" si="41"/>
        <v>#N/A</v>
      </c>
      <c r="H252" s="4" t="e">
        <f t="shared" si="42"/>
        <v>#N/A</v>
      </c>
      <c r="I252" s="24"/>
      <c r="J252" s="4">
        <f t="shared" ca="1" si="43"/>
        <v>1377000</v>
      </c>
      <c r="K252" s="24"/>
      <c r="L252" s="22">
        <f t="shared" ca="1" si="44"/>
        <v>0.37582037275879376</v>
      </c>
    </row>
    <row r="253" spans="1:12" x14ac:dyDescent="0.2">
      <c r="A253" s="2">
        <f t="shared" si="39"/>
        <v>44150</v>
      </c>
      <c r="B253" s="4">
        <f t="shared" ca="1" si="36"/>
        <v>2300.0256096461003</v>
      </c>
      <c r="C253" s="4">
        <f t="shared" ca="1" si="35"/>
        <v>3.9100435363983701</v>
      </c>
      <c r="D253" s="4">
        <f t="shared" ca="1" si="37"/>
        <v>517723.96410711104</v>
      </c>
      <c r="E253" s="4">
        <f t="shared" ca="1" si="38"/>
        <v>362.660637321102</v>
      </c>
      <c r="F253" s="4">
        <f t="shared" ca="1" si="40"/>
        <v>856613.34964592173</v>
      </c>
      <c r="G253" s="4" t="e">
        <f t="shared" si="41"/>
        <v>#N/A</v>
      </c>
      <c r="H253" s="4" t="e">
        <f t="shared" si="42"/>
        <v>#N/A</v>
      </c>
      <c r="I253" s="24"/>
      <c r="J253" s="4">
        <f t="shared" ca="1" si="43"/>
        <v>1377000</v>
      </c>
      <c r="K253" s="24"/>
      <c r="L253" s="22">
        <f t="shared" ca="1" si="44"/>
        <v>0.37597963987444522</v>
      </c>
    </row>
    <row r="254" spans="1:12" x14ac:dyDescent="0.2">
      <c r="A254" s="2">
        <f t="shared" si="39"/>
        <v>44151</v>
      </c>
      <c r="B254" s="4">
        <f t="shared" ca="1" si="36"/>
        <v>2297.611592816676</v>
      </c>
      <c r="C254" s="4">
        <f t="shared" ca="1" si="35"/>
        <v>3.9059397077883489</v>
      </c>
      <c r="D254" s="4">
        <f t="shared" ca="1" si="37"/>
        <v>517942.95031680778</v>
      </c>
      <c r="E254" s="4">
        <f t="shared" ca="1" si="38"/>
        <v>362.81403504629736</v>
      </c>
      <c r="F254" s="4">
        <f t="shared" ca="1" si="40"/>
        <v>856396.62405532924</v>
      </c>
      <c r="G254" s="4" t="e">
        <f t="shared" si="41"/>
        <v>#N/A</v>
      </c>
      <c r="H254" s="4" t="e">
        <f t="shared" si="42"/>
        <v>#N/A</v>
      </c>
      <c r="I254" s="24"/>
      <c r="J254" s="4">
        <f t="shared" ca="1" si="43"/>
        <v>1377000</v>
      </c>
      <c r="K254" s="24"/>
      <c r="L254" s="22">
        <f t="shared" ca="1" si="44"/>
        <v>0.37613867125403616</v>
      </c>
    </row>
    <row r="255" spans="1:12" x14ac:dyDescent="0.2">
      <c r="A255" s="2">
        <f t="shared" si="39"/>
        <v>44152</v>
      </c>
      <c r="B255" s="4">
        <f t="shared" ca="1" si="36"/>
        <v>2295.2344205942104</v>
      </c>
      <c r="C255" s="4">
        <f t="shared" ca="1" si="35"/>
        <v>3.9018985150101573</v>
      </c>
      <c r="D255" s="4">
        <f t="shared" ca="1" si="37"/>
        <v>518161.61766392784</v>
      </c>
      <c r="E255" s="4">
        <f t="shared" ca="1" si="38"/>
        <v>362.96720941133697</v>
      </c>
      <c r="F255" s="4">
        <f t="shared" ca="1" si="40"/>
        <v>856180.18070606655</v>
      </c>
      <c r="G255" s="4" t="e">
        <f t="shared" si="41"/>
        <v>#N/A</v>
      </c>
      <c r="H255" s="4" t="e">
        <f t="shared" si="42"/>
        <v>#N/A</v>
      </c>
      <c r="I255" s="24"/>
      <c r="J255" s="4">
        <f t="shared" ca="1" si="43"/>
        <v>1377000</v>
      </c>
      <c r="K255" s="24"/>
      <c r="L255" s="22">
        <f t="shared" ca="1" si="44"/>
        <v>0.37629747107039058</v>
      </c>
    </row>
    <row r="256" spans="1:12" x14ac:dyDescent="0.2">
      <c r="A256" s="2">
        <f t="shared" si="39"/>
        <v>44153</v>
      </c>
      <c r="B256" s="4">
        <f t="shared" ca="1" si="36"/>
        <v>2292.8922875266658</v>
      </c>
      <c r="C256" s="4">
        <f t="shared" ca="1" si="35"/>
        <v>3.8979168887953315</v>
      </c>
      <c r="D256" s="4">
        <f t="shared" ca="1" si="37"/>
        <v>518379.97160647582</v>
      </c>
      <c r="E256" s="4">
        <f t="shared" ca="1" si="38"/>
        <v>363.12016423950024</v>
      </c>
      <c r="F256" s="4">
        <f t="shared" ca="1" si="40"/>
        <v>855964.01594175794</v>
      </c>
      <c r="G256" s="4" t="e">
        <f t="shared" si="41"/>
        <v>#N/A</v>
      </c>
      <c r="H256" s="4" t="e">
        <f t="shared" si="42"/>
        <v>#N/A</v>
      </c>
      <c r="I256" s="24"/>
      <c r="J256" s="4">
        <f t="shared" ca="1" si="43"/>
        <v>1377000</v>
      </c>
      <c r="K256" s="24"/>
      <c r="L256" s="22">
        <f t="shared" ca="1" si="44"/>
        <v>0.37645604328720106</v>
      </c>
    </row>
    <row r="257" spans="1:12" x14ac:dyDescent="0.2">
      <c r="A257" s="2">
        <f t="shared" si="39"/>
        <v>44154</v>
      </c>
      <c r="B257" s="4">
        <f t="shared" ca="1" si="36"/>
        <v>2290.5834868491484</v>
      </c>
      <c r="C257" s="4">
        <f t="shared" ca="1" si="35"/>
        <v>3.893991927643552</v>
      </c>
      <c r="D257" s="4">
        <f t="shared" ca="1" si="37"/>
        <v>518598.01733019034</v>
      </c>
      <c r="E257" s="4">
        <f t="shared" ca="1" si="38"/>
        <v>363.27290316334711</v>
      </c>
      <c r="F257" s="4">
        <f t="shared" ca="1" si="40"/>
        <v>855748.12627979706</v>
      </c>
      <c r="G257" s="4" t="e">
        <f t="shared" si="41"/>
        <v>#N/A</v>
      </c>
      <c r="H257" s="4" t="e">
        <f t="shared" si="42"/>
        <v>#N/A</v>
      </c>
      <c r="I257" s="24"/>
      <c r="J257" s="4">
        <f t="shared" ca="1" si="43"/>
        <v>1377000</v>
      </c>
      <c r="K257" s="24"/>
      <c r="L257" s="22">
        <f t="shared" ca="1" si="44"/>
        <v>0.37661439167043598</v>
      </c>
    </row>
    <row r="258" spans="1:12" x14ac:dyDescent="0.2">
      <c r="A258" s="2">
        <f t="shared" si="39"/>
        <v>44155</v>
      </c>
      <c r="B258" s="4">
        <f t="shared" ca="1" si="36"/>
        <v>2288.3064051293213</v>
      </c>
      <c r="C258" s="4">
        <f t="shared" ca="1" si="35"/>
        <v>3.8901208887198462</v>
      </c>
      <c r="D258" s="4">
        <f t="shared" ca="1" si="37"/>
        <v>518815.75976340385</v>
      </c>
      <c r="E258" s="4">
        <f t="shared" ca="1" si="38"/>
        <v>363.42542963512682</v>
      </c>
      <c r="F258" s="4">
        <f t="shared" ca="1" si="40"/>
        <v>855532.50840183161</v>
      </c>
      <c r="G258" s="4" t="e">
        <f t="shared" si="41"/>
        <v>#N/A</v>
      </c>
      <c r="H258" s="4" t="e">
        <f t="shared" si="42"/>
        <v>#N/A</v>
      </c>
      <c r="I258" s="24"/>
      <c r="J258" s="4">
        <f t="shared" ca="1" si="43"/>
        <v>1377000</v>
      </c>
      <c r="K258" s="24"/>
      <c r="L258" s="22">
        <f t="shared" ca="1" si="44"/>
        <v>0.37677251979913134</v>
      </c>
    </row>
    <row r="259" spans="1:12" x14ac:dyDescent="0.2">
      <c r="A259" s="2">
        <f t="shared" si="39"/>
        <v>44156</v>
      </c>
      <c r="B259" s="4">
        <f t="shared" ca="1" si="36"/>
        <v>2286.0595171979207</v>
      </c>
      <c r="C259" s="4">
        <f t="shared" ref="C259:C322" ca="1" si="45">gamma*sjuka</f>
        <v>3.8863011792364652</v>
      </c>
      <c r="D259" s="4">
        <f t="shared" ca="1" si="37"/>
        <v>519033.20359109872</v>
      </c>
      <c r="E259" s="4">
        <f t="shared" ca="1" si="38"/>
        <v>363.57774693662424</v>
      </c>
      <c r="F259" s="4">
        <f t="shared" ca="1" si="40"/>
        <v>855317.15914476663</v>
      </c>
      <c r="G259" s="4" t="e">
        <f t="shared" si="41"/>
        <v>#N/A</v>
      </c>
      <c r="H259" s="4" t="e">
        <f t="shared" si="42"/>
        <v>#N/A</v>
      </c>
      <c r="I259" s="24"/>
      <c r="J259" s="4">
        <f t="shared" ca="1" si="43"/>
        <v>1377000</v>
      </c>
      <c r="K259" s="24"/>
      <c r="L259" s="22">
        <f t="shared" ca="1" si="44"/>
        <v>0.3769304310755982</v>
      </c>
    </row>
    <row r="260" spans="1:12" x14ac:dyDescent="0.2">
      <c r="A260" s="2">
        <f t="shared" si="39"/>
        <v>44157</v>
      </c>
      <c r="B260" s="4">
        <f t="shared" ref="B260:B323" ca="1" si="46">B259+beta*F259*B259-IF(ROW()-L&gt;=ROW(B$3),beta*OFFSET(B260,-L,0)*OFFSET(F260,-L,0),K/L)</f>
        <v>2283.8413813495413</v>
      </c>
      <c r="C260" s="4">
        <f t="shared" ca="1" si="45"/>
        <v>3.8825303482942202</v>
      </c>
      <c r="D260" s="4">
        <f t="shared" ref="D260:D323" ca="1" si="47">D259+(1-alpha)*IF(ROW()-L&gt;=ROW(F$3),beta*OFFSET(F260,-L,0)*OFFSET(B260,-L,0),K/L)</f>
        <v>519250.35326820269</v>
      </c>
      <c r="E260" s="4">
        <f t="shared" ref="E260:E323" ca="1" si="48">E259+alpha*IF(ROW()-L&gt;=ROW(F$3),beta*OFFSET(F260,-L,0)*OFFSET(B260,-L,0),K/L)</f>
        <v>363.72985818847332</v>
      </c>
      <c r="F260" s="4">
        <f t="shared" ca="1" si="40"/>
        <v>855102.07549225923</v>
      </c>
      <c r="G260" s="4" t="e">
        <f t="shared" si="41"/>
        <v>#N/A</v>
      </c>
      <c r="H260" s="4" t="e">
        <f t="shared" si="42"/>
        <v>#N/A</v>
      </c>
      <c r="I260" s="24"/>
      <c r="J260" s="4">
        <f t="shared" ca="1" si="43"/>
        <v>1377000</v>
      </c>
      <c r="K260" s="24"/>
      <c r="L260" s="22">
        <f t="shared" ca="1" si="44"/>
        <v>0.37708812873507819</v>
      </c>
    </row>
    <row r="261" spans="1:12" x14ac:dyDescent="0.2">
      <c r="A261" s="2">
        <f t="shared" ref="A261:A324" si="49">A260+1</f>
        <v>44158</v>
      </c>
      <c r="B261" s="4">
        <f t="shared" ca="1" si="46"/>
        <v>2281.650634799601</v>
      </c>
      <c r="C261" s="4">
        <f t="shared" ca="1" si="45"/>
        <v>3.8788060791593213</v>
      </c>
      <c r="D261" s="4">
        <f t="shared" ca="1" si="47"/>
        <v>519467.21303216374</v>
      </c>
      <c r="E261" s="4">
        <f t="shared" ca="1" si="48"/>
        <v>363.88176635896536</v>
      </c>
      <c r="F261" s="4">
        <f t="shared" ref="F261:F324" ca="1" si="50">F260-beta*F260*B260</f>
        <v>854887.25456667761</v>
      </c>
      <c r="G261" s="4" t="e">
        <f t="shared" ref="G261:G324" si="51">IF(ISBLANK(INDEX(inlagda_riktig,MATCH(A261,dag_riktig))),"",INDEX(inlagda_riktig,MATCH(A261,dag_riktig)))</f>
        <v>#N/A</v>
      </c>
      <c r="H261" s="4" t="e">
        <f t="shared" ref="H261:H324" si="52">IF(ISBLANK(INDEX(doda_riktig,MATCH(A261,dag_riktig))),"",INDEX(doda_riktig,MATCH(A261,dag_riktig)))</f>
        <v>#N/A</v>
      </c>
      <c r="I261" s="24"/>
      <c r="J261" s="4">
        <f t="shared" ref="J261:J324" ca="1" si="53">B261+D261+E261+F261</f>
        <v>1377000</v>
      </c>
      <c r="K261" s="24"/>
      <c r="L261" s="22">
        <f t="shared" ref="L261:L324" ca="1" si="54">D261/J261</f>
        <v>0.37724561585487565</v>
      </c>
    </row>
    <row r="262" spans="1:12" x14ac:dyDescent="0.2">
      <c r="A262" s="2">
        <f t="shared" si="49"/>
        <v>44159</v>
      </c>
      <c r="B262" s="4">
        <f t="shared" ca="1" si="46"/>
        <v>2279.4859893841185</v>
      </c>
      <c r="C262" s="4">
        <f t="shared" ca="1" si="45"/>
        <v>3.8751261819530014</v>
      </c>
      <c r="D262" s="4">
        <f t="shared" ca="1" si="47"/>
        <v>519683.78691484284</v>
      </c>
      <c r="E262" s="4">
        <f t="shared" ca="1" si="48"/>
        <v>364.03347427238015</v>
      </c>
      <c r="F262" s="4">
        <f t="shared" ca="1" si="50"/>
        <v>854672.69362150051</v>
      </c>
      <c r="G262" s="4" t="e">
        <f t="shared" si="51"/>
        <v>#N/A</v>
      </c>
      <c r="H262" s="4" t="e">
        <f t="shared" si="52"/>
        <v>#N/A</v>
      </c>
      <c r="I262" s="24"/>
      <c r="J262" s="4">
        <f t="shared" ca="1" si="53"/>
        <v>1377000</v>
      </c>
      <c r="K262" s="24"/>
      <c r="L262" s="22">
        <f t="shared" ca="1" si="54"/>
        <v>0.3774028953629941</v>
      </c>
    </row>
    <row r="263" spans="1:12" x14ac:dyDescent="0.2">
      <c r="A263" s="2">
        <f t="shared" si="49"/>
        <v>44160</v>
      </c>
      <c r="B263" s="4">
        <f t="shared" ca="1" si="46"/>
        <v>2277.3462274896069</v>
      </c>
      <c r="C263" s="4">
        <f t="shared" ca="1" si="45"/>
        <v>3.8714885867323314</v>
      </c>
      <c r="D263" s="4">
        <f t="shared" ca="1" si="47"/>
        <v>519900.07875376102</v>
      </c>
      <c r="E263" s="4">
        <f t="shared" ca="1" si="48"/>
        <v>364.18498461686397</v>
      </c>
      <c r="F263" s="4">
        <f t="shared" ca="1" si="50"/>
        <v>854458.3900341324</v>
      </c>
      <c r="G263" s="4" t="e">
        <f t="shared" si="51"/>
        <v>#N/A</v>
      </c>
      <c r="H263" s="4" t="e">
        <f t="shared" si="52"/>
        <v>#N/A</v>
      </c>
      <c r="I263" s="24"/>
      <c r="J263" s="4">
        <f t="shared" ca="1" si="53"/>
        <v>1377000</v>
      </c>
      <c r="K263" s="24"/>
      <c r="L263" s="22">
        <f t="shared" ca="1" si="54"/>
        <v>0.37755997004630432</v>
      </c>
    </row>
    <row r="264" spans="1:12" x14ac:dyDescent="0.2">
      <c r="A264" s="2">
        <f t="shared" si="49"/>
        <v>44161</v>
      </c>
      <c r="B264" s="4">
        <f t="shared" ca="1" si="46"/>
        <v>2275.2301982010404</v>
      </c>
      <c r="C264" s="4">
        <f t="shared" ca="1" si="45"/>
        <v>3.8678913369417685</v>
      </c>
      <c r="D264" s="4">
        <f t="shared" ca="1" si="47"/>
        <v>520116.09220273461</v>
      </c>
      <c r="E264" s="4">
        <f t="shared" ca="1" si="48"/>
        <v>364.33629995187999</v>
      </c>
      <c r="F264" s="4">
        <f t="shared" ca="1" si="50"/>
        <v>854244.34129911242</v>
      </c>
      <c r="G264" s="4" t="e">
        <f t="shared" si="51"/>
        <v>#N/A</v>
      </c>
      <c r="H264" s="4" t="e">
        <f t="shared" si="52"/>
        <v>#N/A</v>
      </c>
      <c r="I264" s="24"/>
      <c r="J264" s="4">
        <f t="shared" ca="1" si="53"/>
        <v>1377000</v>
      </c>
      <c r="K264" s="24"/>
      <c r="L264" s="22">
        <f t="shared" ca="1" si="54"/>
        <v>0.37771684255826771</v>
      </c>
    </row>
    <row r="265" spans="1:12" x14ac:dyDescent="0.2">
      <c r="A265" s="2">
        <f t="shared" si="49"/>
        <v>44162</v>
      </c>
      <c r="B265" s="4">
        <f t="shared" ca="1" si="46"/>
        <v>2273.1368136564579</v>
      </c>
      <c r="C265" s="4">
        <f t="shared" ca="1" si="45"/>
        <v>3.8643325832159783</v>
      </c>
      <c r="D265" s="4">
        <f t="shared" ca="1" si="47"/>
        <v>520331.83074193209</v>
      </c>
      <c r="E265" s="4">
        <f t="shared" ca="1" si="48"/>
        <v>364.48742271525259</v>
      </c>
      <c r="F265" s="4">
        <f t="shared" ca="1" si="50"/>
        <v>854030.54502169613</v>
      </c>
      <c r="G265" s="4" t="e">
        <f t="shared" si="51"/>
        <v>#N/A</v>
      </c>
      <c r="H265" s="4" t="e">
        <f t="shared" si="52"/>
        <v>#N/A</v>
      </c>
      <c r="I265" s="24"/>
      <c r="J265" s="4">
        <f t="shared" ca="1" si="53"/>
        <v>1377000</v>
      </c>
      <c r="K265" s="24"/>
      <c r="L265" s="22">
        <f t="shared" ca="1" si="54"/>
        <v>0.3778735154262397</v>
      </c>
    </row>
    <row r="266" spans="1:12" x14ac:dyDescent="0.2">
      <c r="A266" s="2">
        <f t="shared" si="49"/>
        <v>44163</v>
      </c>
      <c r="B266" s="4">
        <f t="shared" ca="1" si="46"/>
        <v>2271.0650455973609</v>
      </c>
      <c r="C266" s="4">
        <f t="shared" ca="1" si="45"/>
        <v>3.8608105775155135</v>
      </c>
      <c r="D266" s="4">
        <f t="shared" ca="1" si="47"/>
        <v>520547.29768738296</v>
      </c>
      <c r="E266" s="4">
        <f t="shared" ca="1" si="48"/>
        <v>364.63835522982839</v>
      </c>
      <c r="F266" s="4">
        <f t="shared" ca="1" si="50"/>
        <v>853816.99891178973</v>
      </c>
      <c r="G266" s="4" t="e">
        <f t="shared" si="51"/>
        <v>#N/A</v>
      </c>
      <c r="H266" s="4" t="e">
        <f t="shared" si="52"/>
        <v>#N/A</v>
      </c>
      <c r="I266" s="24"/>
      <c r="J266" s="4">
        <f t="shared" ca="1" si="53"/>
        <v>1377000</v>
      </c>
      <c r="K266" s="24"/>
      <c r="L266" s="22">
        <f t="shared" ca="1" si="54"/>
        <v>0.37802999105837543</v>
      </c>
    </row>
    <row r="267" spans="1:12" x14ac:dyDescent="0.2">
      <c r="A267" s="2">
        <f t="shared" si="49"/>
        <v>44164</v>
      </c>
      <c r="B267" s="4">
        <f t="shared" ca="1" si="46"/>
        <v>2269.0139221046065</v>
      </c>
      <c r="C267" s="4">
        <f t="shared" ca="1" si="45"/>
        <v>3.8573236675778309</v>
      </c>
      <c r="D267" s="4">
        <f t="shared" ca="1" si="47"/>
        <v>520762.49619996798</v>
      </c>
      <c r="E267" s="4">
        <f t="shared" ca="1" si="48"/>
        <v>364.78909970977384</v>
      </c>
      <c r="F267" s="4">
        <f t="shared" ca="1" si="50"/>
        <v>853603.70077821752</v>
      </c>
      <c r="G267" s="4" t="e">
        <f t="shared" si="51"/>
        <v>#N/A</v>
      </c>
      <c r="H267" s="4" t="e">
        <f t="shared" si="52"/>
        <v>#N/A</v>
      </c>
      <c r="I267" s="24"/>
      <c r="J267" s="4">
        <f t="shared" ca="1" si="53"/>
        <v>1377000</v>
      </c>
      <c r="K267" s="24"/>
      <c r="L267" s="22">
        <f t="shared" ca="1" si="54"/>
        <v>0.37818627175015829</v>
      </c>
    </row>
    <row r="268" spans="1:12" x14ac:dyDescent="0.2">
      <c r="A268" s="2">
        <f t="shared" si="49"/>
        <v>44165</v>
      </c>
      <c r="B268" s="4">
        <f t="shared" ca="1" si="46"/>
        <v>2266.9825245100292</v>
      </c>
      <c r="C268" s="4">
        <f t="shared" ca="1" si="45"/>
        <v>3.8538702916670493</v>
      </c>
      <c r="D268" s="4">
        <f t="shared" ca="1" si="47"/>
        <v>520977.42929391866</v>
      </c>
      <c r="E268" s="4">
        <f t="shared" ca="1" si="48"/>
        <v>364.93965826652902</v>
      </c>
      <c r="F268" s="4">
        <f t="shared" ca="1" si="50"/>
        <v>853390.64852330473</v>
      </c>
      <c r="G268" s="4" t="e">
        <f t="shared" si="51"/>
        <v>#N/A</v>
      </c>
      <c r="H268" s="4" t="e">
        <f t="shared" si="52"/>
        <v>#N/A</v>
      </c>
      <c r="I268" s="24"/>
      <c r="J268" s="4">
        <f t="shared" ca="1" si="53"/>
        <v>1377000</v>
      </c>
      <c r="K268" s="24"/>
      <c r="L268" s="22">
        <f t="shared" ca="1" si="54"/>
        <v>0.37834235969057273</v>
      </c>
    </row>
    <row r="269" spans="1:12" x14ac:dyDescent="0.2">
      <c r="A269" s="2">
        <f t="shared" si="49"/>
        <v>44166</v>
      </c>
      <c r="B269" s="4">
        <f t="shared" ca="1" si="46"/>
        <v>2264.9699844745355</v>
      </c>
      <c r="C269" s="4">
        <f t="shared" ca="1" si="45"/>
        <v>3.85044897360671</v>
      </c>
      <c r="D269" s="4">
        <f t="shared" ca="1" si="47"/>
        <v>521192.09984485235</v>
      </c>
      <c r="E269" s="4">
        <f t="shared" ca="1" si="48"/>
        <v>365.09003291443611</v>
      </c>
      <c r="F269" s="4">
        <f t="shared" ca="1" si="50"/>
        <v>853177.84013775864</v>
      </c>
      <c r="G269" s="4" t="e">
        <f t="shared" si="51"/>
        <v>#N/A</v>
      </c>
      <c r="H269" s="4" t="e">
        <f t="shared" si="52"/>
        <v>#N/A</v>
      </c>
      <c r="I269" s="24"/>
      <c r="J269" s="4">
        <f t="shared" ca="1" si="53"/>
        <v>1377000</v>
      </c>
      <c r="K269" s="24"/>
      <c r="L269" s="22">
        <f t="shared" ca="1" si="54"/>
        <v>0.37849825696793926</v>
      </c>
    </row>
    <row r="270" spans="1:12" x14ac:dyDescent="0.2">
      <c r="A270" s="2">
        <f t="shared" si="49"/>
        <v>44167</v>
      </c>
      <c r="B270" s="4">
        <f t="shared" ca="1" si="46"/>
        <v>2262.9754812238712</v>
      </c>
      <c r="C270" s="4">
        <f t="shared" ca="1" si="45"/>
        <v>3.8470583180805806</v>
      </c>
      <c r="D270" s="4">
        <f t="shared" ca="1" si="47"/>
        <v>521406.51059736777</v>
      </c>
      <c r="E270" s="4">
        <f t="shared" ca="1" si="48"/>
        <v>365.24022557606003</v>
      </c>
      <c r="F270" s="4">
        <f t="shared" ca="1" si="50"/>
        <v>852965.27369583223</v>
      </c>
      <c r="G270" s="4" t="e">
        <f t="shared" si="51"/>
        <v>#N/A</v>
      </c>
      <c r="H270" s="4" t="e">
        <f t="shared" si="52"/>
        <v>#N/A</v>
      </c>
      <c r="I270" s="24"/>
      <c r="J270" s="4">
        <f t="shared" ca="1" si="53"/>
        <v>1377000</v>
      </c>
      <c r="K270" s="24"/>
      <c r="L270" s="22">
        <f t="shared" ca="1" si="54"/>
        <v>0.37865396557543046</v>
      </c>
    </row>
    <row r="271" spans="1:12" x14ac:dyDescent="0.2">
      <c r="A271" s="2">
        <f t="shared" si="49"/>
        <v>44168</v>
      </c>
      <c r="B271" s="4">
        <f t="shared" ca="1" si="46"/>
        <v>2260.9982389337365</v>
      </c>
      <c r="C271" s="4">
        <f t="shared" ca="1" si="45"/>
        <v>3.8436970061873517</v>
      </c>
      <c r="D271" s="4">
        <f t="shared" ca="1" si="47"/>
        <v>521620.66417222476</v>
      </c>
      <c r="E271" s="4">
        <f t="shared" ca="1" si="48"/>
        <v>365.39023808721771</v>
      </c>
      <c r="F271" s="4">
        <f t="shared" ca="1" si="50"/>
        <v>852752.94735075429</v>
      </c>
      <c r="G271" s="4" t="e">
        <f t="shared" si="51"/>
        <v>#N/A</v>
      </c>
      <c r="H271" s="4" t="e">
        <f t="shared" si="52"/>
        <v>#N/A</v>
      </c>
      <c r="I271" s="24"/>
      <c r="J271" s="4">
        <f t="shared" ca="1" si="53"/>
        <v>1377000</v>
      </c>
      <c r="K271" s="24"/>
      <c r="L271" s="22">
        <f t="shared" ca="1" si="54"/>
        <v>0.37880948741628523</v>
      </c>
    </row>
    <row r="272" spans="1:12" x14ac:dyDescent="0.2">
      <c r="A272" s="2">
        <f t="shared" si="49"/>
        <v>44169</v>
      </c>
      <c r="B272" s="4">
        <f t="shared" ca="1" si="46"/>
        <v>2259.037524256335</v>
      </c>
      <c r="C272" s="4">
        <f t="shared" ca="1" si="45"/>
        <v>3.8403637912357693</v>
      </c>
      <c r="D272" s="4">
        <f t="shared" ca="1" si="47"/>
        <v>521834.56307313027</v>
      </c>
      <c r="E272" s="4">
        <f t="shared" ca="1" si="48"/>
        <v>365.54007220173173</v>
      </c>
      <c r="F272" s="4">
        <f t="shared" ca="1" si="50"/>
        <v>852540.85933041165</v>
      </c>
      <c r="G272" s="4" t="e">
        <f t="shared" si="51"/>
        <v>#N/A</v>
      </c>
      <c r="H272" s="4" t="e">
        <f t="shared" si="52"/>
        <v>#N/A</v>
      </c>
      <c r="I272" s="24"/>
      <c r="J272" s="4">
        <f t="shared" ca="1" si="53"/>
        <v>1377000</v>
      </c>
      <c r="K272" s="24"/>
      <c r="L272" s="22">
        <f t="shared" ca="1" si="54"/>
        <v>0.37896482430873657</v>
      </c>
    </row>
    <row r="273" spans="1:12" x14ac:dyDescent="0.2">
      <c r="A273" s="2">
        <f t="shared" si="49"/>
        <v>44170</v>
      </c>
      <c r="B273" s="4">
        <f t="shared" ca="1" si="46"/>
        <v>2257.09264398087</v>
      </c>
      <c r="C273" s="4">
        <f t="shared" ca="1" si="45"/>
        <v>3.8370574947674787</v>
      </c>
      <c r="D273" s="4">
        <f t="shared" ca="1" si="47"/>
        <v>522048.20969315234</v>
      </c>
      <c r="E273" s="4">
        <f t="shared" ca="1" si="48"/>
        <v>365.6897295959231</v>
      </c>
      <c r="F273" s="4">
        <f t="shared" ca="1" si="50"/>
        <v>852329.00793327088</v>
      </c>
      <c r="G273" s="4" t="e">
        <f t="shared" si="51"/>
        <v>#N/A</v>
      </c>
      <c r="H273" s="4" t="e">
        <f t="shared" si="52"/>
        <v>#N/A</v>
      </c>
      <c r="I273" s="24"/>
      <c r="J273" s="4">
        <f t="shared" ca="1" si="53"/>
        <v>1377000</v>
      </c>
      <c r="K273" s="24"/>
      <c r="L273" s="22">
        <f t="shared" ca="1" si="54"/>
        <v>0.37911997799066982</v>
      </c>
    </row>
    <row r="274" spans="1:12" x14ac:dyDescent="0.2">
      <c r="A274" s="2">
        <f t="shared" si="49"/>
        <v>44171</v>
      </c>
      <c r="B274" s="4">
        <f t="shared" ca="1" si="46"/>
        <v>2255.1629428208671</v>
      </c>
      <c r="C274" s="4">
        <f t="shared" ca="1" si="45"/>
        <v>3.8337770027954741</v>
      </c>
      <c r="D274" s="4">
        <f t="shared" ca="1" si="47"/>
        <v>522261.60632078175</v>
      </c>
      <c r="E274" s="4">
        <f t="shared" ca="1" si="48"/>
        <v>365.83921187285756</v>
      </c>
      <c r="F274" s="4">
        <f t="shared" ca="1" si="50"/>
        <v>852117.39152452454</v>
      </c>
      <c r="G274" s="4" t="e">
        <f t="shared" si="51"/>
        <v>#N/A</v>
      </c>
      <c r="H274" s="4" t="e">
        <f t="shared" si="52"/>
        <v>#N/A</v>
      </c>
      <c r="I274" s="24"/>
      <c r="J274" s="4">
        <f t="shared" ca="1" si="53"/>
        <v>1377000</v>
      </c>
      <c r="K274" s="24"/>
      <c r="L274" s="22">
        <f t="shared" ca="1" si="54"/>
        <v>0.37927495012402451</v>
      </c>
    </row>
    <row r="275" spans="1:12" x14ac:dyDescent="0.2">
      <c r="A275" s="2">
        <f t="shared" si="49"/>
        <v>44172</v>
      </c>
      <c r="B275" s="4">
        <f t="shared" ca="1" si="46"/>
        <v>2253.2478013215941</v>
      </c>
      <c r="C275" s="4">
        <f t="shared" ca="1" si="45"/>
        <v>3.8305212622467097</v>
      </c>
      <c r="D275" s="4">
        <f t="shared" ca="1" si="47"/>
        <v>522474.75514566043</v>
      </c>
      <c r="E275" s="4">
        <f t="shared" ca="1" si="48"/>
        <v>365.98852056635809</v>
      </c>
      <c r="F275" s="4">
        <f t="shared" ca="1" si="50"/>
        <v>851906.00853245158</v>
      </c>
      <c r="G275" s="4" t="e">
        <f t="shared" si="51"/>
        <v>#N/A</v>
      </c>
      <c r="H275" s="4" t="e">
        <f t="shared" si="52"/>
        <v>#N/A</v>
      </c>
      <c r="I275" s="24"/>
      <c r="J275" s="4">
        <f t="shared" ca="1" si="53"/>
        <v>1377000</v>
      </c>
      <c r="K275" s="24"/>
      <c r="L275" s="22">
        <f t="shared" ca="1" si="54"/>
        <v>0.37942974229895454</v>
      </c>
    </row>
    <row r="276" spans="1:12" x14ac:dyDescent="0.2">
      <c r="A276" s="2">
        <f t="shared" si="49"/>
        <v>44173</v>
      </c>
      <c r="B276" s="4">
        <f t="shared" ca="1" si="46"/>
        <v>2251.3466338811813</v>
      </c>
      <c r="C276" s="4">
        <f t="shared" ca="1" si="45"/>
        <v>3.8272892775980081</v>
      </c>
      <c r="D276" s="4">
        <f t="shared" ca="1" si="47"/>
        <v>522687.65826399485</v>
      </c>
      <c r="E276" s="4">
        <f t="shared" ca="1" si="48"/>
        <v>366.13765714479706</v>
      </c>
      <c r="F276" s="4">
        <f t="shared" ca="1" si="50"/>
        <v>851694.85744497913</v>
      </c>
      <c r="G276" s="4" t="e">
        <f t="shared" si="51"/>
        <v>#N/A</v>
      </c>
      <c r="H276" s="4" t="e">
        <f t="shared" si="52"/>
        <v>#N/A</v>
      </c>
      <c r="I276" s="24"/>
      <c r="J276" s="4">
        <f t="shared" ca="1" si="53"/>
        <v>1377000</v>
      </c>
      <c r="K276" s="24"/>
      <c r="L276" s="22">
        <f t="shared" ca="1" si="54"/>
        <v>0.37958435603775953</v>
      </c>
    </row>
    <row r="277" spans="1:12" x14ac:dyDescent="0.2">
      <c r="A277" s="2">
        <f t="shared" si="49"/>
        <v>44174</v>
      </c>
      <c r="B277" s="4">
        <f t="shared" ca="1" si="46"/>
        <v>2249.4588868793876</v>
      </c>
      <c r="C277" s="4">
        <f t="shared" ca="1" si="45"/>
        <v>3.8240801076949587</v>
      </c>
      <c r="D277" s="4">
        <f t="shared" ca="1" si="47"/>
        <v>522900.31768367108</v>
      </c>
      <c r="E277" s="4">
        <f t="shared" ca="1" si="48"/>
        <v>366.28662301467932</v>
      </c>
      <c r="F277" s="4">
        <f t="shared" ca="1" si="50"/>
        <v>851483.93680643488</v>
      </c>
      <c r="G277" s="4" t="e">
        <f t="shared" si="51"/>
        <v>#N/A</v>
      </c>
      <c r="H277" s="4" t="e">
        <f t="shared" si="52"/>
        <v>#N/A</v>
      </c>
      <c r="I277" s="24"/>
      <c r="J277" s="4">
        <f t="shared" ca="1" si="53"/>
        <v>1377000</v>
      </c>
      <c r="K277" s="24"/>
      <c r="L277" s="22">
        <f t="shared" ca="1" si="54"/>
        <v>0.37973879279859918</v>
      </c>
    </row>
    <row r="278" spans="1:12" x14ac:dyDescent="0.2">
      <c r="A278" s="2">
        <f t="shared" si="49"/>
        <v>44175</v>
      </c>
      <c r="B278" s="4">
        <f t="shared" ca="1" si="46"/>
        <v>2247.5840369082666</v>
      </c>
      <c r="C278" s="4">
        <f t="shared" ca="1" si="45"/>
        <v>3.8208928627440533</v>
      </c>
      <c r="D278" s="4">
        <f t="shared" ca="1" si="47"/>
        <v>523112.73532908811</v>
      </c>
      <c r="E278" s="4">
        <f t="shared" ca="1" si="48"/>
        <v>366.43541952402779</v>
      </c>
      <c r="F278" s="4">
        <f t="shared" ca="1" si="50"/>
        <v>851273.24521447963</v>
      </c>
      <c r="G278" s="4" t="e">
        <f t="shared" si="51"/>
        <v>#N/A</v>
      </c>
      <c r="H278" s="4" t="e">
        <f t="shared" si="52"/>
        <v>#N/A</v>
      </c>
      <c r="I278" s="24"/>
      <c r="J278" s="4">
        <f t="shared" ca="1" si="53"/>
        <v>1377000</v>
      </c>
      <c r="K278" s="24"/>
      <c r="L278" s="22">
        <f t="shared" ca="1" si="54"/>
        <v>0.37989305397900369</v>
      </c>
    </row>
    <row r="279" spans="1:12" x14ac:dyDescent="0.2">
      <c r="A279" s="2">
        <f t="shared" si="49"/>
        <v>44176</v>
      </c>
      <c r="B279" s="4">
        <f t="shared" ca="1" si="46"/>
        <v>2245.7215890992957</v>
      </c>
      <c r="C279" s="4">
        <f t="shared" ca="1" si="45"/>
        <v>3.8177267014688026</v>
      </c>
      <c r="D279" s="4">
        <f t="shared" ca="1" si="47"/>
        <v>523324.91304572456</v>
      </c>
      <c r="E279" s="4">
        <f t="shared" ca="1" si="48"/>
        <v>366.58404796558239</v>
      </c>
      <c r="F279" s="4">
        <f t="shared" ca="1" si="50"/>
        <v>851062.78131721064</v>
      </c>
      <c r="G279" s="4" t="e">
        <f t="shared" si="51"/>
        <v>#N/A</v>
      </c>
      <c r="H279" s="4" t="e">
        <f t="shared" si="52"/>
        <v>#N/A</v>
      </c>
      <c r="I279" s="24"/>
      <c r="J279" s="4">
        <f t="shared" ca="1" si="53"/>
        <v>1377000</v>
      </c>
      <c r="K279" s="24"/>
      <c r="L279" s="22">
        <f t="shared" ca="1" si="54"/>
        <v>0.38004714091918995</v>
      </c>
    </row>
    <row r="280" spans="1:12" x14ac:dyDescent="0.2">
      <c r="A280" s="2">
        <f t="shared" si="49"/>
        <v>44177</v>
      </c>
      <c r="B280" s="4">
        <f t="shared" ca="1" si="46"/>
        <v>2243.8710755418037</v>
      </c>
      <c r="C280" s="4">
        <f t="shared" ca="1" si="45"/>
        <v>3.8145808284210663</v>
      </c>
      <c r="D280" s="4">
        <f t="shared" ca="1" si="47"/>
        <v>523536.85260445293</v>
      </c>
      <c r="E280" s="4">
        <f t="shared" ca="1" si="48"/>
        <v>366.73250957982219</v>
      </c>
      <c r="F280" s="4">
        <f t="shared" ca="1" si="50"/>
        <v>850852.54381042556</v>
      </c>
      <c r="G280" s="4" t="e">
        <f t="shared" si="51"/>
        <v>#N/A</v>
      </c>
      <c r="H280" s="4" t="e">
        <f t="shared" si="52"/>
        <v>#N/A</v>
      </c>
      <c r="I280" s="24"/>
      <c r="J280" s="4">
        <f t="shared" ca="1" si="53"/>
        <v>1377000</v>
      </c>
      <c r="K280" s="24"/>
      <c r="L280" s="22">
        <f t="shared" ca="1" si="54"/>
        <v>0.38020105490519457</v>
      </c>
    </row>
    <row r="281" spans="1:12" x14ac:dyDescent="0.2">
      <c r="A281" s="2">
        <f t="shared" si="49"/>
        <v>44178</v>
      </c>
      <c r="B281" s="4">
        <f t="shared" ca="1" si="46"/>
        <v>2242.0320537878097</v>
      </c>
      <c r="C281" s="4">
        <f t="shared" ca="1" si="45"/>
        <v>3.8114544914392763</v>
      </c>
      <c r="D281" s="4">
        <f t="shared" ca="1" si="47"/>
        <v>523748.55570561573</v>
      </c>
      <c r="E281" s="4">
        <f t="shared" ca="1" si="48"/>
        <v>366.88080555782074</v>
      </c>
      <c r="F281" s="4">
        <f t="shared" ca="1" si="50"/>
        <v>850642.53143503878</v>
      </c>
      <c r="G281" s="4" t="e">
        <f t="shared" si="51"/>
        <v>#N/A</v>
      </c>
      <c r="H281" s="4" t="e">
        <f t="shared" si="52"/>
        <v>#N/A</v>
      </c>
      <c r="I281" s="24"/>
      <c r="J281" s="4">
        <f t="shared" ca="1" si="53"/>
        <v>1377000</v>
      </c>
      <c r="K281" s="24"/>
      <c r="L281" s="22">
        <f t="shared" ca="1" si="54"/>
        <v>0.38035479717183424</v>
      </c>
    </row>
    <row r="282" spans="1:12" x14ac:dyDescent="0.2">
      <c r="A282" s="2">
        <f t="shared" si="49"/>
        <v>44179</v>
      </c>
      <c r="B282" s="4">
        <f t="shared" ca="1" si="46"/>
        <v>2240.2041054386445</v>
      </c>
      <c r="C282" s="4">
        <f t="shared" ca="1" si="45"/>
        <v>3.8083469792456954</v>
      </c>
      <c r="D282" s="4">
        <f t="shared" ca="1" si="47"/>
        <v>523960.02398287592</v>
      </c>
      <c r="E282" s="4">
        <f t="shared" ca="1" si="48"/>
        <v>367.02893704394319</v>
      </c>
      <c r="F282" s="4">
        <f t="shared" ca="1" si="50"/>
        <v>850432.74297464162</v>
      </c>
      <c r="G282" s="4" t="e">
        <f t="shared" si="51"/>
        <v>#N/A</v>
      </c>
      <c r="H282" s="4" t="e">
        <f t="shared" si="52"/>
        <v>#N/A</v>
      </c>
      <c r="I282" s="24"/>
      <c r="J282" s="4">
        <f t="shared" ca="1" si="53"/>
        <v>1377000</v>
      </c>
      <c r="K282" s="24"/>
      <c r="L282" s="22">
        <f t="shared" ca="1" si="54"/>
        <v>0.38050836890550177</v>
      </c>
    </row>
    <row r="283" spans="1:12" x14ac:dyDescent="0.2">
      <c r="A283" s="2">
        <f t="shared" si="49"/>
        <v>44180</v>
      </c>
      <c r="B283" s="4">
        <f t="shared" ca="1" si="46"/>
        <v>2238.3868348089591</v>
      </c>
      <c r="C283" s="4">
        <f t="shared" ca="1" si="45"/>
        <v>3.8052576191752303</v>
      </c>
      <c r="D283" s="4">
        <f t="shared" ca="1" si="47"/>
        <v>524171.25900685438</v>
      </c>
      <c r="E283" s="4">
        <f t="shared" ca="1" si="48"/>
        <v>367.17690513839426</v>
      </c>
      <c r="F283" s="4">
        <f t="shared" ca="1" si="50"/>
        <v>850223.17725319834</v>
      </c>
      <c r="G283" s="4" t="e">
        <f t="shared" si="51"/>
        <v>#N/A</v>
      </c>
      <c r="H283" s="4" t="e">
        <f t="shared" si="52"/>
        <v>#N/A</v>
      </c>
      <c r="I283" s="24"/>
      <c r="J283" s="4">
        <f t="shared" ca="1" si="53"/>
        <v>1377000</v>
      </c>
      <c r="K283" s="24"/>
      <c r="L283" s="22">
        <f t="shared" ca="1" si="54"/>
        <v>0.38066177124680783</v>
      </c>
    </row>
    <row r="284" spans="1:12" x14ac:dyDescent="0.2">
      <c r="A284" s="2">
        <f t="shared" si="49"/>
        <v>44181</v>
      </c>
      <c r="B284" s="4">
        <f t="shared" ca="1" si="46"/>
        <v>2236.5798676639656</v>
      </c>
      <c r="C284" s="4">
        <f t="shared" ca="1" si="45"/>
        <v>3.8021857750287413</v>
      </c>
      <c r="D284" s="4">
        <f t="shared" ca="1" si="47"/>
        <v>524382.26228856563</v>
      </c>
      <c r="E284" s="4">
        <f t="shared" ca="1" si="48"/>
        <v>367.32471089962496</v>
      </c>
      <c r="F284" s="4">
        <f t="shared" ca="1" si="50"/>
        <v>850013.83313287096</v>
      </c>
      <c r="G284" s="4" t="e">
        <f t="shared" si="51"/>
        <v>#N/A</v>
      </c>
      <c r="H284" s="4" t="e">
        <f t="shared" si="52"/>
        <v>#N/A</v>
      </c>
      <c r="I284" s="24"/>
      <c r="J284" s="4">
        <f t="shared" ca="1" si="53"/>
        <v>1377000</v>
      </c>
      <c r="K284" s="24"/>
      <c r="L284" s="22">
        <f t="shared" ca="1" si="54"/>
        <v>0.38081500529307599</v>
      </c>
    </row>
    <row r="285" spans="1:12" x14ac:dyDescent="0.2">
      <c r="A285" s="2">
        <f t="shared" si="49"/>
        <v>44182</v>
      </c>
      <c r="B285" s="4">
        <f t="shared" ca="1" si="46"/>
        <v>2234.7828500259666</v>
      </c>
      <c r="C285" s="4">
        <f t="shared" ca="1" si="45"/>
        <v>3.799130845044143</v>
      </c>
      <c r="D285" s="4">
        <f t="shared" ca="1" si="47"/>
        <v>524593.03528266295</v>
      </c>
      <c r="E285" s="4">
        <f t="shared" ca="1" si="48"/>
        <v>367.47235534660598</v>
      </c>
      <c r="F285" s="4">
        <f t="shared" ca="1" si="50"/>
        <v>849804.7095119647</v>
      </c>
      <c r="G285" s="4" t="e">
        <f t="shared" si="51"/>
        <v>#N/A</v>
      </c>
      <c r="H285" s="4" t="e">
        <f t="shared" si="52"/>
        <v>#N/A</v>
      </c>
      <c r="I285" s="24"/>
      <c r="J285" s="4">
        <f t="shared" ca="1" si="53"/>
        <v>1377000.0000000002</v>
      </c>
      <c r="K285" s="24"/>
      <c r="L285" s="22">
        <f t="shared" ca="1" si="54"/>
        <v>0.38096807210069927</v>
      </c>
    </row>
    <row r="286" spans="1:12" x14ac:dyDescent="0.2">
      <c r="A286" s="2">
        <f t="shared" si="49"/>
        <v>44183</v>
      </c>
      <c r="B286" s="4">
        <f t="shared" ca="1" si="46"/>
        <v>2232.9954470464454</v>
      </c>
      <c r="C286" s="4">
        <f t="shared" ca="1" si="45"/>
        <v>3.7960922599789568</v>
      </c>
      <c r="D286" s="4">
        <f t="shared" ca="1" si="47"/>
        <v>524803.57939050382</v>
      </c>
      <c r="E286" s="4">
        <f t="shared" ca="1" si="48"/>
        <v>367.61983946097467</v>
      </c>
      <c r="F286" s="4">
        <f t="shared" ca="1" si="50"/>
        <v>849595.80532298889</v>
      </c>
      <c r="G286" s="4" t="e">
        <f t="shared" si="51"/>
        <v>#N/A</v>
      </c>
      <c r="H286" s="4" t="e">
        <f t="shared" si="52"/>
        <v>#N/A</v>
      </c>
      <c r="I286" s="24"/>
      <c r="J286" s="4">
        <f t="shared" ca="1" si="53"/>
        <v>1377000</v>
      </c>
      <c r="K286" s="24"/>
      <c r="L286" s="22">
        <f t="shared" ca="1" si="54"/>
        <v>0.38112097268736661</v>
      </c>
    </row>
    <row r="287" spans="1:12" x14ac:dyDescent="0.2">
      <c r="A287" s="2">
        <f t="shared" si="49"/>
        <v>44184</v>
      </c>
      <c r="B287" s="4">
        <f t="shared" ca="1" si="46"/>
        <v>2231.217341940177</v>
      </c>
      <c r="C287" s="4">
        <f t="shared" ca="1" si="45"/>
        <v>3.7930694812983008</v>
      </c>
      <c r="D287" s="4">
        <f t="shared" ca="1" si="47"/>
        <v>525013.89596304472</v>
      </c>
      <c r="E287" s="4">
        <f t="shared" ca="1" si="48"/>
        <v>367.76716418906301</v>
      </c>
      <c r="F287" s="4">
        <f t="shared" ca="1" si="50"/>
        <v>849387.11953082611</v>
      </c>
      <c r="G287" s="4" t="e">
        <f t="shared" si="51"/>
        <v>#N/A</v>
      </c>
      <c r="H287" s="4" t="e">
        <f t="shared" si="52"/>
        <v>#N/A</v>
      </c>
      <c r="I287" s="24"/>
      <c r="J287" s="4">
        <f t="shared" ca="1" si="53"/>
        <v>1377000</v>
      </c>
      <c r="K287" s="24"/>
      <c r="L287" s="22">
        <f t="shared" ca="1" si="54"/>
        <v>0.38127370803416466</v>
      </c>
    </row>
    <row r="288" spans="1:12" x14ac:dyDescent="0.2">
      <c r="A288" s="2">
        <f t="shared" si="49"/>
        <v>44185</v>
      </c>
      <c r="B288" s="4">
        <f t="shared" ca="1" si="46"/>
        <v>2229.4482349780096</v>
      </c>
      <c r="C288" s="4">
        <f t="shared" ca="1" si="45"/>
        <v>3.7900619994626163</v>
      </c>
      <c r="D288" s="4">
        <f t="shared" ca="1" si="47"/>
        <v>525223.9863035751</v>
      </c>
      <c r="E288" s="4">
        <f t="shared" ca="1" si="48"/>
        <v>367.91433044381262</v>
      </c>
      <c r="F288" s="4">
        <f t="shared" ca="1" si="50"/>
        <v>849178.65113100316</v>
      </c>
      <c r="G288" s="4" t="e">
        <f t="shared" si="51"/>
        <v>#N/A</v>
      </c>
      <c r="H288" s="4" t="e">
        <f t="shared" si="52"/>
        <v>#N/A</v>
      </c>
      <c r="I288" s="24"/>
      <c r="J288" s="4">
        <f t="shared" ca="1" si="53"/>
        <v>1377000</v>
      </c>
      <c r="K288" s="24"/>
      <c r="L288" s="22">
        <f t="shared" ca="1" si="54"/>
        <v>0.3814262790875636</v>
      </c>
    </row>
    <row r="289" spans="1:12" x14ac:dyDescent="0.2">
      <c r="A289" s="2">
        <f t="shared" si="49"/>
        <v>44186</v>
      </c>
      <c r="B289" s="4">
        <f t="shared" ca="1" si="46"/>
        <v>2227.6878425351506</v>
      </c>
      <c r="C289" s="4">
        <f t="shared" ca="1" si="45"/>
        <v>3.787069332309756</v>
      </c>
      <c r="D289" s="4">
        <f t="shared" ca="1" si="47"/>
        <v>525433.85167029919</v>
      </c>
      <c r="E289" s="4">
        <f t="shared" ca="1" si="48"/>
        <v>368.06133910658338</v>
      </c>
      <c r="F289" s="4">
        <f t="shared" ca="1" si="50"/>
        <v>848970.39914805919</v>
      </c>
      <c r="G289" s="4" t="e">
        <f t="shared" si="51"/>
        <v>#N/A</v>
      </c>
      <c r="H289" s="4" t="e">
        <f t="shared" si="52"/>
        <v>#N/A</v>
      </c>
      <c r="I289" s="24"/>
      <c r="J289" s="4">
        <f t="shared" ca="1" si="53"/>
        <v>1377000</v>
      </c>
      <c r="K289" s="24"/>
      <c r="L289" s="22">
        <f t="shared" ca="1" si="54"/>
        <v>0.38157868676129209</v>
      </c>
    </row>
    <row r="290" spans="1:12" x14ac:dyDescent="0.2">
      <c r="A290" s="2">
        <f t="shared" si="49"/>
        <v>44187</v>
      </c>
      <c r="B290" s="4">
        <f t="shared" ca="1" si="46"/>
        <v>2225.935896191947</v>
      </c>
      <c r="C290" s="4">
        <f t="shared" ca="1" si="45"/>
        <v>3.7840910235263099</v>
      </c>
      <c r="D290" s="4">
        <f t="shared" ca="1" si="47"/>
        <v>525643.49327877408</v>
      </c>
      <c r="E290" s="4">
        <f t="shared" ca="1" si="48"/>
        <v>368.20819102886139</v>
      </c>
      <c r="F290" s="4">
        <f t="shared" ca="1" si="50"/>
        <v>848762.36263400526</v>
      </c>
      <c r="G290" s="4" t="e">
        <f t="shared" si="51"/>
        <v>#N/A</v>
      </c>
      <c r="H290" s="4" t="e">
        <f t="shared" si="52"/>
        <v>#N/A</v>
      </c>
      <c r="I290" s="24"/>
      <c r="J290" s="4">
        <f t="shared" ca="1" si="53"/>
        <v>1377000.0000000002</v>
      </c>
      <c r="K290" s="24"/>
      <c r="L290" s="22">
        <f t="shared" ca="1" si="54"/>
        <v>0.38173093193810748</v>
      </c>
    </row>
    <row r="291" spans="1:12" x14ac:dyDescent="0.2">
      <c r="A291" s="2">
        <f t="shared" si="49"/>
        <v>44188</v>
      </c>
      <c r="B291" s="4">
        <f t="shared" ca="1" si="46"/>
        <v>2224.1921418843199</v>
      </c>
      <c r="C291" s="4">
        <f t="shared" ca="1" si="45"/>
        <v>3.7811266412033437</v>
      </c>
      <c r="D291" s="4">
        <f t="shared" ca="1" si="47"/>
        <v>525852.91230421234</v>
      </c>
      <c r="E291" s="4">
        <f t="shared" ca="1" si="48"/>
        <v>368.35488703387165</v>
      </c>
      <c r="F291" s="4">
        <f t="shared" ca="1" si="50"/>
        <v>848554.54066686961</v>
      </c>
      <c r="G291" s="4" t="e">
        <f t="shared" si="51"/>
        <v>#N/A</v>
      </c>
      <c r="H291" s="4" t="e">
        <f t="shared" si="52"/>
        <v>#N/A</v>
      </c>
      <c r="I291" s="24"/>
      <c r="J291" s="4">
        <f t="shared" ca="1" si="53"/>
        <v>1377000.0000000002</v>
      </c>
      <c r="K291" s="24"/>
      <c r="L291" s="22">
        <f t="shared" ca="1" si="54"/>
        <v>0.38188301547146858</v>
      </c>
    </row>
    <row r="292" spans="1:12" x14ac:dyDescent="0.2">
      <c r="A292" s="2">
        <f t="shared" si="49"/>
        <v>44189</v>
      </c>
      <c r="B292" s="4">
        <f t="shared" ca="1" si="46"/>
        <v>2222.4563391011552</v>
      </c>
      <c r="C292" s="4">
        <f t="shared" ca="1" si="45"/>
        <v>3.7781757764719637</v>
      </c>
      <c r="D292" s="4">
        <f t="shared" ca="1" si="47"/>
        <v>526062.10988365556</v>
      </c>
      <c r="E292" s="4">
        <f t="shared" ca="1" si="48"/>
        <v>368.50142791810083</v>
      </c>
      <c r="F292" s="4">
        <f t="shared" ca="1" si="50"/>
        <v>848346.93234932539</v>
      </c>
      <c r="G292" s="4" t="e">
        <f t="shared" si="51"/>
        <v>#N/A</v>
      </c>
      <c r="H292" s="4" t="e">
        <f t="shared" si="52"/>
        <v>#N/A</v>
      </c>
      <c r="I292" s="24"/>
      <c r="J292" s="4">
        <f t="shared" ca="1" si="53"/>
        <v>1377000.0000000002</v>
      </c>
      <c r="K292" s="24"/>
      <c r="L292" s="22">
        <f t="shared" ca="1" si="54"/>
        <v>0.38203493818711365</v>
      </c>
    </row>
    <row r="293" spans="1:12" x14ac:dyDescent="0.2">
      <c r="A293" s="2">
        <f t="shared" si="49"/>
        <v>44190</v>
      </c>
      <c r="B293" s="4">
        <f t="shared" ca="1" si="46"/>
        <v>2220.7282601261068</v>
      </c>
      <c r="C293" s="4">
        <f t="shared" ca="1" si="45"/>
        <v>3.7752380422143812</v>
      </c>
      <c r="D293" s="4">
        <f t="shared" ca="1" si="47"/>
        <v>526271.08711802727</v>
      </c>
      <c r="E293" s="4">
        <f t="shared" ca="1" si="48"/>
        <v>368.64781445273525</v>
      </c>
      <c r="F293" s="4">
        <f t="shared" ca="1" si="50"/>
        <v>848139.53680739412</v>
      </c>
      <c r="G293" s="4" t="e">
        <f t="shared" si="51"/>
        <v>#N/A</v>
      </c>
      <c r="H293" s="4" t="e">
        <f t="shared" si="52"/>
        <v>#N/A</v>
      </c>
      <c r="I293" s="24"/>
      <c r="J293" s="4">
        <f t="shared" ca="1" si="53"/>
        <v>1377000.0000000002</v>
      </c>
      <c r="K293" s="24"/>
      <c r="L293" s="22">
        <f t="shared" ca="1" si="54"/>
        <v>0.38218670088455131</v>
      </c>
    </row>
    <row r="294" spans="1:12" x14ac:dyDescent="0.2">
      <c r="A294" s="2">
        <f t="shared" si="49"/>
        <v>44191</v>
      </c>
      <c r="B294" s="4">
        <f t="shared" ca="1" si="46"/>
        <v>2219.0076893213859</v>
      </c>
      <c r="C294" s="4">
        <f t="shared" ca="1" si="45"/>
        <v>3.772313071846356</v>
      </c>
      <c r="D294" s="4">
        <f t="shared" ca="1" si="47"/>
        <v>526479.84507407073</v>
      </c>
      <c r="E294" s="4">
        <f t="shared" ca="1" si="48"/>
        <v>368.79404738501825</v>
      </c>
      <c r="F294" s="4">
        <f t="shared" ca="1" si="50"/>
        <v>847932.3531892231</v>
      </c>
      <c r="G294" s="4" t="e">
        <f t="shared" si="51"/>
        <v>#N/A</v>
      </c>
      <c r="H294" s="4" t="e">
        <f t="shared" si="52"/>
        <v>#N/A</v>
      </c>
      <c r="I294" s="24"/>
      <c r="J294" s="4">
        <f t="shared" ca="1" si="53"/>
        <v>1377000.0000000002</v>
      </c>
      <c r="K294" s="24"/>
      <c r="L294" s="22">
        <f t="shared" ca="1" si="54"/>
        <v>0.38233830433846816</v>
      </c>
    </row>
    <row r="295" spans="1:12" x14ac:dyDescent="0.2">
      <c r="A295" s="2">
        <f t="shared" si="49"/>
        <v>44192</v>
      </c>
      <c r="B295" s="4">
        <f t="shared" ca="1" si="46"/>
        <v>2217.2944224512657</v>
      </c>
      <c r="C295" s="4">
        <f t="shared" ca="1" si="45"/>
        <v>3.7694005181671515</v>
      </c>
      <c r="D295" s="4">
        <f t="shared" ca="1" si="47"/>
        <v>526688.38478617894</v>
      </c>
      <c r="E295" s="4">
        <f t="shared" ca="1" si="48"/>
        <v>368.9401274395322</v>
      </c>
      <c r="F295" s="4">
        <f t="shared" ca="1" si="50"/>
        <v>847725.38066393044</v>
      </c>
      <c r="G295" s="4" t="e">
        <f t="shared" si="51"/>
        <v>#N/A</v>
      </c>
      <c r="H295" s="4" t="e">
        <f t="shared" si="52"/>
        <v>#N/A</v>
      </c>
      <c r="I295" s="24"/>
      <c r="J295" s="4">
        <f t="shared" ca="1" si="53"/>
        <v>1377000.0000000002</v>
      </c>
      <c r="K295" s="24"/>
      <c r="L295" s="22">
        <f t="shared" ca="1" si="54"/>
        <v>0.38248974930005725</v>
      </c>
    </row>
    <row r="296" spans="1:12" x14ac:dyDescent="0.2">
      <c r="A296" s="2">
        <f t="shared" si="49"/>
        <v>44193</v>
      </c>
      <c r="B296" s="4">
        <f t="shared" ca="1" si="46"/>
        <v>2215.5882660431248</v>
      </c>
      <c r="C296" s="4">
        <f t="shared" ca="1" si="45"/>
        <v>3.7665000522733121</v>
      </c>
      <c r="D296" s="4">
        <f t="shared" ca="1" si="47"/>
        <v>526896.70725812204</v>
      </c>
      <c r="E296" s="4">
        <f t="shared" ca="1" si="48"/>
        <v>369.08605531940827</v>
      </c>
      <c r="F296" s="4">
        <f t="shared" ca="1" si="50"/>
        <v>847518.61842051568</v>
      </c>
      <c r="G296" s="4" t="e">
        <f t="shared" si="51"/>
        <v>#N/A</v>
      </c>
      <c r="H296" s="4" t="e">
        <f t="shared" si="52"/>
        <v>#N/A</v>
      </c>
      <c r="I296" s="24"/>
      <c r="J296" s="4">
        <f t="shared" ca="1" si="53"/>
        <v>1377000.0000000002</v>
      </c>
      <c r="K296" s="24"/>
      <c r="L296" s="22">
        <f t="shared" ca="1" si="54"/>
        <v>0.38264103649827302</v>
      </c>
    </row>
    <row r="297" spans="1:12" x14ac:dyDescent="0.2">
      <c r="A297" s="2">
        <f t="shared" si="49"/>
        <v>44194</v>
      </c>
      <c r="B297" s="4">
        <f t="shared" ca="1" si="46"/>
        <v>2213.8890367839854</v>
      </c>
      <c r="C297" s="4">
        <f t="shared" ca="1" si="45"/>
        <v>3.763611362532775</v>
      </c>
      <c r="D297" s="4">
        <f t="shared" ca="1" si="47"/>
        <v>527104.81346467789</v>
      </c>
      <c r="E297" s="4">
        <f t="shared" ca="1" si="48"/>
        <v>369.23183170746904</v>
      </c>
      <c r="F297" s="4">
        <f t="shared" ca="1" si="50"/>
        <v>847312.06566683087</v>
      </c>
      <c r="G297" s="4" t="e">
        <f t="shared" si="51"/>
        <v>#N/A</v>
      </c>
      <c r="H297" s="4" t="e">
        <f t="shared" si="52"/>
        <v>#N/A</v>
      </c>
      <c r="I297" s="24"/>
      <c r="J297" s="4">
        <f t="shared" ca="1" si="53"/>
        <v>1377000.0000000002</v>
      </c>
      <c r="K297" s="24"/>
      <c r="L297" s="22">
        <f t="shared" ca="1" si="54"/>
        <v>0.38279216664101512</v>
      </c>
    </row>
    <row r="298" spans="1:12" x14ac:dyDescent="0.2">
      <c r="A298" s="2">
        <f t="shared" si="49"/>
        <v>44195</v>
      </c>
      <c r="B298" s="4">
        <f t="shared" ca="1" si="46"/>
        <v>2212.1965609506124</v>
      </c>
      <c r="C298" s="4">
        <f t="shared" ca="1" si="45"/>
        <v>3.760734153616041</v>
      </c>
      <c r="D298" s="4">
        <f t="shared" ca="1" si="47"/>
        <v>527312.70435317198</v>
      </c>
      <c r="E298" s="4">
        <f t="shared" ca="1" si="48"/>
        <v>369.37745726730685</v>
      </c>
      <c r="F298" s="4">
        <f t="shared" ca="1" si="50"/>
        <v>847105.72162861028</v>
      </c>
      <c r="G298" s="4" t="e">
        <f t="shared" si="51"/>
        <v>#N/A</v>
      </c>
      <c r="H298" s="4" t="e">
        <f t="shared" si="52"/>
        <v>#N/A</v>
      </c>
      <c r="I298" s="24"/>
      <c r="J298" s="4">
        <f t="shared" ca="1" si="53"/>
        <v>1377000</v>
      </c>
      <c r="K298" s="24"/>
      <c r="L298" s="22">
        <f t="shared" ca="1" si="54"/>
        <v>0.38294314041624689</v>
      </c>
    </row>
    <row r="299" spans="1:12" x14ac:dyDescent="0.2">
      <c r="A299" s="2">
        <f t="shared" si="49"/>
        <v>44196</v>
      </c>
      <c r="B299" s="4">
        <f t="shared" ca="1" si="46"/>
        <v>2210.5106738713271</v>
      </c>
      <c r="C299" s="4">
        <f t="shared" ca="1" si="45"/>
        <v>3.7578681455812557</v>
      </c>
      <c r="D299" s="4">
        <f t="shared" ca="1" si="47"/>
        <v>527520.38084493065</v>
      </c>
      <c r="E299" s="4">
        <f t="shared" ca="1" si="48"/>
        <v>369.52293264430176</v>
      </c>
      <c r="F299" s="4">
        <f t="shared" ca="1" si="50"/>
        <v>846899.58554855397</v>
      </c>
      <c r="G299" s="4" t="e">
        <f t="shared" si="51"/>
        <v>#N/A</v>
      </c>
      <c r="H299" s="4" t="e">
        <f t="shared" si="52"/>
        <v>#N/A</v>
      </c>
      <c r="I299" s="24"/>
      <c r="J299" s="4">
        <f t="shared" ca="1" si="53"/>
        <v>1377000.0000000005</v>
      </c>
      <c r="K299" s="24"/>
      <c r="L299" s="22">
        <f t="shared" ca="1" si="54"/>
        <v>0.38309395849305045</v>
      </c>
    </row>
    <row r="300" spans="1:12" x14ac:dyDescent="0.2">
      <c r="A300" s="2">
        <f t="shared" si="49"/>
        <v>44197</v>
      </c>
      <c r="B300" s="4">
        <f t="shared" ca="1" si="46"/>
        <v>2208.8312194178116</v>
      </c>
      <c r="C300" s="4">
        <f t="shared" ca="1" si="45"/>
        <v>3.7550130730102795</v>
      </c>
      <c r="D300" s="4">
        <f t="shared" ca="1" si="47"/>
        <v>527727.84383665258</v>
      </c>
      <c r="E300" s="4">
        <f t="shared" ca="1" si="48"/>
        <v>369.66825846658276</v>
      </c>
      <c r="F300" s="4">
        <f t="shared" ca="1" si="50"/>
        <v>846693.65668546327</v>
      </c>
      <c r="G300" s="4" t="e">
        <f t="shared" si="51"/>
        <v>#N/A</v>
      </c>
      <c r="H300" s="4" t="e">
        <f t="shared" si="52"/>
        <v>#N/A</v>
      </c>
      <c r="I300" s="24"/>
      <c r="J300" s="4">
        <f t="shared" ca="1" si="53"/>
        <v>1377000.0000000002</v>
      </c>
      <c r="K300" s="24"/>
      <c r="L300" s="22">
        <f t="shared" ca="1" si="54"/>
        <v>0.38324462152262345</v>
      </c>
    </row>
    <row r="301" spans="1:12" x14ac:dyDescent="0.2">
      <c r="A301" s="2">
        <f t="shared" si="49"/>
        <v>44198</v>
      </c>
      <c r="B301" s="4">
        <f t="shared" ca="1" si="46"/>
        <v>2207.1580495252524</v>
      </c>
      <c r="C301" s="4">
        <f t="shared" ca="1" si="45"/>
        <v>3.7521686841929287</v>
      </c>
      <c r="D301" s="4">
        <f t="shared" ca="1" si="47"/>
        <v>527935.09420170449</v>
      </c>
      <c r="E301" s="4">
        <f t="shared" ca="1" si="48"/>
        <v>369.81343534593464</v>
      </c>
      <c r="F301" s="4">
        <f t="shared" ca="1" si="50"/>
        <v>846487.93431342463</v>
      </c>
      <c r="G301" s="4" t="e">
        <f t="shared" si="51"/>
        <v>#N/A</v>
      </c>
      <c r="H301" s="4" t="e">
        <f t="shared" si="52"/>
        <v>#N/A</v>
      </c>
      <c r="I301" s="24"/>
      <c r="J301" s="4">
        <f t="shared" ca="1" si="53"/>
        <v>1377000.0000000002</v>
      </c>
      <c r="K301" s="24"/>
      <c r="L301" s="22">
        <f t="shared" ca="1" si="54"/>
        <v>0.38339513013921889</v>
      </c>
    </row>
    <row r="302" spans="1:12" x14ac:dyDescent="0.2">
      <c r="A302" s="2">
        <f t="shared" si="49"/>
        <v>44199</v>
      </c>
      <c r="B302" s="4">
        <f t="shared" ca="1" si="46"/>
        <v>2205.4910237392701</v>
      </c>
      <c r="C302" s="4">
        <f t="shared" ca="1" si="45"/>
        <v>3.7493347403567587</v>
      </c>
      <c r="D302" s="4">
        <f t="shared" ca="1" si="47"/>
        <v>528142.1327913428</v>
      </c>
      <c r="E302" s="4">
        <f t="shared" ca="1" si="48"/>
        <v>369.95846387865436</v>
      </c>
      <c r="F302" s="4">
        <f t="shared" ca="1" si="50"/>
        <v>846282.41772103962</v>
      </c>
      <c r="G302" s="4" t="e">
        <f t="shared" si="51"/>
        <v>#N/A</v>
      </c>
      <c r="H302" s="4" t="e">
        <f t="shared" si="52"/>
        <v>#N/A</v>
      </c>
      <c r="I302" s="24"/>
      <c r="J302" s="4">
        <f t="shared" ca="1" si="53"/>
        <v>1377000.0000000002</v>
      </c>
      <c r="K302" s="24"/>
      <c r="L302" s="22">
        <f t="shared" ca="1" si="54"/>
        <v>0.38354548496103319</v>
      </c>
    </row>
    <row r="303" spans="1:12" x14ac:dyDescent="0.2">
      <c r="A303" s="2">
        <f t="shared" si="49"/>
        <v>44200</v>
      </c>
      <c r="B303" s="4">
        <f t="shared" ca="1" si="46"/>
        <v>2203.8300087881644</v>
      </c>
      <c r="C303" s="4">
        <f t="shared" ca="1" si="45"/>
        <v>3.746511014939879</v>
      </c>
      <c r="D303" s="4">
        <f t="shared" ca="1" si="47"/>
        <v>528348.96043586778</v>
      </c>
      <c r="E303" s="4">
        <f t="shared" ca="1" si="48"/>
        <v>370.10334464635918</v>
      </c>
      <c r="F303" s="4">
        <f t="shared" ca="1" si="50"/>
        <v>846077.10621069802</v>
      </c>
      <c r="G303" s="4" t="e">
        <f t="shared" si="51"/>
        <v>#N/A</v>
      </c>
      <c r="H303" s="4" t="e">
        <f t="shared" si="52"/>
        <v>#N/A</v>
      </c>
      <c r="I303" s="24"/>
      <c r="J303" s="4">
        <f t="shared" ca="1" si="53"/>
        <v>1377000.0000000005</v>
      </c>
      <c r="K303" s="24"/>
      <c r="L303" s="22">
        <f t="shared" ca="1" si="54"/>
        <v>0.38369568659104403</v>
      </c>
    </row>
    <row r="304" spans="1:12" x14ac:dyDescent="0.2">
      <c r="A304" s="2">
        <f t="shared" si="49"/>
        <v>44201</v>
      </c>
      <c r="B304" s="4">
        <f t="shared" ca="1" si="46"/>
        <v>2202.1748781790848</v>
      </c>
      <c r="C304" s="4">
        <f t="shared" ca="1" si="45"/>
        <v>3.7436972929044439</v>
      </c>
      <c r="D304" s="4">
        <f t="shared" ca="1" si="47"/>
        <v>528555.57794571226</v>
      </c>
      <c r="E304" s="4">
        <f t="shared" ca="1" si="48"/>
        <v>370.24807821674955</v>
      </c>
      <c r="F304" s="4">
        <f t="shared" ca="1" si="50"/>
        <v>845871.99909789232</v>
      </c>
      <c r="G304" s="4" t="e">
        <f t="shared" si="51"/>
        <v>#N/A</v>
      </c>
      <c r="H304" s="4" t="e">
        <f t="shared" si="52"/>
        <v>#N/A</v>
      </c>
      <c r="I304" s="24"/>
      <c r="J304" s="4">
        <f t="shared" ca="1" si="53"/>
        <v>1377000.0000000005</v>
      </c>
      <c r="K304" s="24"/>
      <c r="L304" s="22">
        <f t="shared" ca="1" si="54"/>
        <v>0.38384573561780105</v>
      </c>
    </row>
    <row r="305" spans="1:12" x14ac:dyDescent="0.2">
      <c r="A305" s="2">
        <f t="shared" si="49"/>
        <v>44202</v>
      </c>
      <c r="B305" s="4">
        <f t="shared" ca="1" si="46"/>
        <v>2200.5255118168066</v>
      </c>
      <c r="C305" s="4">
        <f t="shared" ca="1" si="45"/>
        <v>3.7408933700885711</v>
      </c>
      <c r="D305" s="4">
        <f t="shared" ca="1" si="47"/>
        <v>528761.98611246946</v>
      </c>
      <c r="E305" s="4">
        <f t="shared" ca="1" si="48"/>
        <v>370.39266514432893</v>
      </c>
      <c r="F305" s="4">
        <f t="shared" ca="1" si="50"/>
        <v>845667.09571056976</v>
      </c>
      <c r="G305" s="4" t="e">
        <f t="shared" si="51"/>
        <v>#N/A</v>
      </c>
      <c r="H305" s="4" t="e">
        <f t="shared" si="52"/>
        <v>#N/A</v>
      </c>
      <c r="I305" s="24"/>
      <c r="J305" s="4">
        <f t="shared" ca="1" si="53"/>
        <v>1377000.0000000005</v>
      </c>
      <c r="K305" s="24"/>
      <c r="L305" s="22">
        <f t="shared" ca="1" si="54"/>
        <v>0.38399563261617231</v>
      </c>
    </row>
    <row r="306" spans="1:12" x14ac:dyDescent="0.2">
      <c r="A306" s="2">
        <f t="shared" si="49"/>
        <v>44203</v>
      </c>
      <c r="B306" s="4">
        <f t="shared" ca="1" si="46"/>
        <v>2198.8817956438666</v>
      </c>
      <c r="C306" s="4">
        <f t="shared" ca="1" si="45"/>
        <v>3.7380990525945728</v>
      </c>
      <c r="D306" s="4">
        <f t="shared" ca="1" si="47"/>
        <v>528968.18570986332</v>
      </c>
      <c r="E306" s="4">
        <f t="shared" ca="1" si="48"/>
        <v>370.53710597108335</v>
      </c>
      <c r="F306" s="4">
        <f t="shared" ca="1" si="50"/>
        <v>845462.39538852207</v>
      </c>
      <c r="G306" s="4" t="e">
        <f t="shared" si="51"/>
        <v>#N/A</v>
      </c>
      <c r="H306" s="4" t="e">
        <f t="shared" si="52"/>
        <v>#N/A</v>
      </c>
      <c r="I306" s="24"/>
      <c r="J306" s="4">
        <f t="shared" ca="1" si="53"/>
        <v>1377000.0000000005</v>
      </c>
      <c r="K306" s="24"/>
      <c r="L306" s="22">
        <f t="shared" ca="1" si="54"/>
        <v>0.38414537814804878</v>
      </c>
    </row>
    <row r="307" spans="1:12" x14ac:dyDescent="0.2">
      <c r="A307" s="2">
        <f t="shared" si="49"/>
        <v>44204</v>
      </c>
      <c r="B307" s="4">
        <f t="shared" ca="1" si="46"/>
        <v>2197.2436213008832</v>
      </c>
      <c r="C307" s="4">
        <f t="shared" ca="1" si="45"/>
        <v>3.7353141562115013</v>
      </c>
      <c r="D307" s="4">
        <f t="shared" ca="1" si="47"/>
        <v>529174.17749466363</v>
      </c>
      <c r="E307" s="4">
        <f t="shared" ca="1" si="48"/>
        <v>370.68140122712276</v>
      </c>
      <c r="F307" s="4">
        <f t="shared" ca="1" si="50"/>
        <v>845257.89748280868</v>
      </c>
      <c r="G307" s="4" t="e">
        <f t="shared" si="51"/>
        <v>#N/A</v>
      </c>
      <c r="H307" s="4" t="e">
        <f t="shared" si="52"/>
        <v>#N/A</v>
      </c>
      <c r="I307" s="24"/>
      <c r="J307" s="4">
        <f t="shared" ca="1" si="53"/>
        <v>1377000.0000000005</v>
      </c>
      <c r="K307" s="24"/>
      <c r="L307" s="22">
        <f t="shared" ca="1" si="54"/>
        <v>0.38429497276300906</v>
      </c>
    </row>
    <row r="308" spans="1:12" x14ac:dyDescent="0.2">
      <c r="A308" s="2">
        <f t="shared" si="49"/>
        <v>44205</v>
      </c>
      <c r="B308" s="4">
        <f t="shared" ca="1" si="46"/>
        <v>2195.6108858059451</v>
      </c>
      <c r="C308" s="4">
        <f t="shared" ca="1" si="45"/>
        <v>3.7325385058701066</v>
      </c>
      <c r="D308" s="4">
        <f t="shared" ca="1" si="47"/>
        <v>529379.96220755018</v>
      </c>
      <c r="E308" s="4">
        <f t="shared" ca="1" si="48"/>
        <v>370.82555143128627</v>
      </c>
      <c r="F308" s="4">
        <f t="shared" ca="1" si="50"/>
        <v>845053.60135521286</v>
      </c>
      <c r="G308" s="4" t="e">
        <f t="shared" si="51"/>
        <v>#N/A</v>
      </c>
      <c r="H308" s="4" t="e">
        <f t="shared" si="52"/>
        <v>#N/A</v>
      </c>
      <c r="I308" s="24"/>
      <c r="J308" s="4">
        <f t="shared" ca="1" si="53"/>
        <v>1377000.0000000002</v>
      </c>
      <c r="K308" s="24"/>
      <c r="L308" s="22">
        <f t="shared" ca="1" si="54"/>
        <v>0.38444441699894705</v>
      </c>
    </row>
    <row r="309" spans="1:12" x14ac:dyDescent="0.2">
      <c r="A309" s="2">
        <f t="shared" si="49"/>
        <v>44206</v>
      </c>
      <c r="B309" s="4">
        <f t="shared" ca="1" si="46"/>
        <v>2193.9834912520114</v>
      </c>
      <c r="C309" s="4">
        <f t="shared" ca="1" si="45"/>
        <v>3.7297719351284191</v>
      </c>
      <c r="D309" s="4">
        <f t="shared" ca="1" si="47"/>
        <v>529585.54057392839</v>
      </c>
      <c r="E309" s="4">
        <f t="shared" ca="1" si="48"/>
        <v>370.96955709171334</v>
      </c>
      <c r="F309" s="4">
        <f t="shared" ca="1" si="50"/>
        <v>844849.50637772807</v>
      </c>
      <c r="G309" s="4" t="e">
        <f t="shared" si="51"/>
        <v>#N/A</v>
      </c>
      <c r="H309" s="4" t="e">
        <f t="shared" si="52"/>
        <v>#N/A</v>
      </c>
      <c r="I309" s="24"/>
      <c r="J309" s="4">
        <f t="shared" ca="1" si="53"/>
        <v>1377000.0000000002</v>
      </c>
      <c r="K309" s="24"/>
      <c r="L309" s="22">
        <f t="shared" ca="1" si="54"/>
        <v>0.38459371138266396</v>
      </c>
    </row>
    <row r="310" spans="1:12" x14ac:dyDescent="0.2">
      <c r="A310" s="2">
        <f t="shared" si="49"/>
        <v>44207</v>
      </c>
      <c r="B310" s="4">
        <f t="shared" ca="1" si="46"/>
        <v>2192.3613445213309</v>
      </c>
      <c r="C310" s="4">
        <f t="shared" ca="1" si="45"/>
        <v>3.7270142856862623</v>
      </c>
      <c r="D310" s="4">
        <f t="shared" ca="1" si="47"/>
        <v>529790.91330469877</v>
      </c>
      <c r="E310" s="4">
        <f t="shared" ca="1" si="48"/>
        <v>371.1134187063829</v>
      </c>
      <c r="F310" s="4">
        <f t="shared" ca="1" si="50"/>
        <v>844645.61193207372</v>
      </c>
      <c r="G310" s="4" t="e">
        <f t="shared" si="51"/>
        <v>#N/A</v>
      </c>
      <c r="H310" s="4" t="e">
        <f t="shared" si="52"/>
        <v>#N/A</v>
      </c>
      <c r="I310" s="24"/>
      <c r="J310" s="4">
        <f t="shared" ca="1" si="53"/>
        <v>1377000</v>
      </c>
      <c r="K310" s="24"/>
      <c r="L310" s="22">
        <f t="shared" ca="1" si="54"/>
        <v>0.38474285643042755</v>
      </c>
    </row>
    <row r="311" spans="1:12" x14ac:dyDescent="0.2">
      <c r="A311" s="2">
        <f t="shared" si="49"/>
        <v>44208</v>
      </c>
      <c r="B311" s="4">
        <f t="shared" ca="1" si="46"/>
        <v>2190.7443570159362</v>
      </c>
      <c r="C311" s="4">
        <f t="shared" ca="1" si="45"/>
        <v>3.7242654069270915</v>
      </c>
      <c r="D311" s="4">
        <f t="shared" ca="1" si="47"/>
        <v>529996.08109698305</v>
      </c>
      <c r="E311" s="4">
        <f t="shared" ca="1" si="48"/>
        <v>371.25713676362199</v>
      </c>
      <c r="F311" s="4">
        <f t="shared" ca="1" si="50"/>
        <v>844441.91740923759</v>
      </c>
      <c r="G311" s="4" t="e">
        <f t="shared" si="51"/>
        <v>#N/A</v>
      </c>
      <c r="H311" s="4" t="e">
        <f t="shared" si="52"/>
        <v>#N/A</v>
      </c>
      <c r="I311" s="24"/>
      <c r="J311" s="4">
        <f t="shared" ca="1" si="53"/>
        <v>1377000.0000000002</v>
      </c>
      <c r="K311" s="24"/>
      <c r="L311" s="22">
        <f t="shared" ca="1" si="54"/>
        <v>0.3848918526484989</v>
      </c>
    </row>
    <row r="312" spans="1:12" x14ac:dyDescent="0.2">
      <c r="A312" s="2">
        <f t="shared" si="49"/>
        <v>44209</v>
      </c>
      <c r="B312" s="4">
        <f t="shared" ca="1" si="46"/>
        <v>2189.1324444033203</v>
      </c>
      <c r="C312" s="4">
        <f t="shared" ca="1" si="45"/>
        <v>3.7215251554856441</v>
      </c>
      <c r="D312" s="4">
        <f t="shared" ca="1" si="47"/>
        <v>530201.04463480983</v>
      </c>
      <c r="E312" s="4">
        <f t="shared" ca="1" si="48"/>
        <v>371.400711742586</v>
      </c>
      <c r="F312" s="4">
        <f t="shared" ca="1" si="50"/>
        <v>844238.42220904445</v>
      </c>
      <c r="G312" s="4" t="e">
        <f t="shared" si="51"/>
        <v>#N/A</v>
      </c>
      <c r="H312" s="4" t="e">
        <f t="shared" si="52"/>
        <v>#N/A</v>
      </c>
      <c r="I312" s="24"/>
      <c r="J312" s="4">
        <f t="shared" ca="1" si="53"/>
        <v>1377000.0000000002</v>
      </c>
      <c r="K312" s="24"/>
      <c r="L312" s="22">
        <f t="shared" ca="1" si="54"/>
        <v>0.38504070053363088</v>
      </c>
    </row>
    <row r="313" spans="1:12" x14ac:dyDescent="0.2">
      <c r="A313" s="2">
        <f t="shared" si="49"/>
        <v>44210</v>
      </c>
      <c r="B313" s="4">
        <f t="shared" ca="1" si="46"/>
        <v>2187.5255263764511</v>
      </c>
      <c r="C313" s="4">
        <f t="shared" ca="1" si="45"/>
        <v>3.7187933948399667</v>
      </c>
      <c r="D313" s="4">
        <f t="shared" ca="1" si="47"/>
        <v>530405.80458976119</v>
      </c>
      <c r="E313" s="4">
        <f t="shared" ca="1" si="48"/>
        <v>371.54414411371175</v>
      </c>
      <c r="F313" s="4">
        <f t="shared" ca="1" si="50"/>
        <v>844035.12573974882</v>
      </c>
      <c r="G313" s="4" t="e">
        <f t="shared" si="51"/>
        <v>#N/A</v>
      </c>
      <c r="H313" s="4" t="e">
        <f t="shared" si="52"/>
        <v>#N/A</v>
      </c>
      <c r="I313" s="24"/>
      <c r="J313" s="4">
        <f t="shared" ca="1" si="53"/>
        <v>1377000</v>
      </c>
      <c r="K313" s="24"/>
      <c r="L313" s="22">
        <f t="shared" ca="1" si="54"/>
        <v>0.38518940057353751</v>
      </c>
    </row>
    <row r="314" spans="1:12" x14ac:dyDescent="0.2">
      <c r="A314" s="2">
        <f t="shared" si="49"/>
        <v>44211</v>
      </c>
      <c r="B314" s="4">
        <f t="shared" ca="1" si="46"/>
        <v>2185.9235264273329</v>
      </c>
      <c r="C314" s="4">
        <f t="shared" ca="1" si="45"/>
        <v>3.7160699949264657</v>
      </c>
      <c r="D314" s="4">
        <f t="shared" ca="1" si="47"/>
        <v>530610.36162158346</v>
      </c>
      <c r="E314" s="4">
        <f t="shared" ca="1" si="48"/>
        <v>371.68743433914511</v>
      </c>
      <c r="F314" s="4">
        <f t="shared" ca="1" si="50"/>
        <v>843832.02741765033</v>
      </c>
      <c r="G314" s="4" t="e">
        <f t="shared" si="51"/>
        <v>#N/A</v>
      </c>
      <c r="H314" s="4" t="e">
        <f t="shared" si="52"/>
        <v>#N/A</v>
      </c>
      <c r="I314" s="24"/>
      <c r="J314" s="4">
        <f t="shared" ca="1" si="53"/>
        <v>1377000.0000000005</v>
      </c>
      <c r="K314" s="24"/>
      <c r="L314" s="22">
        <f t="shared" ca="1" si="54"/>
        <v>0.38533795324733716</v>
      </c>
    </row>
    <row r="315" spans="1:12" x14ac:dyDescent="0.2">
      <c r="A315" s="2">
        <f t="shared" si="49"/>
        <v>44212</v>
      </c>
      <c r="B315" s="4">
        <f t="shared" ca="1" si="46"/>
        <v>2184.3263716333554</v>
      </c>
      <c r="C315" s="4">
        <f t="shared" ca="1" si="45"/>
        <v>3.7133548317767038</v>
      </c>
      <c r="D315" s="4">
        <f t="shared" ca="1" si="47"/>
        <v>530814.71637876285</v>
      </c>
      <c r="E315" s="4">
        <f t="shared" ca="1" si="48"/>
        <v>371.83058287314446</v>
      </c>
      <c r="F315" s="4">
        <f t="shared" ca="1" si="50"/>
        <v>843629.12666673097</v>
      </c>
      <c r="G315" s="4" t="e">
        <f t="shared" si="51"/>
        <v>#N/A</v>
      </c>
      <c r="H315" s="4" t="e">
        <f t="shared" si="52"/>
        <v>#N/A</v>
      </c>
      <c r="I315" s="24"/>
      <c r="J315" s="4">
        <f t="shared" ca="1" si="53"/>
        <v>1377000.0000000005</v>
      </c>
      <c r="K315" s="24"/>
      <c r="L315" s="22">
        <f t="shared" ca="1" si="54"/>
        <v>0.38548635902597145</v>
      </c>
    </row>
    <row r="316" spans="1:12" x14ac:dyDescent="0.2">
      <c r="A316" s="2">
        <f t="shared" si="49"/>
        <v>44213</v>
      </c>
      <c r="B316" s="4">
        <f t="shared" ca="1" si="46"/>
        <v>2182.73399245572</v>
      </c>
      <c r="C316" s="4">
        <f t="shared" ca="1" si="45"/>
        <v>3.7106477871747239</v>
      </c>
      <c r="D316" s="4">
        <f t="shared" ca="1" si="47"/>
        <v>531018.86949906941</v>
      </c>
      <c r="E316" s="4">
        <f t="shared" ca="1" si="48"/>
        <v>371.97359016246156</v>
      </c>
      <c r="F316" s="4">
        <f t="shared" ca="1" si="50"/>
        <v>843426.42291831283</v>
      </c>
      <c r="G316" s="4" t="e">
        <f t="shared" si="51"/>
        <v>#N/A</v>
      </c>
      <c r="H316" s="4" t="e">
        <f t="shared" si="52"/>
        <v>#N/A</v>
      </c>
      <c r="I316" s="24"/>
      <c r="J316" s="4">
        <f t="shared" ca="1" si="53"/>
        <v>1377000.0000000005</v>
      </c>
      <c r="K316" s="24"/>
      <c r="L316" s="22">
        <f t="shared" ca="1" si="54"/>
        <v>0.38563461837259927</v>
      </c>
    </row>
    <row r="317" spans="1:12" x14ac:dyDescent="0.2">
      <c r="A317" s="2">
        <f t="shared" si="49"/>
        <v>44214</v>
      </c>
      <c r="B317" s="4">
        <f t="shared" ca="1" si="46"/>
        <v>2181.1463225492721</v>
      </c>
      <c r="C317" s="4">
        <f t="shared" ca="1" si="45"/>
        <v>3.7079487483337625</v>
      </c>
      <c r="D317" s="4">
        <f t="shared" ca="1" si="47"/>
        <v>531222.82161006995</v>
      </c>
      <c r="E317" s="4">
        <f t="shared" ca="1" si="48"/>
        <v>372.1164566467009</v>
      </c>
      <c r="F317" s="4">
        <f t="shared" ca="1" si="50"/>
        <v>843223.91561073449</v>
      </c>
      <c r="G317" s="4" t="e">
        <f t="shared" si="51"/>
        <v>#N/A</v>
      </c>
      <c r="H317" s="4" t="e">
        <f t="shared" si="52"/>
        <v>#N/A</v>
      </c>
      <c r="I317" s="24"/>
      <c r="J317" s="4">
        <f t="shared" ca="1" si="53"/>
        <v>1377000.0000000005</v>
      </c>
      <c r="K317" s="24"/>
      <c r="L317" s="22">
        <f t="shared" ca="1" si="54"/>
        <v>0.38578273174297006</v>
      </c>
    </row>
    <row r="318" spans="1:12" x14ac:dyDescent="0.2">
      <c r="A318" s="2">
        <f t="shared" si="49"/>
        <v>44215</v>
      </c>
      <c r="B318" s="4">
        <f t="shared" ca="1" si="46"/>
        <v>2179.5632985831007</v>
      </c>
      <c r="C318" s="4">
        <f t="shared" ca="1" si="45"/>
        <v>3.7052576075912711</v>
      </c>
      <c r="D318" s="4">
        <f t="shared" ca="1" si="47"/>
        <v>531426.57332961238</v>
      </c>
      <c r="E318" s="4">
        <f t="shared" ca="1" si="48"/>
        <v>372.25918275865894</v>
      </c>
      <c r="F318" s="4">
        <f t="shared" ca="1" si="50"/>
        <v>843021.60418904631</v>
      </c>
      <c r="G318" s="4" t="e">
        <f t="shared" si="51"/>
        <v>#N/A</v>
      </c>
      <c r="H318" s="4" t="e">
        <f t="shared" si="52"/>
        <v>#N/A</v>
      </c>
      <c r="I318" s="24"/>
      <c r="J318" s="4">
        <f t="shared" ca="1" si="53"/>
        <v>1377000.0000000005</v>
      </c>
      <c r="K318" s="24"/>
      <c r="L318" s="22">
        <f t="shared" ca="1" si="54"/>
        <v>0.38593069958577503</v>
      </c>
    </row>
    <row r="319" spans="1:12" x14ac:dyDescent="0.2">
      <c r="A319" s="2">
        <f t="shared" si="49"/>
        <v>44216</v>
      </c>
      <c r="B319" s="4">
        <f t="shared" ca="1" si="46"/>
        <v>2177.9848600713026</v>
      </c>
      <c r="C319" s="4">
        <f t="shared" ca="1" si="45"/>
        <v>3.7025742621212143</v>
      </c>
      <c r="D319" s="4">
        <f t="shared" ca="1" si="47"/>
        <v>531630.12526628259</v>
      </c>
      <c r="E319" s="4">
        <f t="shared" ca="1" si="48"/>
        <v>372.40176892464422</v>
      </c>
      <c r="F319" s="4">
        <f t="shared" ca="1" si="50"/>
        <v>842819.488104722</v>
      </c>
      <c r="G319" s="4" t="e">
        <f t="shared" si="51"/>
        <v>#N/A</v>
      </c>
      <c r="H319" s="4" t="e">
        <f t="shared" si="52"/>
        <v>#N/A</v>
      </c>
      <c r="I319" s="24"/>
      <c r="J319" s="4">
        <f t="shared" ca="1" si="53"/>
        <v>1377000.0000000005</v>
      </c>
      <c r="K319" s="24"/>
      <c r="L319" s="22">
        <f t="shared" ca="1" si="54"/>
        <v>0.38607852234297924</v>
      </c>
    </row>
    <row r="320" spans="1:12" x14ac:dyDescent="0.2">
      <c r="A320" s="2">
        <f t="shared" si="49"/>
        <v>44217</v>
      </c>
      <c r="B320" s="4">
        <f t="shared" ca="1" si="46"/>
        <v>2176.4109492133462</v>
      </c>
      <c r="C320" s="4">
        <f t="shared" ca="1" si="45"/>
        <v>3.6998986136626884</v>
      </c>
      <c r="D320" s="4">
        <f t="shared" ca="1" si="47"/>
        <v>531833.47801983554</v>
      </c>
      <c r="E320" s="4">
        <f t="shared" ca="1" si="48"/>
        <v>372.54421556477939</v>
      </c>
      <c r="F320" s="4">
        <f t="shared" ca="1" si="50"/>
        <v>842617.56681538688</v>
      </c>
      <c r="G320" s="4" t="e">
        <f t="shared" si="51"/>
        <v>#N/A</v>
      </c>
      <c r="H320" s="4" t="e">
        <f t="shared" si="52"/>
        <v>#N/A</v>
      </c>
      <c r="I320" s="24"/>
      <c r="J320" s="4">
        <f t="shared" ca="1" si="53"/>
        <v>1377000.0000000005</v>
      </c>
      <c r="K320" s="24"/>
      <c r="L320" s="22">
        <f t="shared" ca="1" si="54"/>
        <v>0.38622620045013462</v>
      </c>
    </row>
    <row r="321" spans="1:12" x14ac:dyDescent="0.2">
      <c r="A321" s="2">
        <f t="shared" si="49"/>
        <v>44218</v>
      </c>
      <c r="B321" s="4">
        <f t="shared" ca="1" si="46"/>
        <v>2174.8415107434971</v>
      </c>
      <c r="C321" s="4">
        <f t="shared" ca="1" si="45"/>
        <v>3.697230568263945</v>
      </c>
      <c r="D321" s="4">
        <f t="shared" ca="1" si="47"/>
        <v>532036.63218160265</v>
      </c>
      <c r="E321" s="4">
        <f t="shared" ca="1" si="48"/>
        <v>372.68652309328638</v>
      </c>
      <c r="F321" s="4">
        <f t="shared" ca="1" si="50"/>
        <v>842415.83978456107</v>
      </c>
      <c r="G321" s="4" t="e">
        <f t="shared" si="51"/>
        <v>#N/A</v>
      </c>
      <c r="H321" s="4" t="e">
        <f t="shared" si="52"/>
        <v>#N/A</v>
      </c>
      <c r="I321" s="24"/>
      <c r="J321" s="4">
        <f t="shared" ca="1" si="53"/>
        <v>1377000.0000000005</v>
      </c>
      <c r="K321" s="24"/>
      <c r="L321" s="22">
        <f t="shared" ca="1" si="54"/>
        <v>0.38637373433667571</v>
      </c>
    </row>
    <row r="322" spans="1:12" x14ac:dyDescent="0.2">
      <c r="A322" s="2">
        <f t="shared" si="49"/>
        <v>44219</v>
      </c>
      <c r="B322" s="4">
        <f t="shared" ca="1" si="46"/>
        <v>2173.2764917887944</v>
      </c>
      <c r="C322" s="4">
        <f t="shared" ca="1" si="45"/>
        <v>3.6945700360409504</v>
      </c>
      <c r="D322" s="4">
        <f t="shared" ca="1" si="47"/>
        <v>532239.58833487576</v>
      </c>
      <c r="E322" s="4">
        <f t="shared" ca="1" si="48"/>
        <v>372.82869191875534</v>
      </c>
      <c r="F322" s="4">
        <f t="shared" ca="1" si="50"/>
        <v>842214.30648141727</v>
      </c>
      <c r="G322" s="4" t="e">
        <f t="shared" si="51"/>
        <v>#N/A</v>
      </c>
      <c r="H322" s="4" t="e">
        <f t="shared" si="52"/>
        <v>#N/A</v>
      </c>
      <c r="I322" s="24"/>
      <c r="J322" s="4">
        <f t="shared" ca="1" si="53"/>
        <v>1377000.0000000005</v>
      </c>
      <c r="K322" s="24"/>
      <c r="L322" s="22">
        <f t="shared" ca="1" si="54"/>
        <v>0.38652112442619868</v>
      </c>
    </row>
    <row r="323" spans="1:12" x14ac:dyDescent="0.2">
      <c r="A323" s="2">
        <f t="shared" si="49"/>
        <v>44220</v>
      </c>
      <c r="B323" s="4">
        <f t="shared" ca="1" si="46"/>
        <v>2171.7158417351006</v>
      </c>
      <c r="C323" s="4">
        <f t="shared" ref="C323:C367" ca="1" si="55">gamma*sjuka</f>
        <v>3.6919169309496707</v>
      </c>
      <c r="D323" s="4">
        <f t="shared" ca="1" si="47"/>
        <v>532442.34705526952</v>
      </c>
      <c r="E323" s="4">
        <f t="shared" ca="1" si="48"/>
        <v>372.97072244439892</v>
      </c>
      <c r="F323" s="4">
        <f t="shared" ca="1" si="50"/>
        <v>842012.96638055157</v>
      </c>
      <c r="G323" s="4" t="e">
        <f t="shared" si="51"/>
        <v>#N/A</v>
      </c>
      <c r="H323" s="4" t="e">
        <f t="shared" si="52"/>
        <v>#N/A</v>
      </c>
      <c r="I323" s="24"/>
      <c r="J323" s="4">
        <f t="shared" ca="1" si="53"/>
        <v>1377000.0000000005</v>
      </c>
      <c r="K323" s="24"/>
      <c r="L323" s="22">
        <f t="shared" ca="1" si="54"/>
        <v>0.38666837113672431</v>
      </c>
    </row>
    <row r="324" spans="1:12" x14ac:dyDescent="0.2">
      <c r="A324" s="2">
        <f t="shared" si="49"/>
        <v>44221</v>
      </c>
      <c r="B324" s="4">
        <f t="shared" ref="B324:B367" ca="1" si="56">B323+beta*F323*B323-IF(ROW()-L&gt;=ROW(B$3),beta*OFFSET(B324,-L,0)*OFFSET(F324,-L,0),K/L)</f>
        <v>2170.159512100774</v>
      </c>
      <c r="C324" s="4">
        <f t="shared" ca="1" si="55"/>
        <v>3.6892711705713155</v>
      </c>
      <c r="D324" s="4">
        <f t="shared" ref="D324:D367" ca="1" si="57">D323+(1-alpha)*IF(ROW()-L&gt;=ROW(F$3),beta*OFFSET(F324,-L,0)*OFFSET(B324,-L,0),K/L)</f>
        <v>532644.9089110638</v>
      </c>
      <c r="E324" s="4">
        <f t="shared" ref="E324:E367" ca="1" si="58">E323+alpha*IF(ROW()-L&gt;=ROW(F$3),beta*OFFSET(F324,-L,0)*OFFSET(B324,-L,0),K/L)</f>
        <v>373.11261506829163</v>
      </c>
      <c r="F324" s="4">
        <f t="shared" ca="1" si="50"/>
        <v>841811.81896176771</v>
      </c>
      <c r="G324" s="4" t="e">
        <f t="shared" si="51"/>
        <v>#N/A</v>
      </c>
      <c r="H324" s="4" t="e">
        <f t="shared" si="52"/>
        <v>#N/A</v>
      </c>
      <c r="I324" s="24"/>
      <c r="J324" s="4">
        <f t="shared" ca="1" si="53"/>
        <v>1377000.0000000005</v>
      </c>
      <c r="K324" s="24"/>
      <c r="L324" s="22">
        <f t="shared" ca="1" si="54"/>
        <v>0.3868154748809467</v>
      </c>
    </row>
    <row r="325" spans="1:12" x14ac:dyDescent="0.2">
      <c r="A325" s="2">
        <f t="shared" ref="A325:A367" si="59">A324+1</f>
        <v>44222</v>
      </c>
      <c r="B325" s="4">
        <f t="shared" ca="1" si="56"/>
        <v>2168.6074564175301</v>
      </c>
      <c r="C325" s="4">
        <f t="shared" ca="1" si="55"/>
        <v>3.6866326759098009</v>
      </c>
      <c r="D325" s="4">
        <f t="shared" ca="1" si="57"/>
        <v>532847.27446352679</v>
      </c>
      <c r="E325" s="4">
        <f t="shared" ca="1" si="58"/>
        <v>373.25437018359645</v>
      </c>
      <c r="F325" s="4">
        <f t="shared" ref="F325:F367" ca="1" si="60">F324-beta*F324*B324</f>
        <v>841610.8637098727</v>
      </c>
      <c r="G325" s="4" t="e">
        <f t="shared" ref="G325:G367" si="61">IF(ISBLANK(INDEX(inlagda_riktig,MATCH(A325,dag_riktig))),"",INDEX(inlagda_riktig,MATCH(A325,dag_riktig)))</f>
        <v>#N/A</v>
      </c>
      <c r="H325" s="4" t="e">
        <f t="shared" ref="H325:H367" si="62">IF(ISBLANK(INDEX(doda_riktig,MATCH(A325,dag_riktig))),"",INDEX(doda_riktig,MATCH(A325,dag_riktig)))</f>
        <v>#N/A</v>
      </c>
      <c r="I325" s="24"/>
      <c r="J325" s="4">
        <f t="shared" ref="J325:J367" ca="1" si="63">B325+D325+E325+F325</f>
        <v>1377000.0000000005</v>
      </c>
      <c r="K325" s="24"/>
      <c r="L325" s="22">
        <f t="shared" ref="L325:L367" ca="1" si="64">D325/J325</f>
        <v>0.38696243606646813</v>
      </c>
    </row>
    <row r="326" spans="1:12" x14ac:dyDescent="0.2">
      <c r="A326" s="2">
        <f t="shared" si="59"/>
        <v>44223</v>
      </c>
      <c r="B326" s="4">
        <f t="shared" ca="1" si="56"/>
        <v>2167.0596301180908</v>
      </c>
      <c r="C326" s="4">
        <f t="shared" ca="1" si="55"/>
        <v>3.684001371200754</v>
      </c>
      <c r="D326" s="4">
        <f t="shared" ca="1" si="57"/>
        <v>533049.44426721975</v>
      </c>
      <c r="E326" s="4">
        <f t="shared" ca="1" si="58"/>
        <v>373.39598817877817</v>
      </c>
      <c r="F326" s="4">
        <f t="shared" ca="1" si="60"/>
        <v>841410.10011448397</v>
      </c>
      <c r="G326" s="4" t="e">
        <f t="shared" si="61"/>
        <v>#N/A</v>
      </c>
      <c r="H326" s="4" t="e">
        <f t="shared" si="62"/>
        <v>#N/A</v>
      </c>
      <c r="I326" s="24"/>
      <c r="J326" s="4">
        <f t="shared" ca="1" si="63"/>
        <v>1377000.0000000005</v>
      </c>
      <c r="K326" s="24"/>
      <c r="L326" s="22">
        <f t="shared" ca="1" si="64"/>
        <v>0.38710925509602001</v>
      </c>
    </row>
    <row r="327" spans="1:12" x14ac:dyDescent="0.2">
      <c r="A327" s="2">
        <f t="shared" si="59"/>
        <v>44224</v>
      </c>
      <c r="B327" s="4">
        <f t="shared" ca="1" si="56"/>
        <v>2165.5159904302395</v>
      </c>
      <c r="C327" s="4">
        <f t="shared" ca="1" si="55"/>
        <v>3.6813771837314069</v>
      </c>
      <c r="D327" s="4">
        <f t="shared" ca="1" si="57"/>
        <v>533251.41887028504</v>
      </c>
      <c r="E327" s="4">
        <f t="shared" ca="1" si="58"/>
        <v>373.53746943780521</v>
      </c>
      <c r="F327" s="4">
        <f t="shared" ca="1" si="60"/>
        <v>841209.52766984748</v>
      </c>
      <c r="G327" s="4" t="e">
        <f t="shared" si="61"/>
        <v>#N/A</v>
      </c>
      <c r="H327" s="4" t="e">
        <f t="shared" si="62"/>
        <v>#N/A</v>
      </c>
      <c r="I327" s="24"/>
      <c r="J327" s="4">
        <f t="shared" ca="1" si="63"/>
        <v>1377000.0000000005</v>
      </c>
      <c r="K327" s="24"/>
      <c r="L327" s="22">
        <f t="shared" ca="1" si="64"/>
        <v>0.38725593236767236</v>
      </c>
    </row>
    <row r="328" spans="1:12" x14ac:dyDescent="0.2">
      <c r="A328" s="2">
        <f t="shared" si="59"/>
        <v>44225</v>
      </c>
      <c r="B328" s="4">
        <f t="shared" ca="1" si="56"/>
        <v>2163.9764962769209</v>
      </c>
      <c r="C328" s="4">
        <f t="shared" ca="1" si="55"/>
        <v>3.6787600436707653</v>
      </c>
      <c r="D328" s="4">
        <f t="shared" ca="1" si="57"/>
        <v>533453.1988147177</v>
      </c>
      <c r="E328" s="4">
        <f t="shared" ca="1" si="58"/>
        <v>373.67881434033984</v>
      </c>
      <c r="F328" s="4">
        <f t="shared" ca="1" si="60"/>
        <v>841009.14587466558</v>
      </c>
      <c r="G328" s="4" t="e">
        <f t="shared" si="61"/>
        <v>#N/A</v>
      </c>
      <c r="H328" s="4" t="e">
        <f t="shared" si="62"/>
        <v>#N/A</v>
      </c>
      <c r="I328" s="24"/>
      <c r="J328" s="4">
        <f t="shared" ca="1" si="63"/>
        <v>1377000.0000000005</v>
      </c>
      <c r="K328" s="24"/>
      <c r="L328" s="22">
        <f t="shared" ca="1" si="64"/>
        <v>0.38740246827503089</v>
      </c>
    </row>
    <row r="329" spans="1:12" x14ac:dyDescent="0.2">
      <c r="A329" s="2">
        <f t="shared" si="59"/>
        <v>44226</v>
      </c>
      <c r="B329" s="4">
        <f t="shared" ca="1" si="56"/>
        <v>2162.4411081820417</v>
      </c>
      <c r="C329" s="4">
        <f t="shared" ca="1" si="55"/>
        <v>3.6761498839094706</v>
      </c>
      <c r="D329" s="4">
        <f t="shared" ca="1" si="57"/>
        <v>533654.78463662195</v>
      </c>
      <c r="E329" s="4">
        <f t="shared" ca="1" si="58"/>
        <v>373.82002326191792</v>
      </c>
      <c r="F329" s="4">
        <f t="shared" ca="1" si="60"/>
        <v>840808.95423193462</v>
      </c>
      <c r="G329" s="4" t="e">
        <f t="shared" si="61"/>
        <v>#N/A</v>
      </c>
      <c r="H329" s="4" t="e">
        <f t="shared" si="62"/>
        <v>#N/A</v>
      </c>
      <c r="I329" s="24"/>
      <c r="J329" s="4">
        <f t="shared" ca="1" si="63"/>
        <v>1377000.0000000005</v>
      </c>
      <c r="K329" s="24"/>
      <c r="L329" s="22">
        <f t="shared" ca="1" si="64"/>
        <v>0.38754886320742321</v>
      </c>
    </row>
    <row r="330" spans="1:12" x14ac:dyDescent="0.2">
      <c r="A330" s="2">
        <f t="shared" si="59"/>
        <v>44227</v>
      </c>
      <c r="B330" s="4">
        <f t="shared" ca="1" si="56"/>
        <v>2160.9097881816538</v>
      </c>
      <c r="C330" s="4">
        <f t="shared" ca="1" si="55"/>
        <v>3.6735466399088113</v>
      </c>
      <c r="D330" s="4">
        <f t="shared" ca="1" si="57"/>
        <v>533856.17686645361</v>
      </c>
      <c r="E330" s="4">
        <f t="shared" ca="1" si="58"/>
        <v>373.96109657411864</v>
      </c>
      <c r="F330" s="4">
        <f t="shared" ca="1" si="60"/>
        <v>840608.95224879112</v>
      </c>
      <c r="G330" s="4" t="e">
        <f t="shared" si="61"/>
        <v>#N/A</v>
      </c>
      <c r="H330" s="4" t="e">
        <f t="shared" si="62"/>
        <v>#N/A</v>
      </c>
      <c r="I330" s="24"/>
      <c r="J330" s="4">
        <f t="shared" ca="1" si="63"/>
        <v>1377000.0000000005</v>
      </c>
      <c r="K330" s="24"/>
      <c r="L330" s="22">
        <f t="shared" ca="1" si="64"/>
        <v>0.38769511755007513</v>
      </c>
    </row>
    <row r="331" spans="1:12" x14ac:dyDescent="0.2">
      <c r="A331" s="2">
        <f t="shared" si="59"/>
        <v>44228</v>
      </c>
      <c r="B331" s="4">
        <f t="shared" ca="1" si="56"/>
        <v>2159.3824997402135</v>
      </c>
      <c r="C331" s="4">
        <f t="shared" ca="1" si="55"/>
        <v>3.6709502495583628</v>
      </c>
      <c r="D331" s="4">
        <f t="shared" ca="1" si="57"/>
        <v>534057.3760292487</v>
      </c>
      <c r="E331" s="4">
        <f t="shared" ca="1" si="58"/>
        <v>374.1020346447246</v>
      </c>
      <c r="F331" s="4">
        <f t="shared" ca="1" si="60"/>
        <v>840409.13943636685</v>
      </c>
      <c r="G331" s="4" t="e">
        <f t="shared" si="61"/>
        <v>#N/A</v>
      </c>
      <c r="H331" s="4" t="e">
        <f t="shared" si="62"/>
        <v>#N/A</v>
      </c>
      <c r="I331" s="24"/>
      <c r="J331" s="4">
        <f t="shared" ca="1" si="63"/>
        <v>1377000.0000000005</v>
      </c>
      <c r="K331" s="24"/>
      <c r="L331" s="22">
        <f t="shared" ca="1" si="64"/>
        <v>0.38784123168427631</v>
      </c>
    </row>
    <row r="332" spans="1:12" x14ac:dyDescent="0.2">
      <c r="A332" s="2">
        <f t="shared" si="59"/>
        <v>44229</v>
      </c>
      <c r="B332" s="4">
        <f t="shared" ca="1" si="56"/>
        <v>2157.8592076716313</v>
      </c>
      <c r="C332" s="4">
        <f t="shared" ca="1" si="55"/>
        <v>3.6683606530417729</v>
      </c>
      <c r="D332" s="4">
        <f t="shared" ca="1" si="57"/>
        <v>534258.38264483935</v>
      </c>
      <c r="E332" s="4">
        <f t="shared" ca="1" si="58"/>
        <v>374.24283783787331</v>
      </c>
      <c r="F332" s="4">
        <f t="shared" ca="1" si="60"/>
        <v>840209.51530965162</v>
      </c>
      <c r="G332" s="4" t="e">
        <f t="shared" si="61"/>
        <v>#N/A</v>
      </c>
      <c r="H332" s="4" t="e">
        <f t="shared" si="62"/>
        <v>#N/A</v>
      </c>
      <c r="I332" s="24"/>
      <c r="J332" s="4">
        <f t="shared" ca="1" si="63"/>
        <v>1377000.0000000005</v>
      </c>
      <c r="K332" s="24"/>
      <c r="L332" s="22">
        <f t="shared" ca="1" si="64"/>
        <v>0.3879872059875375</v>
      </c>
    </row>
    <row r="333" spans="1:12" x14ac:dyDescent="0.2">
      <c r="A333" s="2">
        <f t="shared" si="59"/>
        <v>44230</v>
      </c>
      <c r="B333" s="4">
        <f t="shared" ca="1" si="56"/>
        <v>2156.3398780648381</v>
      </c>
      <c r="C333" s="4">
        <f t="shared" ca="1" si="55"/>
        <v>3.6657777927102244</v>
      </c>
      <c r="D333" s="4">
        <f t="shared" ca="1" si="57"/>
        <v>534459.19722805812</v>
      </c>
      <c r="E333" s="4">
        <f t="shared" ca="1" si="58"/>
        <v>374.38350651419984</v>
      </c>
      <c r="F333" s="4">
        <f t="shared" ca="1" si="60"/>
        <v>840010.0793873634</v>
      </c>
      <c r="G333" s="4" t="e">
        <f t="shared" si="61"/>
        <v>#N/A</v>
      </c>
      <c r="H333" s="4" t="e">
        <f t="shared" si="62"/>
        <v>#N/A</v>
      </c>
      <c r="I333" s="24"/>
      <c r="J333" s="4">
        <f t="shared" ca="1" si="63"/>
        <v>1377000.0000000005</v>
      </c>
      <c r="K333" s="24"/>
      <c r="L333" s="22">
        <f t="shared" ca="1" si="64"/>
        <v>0.38813304083373851</v>
      </c>
    </row>
    <row r="334" spans="1:12" x14ac:dyDescent="0.2">
      <c r="A334" s="2">
        <f t="shared" si="59"/>
        <v>44231</v>
      </c>
      <c r="B334" s="4">
        <f t="shared" ca="1" si="56"/>
        <v>2154.8244782136148</v>
      </c>
      <c r="C334" s="4">
        <f t="shared" ca="1" si="55"/>
        <v>3.6632016129631451</v>
      </c>
      <c r="D334" s="4">
        <f t="shared" ca="1" si="57"/>
        <v>534659.82028893009</v>
      </c>
      <c r="E334" s="4">
        <f t="shared" ca="1" si="58"/>
        <v>374.52404103097194</v>
      </c>
      <c r="F334" s="4">
        <f t="shared" ca="1" si="60"/>
        <v>839810.83119182591</v>
      </c>
      <c r="G334" s="4" t="e">
        <f t="shared" si="61"/>
        <v>#N/A</v>
      </c>
      <c r="H334" s="4" t="e">
        <f t="shared" si="62"/>
        <v>#N/A</v>
      </c>
      <c r="I334" s="24"/>
      <c r="J334" s="4">
        <f t="shared" ca="1" si="63"/>
        <v>1377000.0000000005</v>
      </c>
      <c r="K334" s="24"/>
      <c r="L334" s="22">
        <f t="shared" ca="1" si="64"/>
        <v>0.38827873659326789</v>
      </c>
    </row>
    <row r="335" spans="1:12" x14ac:dyDescent="0.2">
      <c r="A335" s="2">
        <f t="shared" si="59"/>
        <v>44232</v>
      </c>
      <c r="B335" s="4">
        <f t="shared" ca="1" si="56"/>
        <v>2153.3129765504432</v>
      </c>
      <c r="C335" s="4">
        <f t="shared" ca="1" si="55"/>
        <v>3.6606320601357534</v>
      </c>
      <c r="D335" s="4">
        <f t="shared" ca="1" si="57"/>
        <v>534860.25233285537</v>
      </c>
      <c r="E335" s="4">
        <f t="shared" ca="1" si="58"/>
        <v>374.66444174221749</v>
      </c>
      <c r="F335" s="4">
        <f t="shared" ca="1" si="60"/>
        <v>839611.77024885255</v>
      </c>
      <c r="G335" s="4" t="e">
        <f t="shared" si="61"/>
        <v>#N/A</v>
      </c>
      <c r="H335" s="4" t="e">
        <f t="shared" si="62"/>
        <v>#N/A</v>
      </c>
      <c r="I335" s="24"/>
      <c r="J335" s="4">
        <f t="shared" ca="1" si="63"/>
        <v>1377000.0000000005</v>
      </c>
      <c r="K335" s="24"/>
      <c r="L335" s="22">
        <f t="shared" ca="1" si="64"/>
        <v>0.38842429363315556</v>
      </c>
    </row>
    <row r="336" spans="1:12" x14ac:dyDescent="0.2">
      <c r="A336" s="2">
        <f t="shared" si="59"/>
        <v>44233</v>
      </c>
      <c r="B336" s="4">
        <f t="shared" ca="1" si="56"/>
        <v>2151.8053425841454</v>
      </c>
      <c r="C336" s="4">
        <f t="shared" ca="1" si="55"/>
        <v>3.6580690823930468</v>
      </c>
      <c r="D336" s="4">
        <f t="shared" ca="1" si="57"/>
        <v>535060.49386078061</v>
      </c>
      <c r="E336" s="4">
        <f t="shared" ca="1" si="58"/>
        <v>374.80470899884477</v>
      </c>
      <c r="F336" s="4">
        <f t="shared" ca="1" si="60"/>
        <v>839412.89608763705</v>
      </c>
      <c r="G336" s="4" t="e">
        <f t="shared" si="61"/>
        <v>#N/A</v>
      </c>
      <c r="H336" s="4" t="e">
        <f t="shared" si="62"/>
        <v>#N/A</v>
      </c>
      <c r="I336" s="24"/>
      <c r="J336" s="4">
        <f t="shared" ca="1" si="63"/>
        <v>1377000.0000000007</v>
      </c>
      <c r="K336" s="24"/>
      <c r="L336" s="22">
        <f t="shared" ca="1" si="64"/>
        <v>0.38856971231719706</v>
      </c>
    </row>
    <row r="337" spans="1:12" x14ac:dyDescent="0.2">
      <c r="A337" s="2">
        <f t="shared" si="59"/>
        <v>44234</v>
      </c>
      <c r="B337" s="4">
        <f t="shared" ca="1" si="56"/>
        <v>2150.3015468411027</v>
      </c>
      <c r="C337" s="4">
        <f t="shared" ca="1" si="55"/>
        <v>3.6555126296298743</v>
      </c>
      <c r="D337" s="4">
        <f t="shared" ca="1" si="57"/>
        <v>535260.54536936164</v>
      </c>
      <c r="E337" s="4">
        <f t="shared" ca="1" si="58"/>
        <v>374.94484314875643</v>
      </c>
      <c r="F337" s="4">
        <f t="shared" ca="1" si="60"/>
        <v>839214.2082406492</v>
      </c>
      <c r="G337" s="4" t="e">
        <f t="shared" si="61"/>
        <v>#N/A</v>
      </c>
      <c r="H337" s="4" t="e">
        <f t="shared" si="62"/>
        <v>#N/A</v>
      </c>
      <c r="I337" s="24"/>
      <c r="J337" s="4">
        <f t="shared" ca="1" si="63"/>
        <v>1377000.0000000007</v>
      </c>
      <c r="K337" s="24"/>
      <c r="L337" s="22">
        <f t="shared" ca="1" si="64"/>
        <v>0.38871499300607215</v>
      </c>
    </row>
    <row r="338" spans="1:12" x14ac:dyDescent="0.2">
      <c r="A338" s="2">
        <f t="shared" si="59"/>
        <v>44235</v>
      </c>
      <c r="B338" s="4">
        <f t="shared" ca="1" si="56"/>
        <v>2148.8015608098458</v>
      </c>
      <c r="C338" s="4">
        <f t="shared" ca="1" si="55"/>
        <v>3.6529626533767376</v>
      </c>
      <c r="D338" s="4">
        <f t="shared" ca="1" si="57"/>
        <v>535460.40735111688</v>
      </c>
      <c r="E338" s="4">
        <f t="shared" ca="1" si="58"/>
        <v>375.08484453695684</v>
      </c>
      <c r="F338" s="4">
        <f t="shared" ca="1" si="60"/>
        <v>839015.70624353702</v>
      </c>
      <c r="G338" s="4" t="e">
        <f t="shared" si="61"/>
        <v>#N/A</v>
      </c>
      <c r="H338" s="4" t="e">
        <f t="shared" si="62"/>
        <v>#N/A</v>
      </c>
      <c r="I338" s="24"/>
      <c r="J338" s="4">
        <f t="shared" ca="1" si="63"/>
        <v>1377000.0000000007</v>
      </c>
      <c r="K338" s="24"/>
      <c r="L338" s="22">
        <f t="shared" ca="1" si="64"/>
        <v>0.38886013605745579</v>
      </c>
    </row>
    <row r="339" spans="1:12" x14ac:dyDescent="0.2">
      <c r="A339" s="2">
        <f t="shared" si="59"/>
        <v>44236</v>
      </c>
      <c r="B339" s="4">
        <f t="shared" ca="1" si="56"/>
        <v>2147.3053568888263</v>
      </c>
      <c r="C339" s="4">
        <f t="shared" ca="1" si="55"/>
        <v>3.6504191067110043</v>
      </c>
      <c r="D339" s="4">
        <f t="shared" ca="1" si="57"/>
        <v>535660.0802945724</v>
      </c>
      <c r="E339" s="4">
        <f t="shared" ca="1" si="58"/>
        <v>375.22471350565382</v>
      </c>
      <c r="F339" s="4">
        <f t="shared" ca="1" si="60"/>
        <v>838817.38963503379</v>
      </c>
      <c r="G339" s="4" t="e">
        <f t="shared" si="61"/>
        <v>#N/A</v>
      </c>
      <c r="H339" s="4" t="e">
        <f t="shared" si="62"/>
        <v>#N/A</v>
      </c>
      <c r="I339" s="24"/>
      <c r="J339" s="4">
        <f t="shared" ca="1" si="63"/>
        <v>1377000.0000000007</v>
      </c>
      <c r="K339" s="24"/>
      <c r="L339" s="22">
        <f t="shared" ca="1" si="64"/>
        <v>0.38900514182612356</v>
      </c>
    </row>
    <row r="340" spans="1:12" x14ac:dyDescent="0.2">
      <c r="A340" s="2">
        <f t="shared" si="59"/>
        <v>44237</v>
      </c>
      <c r="B340" s="4">
        <f t="shared" ca="1" si="56"/>
        <v>2145.8129083371869</v>
      </c>
      <c r="C340" s="4">
        <f t="shared" ca="1" si="55"/>
        <v>3.6478819441732173</v>
      </c>
      <c r="D340" s="4">
        <f t="shared" ca="1" si="57"/>
        <v>535859.56468439894</v>
      </c>
      <c r="E340" s="4">
        <f t="shared" ca="1" si="58"/>
        <v>375.36445039435449</v>
      </c>
      <c r="F340" s="4">
        <f t="shared" ca="1" si="60"/>
        <v>838619.25795687013</v>
      </c>
      <c r="G340" s="4" t="e">
        <f t="shared" si="61"/>
        <v>#N/A</v>
      </c>
      <c r="H340" s="4" t="e">
        <f t="shared" si="62"/>
        <v>#N/A</v>
      </c>
      <c r="I340" s="24"/>
      <c r="J340" s="4">
        <f t="shared" ca="1" si="63"/>
        <v>1377000.0000000007</v>
      </c>
      <c r="K340" s="24"/>
      <c r="L340" s="22">
        <f t="shared" ca="1" si="64"/>
        <v>0.3891500106640513</v>
      </c>
    </row>
    <row r="341" spans="1:12" x14ac:dyDescent="0.2">
      <c r="A341" s="2">
        <f t="shared" si="59"/>
        <v>44238</v>
      </c>
      <c r="B341" s="4">
        <f t="shared" ca="1" si="56"/>
        <v>2144.32418922836</v>
      </c>
      <c r="C341" s="4">
        <f t="shared" ca="1" si="55"/>
        <v>3.6453511216882117</v>
      </c>
      <c r="D341" s="4">
        <f t="shared" ca="1" si="57"/>
        <v>536058.86100154161</v>
      </c>
      <c r="E341" s="4">
        <f t="shared" ca="1" si="58"/>
        <v>375.50405553995625</v>
      </c>
      <c r="F341" s="4">
        <f t="shared" ca="1" si="60"/>
        <v>838421.31075369066</v>
      </c>
      <c r="G341" s="4" t="e">
        <f t="shared" si="61"/>
        <v>#N/A</v>
      </c>
      <c r="H341" s="4" t="e">
        <f t="shared" si="62"/>
        <v>#N/A</v>
      </c>
      <c r="I341" s="24"/>
      <c r="J341" s="4">
        <f t="shared" ca="1" si="63"/>
        <v>1377000.0000000005</v>
      </c>
      <c r="K341" s="24"/>
      <c r="L341" s="22">
        <f t="shared" ca="1" si="64"/>
        <v>0.38929474292050936</v>
      </c>
    </row>
    <row r="342" spans="1:12" x14ac:dyDescent="0.2">
      <c r="A342" s="2">
        <f t="shared" si="59"/>
        <v>44239</v>
      </c>
      <c r="B342" s="4">
        <f t="shared" ca="1" si="56"/>
        <v>2142.8391744063333</v>
      </c>
      <c r="C342" s="4">
        <f t="shared" ca="1" si="55"/>
        <v>3.6428265964907665</v>
      </c>
      <c r="D342" s="4">
        <f t="shared" ca="1" si="57"/>
        <v>536257.96972334222</v>
      </c>
      <c r="E342" s="4">
        <f t="shared" ca="1" si="58"/>
        <v>375.64352927683251</v>
      </c>
      <c r="F342" s="4">
        <f t="shared" ca="1" si="60"/>
        <v>838223.54757297516</v>
      </c>
      <c r="G342" s="4" t="e">
        <f t="shared" si="61"/>
        <v>#N/A</v>
      </c>
      <c r="H342" s="4" t="e">
        <f t="shared" si="62"/>
        <v>#N/A</v>
      </c>
      <c r="I342" s="24"/>
      <c r="J342" s="4">
        <f t="shared" ca="1" si="63"/>
        <v>1377000.0000000005</v>
      </c>
      <c r="K342" s="24"/>
      <c r="L342" s="22">
        <f t="shared" ca="1" si="64"/>
        <v>0.3894393389421511</v>
      </c>
    </row>
    <row r="343" spans="1:12" x14ac:dyDescent="0.2">
      <c r="A343" s="2">
        <f t="shared" si="59"/>
        <v>44240</v>
      </c>
      <c r="B343" s="4">
        <f t="shared" ca="1" si="56"/>
        <v>2141.3578394444303</v>
      </c>
      <c r="C343" s="4">
        <f t="shared" ca="1" si="55"/>
        <v>3.6403083270555312</v>
      </c>
      <c r="D343" s="4">
        <f t="shared" ca="1" si="57"/>
        <v>536456.89132365549</v>
      </c>
      <c r="E343" s="4">
        <f t="shared" ca="1" si="58"/>
        <v>375.78287193691381</v>
      </c>
      <c r="F343" s="4">
        <f t="shared" ca="1" si="60"/>
        <v>838025.96796496375</v>
      </c>
      <c r="G343" s="4" t="e">
        <f t="shared" si="61"/>
        <v>#N/A</v>
      </c>
      <c r="H343" s="4" t="e">
        <f t="shared" si="62"/>
        <v>#N/A</v>
      </c>
      <c r="I343" s="24"/>
      <c r="J343" s="4">
        <f t="shared" ca="1" si="63"/>
        <v>1377000.0000000005</v>
      </c>
      <c r="K343" s="24"/>
      <c r="L343" s="22">
        <f t="shared" ca="1" si="64"/>
        <v>0.38958379907309754</v>
      </c>
    </row>
    <row r="344" spans="1:12" x14ac:dyDescent="0.2">
      <c r="A344" s="2">
        <f t="shared" si="59"/>
        <v>44241</v>
      </c>
      <c r="B344" s="4">
        <f t="shared" ca="1" si="56"/>
        <v>2139.8801606064585</v>
      </c>
      <c r="C344" s="4">
        <f t="shared" ca="1" si="55"/>
        <v>3.6377962730309794</v>
      </c>
      <c r="D344" s="4">
        <f t="shared" ca="1" si="57"/>
        <v>536655.62627295824</v>
      </c>
      <c r="E344" s="4">
        <f t="shared" ca="1" si="58"/>
        <v>375.9220838497647</v>
      </c>
      <c r="F344" s="4">
        <f t="shared" ca="1" si="60"/>
        <v>837828.57148258621</v>
      </c>
      <c r="G344" s="4" t="e">
        <f t="shared" si="61"/>
        <v>#N/A</v>
      </c>
      <c r="H344" s="4" t="e">
        <f t="shared" si="62"/>
        <v>#N/A</v>
      </c>
      <c r="I344" s="24"/>
      <c r="J344" s="4">
        <f t="shared" ca="1" si="63"/>
        <v>1377000.0000000007</v>
      </c>
      <c r="K344" s="24"/>
      <c r="L344" s="22">
        <f t="shared" ca="1" si="64"/>
        <v>0.38972812365501669</v>
      </c>
    </row>
    <row r="345" spans="1:12" x14ac:dyDescent="0.2">
      <c r="A345" s="2">
        <f t="shared" si="59"/>
        <v>44242</v>
      </c>
      <c r="B345" s="4">
        <f t="shared" ca="1" si="56"/>
        <v>2138.4061148100959</v>
      </c>
      <c r="C345" s="4">
        <f t="shared" ca="1" si="55"/>
        <v>3.6352903951771629</v>
      </c>
      <c r="D345" s="4">
        <f t="shared" ca="1" si="57"/>
        <v>536854.17503845319</v>
      </c>
      <c r="E345" s="4">
        <f t="shared" ca="1" si="58"/>
        <v>376.06116534265624</v>
      </c>
      <c r="F345" s="4">
        <f t="shared" ca="1" si="60"/>
        <v>837631.35768139467</v>
      </c>
      <c r="G345" s="4" t="e">
        <f t="shared" si="61"/>
        <v>#N/A</v>
      </c>
      <c r="H345" s="4" t="e">
        <f t="shared" si="62"/>
        <v>#N/A</v>
      </c>
      <c r="I345" s="24"/>
      <c r="J345" s="4">
        <f t="shared" ca="1" si="63"/>
        <v>1377000.0000000007</v>
      </c>
      <c r="K345" s="24"/>
      <c r="L345" s="22">
        <f t="shared" ca="1" si="64"/>
        <v>0.38987231302719894</v>
      </c>
    </row>
    <row r="346" spans="1:12" x14ac:dyDescent="0.2">
      <c r="A346" s="2">
        <f t="shared" si="59"/>
        <v>44243</v>
      </c>
      <c r="B346" s="4">
        <f t="shared" ca="1" si="56"/>
        <v>2136.9356795923809</v>
      </c>
      <c r="C346" s="4">
        <f t="shared" ca="1" si="55"/>
        <v>3.6327906553070473</v>
      </c>
      <c r="D346" s="4">
        <f t="shared" ca="1" si="57"/>
        <v>537052.53808416741</v>
      </c>
      <c r="E346" s="4">
        <f t="shared" ca="1" si="58"/>
        <v>376.20011674063477</v>
      </c>
      <c r="F346" s="4">
        <f t="shared" ca="1" si="60"/>
        <v>837434.32611950021</v>
      </c>
      <c r="G346" s="4" t="e">
        <f t="shared" si="61"/>
        <v>#N/A</v>
      </c>
      <c r="H346" s="4" t="e">
        <f t="shared" si="62"/>
        <v>#N/A</v>
      </c>
      <c r="I346" s="24"/>
      <c r="J346" s="4">
        <f t="shared" ca="1" si="63"/>
        <v>1377000.0000000007</v>
      </c>
      <c r="K346" s="24"/>
      <c r="L346" s="22">
        <f t="shared" ca="1" si="64"/>
        <v>0.39001636752662827</v>
      </c>
    </row>
    <row r="347" spans="1:12" x14ac:dyDescent="0.2">
      <c r="A347" s="2">
        <f t="shared" si="59"/>
        <v>44244</v>
      </c>
      <c r="B347" s="4">
        <f t="shared" ca="1" si="56"/>
        <v>2135.4688330771887</v>
      </c>
      <c r="C347" s="4">
        <f t="shared" ca="1" si="55"/>
        <v>3.6302970162312205</v>
      </c>
      <c r="D347" s="4">
        <f t="shared" ca="1" si="57"/>
        <v>537250.71587104467</v>
      </c>
      <c r="E347" s="4">
        <f t="shared" ca="1" si="58"/>
        <v>376.338938366587</v>
      </c>
      <c r="F347" s="4">
        <f t="shared" ca="1" si="60"/>
        <v>837237.47635751218</v>
      </c>
      <c r="G347" s="4" t="e">
        <f t="shared" si="61"/>
        <v>#N/A</v>
      </c>
      <c r="H347" s="4" t="e">
        <f t="shared" si="62"/>
        <v>#N/A</v>
      </c>
      <c r="I347" s="24"/>
      <c r="J347" s="4">
        <f t="shared" ca="1" si="63"/>
        <v>1377000.0000000007</v>
      </c>
      <c r="K347" s="24"/>
      <c r="L347" s="22">
        <f t="shared" ca="1" si="64"/>
        <v>0.39016028748804965</v>
      </c>
    </row>
    <row r="348" spans="1:12" x14ac:dyDescent="0.2">
      <c r="A348" s="2">
        <f t="shared" si="59"/>
        <v>44245</v>
      </c>
      <c r="B348" s="4">
        <f t="shared" ca="1" si="56"/>
        <v>2134.005553944583</v>
      </c>
      <c r="C348" s="4">
        <f t="shared" ca="1" si="55"/>
        <v>3.6278094417057907</v>
      </c>
      <c r="D348" s="4">
        <f t="shared" ca="1" si="57"/>
        <v>537448.70885703363</v>
      </c>
      <c r="E348" s="4">
        <f t="shared" ca="1" si="58"/>
        <v>376.47763054130155</v>
      </c>
      <c r="F348" s="4">
        <f t="shared" ca="1" si="60"/>
        <v>837040.80795848113</v>
      </c>
      <c r="G348" s="4" t="e">
        <f t="shared" si="61"/>
        <v>#N/A</v>
      </c>
      <c r="H348" s="4" t="e">
        <f t="shared" si="62"/>
        <v>#N/A</v>
      </c>
      <c r="I348" s="24"/>
      <c r="J348" s="4">
        <f t="shared" ca="1" si="63"/>
        <v>1377000.0000000007</v>
      </c>
      <c r="K348" s="24"/>
      <c r="L348" s="22">
        <f t="shared" ca="1" si="64"/>
        <v>0.39030407324403293</v>
      </c>
    </row>
    <row r="349" spans="1:12" x14ac:dyDescent="0.2">
      <c r="A349" s="2">
        <f t="shared" si="59"/>
        <v>44246</v>
      </c>
      <c r="B349" s="4">
        <f t="shared" ca="1" si="56"/>
        <v>2132.545821401925</v>
      </c>
      <c r="C349" s="4">
        <f t="shared" ca="1" si="55"/>
        <v>3.6253278963832725</v>
      </c>
      <c r="D349" s="4">
        <f t="shared" ca="1" si="57"/>
        <v>537646.51749717083</v>
      </c>
      <c r="E349" s="4">
        <f t="shared" ca="1" si="58"/>
        <v>376.61619358352715</v>
      </c>
      <c r="F349" s="4">
        <f t="shared" ca="1" si="60"/>
        <v>836844.32048784441</v>
      </c>
      <c r="G349" s="4" t="e">
        <f t="shared" si="61"/>
        <v>#N/A</v>
      </c>
      <c r="H349" s="4" t="e">
        <f t="shared" si="62"/>
        <v>#N/A</v>
      </c>
      <c r="I349" s="24"/>
      <c r="J349" s="4">
        <f t="shared" ca="1" si="63"/>
        <v>1377000.0000000007</v>
      </c>
      <c r="K349" s="24"/>
      <c r="L349" s="22">
        <f t="shared" ca="1" si="64"/>
        <v>0.39044772512503306</v>
      </c>
    </row>
    <row r="350" spans="1:12" x14ac:dyDescent="0.2">
      <c r="A350" s="2">
        <f t="shared" si="59"/>
        <v>44247</v>
      </c>
      <c r="B350" s="4">
        <f t="shared" ca="1" si="56"/>
        <v>2131.0896151566512</v>
      </c>
      <c r="C350" s="4">
        <f t="shared" ca="1" si="55"/>
        <v>3.6228523457663071</v>
      </c>
      <c r="D350" s="4">
        <f t="shared" ca="1" si="57"/>
        <v>537844.14224365982</v>
      </c>
      <c r="E350" s="4">
        <f t="shared" ca="1" si="58"/>
        <v>376.75462781002801</v>
      </c>
      <c r="F350" s="4">
        <f t="shared" ca="1" si="60"/>
        <v>836648.01351337414</v>
      </c>
      <c r="G350" s="4" t="e">
        <f t="shared" si="61"/>
        <v>#N/A</v>
      </c>
      <c r="H350" s="4" t="e">
        <f t="shared" si="62"/>
        <v>#N/A</v>
      </c>
      <c r="I350" s="24"/>
      <c r="J350" s="4">
        <f t="shared" ca="1" si="63"/>
        <v>1377000.0000000005</v>
      </c>
      <c r="K350" s="24"/>
      <c r="L350" s="22">
        <f t="shared" ca="1" si="64"/>
        <v>0.39059124345944779</v>
      </c>
    </row>
    <row r="351" spans="1:12" x14ac:dyDescent="0.2">
      <c r="A351" s="2">
        <f t="shared" si="59"/>
        <v>44248</v>
      </c>
      <c r="B351" s="4">
        <f t="shared" ca="1" si="56"/>
        <v>2129.6369153906139</v>
      </c>
      <c r="C351" s="4">
        <f t="shared" ca="1" si="55"/>
        <v>3.6203827561640436</v>
      </c>
      <c r="D351" s="4">
        <f t="shared" ca="1" si="57"/>
        <v>538041.58354594558</v>
      </c>
      <c r="E351" s="4">
        <f t="shared" ca="1" si="58"/>
        <v>376.89293353563602</v>
      </c>
      <c r="F351" s="4">
        <f t="shared" ca="1" si="60"/>
        <v>836451.88660512876</v>
      </c>
      <c r="G351" s="4" t="e">
        <f t="shared" si="61"/>
        <v>#N/A</v>
      </c>
      <c r="H351" s="4" t="e">
        <f t="shared" si="62"/>
        <v>#N/A</v>
      </c>
      <c r="I351" s="24"/>
      <c r="J351" s="4">
        <f t="shared" ca="1" si="63"/>
        <v>1377000.0000000005</v>
      </c>
      <c r="K351" s="24"/>
      <c r="L351" s="22">
        <f t="shared" ca="1" si="64"/>
        <v>0.39073462857367131</v>
      </c>
    </row>
    <row r="352" spans="1:12" x14ac:dyDescent="0.2">
      <c r="A352" s="2">
        <f t="shared" si="59"/>
        <v>44249</v>
      </c>
      <c r="B352" s="4">
        <f t="shared" ca="1" si="56"/>
        <v>2128.1877027359028</v>
      </c>
      <c r="C352" s="4">
        <f t="shared" ca="1" si="55"/>
        <v>3.6179190946510347</v>
      </c>
      <c r="D352" s="4">
        <f t="shared" ca="1" si="57"/>
        <v>538238.84185078554</v>
      </c>
      <c r="E352" s="4">
        <f t="shared" ca="1" si="58"/>
        <v>377.03111107330034</v>
      </c>
      <c r="F352" s="4">
        <f t="shared" ca="1" si="60"/>
        <v>836255.93933540594</v>
      </c>
      <c r="G352" s="4" t="e">
        <f t="shared" si="61"/>
        <v>#N/A</v>
      </c>
      <c r="H352" s="4" t="e">
        <f t="shared" si="62"/>
        <v>#N/A</v>
      </c>
      <c r="I352" s="24"/>
      <c r="J352" s="4">
        <f t="shared" ca="1" si="63"/>
        <v>1377000.0000000007</v>
      </c>
      <c r="K352" s="24"/>
      <c r="L352" s="22">
        <f t="shared" ca="1" si="64"/>
        <v>0.39087788079214614</v>
      </c>
    </row>
    <row r="353" spans="1:12" x14ac:dyDescent="0.2">
      <c r="A353" s="2">
        <f t="shared" si="59"/>
        <v>44250</v>
      </c>
      <c r="B353" s="4">
        <f t="shared" ca="1" si="56"/>
        <v>2126.7419582520524</v>
      </c>
      <c r="C353" s="4">
        <f t="shared" ca="1" si="55"/>
        <v>3.6154613290284887</v>
      </c>
      <c r="D353" s="4">
        <f t="shared" ca="1" si="57"/>
        <v>538435.91760231624</v>
      </c>
      <c r="E353" s="4">
        <f t="shared" ca="1" si="58"/>
        <v>377.16916073413444</v>
      </c>
      <c r="F353" s="4">
        <f t="shared" ca="1" si="60"/>
        <v>836060.17127869825</v>
      </c>
      <c r="G353" s="4" t="e">
        <f t="shared" si="61"/>
        <v>#N/A</v>
      </c>
      <c r="H353" s="4" t="e">
        <f t="shared" si="62"/>
        <v>#N/A</v>
      </c>
      <c r="I353" s="24"/>
      <c r="J353" s="4">
        <f t="shared" ca="1" si="63"/>
        <v>1377000.0000000007</v>
      </c>
      <c r="K353" s="24"/>
      <c r="L353" s="22">
        <f t="shared" ca="1" si="64"/>
        <v>0.39102100043741173</v>
      </c>
    </row>
    <row r="354" spans="1:12" x14ac:dyDescent="0.2">
      <c r="A354" s="2">
        <f t="shared" si="59"/>
        <v>44251</v>
      </c>
      <c r="B354" s="4">
        <f t="shared" ca="1" si="56"/>
        <v>2125.2996634045676</v>
      </c>
      <c r="C354" s="4">
        <f t="shared" ca="1" si="55"/>
        <v>3.6130094277877647</v>
      </c>
      <c r="D354" s="4">
        <f t="shared" ca="1" si="57"/>
        <v>538632.81124211743</v>
      </c>
      <c r="E354" s="4">
        <f t="shared" ca="1" si="58"/>
        <v>377.30708282746059</v>
      </c>
      <c r="F354" s="4">
        <f t="shared" ca="1" si="60"/>
        <v>835864.58201165125</v>
      </c>
      <c r="G354" s="4" t="e">
        <f t="shared" si="61"/>
        <v>#N/A</v>
      </c>
      <c r="H354" s="4" t="e">
        <f t="shared" si="62"/>
        <v>#N/A</v>
      </c>
      <c r="I354" s="24"/>
      <c r="J354" s="4">
        <f t="shared" ca="1" si="63"/>
        <v>1377000.0000000007</v>
      </c>
      <c r="K354" s="24"/>
      <c r="L354" s="22">
        <f t="shared" ca="1" si="64"/>
        <v>0.39116398783015044</v>
      </c>
    </row>
    <row r="355" spans="1:12" x14ac:dyDescent="0.2">
      <c r="A355" s="2">
        <f t="shared" si="59"/>
        <v>44252</v>
      </c>
      <c r="B355" s="4">
        <f t="shared" ca="1" si="56"/>
        <v>2123.8608000446779</v>
      </c>
      <c r="C355" s="4">
        <f t="shared" ca="1" si="55"/>
        <v>3.6105633600759521</v>
      </c>
      <c r="D355" s="4">
        <f t="shared" ca="1" si="57"/>
        <v>538829.52320927207</v>
      </c>
      <c r="E355" s="4">
        <f t="shared" ca="1" si="58"/>
        <v>377.44487766085223</v>
      </c>
      <c r="F355" s="4">
        <f t="shared" ca="1" si="60"/>
        <v>835669.17111302307</v>
      </c>
      <c r="G355" s="4" t="e">
        <f t="shared" si="61"/>
        <v>#N/A</v>
      </c>
      <c r="H355" s="4" t="e">
        <f t="shared" si="62"/>
        <v>#N/A</v>
      </c>
      <c r="I355" s="24"/>
      <c r="J355" s="4">
        <f t="shared" ca="1" si="63"/>
        <v>1377000.0000000007</v>
      </c>
      <c r="K355" s="24"/>
      <c r="L355" s="22">
        <f t="shared" ca="1" si="64"/>
        <v>0.39130684328923149</v>
      </c>
    </row>
    <row r="356" spans="1:12" x14ac:dyDescent="0.2">
      <c r="A356" s="2">
        <f t="shared" si="59"/>
        <v>44253</v>
      </c>
      <c r="B356" s="4">
        <f t="shared" ca="1" si="56"/>
        <v>2122.4253503902601</v>
      </c>
      <c r="C356" s="4">
        <f t="shared" ca="1" si="55"/>
        <v>3.608123095663442</v>
      </c>
      <c r="D356" s="4">
        <f t="shared" ca="1" si="57"/>
        <v>539026.05394042376</v>
      </c>
      <c r="E356" s="4">
        <f t="shared" ca="1" si="58"/>
        <v>377.58254554017395</v>
      </c>
      <c r="F356" s="4">
        <f t="shared" ca="1" si="60"/>
        <v>835473.9381636465</v>
      </c>
      <c r="G356" s="4" t="e">
        <f t="shared" si="61"/>
        <v>#N/A</v>
      </c>
      <c r="H356" s="4" t="e">
        <f t="shared" si="62"/>
        <v>#N/A</v>
      </c>
      <c r="I356" s="24"/>
      <c r="J356" s="4">
        <f t="shared" ca="1" si="63"/>
        <v>1377000.0000000007</v>
      </c>
      <c r="K356" s="24"/>
      <c r="L356" s="22">
        <f t="shared" ca="1" si="64"/>
        <v>0.39144956713175272</v>
      </c>
    </row>
    <row r="357" spans="1:12" x14ac:dyDescent="0.2">
      <c r="A357" s="2">
        <f t="shared" si="59"/>
        <v>44254</v>
      </c>
      <c r="B357" s="4">
        <f t="shared" ca="1" si="56"/>
        <v>2120.9932970078571</v>
      </c>
      <c r="C357" s="4">
        <f t="shared" ca="1" si="55"/>
        <v>3.605688604913357</v>
      </c>
      <c r="D357" s="4">
        <f t="shared" ca="1" si="57"/>
        <v>539222.40386983112</v>
      </c>
      <c r="E357" s="4">
        <f t="shared" ca="1" si="58"/>
        <v>377.72008676961968</v>
      </c>
      <c r="F357" s="4">
        <f t="shared" ca="1" si="60"/>
        <v>835278.88274639216</v>
      </c>
      <c r="G357" s="4" t="e">
        <f t="shared" si="61"/>
        <v>#N/A</v>
      </c>
      <c r="H357" s="4" t="e">
        <f t="shared" si="62"/>
        <v>#N/A</v>
      </c>
      <c r="I357" s="24"/>
      <c r="J357" s="4">
        <f t="shared" ca="1" si="63"/>
        <v>1377000.0000000009</v>
      </c>
      <c r="K357" s="24"/>
      <c r="L357" s="22">
        <f t="shared" ca="1" si="64"/>
        <v>0.3915921596730797</v>
      </c>
    </row>
    <row r="358" spans="1:12" x14ac:dyDescent="0.2">
      <c r="A358" s="2">
        <f t="shared" si="59"/>
        <v>44255</v>
      </c>
      <c r="B358" s="4">
        <f t="shared" ca="1" si="56"/>
        <v>2119.5646227957295</v>
      </c>
      <c r="C358" s="4">
        <f t="shared" ca="1" si="55"/>
        <v>3.60325985875274</v>
      </c>
      <c r="D358" s="4">
        <f t="shared" ca="1" si="57"/>
        <v>539418.57342941919</v>
      </c>
      <c r="E358" s="4">
        <f t="shared" ca="1" si="58"/>
        <v>377.85750165174886</v>
      </c>
      <c r="F358" s="4">
        <f t="shared" ca="1" si="60"/>
        <v>835084.00444613409</v>
      </c>
      <c r="G358" s="4" t="e">
        <f t="shared" si="61"/>
        <v>#N/A</v>
      </c>
      <c r="H358" s="4" t="e">
        <f t="shared" si="62"/>
        <v>#N/A</v>
      </c>
      <c r="I358" s="24"/>
      <c r="J358" s="4">
        <f t="shared" ca="1" si="63"/>
        <v>1377000.0000000007</v>
      </c>
      <c r="K358" s="24"/>
      <c r="L358" s="22">
        <f t="shared" ca="1" si="64"/>
        <v>0.39173462122688374</v>
      </c>
    </row>
    <row r="359" spans="1:12" x14ac:dyDescent="0.2">
      <c r="A359" s="2">
        <f t="shared" si="59"/>
        <v>44256</v>
      </c>
      <c r="B359" s="4">
        <f t="shared" ca="1" si="56"/>
        <v>2118.1393109678802</v>
      </c>
      <c r="C359" s="4">
        <f t="shared" ca="1" si="55"/>
        <v>3.600836828645396</v>
      </c>
      <c r="D359" s="4">
        <f t="shared" ca="1" si="57"/>
        <v>539614.56304882874</v>
      </c>
      <c r="E359" s="4">
        <f t="shared" ca="1" si="58"/>
        <v>377.99479048752062</v>
      </c>
      <c r="F359" s="4">
        <f t="shared" ca="1" si="60"/>
        <v>834889.30284971651</v>
      </c>
      <c r="G359" s="4" t="e">
        <f t="shared" si="61"/>
        <v>#N/A</v>
      </c>
      <c r="H359" s="4" t="e">
        <f t="shared" si="62"/>
        <v>#N/A</v>
      </c>
      <c r="I359" s="24"/>
      <c r="J359" s="4">
        <f t="shared" ca="1" si="63"/>
        <v>1377000.0000000007</v>
      </c>
      <c r="K359" s="24"/>
      <c r="L359" s="22">
        <f t="shared" ca="1" si="64"/>
        <v>0.39187695210517681</v>
      </c>
    </row>
    <row r="360" spans="1:12" x14ac:dyDescent="0.2">
      <c r="A360" s="2">
        <f t="shared" si="59"/>
        <v>44257</v>
      </c>
      <c r="B360" s="4">
        <f t="shared" ca="1" si="56"/>
        <v>2116.717345038996</v>
      </c>
      <c r="C360" s="4">
        <f t="shared" ca="1" si="55"/>
        <v>3.5984194865662928</v>
      </c>
      <c r="D360" s="4">
        <f t="shared" ca="1" si="57"/>
        <v>539810.37315546279</v>
      </c>
      <c r="E360" s="4">
        <f t="shared" ca="1" si="58"/>
        <v>378.13195357632662</v>
      </c>
      <c r="F360" s="4">
        <f t="shared" ca="1" si="60"/>
        <v>834694.77754592255</v>
      </c>
      <c r="G360" s="4" t="e">
        <f t="shared" si="61"/>
        <v>#N/A</v>
      </c>
      <c r="H360" s="4" t="e">
        <f t="shared" si="62"/>
        <v>#N/A</v>
      </c>
      <c r="I360" s="24"/>
      <c r="J360" s="4">
        <f t="shared" ca="1" si="63"/>
        <v>1377000.0000000007</v>
      </c>
      <c r="K360" s="24"/>
      <c r="L360" s="22">
        <f t="shared" ca="1" si="64"/>
        <v>0.39201915261834608</v>
      </c>
    </row>
    <row r="361" spans="1:12" x14ac:dyDescent="0.2">
      <c r="A361" s="2">
        <f t="shared" si="59"/>
        <v>44258</v>
      </c>
      <c r="B361" s="4">
        <f t="shared" ca="1" si="56"/>
        <v>2115.2987088102554</v>
      </c>
      <c r="C361" s="4">
        <f t="shared" ca="1" si="55"/>
        <v>3.5960078049774342</v>
      </c>
      <c r="D361" s="4">
        <f t="shared" ca="1" si="57"/>
        <v>540006.00417453074</v>
      </c>
      <c r="E361" s="4">
        <f t="shared" ca="1" si="58"/>
        <v>378.26899121602202</v>
      </c>
      <c r="F361" s="4">
        <f t="shared" ca="1" si="60"/>
        <v>834500.42812544364</v>
      </c>
      <c r="G361" s="4" t="e">
        <f t="shared" si="61"/>
        <v>#N/A</v>
      </c>
      <c r="H361" s="4" t="e">
        <f t="shared" si="62"/>
        <v>#N/A</v>
      </c>
      <c r="I361" s="24"/>
      <c r="J361" s="4">
        <f t="shared" ca="1" si="63"/>
        <v>1377000.0000000005</v>
      </c>
      <c r="K361" s="24"/>
      <c r="L361" s="22">
        <f t="shared" ca="1" si="64"/>
        <v>0.39216122307518558</v>
      </c>
    </row>
    <row r="362" spans="1:12" x14ac:dyDescent="0.2">
      <c r="A362" s="2">
        <f t="shared" si="59"/>
        <v>44259</v>
      </c>
      <c r="B362" s="4">
        <f t="shared" ca="1" si="56"/>
        <v>2113.8833863559462</v>
      </c>
      <c r="C362" s="4">
        <f t="shared" ca="1" si="55"/>
        <v>3.5936017568051084</v>
      </c>
      <c r="D362" s="4">
        <f t="shared" ca="1" si="57"/>
        <v>540201.45652909076</v>
      </c>
      <c r="E362" s="4">
        <f t="shared" ca="1" si="58"/>
        <v>378.4059037029549</v>
      </c>
      <c r="F362" s="4">
        <f t="shared" ca="1" si="60"/>
        <v>834306.25418085093</v>
      </c>
      <c r="G362" s="4" t="e">
        <f t="shared" si="61"/>
        <v>#N/A</v>
      </c>
      <c r="H362" s="4" t="e">
        <f t="shared" si="62"/>
        <v>#N/A</v>
      </c>
      <c r="I362" s="24"/>
      <c r="J362" s="4">
        <f t="shared" ca="1" si="63"/>
        <v>1377000.0000000005</v>
      </c>
      <c r="K362" s="24"/>
      <c r="L362" s="22">
        <f t="shared" ca="1" si="64"/>
        <v>0.39230316378292707</v>
      </c>
    </row>
    <row r="363" spans="1:12" x14ac:dyDescent="0.2">
      <c r="A363" s="2">
        <f t="shared" si="59"/>
        <v>44260</v>
      </c>
      <c r="B363" s="4">
        <f t="shared" ca="1" si="56"/>
        <v>2112.4713620108523</v>
      </c>
      <c r="C363" s="4">
        <f t="shared" ca="1" si="55"/>
        <v>3.5912013154184486</v>
      </c>
      <c r="D363" s="4">
        <f t="shared" ca="1" si="57"/>
        <v>540396.73064008984</v>
      </c>
      <c r="E363" s="4">
        <f t="shared" ca="1" si="58"/>
        <v>378.5426913319946</v>
      </c>
      <c r="F363" s="4">
        <f t="shared" ca="1" si="60"/>
        <v>834112.25530656788</v>
      </c>
      <c r="G363" s="4" t="e">
        <f t="shared" si="61"/>
        <v>#N/A</v>
      </c>
      <c r="H363" s="4" t="e">
        <f t="shared" si="62"/>
        <v>#N/A</v>
      </c>
      <c r="I363" s="24"/>
      <c r="J363" s="4">
        <f t="shared" ca="1" si="63"/>
        <v>1377000.0000000005</v>
      </c>
      <c r="K363" s="24"/>
      <c r="L363" s="22">
        <f t="shared" ca="1" si="64"/>
        <v>0.39244497504726916</v>
      </c>
    </row>
    <row r="364" spans="1:12" x14ac:dyDescent="0.2">
      <c r="A364" s="2">
        <f t="shared" si="59"/>
        <v>44261</v>
      </c>
      <c r="B364" s="4">
        <f t="shared" ca="1" si="56"/>
        <v>2111.0626203583615</v>
      </c>
      <c r="C364" s="4">
        <f t="shared" ca="1" si="55"/>
        <v>3.5888064546092142</v>
      </c>
      <c r="D364" s="4">
        <f t="shared" ca="1" si="57"/>
        <v>540591.82692640193</v>
      </c>
      <c r="E364" s="4">
        <f t="shared" ca="1" si="58"/>
        <v>378.67935439655821</v>
      </c>
      <c r="F364" s="4">
        <f t="shared" ca="1" si="60"/>
        <v>833918.43109884381</v>
      </c>
      <c r="G364" s="4" t="e">
        <f t="shared" si="61"/>
        <v>#N/A</v>
      </c>
      <c r="H364" s="4" t="e">
        <f t="shared" si="62"/>
        <v>#N/A</v>
      </c>
      <c r="I364" s="24"/>
      <c r="J364" s="4">
        <f t="shared" ca="1" si="63"/>
        <v>1377000.0000000005</v>
      </c>
      <c r="K364" s="24"/>
      <c r="L364" s="22">
        <f t="shared" ca="1" si="64"/>
        <v>0.39258665717240504</v>
      </c>
    </row>
    <row r="365" spans="1:12" x14ac:dyDescent="0.2">
      <c r="A365" s="2">
        <f t="shared" si="59"/>
        <v>44262</v>
      </c>
      <c r="B365" s="4">
        <f t="shared" ca="1" si="56"/>
        <v>2109.6571462192542</v>
      </c>
      <c r="C365" s="4">
        <f t="shared" ca="1" si="55"/>
        <v>3.5864171485727319</v>
      </c>
      <c r="D365" s="4">
        <f t="shared" ca="1" si="57"/>
        <v>540786.74580486421</v>
      </c>
      <c r="E365" s="4">
        <f t="shared" ca="1" si="58"/>
        <v>378.81589318863627</v>
      </c>
      <c r="F365" s="4">
        <f t="shared" ca="1" si="60"/>
        <v>833724.7811557285</v>
      </c>
      <c r="G365" s="4" t="e">
        <f t="shared" si="61"/>
        <v>#N/A</v>
      </c>
      <c r="H365" s="4" t="e">
        <f t="shared" si="62"/>
        <v>#N/A</v>
      </c>
      <c r="I365" s="24"/>
      <c r="J365" s="4">
        <f t="shared" ca="1" si="63"/>
        <v>1377000.0000000005</v>
      </c>
      <c r="K365" s="24"/>
      <c r="L365" s="22">
        <f t="shared" ca="1" si="64"/>
        <v>0.39272821046104867</v>
      </c>
    </row>
    <row r="366" spans="1:12" x14ac:dyDescent="0.2">
      <c r="A366" s="2">
        <f t="shared" si="59"/>
        <v>44263</v>
      </c>
      <c r="B366" s="4">
        <f t="shared" ca="1" si="56"/>
        <v>2108.2549246411295</v>
      </c>
      <c r="C366" s="4">
        <f t="shared" ca="1" si="55"/>
        <v>3.58403337188992</v>
      </c>
      <c r="D366" s="4">
        <f t="shared" ca="1" si="57"/>
        <v>540981.48769031209</v>
      </c>
      <c r="E366" s="4">
        <f t="shared" ca="1" si="58"/>
        <v>378.95230799881693</v>
      </c>
      <c r="F366" s="4">
        <f t="shared" ca="1" si="60"/>
        <v>833531.30507704848</v>
      </c>
      <c r="G366" s="4" t="e">
        <f t="shared" si="61"/>
        <v>#N/A</v>
      </c>
      <c r="H366" s="4" t="e">
        <f t="shared" si="62"/>
        <v>#N/A</v>
      </c>
      <c r="I366" s="24"/>
      <c r="J366" s="4">
        <f t="shared" ca="1" si="63"/>
        <v>1377000.0000000005</v>
      </c>
      <c r="K366" s="24"/>
      <c r="L366" s="22">
        <f t="shared" ca="1" si="64"/>
        <v>0.39286963521446033</v>
      </c>
    </row>
    <row r="367" spans="1:12" x14ac:dyDescent="0.2">
      <c r="A367" s="2">
        <f t="shared" si="59"/>
        <v>44264</v>
      </c>
      <c r="B367" s="4">
        <f t="shared" ca="1" si="56"/>
        <v>2106.8559408884375</v>
      </c>
      <c r="C367" s="4">
        <f t="shared" ca="1" si="55"/>
        <v>3.5816550995103436</v>
      </c>
      <c r="D367" s="4">
        <f t="shared" ca="1" si="57"/>
        <v>541176.05299561215</v>
      </c>
      <c r="E367" s="4">
        <f t="shared" ca="1" si="58"/>
        <v>379.08859911630918</v>
      </c>
      <c r="F367" s="4">
        <f t="shared" ca="1" si="60"/>
        <v>833338.00246438361</v>
      </c>
      <c r="G367" s="4" t="e">
        <f t="shared" si="61"/>
        <v>#N/A</v>
      </c>
      <c r="H367" s="4" t="e">
        <f t="shared" si="62"/>
        <v>#N/A</v>
      </c>
      <c r="I367" s="24"/>
      <c r="J367" s="4">
        <f t="shared" ca="1" si="63"/>
        <v>1377000.0000000005</v>
      </c>
      <c r="K367" s="24"/>
      <c r="L367" s="22">
        <f t="shared" ca="1" si="64"/>
        <v>0.39301093173247054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topLeftCell="AT1" workbookViewId="0">
      <selection activeCell="BD3" sqref="BD3:BD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Data!B2</f>
        <v>#N/A</v>
      </c>
      <c r="C3" s="26">
        <v>3</v>
      </c>
      <c r="D3" s="26">
        <v>3</v>
      </c>
      <c r="E3" s="26">
        <v>3</v>
      </c>
      <c r="F3" s="26">
        <v>3.9999999999999996</v>
      </c>
      <c r="G3" s="26">
        <v>3</v>
      </c>
      <c r="H3" s="26">
        <v>3</v>
      </c>
      <c r="I3" s="26">
        <v>2.5</v>
      </c>
      <c r="J3" s="26">
        <v>3</v>
      </c>
      <c r="K3" s="26">
        <v>3</v>
      </c>
      <c r="L3" s="26">
        <v>2.9999999999999996</v>
      </c>
      <c r="M3" s="26">
        <v>2.5</v>
      </c>
      <c r="N3" s="26">
        <v>2</v>
      </c>
      <c r="O3" s="26">
        <v>2</v>
      </c>
      <c r="P3" s="26">
        <v>2</v>
      </c>
      <c r="Q3" s="26">
        <v>2</v>
      </c>
      <c r="R3" s="26">
        <v>2</v>
      </c>
      <c r="S3" s="26">
        <v>2</v>
      </c>
      <c r="T3" s="26">
        <v>2</v>
      </c>
      <c r="U3" s="26">
        <v>2</v>
      </c>
      <c r="V3" s="26">
        <v>2</v>
      </c>
      <c r="W3" s="26">
        <v>3</v>
      </c>
      <c r="X3" s="26">
        <v>3</v>
      </c>
      <c r="Y3" s="26">
        <v>3</v>
      </c>
      <c r="Z3" s="26">
        <v>3</v>
      </c>
      <c r="AA3" s="26">
        <v>3</v>
      </c>
      <c r="AB3" s="26">
        <v>3</v>
      </c>
      <c r="AC3" s="26">
        <v>3</v>
      </c>
      <c r="AD3" s="26">
        <v>7.5</v>
      </c>
      <c r="AE3" s="26">
        <v>7.5</v>
      </c>
      <c r="AF3" s="26">
        <v>7.5</v>
      </c>
      <c r="AG3" s="26">
        <v>7.5</v>
      </c>
      <c r="AH3" s="26">
        <v>7.5</v>
      </c>
      <c r="AI3" s="26">
        <v>9.5</v>
      </c>
      <c r="AJ3" s="26">
        <v>9.5</v>
      </c>
      <c r="AK3" s="26">
        <v>9</v>
      </c>
      <c r="AL3" s="26">
        <v>9</v>
      </c>
      <c r="AM3" s="26">
        <v>9</v>
      </c>
      <c r="AN3" s="26">
        <v>9</v>
      </c>
      <c r="AO3" s="26">
        <v>9</v>
      </c>
      <c r="AP3" s="26">
        <v>9.5</v>
      </c>
      <c r="AQ3" s="26">
        <v>9.5</v>
      </c>
      <c r="AR3" s="26">
        <v>9</v>
      </c>
      <c r="AS3" s="26">
        <v>9</v>
      </c>
      <c r="AT3" s="26">
        <v>9</v>
      </c>
      <c r="AU3" s="26">
        <v>8.5</v>
      </c>
      <c r="AV3" s="26">
        <v>8.5</v>
      </c>
      <c r="AW3" s="26">
        <v>9.5</v>
      </c>
      <c r="AX3" s="26">
        <v>7.5</v>
      </c>
      <c r="AY3" s="26">
        <v>10</v>
      </c>
      <c r="AZ3" s="26">
        <v>9.5</v>
      </c>
      <c r="BA3" s="26">
        <v>10</v>
      </c>
      <c r="BB3" s="26">
        <v>10</v>
      </c>
      <c r="BC3" s="26">
        <v>10</v>
      </c>
      <c r="BD3" s="26">
        <v>10</v>
      </c>
    </row>
    <row r="4" spans="1:63" x14ac:dyDescent="0.2">
      <c r="A4" s="2">
        <f>A3+1</f>
        <v>43901</v>
      </c>
      <c r="B4" s="4" t="e">
        <f>Data!B3</f>
        <v>#N/A</v>
      </c>
      <c r="C4" s="26">
        <v>3.7840757142857142</v>
      </c>
      <c r="D4" s="26">
        <v>3.7837499999999999</v>
      </c>
      <c r="E4" s="26">
        <v>3.66</v>
      </c>
      <c r="F4" s="26">
        <v>4.549957894736842</v>
      </c>
      <c r="G4" s="26">
        <v>3.495205714285714</v>
      </c>
      <c r="H4" s="26">
        <v>3.4950449999999997</v>
      </c>
      <c r="I4" s="26">
        <v>3.0157053571428571</v>
      </c>
      <c r="J4" s="26">
        <v>3.4950449999999997</v>
      </c>
      <c r="K4" s="26">
        <v>3.4950449999999997</v>
      </c>
      <c r="L4" s="26">
        <v>3.4949485714285711</v>
      </c>
      <c r="M4" s="26">
        <v>3.0158235294117648</v>
      </c>
      <c r="N4" s="26">
        <v>2.49512</v>
      </c>
      <c r="O4" s="26">
        <v>2.4398400000000002</v>
      </c>
      <c r="P4" s="26">
        <v>2.4398400000000002</v>
      </c>
      <c r="Q4" s="26">
        <v>2.49512</v>
      </c>
      <c r="R4" s="26">
        <v>2.4398400000000002</v>
      </c>
      <c r="S4" s="26">
        <v>2.49512</v>
      </c>
      <c r="T4" s="26">
        <v>2.4950654545454545</v>
      </c>
      <c r="U4" s="26">
        <v>2.4950654545454545</v>
      </c>
      <c r="V4" s="26">
        <v>2.4950654545454545</v>
      </c>
      <c r="W4" s="26">
        <v>3.61815</v>
      </c>
      <c r="X4" s="26">
        <v>3.61815</v>
      </c>
      <c r="Y4" s="26">
        <v>3.61815</v>
      </c>
      <c r="Z4" s="26">
        <v>3.61815</v>
      </c>
      <c r="AA4" s="26">
        <v>3.61815</v>
      </c>
      <c r="AB4" s="26">
        <v>3.61815</v>
      </c>
      <c r="AC4" s="26">
        <v>3.61815</v>
      </c>
      <c r="AD4" s="26">
        <v>7.9712060439560437</v>
      </c>
      <c r="AE4" s="26">
        <v>7.9712060439560437</v>
      </c>
      <c r="AF4" s="26">
        <v>7.9712060439560437</v>
      </c>
      <c r="AG4" s="26">
        <v>7.9712060439560437</v>
      </c>
      <c r="AH4" s="26">
        <v>7.9712060439560437</v>
      </c>
      <c r="AI4" s="26">
        <v>10.003317916666665</v>
      </c>
      <c r="AJ4" s="26">
        <v>10.003317916666665</v>
      </c>
      <c r="AK4" s="26">
        <v>9.4773150000000008</v>
      </c>
      <c r="AL4" s="26">
        <v>9.4095467532467527</v>
      </c>
      <c r="AM4" s="26">
        <v>9.4095467532467527</v>
      </c>
      <c r="AN4" s="26">
        <v>9.4095467532467527</v>
      </c>
      <c r="AO4" s="26">
        <v>9.4095467532467527</v>
      </c>
      <c r="AP4" s="26">
        <v>10.004069999999999</v>
      </c>
      <c r="AQ4" s="26">
        <v>10.004069999999999</v>
      </c>
      <c r="AR4" s="26">
        <v>9.4095467532467527</v>
      </c>
      <c r="AS4" s="26">
        <v>9.4095467532467527</v>
      </c>
      <c r="AT4" s="26">
        <v>9.4095467532467527</v>
      </c>
      <c r="AU4" s="26">
        <v>8.8874012987012989</v>
      </c>
      <c r="AV4" s="26">
        <v>8.8874012987012989</v>
      </c>
      <c r="AW4" s="26">
        <v>10.004069999999999</v>
      </c>
      <c r="AX4" s="26">
        <v>7.8428961038961038</v>
      </c>
      <c r="AY4" s="26">
        <v>10.396255555555557</v>
      </c>
      <c r="AZ4" s="26">
        <v>9.8767911111111122</v>
      </c>
      <c r="BA4" s="26">
        <v>10.396255555555557</v>
      </c>
      <c r="BB4" s="26">
        <v>10.39671388888889</v>
      </c>
      <c r="BC4" s="26">
        <v>10.39671388888889</v>
      </c>
      <c r="BD4" s="26">
        <v>10.39671388888889</v>
      </c>
    </row>
    <row r="5" spans="1:63" x14ac:dyDescent="0.2">
      <c r="A5" s="2">
        <f t="shared" ref="A5:A68" si="32">A4+1</f>
        <v>43902</v>
      </c>
      <c r="B5" s="4" t="e">
        <f>Data!B4</f>
        <v>#N/A</v>
      </c>
      <c r="C5" s="26">
        <v>4.7728078941227743</v>
      </c>
      <c r="D5" s="26">
        <v>4.7718790557187498</v>
      </c>
      <c r="E5" s="26">
        <v>4.464942336</v>
      </c>
      <c r="F5" s="26">
        <v>5.175397511745059</v>
      </c>
      <c r="G5" s="26">
        <v>4.072055422915132</v>
      </c>
      <c r="H5" s="26">
        <v>4.071650085333598</v>
      </c>
      <c r="I5" s="26">
        <v>3.6376248902177393</v>
      </c>
      <c r="J5" s="26">
        <v>4.071650085333598</v>
      </c>
      <c r="K5" s="26">
        <v>4.071650085333598</v>
      </c>
      <c r="L5" s="26">
        <v>4.0714069020414057</v>
      </c>
      <c r="M5" s="26">
        <v>3.6379393625093623</v>
      </c>
      <c r="N5" s="26">
        <v>3.1126265996278399</v>
      </c>
      <c r="O5" s="26">
        <v>2.9761949849548803</v>
      </c>
      <c r="P5" s="26">
        <v>2.9761949849548803</v>
      </c>
      <c r="Q5" s="26">
        <v>3.1126265996278399</v>
      </c>
      <c r="R5" s="26">
        <v>2.9761949849548803</v>
      </c>
      <c r="S5" s="26">
        <v>3.1126265996278399</v>
      </c>
      <c r="T5" s="26">
        <v>3.1124736842072327</v>
      </c>
      <c r="U5" s="26">
        <v>3.1124736842072327</v>
      </c>
      <c r="V5" s="26">
        <v>3.1124736842072327</v>
      </c>
      <c r="W5" s="26">
        <v>4.3632970475962507</v>
      </c>
      <c r="X5" s="26">
        <v>4.3632970475962507</v>
      </c>
      <c r="Y5" s="26">
        <v>4.3632970475962507</v>
      </c>
      <c r="Z5" s="26">
        <v>4.3632970475962507</v>
      </c>
      <c r="AA5" s="26">
        <v>4.3632970475962507</v>
      </c>
      <c r="AB5" s="26">
        <v>4.3632970475962507</v>
      </c>
      <c r="AC5" s="26">
        <v>4.3632970475962507</v>
      </c>
      <c r="AD5" s="26">
        <v>8.5379130766335809</v>
      </c>
      <c r="AE5" s="26">
        <v>8.5379130766335809</v>
      </c>
      <c r="AF5" s="26">
        <v>8.5379130766335809</v>
      </c>
      <c r="AG5" s="26">
        <v>8.5379130766335809</v>
      </c>
      <c r="AH5" s="26">
        <v>8.5379130766335809</v>
      </c>
      <c r="AI5" s="26">
        <v>10.594384448414305</v>
      </c>
      <c r="AJ5" s="26">
        <v>10.594384448414305</v>
      </c>
      <c r="AK5" s="26">
        <v>10.037963664593375</v>
      </c>
      <c r="AL5" s="26">
        <v>9.8733111958195305</v>
      </c>
      <c r="AM5" s="26">
        <v>9.8733111958195305</v>
      </c>
      <c r="AN5" s="26">
        <v>9.8733111958195305</v>
      </c>
      <c r="AO5" s="26">
        <v>9.8733111958195305</v>
      </c>
      <c r="AP5" s="26">
        <v>10.596202445731009</v>
      </c>
      <c r="AQ5" s="26">
        <v>10.596202445731009</v>
      </c>
      <c r="AR5" s="26">
        <v>9.8733111958195305</v>
      </c>
      <c r="AS5" s="26">
        <v>9.8733111958195305</v>
      </c>
      <c r="AT5" s="26">
        <v>9.8733111958195305</v>
      </c>
      <c r="AU5" s="26">
        <v>9.3262044077750037</v>
      </c>
      <c r="AV5" s="26">
        <v>9.3262044077750037</v>
      </c>
      <c r="AW5" s="26">
        <v>10.596202445731009</v>
      </c>
      <c r="AX5" s="26">
        <v>8.2314935086618082</v>
      </c>
      <c r="AY5" s="26">
        <v>10.851092148304314</v>
      </c>
      <c r="AZ5" s="26">
        <v>10.309354828167622</v>
      </c>
      <c r="BA5" s="26">
        <v>10.851092148304314</v>
      </c>
      <c r="BB5" s="26">
        <v>10.8521675355022</v>
      </c>
      <c r="BC5" s="26">
        <v>10.8521675355022</v>
      </c>
      <c r="BD5" s="26">
        <v>10.8521675355022</v>
      </c>
    </row>
    <row r="6" spans="1:63" x14ac:dyDescent="0.2">
      <c r="A6" s="2">
        <f t="shared" si="32"/>
        <v>43903</v>
      </c>
      <c r="B6" s="4" t="e">
        <f>Data!B5</f>
        <v>#N/A</v>
      </c>
      <c r="C6" s="26">
        <v>6.0194566034207355</v>
      </c>
      <c r="D6" s="26">
        <v>6.0174614679682747</v>
      </c>
      <c r="E6" s="26">
        <v>5.446531955727381</v>
      </c>
      <c r="F6" s="26">
        <v>5.8866400259857965</v>
      </c>
      <c r="G6" s="26">
        <v>4.7439743389766402</v>
      </c>
      <c r="H6" s="26">
        <v>4.743206170352817</v>
      </c>
      <c r="I6" s="26">
        <v>4.3875585632734353</v>
      </c>
      <c r="J6" s="26">
        <v>4.743206170352817</v>
      </c>
      <c r="K6" s="26">
        <v>4.743206170352817</v>
      </c>
      <c r="L6" s="26">
        <v>4.7427453481779862</v>
      </c>
      <c r="M6" s="26">
        <v>4.3881879787646154</v>
      </c>
      <c r="N6" s="26">
        <v>3.8826689619592898</v>
      </c>
      <c r="O6" s="26">
        <v>3.630138716722445</v>
      </c>
      <c r="P6" s="26">
        <v>3.630138716722445</v>
      </c>
      <c r="Q6" s="26">
        <v>3.8826689619592898</v>
      </c>
      <c r="R6" s="26">
        <v>3.630138716722445</v>
      </c>
      <c r="S6" s="26">
        <v>3.8826689619592898</v>
      </c>
      <c r="T6" s="26">
        <v>3.8823461855400385</v>
      </c>
      <c r="U6" s="26">
        <v>3.8823461855400385</v>
      </c>
      <c r="V6" s="26">
        <v>3.8823461855400385</v>
      </c>
      <c r="W6" s="26">
        <v>5.2613629925896621</v>
      </c>
      <c r="X6" s="26">
        <v>5.2613629925896621</v>
      </c>
      <c r="Y6" s="26">
        <v>5.2613629925896621</v>
      </c>
      <c r="Z6" s="26">
        <v>5.2613629925896621</v>
      </c>
      <c r="AA6" s="26">
        <v>5.2613629925896621</v>
      </c>
      <c r="AB6" s="26">
        <v>5.2613629925896621</v>
      </c>
      <c r="AC6" s="26">
        <v>5.2613629925896621</v>
      </c>
      <c r="AD6" s="26">
        <v>9.2194683564461162</v>
      </c>
      <c r="AE6" s="26">
        <v>9.2194683564461162</v>
      </c>
      <c r="AF6" s="26">
        <v>9.2194683564461162</v>
      </c>
      <c r="AG6" s="26">
        <v>9.2194683564461162</v>
      </c>
      <c r="AH6" s="26">
        <v>9.2194683564461162</v>
      </c>
      <c r="AI6" s="26">
        <v>11.288499921993488</v>
      </c>
      <c r="AJ6" s="26">
        <v>11.288499921993488</v>
      </c>
      <c r="AK6" s="26">
        <v>10.696497042474725</v>
      </c>
      <c r="AL6" s="26">
        <v>10.398450243390515</v>
      </c>
      <c r="AM6" s="26">
        <v>10.398450243390515</v>
      </c>
      <c r="AN6" s="26">
        <v>10.398450243390515</v>
      </c>
      <c r="AO6" s="26">
        <v>10.398450243390515</v>
      </c>
      <c r="AP6" s="26">
        <v>11.291784096833362</v>
      </c>
      <c r="AQ6" s="26">
        <v>11.291784096833362</v>
      </c>
      <c r="AR6" s="26">
        <v>10.398450243390515</v>
      </c>
      <c r="AS6" s="26">
        <v>10.398450243390515</v>
      </c>
      <c r="AT6" s="26">
        <v>10.398450243390515</v>
      </c>
      <c r="AU6" s="26">
        <v>9.8232110086198574</v>
      </c>
      <c r="AV6" s="26">
        <v>9.8232110086198574</v>
      </c>
      <c r="AW6" s="26">
        <v>11.291784096833362</v>
      </c>
      <c r="AX6" s="26">
        <v>8.6718688045208463</v>
      </c>
      <c r="AY6" s="26">
        <v>11.37319291737618</v>
      </c>
      <c r="AZ6" s="26">
        <v>10.80596713579801</v>
      </c>
      <c r="BA6" s="26">
        <v>11.37319291737618</v>
      </c>
      <c r="BB6" s="26">
        <v>11.375079615063433</v>
      </c>
      <c r="BC6" s="26">
        <v>11.375079615063433</v>
      </c>
      <c r="BD6" s="26">
        <v>11.375079615063433</v>
      </c>
    </row>
    <row r="7" spans="1:63" x14ac:dyDescent="0.2">
      <c r="A7" s="2">
        <f t="shared" si="32"/>
        <v>43904</v>
      </c>
      <c r="B7" s="4" t="e">
        <f>Data!B6</f>
        <v>#N/A</v>
      </c>
      <c r="C7" s="26">
        <v>7.5910487331536594</v>
      </c>
      <c r="D7" s="26">
        <v>7.587223331780474</v>
      </c>
      <c r="E7" s="26">
        <v>6.6433476404431291</v>
      </c>
      <c r="F7" s="26">
        <v>6.6954065401537495</v>
      </c>
      <c r="G7" s="26">
        <v>5.5265826420332047</v>
      </c>
      <c r="H7" s="26">
        <v>5.5252862075838314</v>
      </c>
      <c r="I7" s="26">
        <v>5.2917462127161894</v>
      </c>
      <c r="J7" s="26">
        <v>5.5252862075838314</v>
      </c>
      <c r="K7" s="26">
        <v>5.5252862075838314</v>
      </c>
      <c r="L7" s="26">
        <v>5.5245085637876885</v>
      </c>
      <c r="M7" s="26">
        <v>5.2928691298604784</v>
      </c>
      <c r="N7" s="26">
        <v>4.8427660231302943</v>
      </c>
      <c r="O7" s="26">
        <v>4.4272952973702049</v>
      </c>
      <c r="P7" s="26">
        <v>4.4272952973702049</v>
      </c>
      <c r="Q7" s="26">
        <v>4.8427660231302943</v>
      </c>
      <c r="R7" s="26">
        <v>4.4272952973702049</v>
      </c>
      <c r="S7" s="26">
        <v>4.8427660231302943</v>
      </c>
      <c r="T7" s="26">
        <v>4.8421580836854581</v>
      </c>
      <c r="U7" s="26">
        <v>4.8421580836854581</v>
      </c>
      <c r="V7" s="26">
        <v>4.8421580836854581</v>
      </c>
      <c r="W7" s="26">
        <v>6.343483861952425</v>
      </c>
      <c r="X7" s="26">
        <v>6.343483861952425</v>
      </c>
      <c r="Y7" s="26">
        <v>6.343483861952425</v>
      </c>
      <c r="Z7" s="26">
        <v>6.343483861952425</v>
      </c>
      <c r="AA7" s="26">
        <v>6.343483861952425</v>
      </c>
      <c r="AB7" s="26">
        <v>6.343483861952425</v>
      </c>
      <c r="AC7" s="26">
        <v>6.343483861952425</v>
      </c>
      <c r="AD7" s="26">
        <v>10.039094135325305</v>
      </c>
      <c r="AE7" s="26">
        <v>10.039094135325305</v>
      </c>
      <c r="AF7" s="26">
        <v>10.039094135325305</v>
      </c>
      <c r="AG7" s="26">
        <v>10.039094135325305</v>
      </c>
      <c r="AH7" s="26">
        <v>10.039094135325305</v>
      </c>
      <c r="AI7" s="26">
        <v>12.103592695954605</v>
      </c>
      <c r="AJ7" s="26">
        <v>12.103592695954605</v>
      </c>
      <c r="AK7" s="26">
        <v>11.469971107677505</v>
      </c>
      <c r="AL7" s="26">
        <v>10.993041989974497</v>
      </c>
      <c r="AM7" s="26">
        <v>10.993041989974497</v>
      </c>
      <c r="AN7" s="26">
        <v>10.993041989974497</v>
      </c>
      <c r="AO7" s="26">
        <v>10.993041989974497</v>
      </c>
      <c r="AP7" s="26">
        <v>12.108853231114056</v>
      </c>
      <c r="AQ7" s="26">
        <v>12.108853231114056</v>
      </c>
      <c r="AR7" s="26">
        <v>10.993041989974497</v>
      </c>
      <c r="AS7" s="26">
        <v>10.993041989974497</v>
      </c>
      <c r="AT7" s="26">
        <v>10.993041989974497</v>
      </c>
      <c r="AU7" s="26">
        <v>10.386101682682936</v>
      </c>
      <c r="AV7" s="26">
        <v>10.386101682682936</v>
      </c>
      <c r="AW7" s="26">
        <v>12.108853231114056</v>
      </c>
      <c r="AX7" s="26">
        <v>9.1708899253670975</v>
      </c>
      <c r="AY7" s="26">
        <v>11.972513592379162</v>
      </c>
      <c r="AZ7" s="26">
        <v>11.37611898204598</v>
      </c>
      <c r="BA7" s="26">
        <v>11.972513592379162</v>
      </c>
      <c r="BB7" s="26">
        <v>11.975449294175407</v>
      </c>
      <c r="BC7" s="26">
        <v>11.975449294175407</v>
      </c>
      <c r="BD7" s="26">
        <v>11.975449294175407</v>
      </c>
    </row>
    <row r="8" spans="1:63" x14ac:dyDescent="0.2">
      <c r="A8" s="2">
        <f t="shared" si="32"/>
        <v>43905</v>
      </c>
      <c r="B8" s="4" t="e">
        <f>Data!B7</f>
        <v>#N/A</v>
      </c>
      <c r="C8" s="26">
        <v>8.7878054970347783</v>
      </c>
      <c r="D8" s="26">
        <v>8.7812268840752665</v>
      </c>
      <c r="E8" s="26">
        <v>8.1023023586792355</v>
      </c>
      <c r="F8" s="26">
        <v>7.6150046276414498</v>
      </c>
      <c r="G8" s="26">
        <v>6.438049836905674</v>
      </c>
      <c r="H8" s="26">
        <v>6.4359948414493049</v>
      </c>
      <c r="I8" s="26">
        <v>6.381756116740597</v>
      </c>
      <c r="J8" s="26">
        <v>6.4359948414493049</v>
      </c>
      <c r="K8" s="26">
        <v>6.4359948414493049</v>
      </c>
      <c r="L8" s="26">
        <v>6.4347623421647064</v>
      </c>
      <c r="M8" s="26">
        <v>6.3836393841955879</v>
      </c>
      <c r="N8" s="26">
        <v>6.0395761522101514</v>
      </c>
      <c r="O8" s="26">
        <v>5.3987968085567859</v>
      </c>
      <c r="P8" s="26">
        <v>5.3987968085567859</v>
      </c>
      <c r="Q8" s="26">
        <v>6.0395761522101514</v>
      </c>
      <c r="R8" s="26">
        <v>5.3987968085567859</v>
      </c>
      <c r="S8" s="26">
        <v>6.0395761522101514</v>
      </c>
      <c r="T8" s="26">
        <v>6.03849868714107</v>
      </c>
      <c r="U8" s="26">
        <v>6.03849868714107</v>
      </c>
      <c r="V8" s="26">
        <v>6.03849868714107</v>
      </c>
      <c r="W8" s="26">
        <v>7.6470238223875562</v>
      </c>
      <c r="X8" s="26">
        <v>7.6470238223875562</v>
      </c>
      <c r="Y8" s="26">
        <v>7.6470238223875562</v>
      </c>
      <c r="Z8" s="26">
        <v>7.6470238223875562</v>
      </c>
      <c r="AA8" s="26">
        <v>7.6470238223875562</v>
      </c>
      <c r="AB8" s="26">
        <v>7.6470238223875562</v>
      </c>
      <c r="AC8" s="26">
        <v>7.6470238223875562</v>
      </c>
      <c r="AD8" s="26">
        <v>11.024647215216334</v>
      </c>
      <c r="AE8" s="26">
        <v>11.024647215216334</v>
      </c>
      <c r="AF8" s="26">
        <v>11.024647215216334</v>
      </c>
      <c r="AG8" s="26">
        <v>11.024647215216334</v>
      </c>
      <c r="AH8" s="26">
        <v>11.024647215216334</v>
      </c>
      <c r="AI8" s="26">
        <v>13.060658013799774</v>
      </c>
      <c r="AJ8" s="26">
        <v>13.060658013799774</v>
      </c>
      <c r="AK8" s="26">
        <v>12.378366665716676</v>
      </c>
      <c r="AL8" s="26">
        <v>11.666198596594429</v>
      </c>
      <c r="AM8" s="26">
        <v>11.666198596594429</v>
      </c>
      <c r="AN8" s="26">
        <v>11.666198596594429</v>
      </c>
      <c r="AO8" s="26">
        <v>11.666198596594429</v>
      </c>
      <c r="AP8" s="26">
        <v>13.068544910073735</v>
      </c>
      <c r="AQ8" s="26">
        <v>13.068544910073735</v>
      </c>
      <c r="AR8" s="26">
        <v>11.666198596594429</v>
      </c>
      <c r="AS8" s="26">
        <v>11.666198596594429</v>
      </c>
      <c r="AT8" s="26">
        <v>11.666198596594429</v>
      </c>
      <c r="AU8" s="26">
        <v>11.023544382479228</v>
      </c>
      <c r="AV8" s="26">
        <v>11.023544382479228</v>
      </c>
      <c r="AW8" s="26">
        <v>13.068544910073735</v>
      </c>
      <c r="AX8" s="26">
        <v>9.736315180557467</v>
      </c>
      <c r="AY8" s="26">
        <v>12.660465283201354</v>
      </c>
      <c r="AZ8" s="26">
        <v>12.030691272433694</v>
      </c>
      <c r="BA8" s="26">
        <v>12.660465283201354</v>
      </c>
      <c r="BB8" s="26">
        <v>12.664740789817369</v>
      </c>
      <c r="BC8" s="26">
        <v>12.664740789817369</v>
      </c>
      <c r="BD8" s="26">
        <v>12.664740789817369</v>
      </c>
    </row>
    <row r="9" spans="1:63" x14ac:dyDescent="0.2">
      <c r="A9" s="2">
        <f t="shared" si="32"/>
        <v>43906</v>
      </c>
      <c r="B9" s="4" t="e">
        <f>Data!B8</f>
        <v>#N/A</v>
      </c>
      <c r="C9" s="26">
        <v>10.090616389500308</v>
      </c>
      <c r="D9" s="26">
        <v>10.079891201963529</v>
      </c>
      <c r="E9" s="26">
        <v>9.2203992353022226</v>
      </c>
      <c r="F9" s="26">
        <v>8.6605387493161512</v>
      </c>
      <c r="G9" s="26">
        <v>7.4995047070586818</v>
      </c>
      <c r="H9" s="26">
        <v>7.4963719768304511</v>
      </c>
      <c r="I9" s="26">
        <v>7.6955442557462002</v>
      </c>
      <c r="J9" s="26">
        <v>7.4963719768304511</v>
      </c>
      <c r="K9" s="26">
        <v>7.4963719768304511</v>
      </c>
      <c r="L9" s="26">
        <v>7.4944933716068478</v>
      </c>
      <c r="M9" s="26">
        <v>7.6985844356081756</v>
      </c>
      <c r="N9" s="26">
        <v>7.0359540252822077</v>
      </c>
      <c r="O9" s="26">
        <v>6.5824303200219996</v>
      </c>
      <c r="P9" s="26">
        <v>6.5824303200219996</v>
      </c>
      <c r="Q9" s="26">
        <v>7.0359540252822077</v>
      </c>
      <c r="R9" s="26">
        <v>6.5824303200219996</v>
      </c>
      <c r="S9" s="26">
        <v>7.0359540252822077</v>
      </c>
      <c r="T9" s="26">
        <v>7.0341687681440117</v>
      </c>
      <c r="U9" s="26">
        <v>7.0341687681440117</v>
      </c>
      <c r="V9" s="26">
        <v>7.0341687681440117</v>
      </c>
      <c r="W9" s="26">
        <v>9.2167704306783449</v>
      </c>
      <c r="X9" s="26">
        <v>9.2167704306783449</v>
      </c>
      <c r="Y9" s="26">
        <v>9.2167704306783449</v>
      </c>
      <c r="Z9" s="26">
        <v>9.2167704306783449</v>
      </c>
      <c r="AA9" s="26">
        <v>9.2167704306783449</v>
      </c>
      <c r="AB9" s="26">
        <v>9.2167704306783449</v>
      </c>
      <c r="AC9" s="26">
        <v>9.2167704306783449</v>
      </c>
      <c r="AD9" s="26">
        <v>12.209520665748215</v>
      </c>
      <c r="AE9" s="26">
        <v>12.209520665748215</v>
      </c>
      <c r="AF9" s="26">
        <v>12.209520665748215</v>
      </c>
      <c r="AG9" s="26">
        <v>12.209520665748215</v>
      </c>
      <c r="AH9" s="26">
        <v>12.209520665748215</v>
      </c>
      <c r="AI9" s="26">
        <v>14.18426582333978</v>
      </c>
      <c r="AJ9" s="26">
        <v>14.18426582333978</v>
      </c>
      <c r="AK9" s="26">
        <v>13.445075752884348</v>
      </c>
      <c r="AL9" s="26">
        <v>12.428191532650755</v>
      </c>
      <c r="AM9" s="26">
        <v>12.428191532650755</v>
      </c>
      <c r="AN9" s="26">
        <v>12.428191532650755</v>
      </c>
      <c r="AO9" s="26">
        <v>12.428191532650755</v>
      </c>
      <c r="AP9" s="26">
        <v>14.195606999279017</v>
      </c>
      <c r="AQ9" s="26">
        <v>14.195606999279017</v>
      </c>
      <c r="AR9" s="26">
        <v>12.428191532650755</v>
      </c>
      <c r="AS9" s="26">
        <v>12.428191532650755</v>
      </c>
      <c r="AT9" s="26">
        <v>12.428191532650755</v>
      </c>
      <c r="AU9" s="26">
        <v>11.745314957264373</v>
      </c>
      <c r="AV9" s="26">
        <v>11.745314957264373</v>
      </c>
      <c r="AW9" s="26">
        <v>14.195606999279017</v>
      </c>
      <c r="AX9" s="26">
        <v>10.376903625264159</v>
      </c>
      <c r="AY9" s="26">
        <v>13.450122473245425</v>
      </c>
      <c r="AZ9" s="26">
        <v>12.782154115093956</v>
      </c>
      <c r="BA9" s="26">
        <v>13.450122473245425</v>
      </c>
      <c r="BB9" s="26">
        <v>13.456093537179855</v>
      </c>
      <c r="BC9" s="26">
        <v>13.456093537179855</v>
      </c>
      <c r="BD9" s="26">
        <v>13.456093537179855</v>
      </c>
    </row>
    <row r="10" spans="1:63" x14ac:dyDescent="0.2">
      <c r="A10" s="2">
        <f t="shared" si="32"/>
        <v>43907</v>
      </c>
      <c r="B10" s="4" t="e">
        <f>Data!B9</f>
        <v>#N/A</v>
      </c>
      <c r="C10" s="26">
        <v>11.473144808060043</v>
      </c>
      <c r="D10" s="26">
        <v>11.456378547948963</v>
      </c>
      <c r="E10" s="26">
        <v>10.437177794764951</v>
      </c>
      <c r="F10" s="26">
        <v>9.849147307127069</v>
      </c>
      <c r="G10" s="26">
        <v>8.7355090036615604</v>
      </c>
      <c r="H10" s="26">
        <v>8.7308578128207888</v>
      </c>
      <c r="I10" s="26">
        <v>8.7630084144785627</v>
      </c>
      <c r="J10" s="26">
        <v>8.7308578128207888</v>
      </c>
      <c r="K10" s="26">
        <v>8.7308578128207888</v>
      </c>
      <c r="L10" s="26">
        <v>8.7280691051114161</v>
      </c>
      <c r="M10" s="26">
        <v>8.7676739741084404</v>
      </c>
      <c r="N10" s="26">
        <v>8.154430746770382</v>
      </c>
      <c r="O10" s="26">
        <v>7.5841656903456576</v>
      </c>
      <c r="P10" s="26">
        <v>7.5841656903456576</v>
      </c>
      <c r="Q10" s="26">
        <v>8.154430746770382</v>
      </c>
      <c r="R10" s="26">
        <v>7.5841656903456576</v>
      </c>
      <c r="S10" s="26">
        <v>8.154430746770382</v>
      </c>
      <c r="T10" s="26">
        <v>8.1515831159370347</v>
      </c>
      <c r="U10" s="26">
        <v>8.1515831159370347</v>
      </c>
      <c r="V10" s="26">
        <v>8.1515831159370347</v>
      </c>
      <c r="W10" s="26">
        <v>10.488186220272985</v>
      </c>
      <c r="X10" s="26">
        <v>10.488186220272985</v>
      </c>
      <c r="Y10" s="26">
        <v>10.488186220272985</v>
      </c>
      <c r="Z10" s="26">
        <v>10.488186220272985</v>
      </c>
      <c r="AA10" s="26">
        <v>10.488186220272985</v>
      </c>
      <c r="AB10" s="26">
        <v>10.488186220272985</v>
      </c>
      <c r="AC10" s="26">
        <v>10.488186220272985</v>
      </c>
      <c r="AD10" s="26">
        <v>13.162505370343618</v>
      </c>
      <c r="AE10" s="26">
        <v>13.162505370343618</v>
      </c>
      <c r="AF10" s="26">
        <v>13.162505370343618</v>
      </c>
      <c r="AG10" s="26">
        <v>13.162505370343618</v>
      </c>
      <c r="AH10" s="26">
        <v>13.162505370343618</v>
      </c>
      <c r="AI10" s="26">
        <v>15.503146816857502</v>
      </c>
      <c r="AJ10" s="26">
        <v>15.503146816857502</v>
      </c>
      <c r="AK10" s="26">
        <v>14.697463628380458</v>
      </c>
      <c r="AL10" s="26">
        <v>13.29059010753757</v>
      </c>
      <c r="AM10" s="26">
        <v>13.29059010753757</v>
      </c>
      <c r="AN10" s="26">
        <v>13.29059010753757</v>
      </c>
      <c r="AO10" s="26">
        <v>13.29059010753757</v>
      </c>
      <c r="AP10" s="26">
        <v>15.518996712425169</v>
      </c>
      <c r="AQ10" s="26">
        <v>15.518996712425169</v>
      </c>
      <c r="AR10" s="26">
        <v>13.29059010753757</v>
      </c>
      <c r="AS10" s="26">
        <v>13.29059010753757</v>
      </c>
      <c r="AT10" s="26">
        <v>13.29059010753757</v>
      </c>
      <c r="AU10" s="26">
        <v>12.562430700636572</v>
      </c>
      <c r="AV10" s="26">
        <v>12.562430700636572</v>
      </c>
      <c r="AW10" s="26">
        <v>15.518996712425169</v>
      </c>
      <c r="AX10" s="26">
        <v>11.102537772898552</v>
      </c>
      <c r="AY10" s="26">
        <v>14.356459372792113</v>
      </c>
      <c r="AZ10" s="26">
        <v>13.64479338887128</v>
      </c>
      <c r="BA10" s="26">
        <v>14.356459372792113</v>
      </c>
      <c r="BB10" s="26">
        <v>14.364561219277743</v>
      </c>
      <c r="BC10" s="26">
        <v>14.364561219277743</v>
      </c>
      <c r="BD10" s="26">
        <v>14.364561219277743</v>
      </c>
    </row>
    <row r="11" spans="1:63" x14ac:dyDescent="0.2">
      <c r="A11" s="2">
        <f t="shared" si="32"/>
        <v>43908</v>
      </c>
      <c r="B11" s="4">
        <f>Data!B10</f>
        <v>11</v>
      </c>
      <c r="C11" s="26">
        <v>12.888227561230588</v>
      </c>
      <c r="D11" s="26">
        <v>12.862945416869776</v>
      </c>
      <c r="E11" s="26">
        <v>11.741856568759978</v>
      </c>
      <c r="F11" s="26">
        <v>11.200269328019651</v>
      </c>
      <c r="G11" s="26">
        <v>10.174603990423565</v>
      </c>
      <c r="H11" s="26">
        <v>10.167827666950219</v>
      </c>
      <c r="I11" s="26">
        <v>9.9423765429653415</v>
      </c>
      <c r="J11" s="26">
        <v>10.167827666950219</v>
      </c>
      <c r="K11" s="26">
        <v>10.167827666950219</v>
      </c>
      <c r="L11" s="26">
        <v>10.163765599156861</v>
      </c>
      <c r="M11" s="26">
        <v>9.9493393168820283</v>
      </c>
      <c r="N11" s="26">
        <v>9.3942104527298067</v>
      </c>
      <c r="O11" s="26">
        <v>8.7065830125565622</v>
      </c>
      <c r="P11" s="26">
        <v>8.7065830125565622</v>
      </c>
      <c r="Q11" s="26">
        <v>9.3942104527298067</v>
      </c>
      <c r="R11" s="26">
        <v>8.7065830125565622</v>
      </c>
      <c r="S11" s="26">
        <v>9.3942104527298067</v>
      </c>
      <c r="T11" s="26">
        <v>9.3898047227935777</v>
      </c>
      <c r="U11" s="26">
        <v>9.3898047227935777</v>
      </c>
      <c r="V11" s="26">
        <v>9.3898047227935777</v>
      </c>
      <c r="W11" s="26">
        <v>11.889959816056921</v>
      </c>
      <c r="X11" s="26">
        <v>11.889959816056921</v>
      </c>
      <c r="Y11" s="26">
        <v>11.889959816056921</v>
      </c>
      <c r="Z11" s="26">
        <v>11.889959816056921</v>
      </c>
      <c r="AA11" s="26">
        <v>11.889959816056921</v>
      </c>
      <c r="AB11" s="26">
        <v>11.889959816056921</v>
      </c>
      <c r="AC11" s="26">
        <v>11.889959816056921</v>
      </c>
      <c r="AD11" s="26">
        <v>14.210988413175906</v>
      </c>
      <c r="AE11" s="26">
        <v>14.210988413175906</v>
      </c>
      <c r="AF11" s="26">
        <v>14.210988413175906</v>
      </c>
      <c r="AG11" s="26">
        <v>14.210988413175906</v>
      </c>
      <c r="AH11" s="26">
        <v>14.210988413175906</v>
      </c>
      <c r="AI11" s="26">
        <v>16.547548652719644</v>
      </c>
      <c r="AJ11" s="26">
        <v>16.547548652719644</v>
      </c>
      <c r="AK11" s="26">
        <v>15.69020114648556</v>
      </c>
      <c r="AL11" s="26">
        <v>14.266414172926698</v>
      </c>
      <c r="AM11" s="26">
        <v>14.266414172926698</v>
      </c>
      <c r="AN11" s="26">
        <v>14.266414172926698</v>
      </c>
      <c r="AO11" s="26">
        <v>14.266414172926698</v>
      </c>
      <c r="AP11" s="26">
        <v>16.568498222003168</v>
      </c>
      <c r="AQ11" s="26">
        <v>16.568498222003168</v>
      </c>
      <c r="AR11" s="26">
        <v>14.266414172926698</v>
      </c>
      <c r="AS11" s="26">
        <v>14.266414172926698</v>
      </c>
      <c r="AT11" s="26">
        <v>14.266414172926698</v>
      </c>
      <c r="AU11" s="26">
        <v>13.4872978504145</v>
      </c>
      <c r="AV11" s="26">
        <v>13.4872978504145</v>
      </c>
      <c r="AW11" s="26">
        <v>16.568498222003168</v>
      </c>
      <c r="AX11" s="26">
        <v>11.924359652433667</v>
      </c>
      <c r="AY11" s="26">
        <v>15.396618082608496</v>
      </c>
      <c r="AZ11" s="26">
        <v>14.634968003009661</v>
      </c>
      <c r="BA11" s="26">
        <v>15.396618082608496</v>
      </c>
      <c r="BB11" s="26">
        <v>15.407383228396421</v>
      </c>
      <c r="BC11" s="26">
        <v>15.407383228396421</v>
      </c>
      <c r="BD11" s="26">
        <v>15.407383228396421</v>
      </c>
    </row>
    <row r="12" spans="1:63" x14ac:dyDescent="0.2">
      <c r="A12" s="2">
        <f t="shared" si="32"/>
        <v>43909</v>
      </c>
      <c r="B12" s="4">
        <f>Data!B11</f>
        <v>10</v>
      </c>
      <c r="C12" s="26">
        <v>14.258959865054869</v>
      </c>
      <c r="D12" s="26">
        <v>14.222092602027606</v>
      </c>
      <c r="E12" s="26">
        <v>13.114236267487147</v>
      </c>
      <c r="F12" s="26">
        <v>12.735943991697422</v>
      </c>
      <c r="G12" s="26">
        <v>11.354734264294759</v>
      </c>
      <c r="H12" s="26">
        <v>11.345160656677214</v>
      </c>
      <c r="I12" s="26">
        <v>11.234237722036426</v>
      </c>
      <c r="J12" s="26">
        <v>11.345160656677214</v>
      </c>
      <c r="K12" s="26">
        <v>11.345160656677214</v>
      </c>
      <c r="L12" s="26">
        <v>11.33942318694829</v>
      </c>
      <c r="M12" s="26">
        <v>11.244393404380338</v>
      </c>
      <c r="N12" s="26">
        <v>10.746671787601665</v>
      </c>
      <c r="O12" s="26">
        <v>9.9540128680299613</v>
      </c>
      <c r="P12" s="26">
        <v>9.9540128680299613</v>
      </c>
      <c r="Q12" s="26">
        <v>10.746671787601665</v>
      </c>
      <c r="R12" s="26">
        <v>9.9540128680299613</v>
      </c>
      <c r="S12" s="26">
        <v>10.746671787601665</v>
      </c>
      <c r="T12" s="26">
        <v>10.740030011194028</v>
      </c>
      <c r="U12" s="26">
        <v>10.740030011194028</v>
      </c>
      <c r="V12" s="26">
        <v>10.740030011194028</v>
      </c>
      <c r="W12" s="26">
        <v>13.421501622479946</v>
      </c>
      <c r="X12" s="26">
        <v>13.421501622479946</v>
      </c>
      <c r="Y12" s="26">
        <v>13.421501622479946</v>
      </c>
      <c r="Z12" s="26">
        <v>13.421501622479946</v>
      </c>
      <c r="AA12" s="26">
        <v>13.421501622479946</v>
      </c>
      <c r="AB12" s="26">
        <v>13.421501622479946</v>
      </c>
      <c r="AC12" s="26">
        <v>13.421501622479946</v>
      </c>
      <c r="AD12" s="26">
        <v>15.354225322388016</v>
      </c>
      <c r="AE12" s="26">
        <v>15.354225322388016</v>
      </c>
      <c r="AF12" s="26">
        <v>15.354225322388016</v>
      </c>
      <c r="AG12" s="26">
        <v>15.354225322388016</v>
      </c>
      <c r="AH12" s="26">
        <v>15.354225322388016</v>
      </c>
      <c r="AI12" s="26">
        <v>17.683562365026397</v>
      </c>
      <c r="AJ12" s="26">
        <v>17.683562365026397</v>
      </c>
      <c r="AK12" s="26">
        <v>16.770476355132519</v>
      </c>
      <c r="AL12" s="26">
        <v>15.370301766521314</v>
      </c>
      <c r="AM12" s="26">
        <v>15.370301766521314</v>
      </c>
      <c r="AN12" s="26">
        <v>15.370301766521314</v>
      </c>
      <c r="AO12" s="26">
        <v>15.370301766521314</v>
      </c>
      <c r="AP12" s="26">
        <v>17.710765888058912</v>
      </c>
      <c r="AQ12" s="26">
        <v>17.710765888058912</v>
      </c>
      <c r="AR12" s="26">
        <v>15.370301766521314</v>
      </c>
      <c r="AS12" s="26">
        <v>15.370301766521314</v>
      </c>
      <c r="AT12" s="26">
        <v>15.370301766521314</v>
      </c>
      <c r="AU12" s="26">
        <v>14.533873887920578</v>
      </c>
      <c r="AV12" s="26">
        <v>14.533873887920578</v>
      </c>
      <c r="AW12" s="26">
        <v>17.710765888058912</v>
      </c>
      <c r="AX12" s="26">
        <v>12.854921178346869</v>
      </c>
      <c r="AY12" s="26">
        <v>16.193956747357145</v>
      </c>
      <c r="AZ12" s="26">
        <v>15.394610399161106</v>
      </c>
      <c r="BA12" s="26">
        <v>16.193956747357145</v>
      </c>
      <c r="BB12" s="26">
        <v>16.207578555183773</v>
      </c>
      <c r="BC12" s="26">
        <v>16.207578555183773</v>
      </c>
      <c r="BD12" s="26">
        <v>16.207578555183773</v>
      </c>
    </row>
    <row r="13" spans="1:63" x14ac:dyDescent="0.2">
      <c r="A13" s="2">
        <f t="shared" si="32"/>
        <v>43910</v>
      </c>
      <c r="B13" s="4">
        <f>Data!B12</f>
        <v>10</v>
      </c>
      <c r="C13" s="26">
        <v>15.67111466981609</v>
      </c>
      <c r="D13" s="26">
        <v>15.618778136449301</v>
      </c>
      <c r="E13" s="26">
        <v>14.521168706142118</v>
      </c>
      <c r="F13" s="26">
        <v>13.931188517808911</v>
      </c>
      <c r="G13" s="26">
        <v>12.64645210724</v>
      </c>
      <c r="H13" s="26">
        <v>12.633155240599228</v>
      </c>
      <c r="I13" s="26">
        <v>12.634687583493584</v>
      </c>
      <c r="J13" s="26">
        <v>12.633155240599228</v>
      </c>
      <c r="K13" s="26">
        <v>12.633155240599228</v>
      </c>
      <c r="L13" s="26">
        <v>12.62518871950223</v>
      </c>
      <c r="M13" s="26">
        <v>12.649212189357428</v>
      </c>
      <c r="N13" s="26">
        <v>12.191625543607259</v>
      </c>
      <c r="O13" s="26">
        <v>11.326862643678595</v>
      </c>
      <c r="P13" s="26">
        <v>11.326862643678595</v>
      </c>
      <c r="Q13" s="26">
        <v>12.191625543607259</v>
      </c>
      <c r="R13" s="26">
        <v>11.326862643678595</v>
      </c>
      <c r="S13" s="26">
        <v>12.191625543607259</v>
      </c>
      <c r="T13" s="26">
        <v>12.181843101407328</v>
      </c>
      <c r="U13" s="26">
        <v>12.181843101407328</v>
      </c>
      <c r="V13" s="26">
        <v>12.181843101407328</v>
      </c>
      <c r="W13" s="26">
        <v>15.076510647761035</v>
      </c>
      <c r="X13" s="26">
        <v>15.076510647761035</v>
      </c>
      <c r="Y13" s="26">
        <v>15.076510647761035</v>
      </c>
      <c r="Z13" s="26">
        <v>15.076510647761035</v>
      </c>
      <c r="AA13" s="26">
        <v>15.076510647761035</v>
      </c>
      <c r="AB13" s="26">
        <v>15.076510647761035</v>
      </c>
      <c r="AC13" s="26">
        <v>15.076510647761035</v>
      </c>
      <c r="AD13" s="26">
        <v>16.587254065363357</v>
      </c>
      <c r="AE13" s="26">
        <v>16.587254065363357</v>
      </c>
      <c r="AF13" s="26">
        <v>16.587254065363357</v>
      </c>
      <c r="AG13" s="26">
        <v>16.587254065363357</v>
      </c>
      <c r="AH13" s="26">
        <v>16.587254065363357</v>
      </c>
      <c r="AI13" s="26">
        <v>18.911033866557215</v>
      </c>
      <c r="AJ13" s="26">
        <v>18.911033866557215</v>
      </c>
      <c r="AK13" s="26">
        <v>17.938276430918542</v>
      </c>
      <c r="AL13" s="26">
        <v>16.618692288817773</v>
      </c>
      <c r="AM13" s="26">
        <v>16.618692288817773</v>
      </c>
      <c r="AN13" s="26">
        <v>16.618692288817773</v>
      </c>
      <c r="AO13" s="26">
        <v>16.618692288817773</v>
      </c>
      <c r="AP13" s="26">
        <v>18.945851476212731</v>
      </c>
      <c r="AQ13" s="26">
        <v>18.945851476212731</v>
      </c>
      <c r="AR13" s="26">
        <v>16.618692288817773</v>
      </c>
      <c r="AS13" s="26">
        <v>16.618692288817773</v>
      </c>
      <c r="AT13" s="26">
        <v>16.618692288817773</v>
      </c>
      <c r="AU13" s="26">
        <v>15.717845338592234</v>
      </c>
      <c r="AV13" s="26">
        <v>15.717845338592234</v>
      </c>
      <c r="AW13" s="26">
        <v>18.945851476212731</v>
      </c>
      <c r="AX13" s="26">
        <v>13.908349718591531</v>
      </c>
      <c r="AY13" s="26">
        <v>17.04933028383746</v>
      </c>
      <c r="AZ13" s="26">
        <v>16.209782915807267</v>
      </c>
      <c r="BA13" s="26">
        <v>17.04933028383746</v>
      </c>
      <c r="BB13" s="26">
        <v>17.066331328984184</v>
      </c>
      <c r="BC13" s="26">
        <v>17.066331328984184</v>
      </c>
      <c r="BD13" s="26">
        <v>17.066331328984184</v>
      </c>
    </row>
    <row r="14" spans="1:63" x14ac:dyDescent="0.2">
      <c r="A14" s="2">
        <f t="shared" si="32"/>
        <v>43911</v>
      </c>
      <c r="B14" s="4">
        <f>Data!B13</f>
        <v>12</v>
      </c>
      <c r="C14" s="26">
        <v>17.107184664008578</v>
      </c>
      <c r="D14" s="26">
        <v>17.034637293662513</v>
      </c>
      <c r="E14" s="26">
        <v>15.911980440570243</v>
      </c>
      <c r="F14" s="26">
        <v>15.213455687038392</v>
      </c>
      <c r="G14" s="26">
        <v>14.054319197466661</v>
      </c>
      <c r="H14" s="26">
        <v>14.036116607544773</v>
      </c>
      <c r="I14" s="26">
        <v>14.133489381460215</v>
      </c>
      <c r="J14" s="26">
        <v>14.036116607544773</v>
      </c>
      <c r="K14" s="26">
        <v>14.036116607544773</v>
      </c>
      <c r="L14" s="26">
        <v>14.025214562701626</v>
      </c>
      <c r="M14" s="26">
        <v>14.1539016983295</v>
      </c>
      <c r="N14" s="26">
        <v>13.692261267793974</v>
      </c>
      <c r="O14" s="26">
        <v>12.819737218591737</v>
      </c>
      <c r="P14" s="26">
        <v>12.819737218591737</v>
      </c>
      <c r="Q14" s="26">
        <v>13.692261267793974</v>
      </c>
      <c r="R14" s="26">
        <v>12.819737218591737</v>
      </c>
      <c r="S14" s="26">
        <v>13.692261267793974</v>
      </c>
      <c r="T14" s="26">
        <v>13.67816568918332</v>
      </c>
      <c r="U14" s="26">
        <v>13.67816568918332</v>
      </c>
      <c r="V14" s="26">
        <v>13.67816568918332</v>
      </c>
      <c r="W14" s="26">
        <v>16.840739087728046</v>
      </c>
      <c r="X14" s="26">
        <v>16.840739087728046</v>
      </c>
      <c r="Y14" s="26">
        <v>16.840739087728046</v>
      </c>
      <c r="Z14" s="26">
        <v>16.840739087728046</v>
      </c>
      <c r="AA14" s="26">
        <v>16.840739087728046</v>
      </c>
      <c r="AB14" s="26">
        <v>16.840739087728046</v>
      </c>
      <c r="AC14" s="26">
        <v>16.840739087728046</v>
      </c>
      <c r="AD14" s="26">
        <v>17.899257336296191</v>
      </c>
      <c r="AE14" s="26">
        <v>17.899257336296191</v>
      </c>
      <c r="AF14" s="26">
        <v>17.899257336296191</v>
      </c>
      <c r="AG14" s="26">
        <v>17.899257336296191</v>
      </c>
      <c r="AH14" s="26">
        <v>17.899257336296191</v>
      </c>
      <c r="AI14" s="26">
        <v>20.226969969618391</v>
      </c>
      <c r="AJ14" s="26">
        <v>20.226969969618391</v>
      </c>
      <c r="AK14" s="26">
        <v>19.190914439173355</v>
      </c>
      <c r="AL14" s="26">
        <v>17.620478780971251</v>
      </c>
      <c r="AM14" s="26">
        <v>17.620478780971251</v>
      </c>
      <c r="AN14" s="26">
        <v>17.620478780971251</v>
      </c>
      <c r="AO14" s="26">
        <v>17.620478780971251</v>
      </c>
      <c r="AP14" s="26">
        <v>20.270991799707403</v>
      </c>
      <c r="AQ14" s="26">
        <v>20.270991799707403</v>
      </c>
      <c r="AR14" s="26">
        <v>17.620478780971251</v>
      </c>
      <c r="AS14" s="26">
        <v>17.620478780971251</v>
      </c>
      <c r="AT14" s="26">
        <v>17.620478780971251</v>
      </c>
      <c r="AU14" s="26">
        <v>16.669420250330056</v>
      </c>
      <c r="AV14" s="26">
        <v>16.669420250330056</v>
      </c>
      <c r="AW14" s="26">
        <v>20.270991799707403</v>
      </c>
      <c r="AX14" s="26">
        <v>14.757633496403463</v>
      </c>
      <c r="AY14" s="26">
        <v>17.962307799136578</v>
      </c>
      <c r="AZ14" s="26">
        <v>17.080132352772594</v>
      </c>
      <c r="BA14" s="26">
        <v>17.962307799136578</v>
      </c>
      <c r="BB14" s="26">
        <v>17.983284604937189</v>
      </c>
      <c r="BC14" s="26">
        <v>17.983284604937189</v>
      </c>
      <c r="BD14" s="26">
        <v>17.983284604937189</v>
      </c>
    </row>
    <row r="15" spans="1:63" x14ac:dyDescent="0.2">
      <c r="A15" s="2">
        <f t="shared" si="32"/>
        <v>43912</v>
      </c>
      <c r="B15" s="4">
        <f>Data!B14</f>
        <v>11</v>
      </c>
      <c r="C15" s="26">
        <v>18.551995958972785</v>
      </c>
      <c r="D15" s="26">
        <v>18.453567383773745</v>
      </c>
      <c r="E15" s="26">
        <v>17.357302073150318</v>
      </c>
      <c r="F15" s="26">
        <v>16.583983331855414</v>
      </c>
      <c r="G15" s="26">
        <v>15.58135892659169</v>
      </c>
      <c r="H15" s="26">
        <v>15.55675344745706</v>
      </c>
      <c r="I15" s="26">
        <v>15.711692944093087</v>
      </c>
      <c r="J15" s="26">
        <v>15.55675344745706</v>
      </c>
      <c r="K15" s="26">
        <v>15.55675344745706</v>
      </c>
      <c r="L15" s="26">
        <v>15.542022171064213</v>
      </c>
      <c r="M15" s="26">
        <v>15.739918432410256</v>
      </c>
      <c r="N15" s="26">
        <v>15.310560185122693</v>
      </c>
      <c r="O15" s="26">
        <v>14.418964742266889</v>
      </c>
      <c r="P15" s="26">
        <v>14.418964742266889</v>
      </c>
      <c r="Q15" s="26">
        <v>15.310560185122693</v>
      </c>
      <c r="R15" s="26">
        <v>14.418964742266889</v>
      </c>
      <c r="S15" s="26">
        <v>15.310560185122693</v>
      </c>
      <c r="T15" s="26">
        <v>15.290622386975368</v>
      </c>
      <c r="U15" s="26">
        <v>15.290622386975368</v>
      </c>
      <c r="V15" s="26">
        <v>15.290622386975368</v>
      </c>
      <c r="W15" s="26">
        <v>18.689135503216114</v>
      </c>
      <c r="X15" s="26">
        <v>18.689135503216114</v>
      </c>
      <c r="Y15" s="26">
        <v>18.689135503216114</v>
      </c>
      <c r="Z15" s="26">
        <v>18.689135503216114</v>
      </c>
      <c r="AA15" s="26">
        <v>18.689135503216114</v>
      </c>
      <c r="AB15" s="26">
        <v>18.689135503216114</v>
      </c>
      <c r="AC15" s="26">
        <v>18.689135503216114</v>
      </c>
      <c r="AD15" s="26">
        <v>19.271459127116042</v>
      </c>
      <c r="AE15" s="26">
        <v>19.271459127116042</v>
      </c>
      <c r="AF15" s="26">
        <v>19.271459127116042</v>
      </c>
      <c r="AG15" s="26">
        <v>19.271459127116042</v>
      </c>
      <c r="AH15" s="26">
        <v>19.271459127116042</v>
      </c>
      <c r="AI15" s="26">
        <v>21.624583690130404</v>
      </c>
      <c r="AJ15" s="26">
        <v>21.624583690130404</v>
      </c>
      <c r="AK15" s="26">
        <v>20.522123333423234</v>
      </c>
      <c r="AL15" s="26">
        <v>18.69683216387428</v>
      </c>
      <c r="AM15" s="26">
        <v>18.69683216387428</v>
      </c>
      <c r="AN15" s="26">
        <v>18.69683216387428</v>
      </c>
      <c r="AO15" s="26">
        <v>18.69683216387428</v>
      </c>
      <c r="AP15" s="26">
        <v>21.679651664675138</v>
      </c>
      <c r="AQ15" s="26">
        <v>21.679651664675138</v>
      </c>
      <c r="AR15" s="26">
        <v>18.69683216387428</v>
      </c>
      <c r="AS15" s="26">
        <v>18.69683216387428</v>
      </c>
      <c r="AT15" s="26">
        <v>18.69683216387428</v>
      </c>
      <c r="AU15" s="26">
        <v>17.692409408619028</v>
      </c>
      <c r="AV15" s="26">
        <v>17.692409408619028</v>
      </c>
      <c r="AW15" s="26">
        <v>21.679651664675138</v>
      </c>
      <c r="AX15" s="26">
        <v>15.6716968518935</v>
      </c>
      <c r="AY15" s="26">
        <v>18.931057809614234</v>
      </c>
      <c r="AZ15" s="26">
        <v>18.003979801111388</v>
      </c>
      <c r="BA15" s="26">
        <v>18.931057809614234</v>
      </c>
      <c r="BB15" s="26">
        <v>18.956687249987723</v>
      </c>
      <c r="BC15" s="26">
        <v>18.956687249987723</v>
      </c>
      <c r="BD15" s="26">
        <v>18.956687249987723</v>
      </c>
    </row>
    <row r="16" spans="1:63" x14ac:dyDescent="0.2">
      <c r="A16" s="2">
        <f t="shared" si="32"/>
        <v>43913</v>
      </c>
      <c r="B16" s="4">
        <f>Data!B15</f>
        <v>16</v>
      </c>
      <c r="C16" s="26">
        <v>19.998746429451927</v>
      </c>
      <c r="D16" s="26">
        <v>19.867762581430814</v>
      </c>
      <c r="E16" s="26">
        <v>18.846576581682015</v>
      </c>
      <c r="F16" s="26">
        <v>18.04270940091051</v>
      </c>
      <c r="G16" s="26">
        <v>17.228432832920518</v>
      </c>
      <c r="H16" s="26">
        <v>17.195545415793845</v>
      </c>
      <c r="I16" s="26">
        <v>17.338578453192451</v>
      </c>
      <c r="J16" s="26">
        <v>17.195545415793845</v>
      </c>
      <c r="K16" s="26">
        <v>17.195545415793845</v>
      </c>
      <c r="L16" s="26">
        <v>17.17586438584225</v>
      </c>
      <c r="M16" s="26">
        <v>17.37700578195615</v>
      </c>
      <c r="N16" s="26">
        <v>17.043762168508373</v>
      </c>
      <c r="O16" s="26">
        <v>16.099379594868065</v>
      </c>
      <c r="P16" s="26">
        <v>16.099379594868065</v>
      </c>
      <c r="Q16" s="26">
        <v>17.043762168508373</v>
      </c>
      <c r="R16" s="26">
        <v>16.099379594868065</v>
      </c>
      <c r="S16" s="26">
        <v>17.043762168508373</v>
      </c>
      <c r="T16" s="26">
        <v>17.01602783921107</v>
      </c>
      <c r="U16" s="26">
        <v>17.01602783921107</v>
      </c>
      <c r="V16" s="26">
        <v>17.01602783921107</v>
      </c>
      <c r="W16" s="26">
        <v>20.582232343339278</v>
      </c>
      <c r="X16" s="26">
        <v>20.582232343339278</v>
      </c>
      <c r="Y16" s="26">
        <v>20.582232343339278</v>
      </c>
      <c r="Z16" s="26">
        <v>20.582232343339278</v>
      </c>
      <c r="AA16" s="26">
        <v>20.582232343339278</v>
      </c>
      <c r="AB16" s="26">
        <v>20.582232343339278</v>
      </c>
      <c r="AC16" s="26">
        <v>20.582232343339278</v>
      </c>
      <c r="AD16" s="26">
        <v>20.674445338883849</v>
      </c>
      <c r="AE16" s="26">
        <v>20.674445338883849</v>
      </c>
      <c r="AF16" s="26">
        <v>20.674445338883849</v>
      </c>
      <c r="AG16" s="26">
        <v>20.674445338883849</v>
      </c>
      <c r="AH16" s="26">
        <v>20.674445338883849</v>
      </c>
      <c r="AI16" s="26">
        <v>23.09210911613253</v>
      </c>
      <c r="AJ16" s="26">
        <v>23.09210911613253</v>
      </c>
      <c r="AK16" s="26">
        <v>21.920929651751599</v>
      </c>
      <c r="AL16" s="26">
        <v>19.849569575168665</v>
      </c>
      <c r="AM16" s="26">
        <v>19.849569575168665</v>
      </c>
      <c r="AN16" s="26">
        <v>19.849569575168665</v>
      </c>
      <c r="AO16" s="26">
        <v>19.849569575168665</v>
      </c>
      <c r="AP16" s="26">
        <v>23.160333305651012</v>
      </c>
      <c r="AQ16" s="26">
        <v>23.160333305651012</v>
      </c>
      <c r="AR16" s="26">
        <v>19.849569575168665</v>
      </c>
      <c r="AS16" s="26">
        <v>19.849569575168665</v>
      </c>
      <c r="AT16" s="26">
        <v>19.849569575168665</v>
      </c>
      <c r="AU16" s="26">
        <v>18.788678055676122</v>
      </c>
      <c r="AV16" s="26">
        <v>18.788678055676122</v>
      </c>
      <c r="AW16" s="26">
        <v>23.160333305651012</v>
      </c>
      <c r="AX16" s="26">
        <v>16.652454773439548</v>
      </c>
      <c r="AY16" s="26">
        <v>19.951952007100306</v>
      </c>
      <c r="AZ16" s="26">
        <v>18.977943546407452</v>
      </c>
      <c r="BA16" s="26">
        <v>19.951952007100306</v>
      </c>
      <c r="BB16" s="26">
        <v>19.982996825019313</v>
      </c>
      <c r="BC16" s="26">
        <v>19.982996825019313</v>
      </c>
      <c r="BD16" s="26">
        <v>19.982996825019313</v>
      </c>
    </row>
    <row r="17" spans="1:56" x14ac:dyDescent="0.2">
      <c r="A17" s="2">
        <f t="shared" si="32"/>
        <v>43914</v>
      </c>
      <c r="B17" s="4">
        <f>Data!B16</f>
        <v>23</v>
      </c>
      <c r="C17" s="26">
        <v>21.458871331996402</v>
      </c>
      <c r="D17" s="26">
        <v>21.287524877530739</v>
      </c>
      <c r="E17" s="26">
        <v>20.369279615248445</v>
      </c>
      <c r="F17" s="26">
        <v>19.587899145325711</v>
      </c>
      <c r="G17" s="26">
        <v>18.993458426446736</v>
      </c>
      <c r="H17" s="26">
        <v>18.949952410856632</v>
      </c>
      <c r="I17" s="26">
        <v>19.073771360782139</v>
      </c>
      <c r="J17" s="26">
        <v>18.949952410856632</v>
      </c>
      <c r="K17" s="26">
        <v>18.949952410856632</v>
      </c>
      <c r="L17" s="26">
        <v>18.923929873552041</v>
      </c>
      <c r="M17" s="26">
        <v>19.125400691058001</v>
      </c>
      <c r="N17" s="26">
        <v>18.888380250262014</v>
      </c>
      <c r="O17" s="26">
        <v>17.916388044517578</v>
      </c>
      <c r="P17" s="26">
        <v>17.916388044517578</v>
      </c>
      <c r="Q17" s="26">
        <v>18.888380250262014</v>
      </c>
      <c r="R17" s="26">
        <v>17.916388044517578</v>
      </c>
      <c r="S17" s="26">
        <v>18.888380250262014</v>
      </c>
      <c r="T17" s="26">
        <v>18.850385432297628</v>
      </c>
      <c r="U17" s="26">
        <v>18.850385432297628</v>
      </c>
      <c r="V17" s="26">
        <v>18.850385432297628</v>
      </c>
      <c r="W17" s="26">
        <v>22.58815932651347</v>
      </c>
      <c r="X17" s="26">
        <v>22.58815932651347</v>
      </c>
      <c r="Y17" s="26">
        <v>22.58815932651347</v>
      </c>
      <c r="Z17" s="26">
        <v>22.58815932651347</v>
      </c>
      <c r="AA17" s="26">
        <v>22.58815932651347</v>
      </c>
      <c r="AB17" s="26">
        <v>22.58815932651347</v>
      </c>
      <c r="AC17" s="26">
        <v>22.58815932651347</v>
      </c>
      <c r="AD17" s="26">
        <v>22.160955385144373</v>
      </c>
      <c r="AE17" s="26">
        <v>22.160955385144373</v>
      </c>
      <c r="AF17" s="26">
        <v>22.160955385144373</v>
      </c>
      <c r="AG17" s="26">
        <v>22.160955385144373</v>
      </c>
      <c r="AH17" s="26">
        <v>22.160955385144373</v>
      </c>
      <c r="AI17" s="26">
        <v>24.611340794655096</v>
      </c>
      <c r="AJ17" s="26">
        <v>24.611340794655096</v>
      </c>
      <c r="AK17" s="26">
        <v>23.370263290750671</v>
      </c>
      <c r="AL17" s="26">
        <v>21.079668699796464</v>
      </c>
      <c r="AM17" s="26">
        <v>21.079668699796464</v>
      </c>
      <c r="AN17" s="26">
        <v>21.079668699796464</v>
      </c>
      <c r="AO17" s="26">
        <v>21.079668699796464</v>
      </c>
      <c r="AP17" s="26">
        <v>24.6951058068084</v>
      </c>
      <c r="AQ17" s="26">
        <v>24.6951058068084</v>
      </c>
      <c r="AR17" s="26">
        <v>21.079668699796464</v>
      </c>
      <c r="AS17" s="26">
        <v>21.079668699796464</v>
      </c>
      <c r="AT17" s="26">
        <v>21.079668699796464</v>
      </c>
      <c r="AU17" s="26">
        <v>19.959315845709803</v>
      </c>
      <c r="AV17" s="26">
        <v>19.959315845709803</v>
      </c>
      <c r="AW17" s="26">
        <v>24.6951058068084</v>
      </c>
      <c r="AX17" s="26">
        <v>17.701169915088773</v>
      </c>
      <c r="AY17" s="26">
        <v>21.019086383157145</v>
      </c>
      <c r="AZ17" s="26">
        <v>19.99648291465807</v>
      </c>
      <c r="BA17" s="26">
        <v>21.019086383157145</v>
      </c>
      <c r="BB17" s="26">
        <v>21.056399104884136</v>
      </c>
      <c r="BC17" s="26">
        <v>21.056399104884136</v>
      </c>
      <c r="BD17" s="26">
        <v>21.056399104884136</v>
      </c>
    </row>
    <row r="18" spans="1:56" x14ac:dyDescent="0.2">
      <c r="A18" s="2">
        <f t="shared" si="32"/>
        <v>43915</v>
      </c>
      <c r="B18" s="4">
        <f>Data!B17</f>
        <v>21</v>
      </c>
      <c r="C18" s="26">
        <v>22.924436282587202</v>
      </c>
      <c r="D18" s="26">
        <v>22.703757379649399</v>
      </c>
      <c r="E18" s="26">
        <v>21.917003916469429</v>
      </c>
      <c r="F18" s="26">
        <v>21.21569788654217</v>
      </c>
      <c r="G18" s="26">
        <v>20.870435336310468</v>
      </c>
      <c r="H18" s="26">
        <v>20.813433706384533</v>
      </c>
      <c r="I18" s="26">
        <v>20.915150225417573</v>
      </c>
      <c r="J18" s="26">
        <v>20.813433706384533</v>
      </c>
      <c r="K18" s="26">
        <v>20.813433706384533</v>
      </c>
      <c r="L18" s="26">
        <v>20.779358432418309</v>
      </c>
      <c r="M18" s="26">
        <v>20.983683373820465</v>
      </c>
      <c r="N18" s="26">
        <v>20.841938801496347</v>
      </c>
      <c r="O18" s="26">
        <v>19.870624152759724</v>
      </c>
      <c r="P18" s="26">
        <v>19.870624152759724</v>
      </c>
      <c r="Q18" s="26">
        <v>20.841938801496347</v>
      </c>
      <c r="R18" s="26">
        <v>19.870624152759724</v>
      </c>
      <c r="S18" s="26">
        <v>20.841938801496347</v>
      </c>
      <c r="T18" s="26">
        <v>20.790615696129713</v>
      </c>
      <c r="U18" s="26">
        <v>20.790615696129713</v>
      </c>
      <c r="V18" s="26">
        <v>20.790615696129713</v>
      </c>
      <c r="W18" s="26">
        <v>24.700498027086422</v>
      </c>
      <c r="X18" s="26">
        <v>24.700498027086422</v>
      </c>
      <c r="Y18" s="26">
        <v>24.700498027086422</v>
      </c>
      <c r="Z18" s="26">
        <v>24.700498027086422</v>
      </c>
      <c r="AA18" s="26">
        <v>24.700498027086422</v>
      </c>
      <c r="AB18" s="26">
        <v>24.700498027086422</v>
      </c>
      <c r="AC18" s="26">
        <v>24.700498027086422</v>
      </c>
      <c r="AD18" s="26">
        <v>23.727243959351288</v>
      </c>
      <c r="AE18" s="26">
        <v>23.727243959351288</v>
      </c>
      <c r="AF18" s="26">
        <v>23.727243959351288</v>
      </c>
      <c r="AG18" s="26">
        <v>23.727243959351288</v>
      </c>
      <c r="AH18" s="26">
        <v>23.727243959351288</v>
      </c>
      <c r="AI18" s="26">
        <v>26.155845885515543</v>
      </c>
      <c r="AJ18" s="26">
        <v>26.155845885515543</v>
      </c>
      <c r="AK18" s="26">
        <v>24.84525304585193</v>
      </c>
      <c r="AL18" s="26">
        <v>22.387025923437374</v>
      </c>
      <c r="AM18" s="26">
        <v>22.387025923437374</v>
      </c>
      <c r="AN18" s="26">
        <v>22.387025923437374</v>
      </c>
      <c r="AO18" s="26">
        <v>22.387025923437374</v>
      </c>
      <c r="AP18" s="26">
        <v>26.257800773155985</v>
      </c>
      <c r="AQ18" s="26">
        <v>26.257800773155985</v>
      </c>
      <c r="AR18" s="26">
        <v>22.387025923437374</v>
      </c>
      <c r="AS18" s="26">
        <v>22.387025923437374</v>
      </c>
      <c r="AT18" s="26">
        <v>22.387025923437374</v>
      </c>
      <c r="AU18" s="26">
        <v>21.204408937138194</v>
      </c>
      <c r="AV18" s="26">
        <v>21.204408937138194</v>
      </c>
      <c r="AW18" s="26">
        <v>26.257800773155985</v>
      </c>
      <c r="AX18" s="26">
        <v>18.818252741721224</v>
      </c>
      <c r="AY18" s="26">
        <v>22.123705228375858</v>
      </c>
      <c r="AZ18" s="26">
        <v>21.051349092852377</v>
      </c>
      <c r="BA18" s="26">
        <v>22.123705228375858</v>
      </c>
      <c r="BB18" s="26">
        <v>22.168229478115496</v>
      </c>
      <c r="BC18" s="26">
        <v>22.168229478115496</v>
      </c>
      <c r="BD18" s="26">
        <v>22.168229478115496</v>
      </c>
    </row>
    <row r="19" spans="1:56" x14ac:dyDescent="0.2">
      <c r="A19" s="2">
        <f t="shared" si="32"/>
        <v>43916</v>
      </c>
      <c r="B19" s="4">
        <f>Data!B18</f>
        <v>26</v>
      </c>
      <c r="C19" s="26">
        <v>24.390025519672879</v>
      </c>
      <c r="D19" s="26">
        <v>24.109833408688274</v>
      </c>
      <c r="E19" s="26">
        <v>23.486749155910058</v>
      </c>
      <c r="F19" s="26">
        <v>22.919597116186686</v>
      </c>
      <c r="G19" s="26">
        <v>22.848240933611326</v>
      </c>
      <c r="H19" s="26">
        <v>22.774239799011738</v>
      </c>
      <c r="I19" s="26">
        <v>22.859865567800213</v>
      </c>
      <c r="J19" s="26">
        <v>22.774239799011738</v>
      </c>
      <c r="K19" s="26">
        <v>22.774239799011738</v>
      </c>
      <c r="L19" s="26">
        <v>22.73003106820935</v>
      </c>
      <c r="M19" s="26">
        <v>22.949825677805158</v>
      </c>
      <c r="N19" s="26">
        <v>22.906039318403266</v>
      </c>
      <c r="O19" s="26">
        <v>21.961456754162565</v>
      </c>
      <c r="P19" s="26">
        <v>21.961456754162565</v>
      </c>
      <c r="Q19" s="26">
        <v>22.906039318403266</v>
      </c>
      <c r="R19" s="26">
        <v>21.961456754162565</v>
      </c>
      <c r="S19" s="26">
        <v>22.906039318403266</v>
      </c>
      <c r="T19" s="26">
        <v>22.837608774521534</v>
      </c>
      <c r="U19" s="26">
        <v>22.837608774521534</v>
      </c>
      <c r="V19" s="26">
        <v>22.837608774521534</v>
      </c>
      <c r="W19" s="26">
        <v>26.911358054072533</v>
      </c>
      <c r="X19" s="26">
        <v>26.911358054072533</v>
      </c>
      <c r="Y19" s="26">
        <v>26.911358054072533</v>
      </c>
      <c r="Z19" s="26">
        <v>26.911358054072533</v>
      </c>
      <c r="AA19" s="26">
        <v>26.911358054072533</v>
      </c>
      <c r="AB19" s="26">
        <v>26.911358054072533</v>
      </c>
      <c r="AC19" s="26">
        <v>26.911358054072533</v>
      </c>
      <c r="AD19" s="26">
        <v>25.368853469959973</v>
      </c>
      <c r="AE19" s="26">
        <v>25.368853469959973</v>
      </c>
      <c r="AF19" s="26">
        <v>25.368853469959973</v>
      </c>
      <c r="AG19" s="26">
        <v>25.368853469959973</v>
      </c>
      <c r="AH19" s="26">
        <v>25.368853469959973</v>
      </c>
      <c r="AI19" s="26">
        <v>27.777441350473318</v>
      </c>
      <c r="AJ19" s="26">
        <v>27.777441350473318</v>
      </c>
      <c r="AK19" s="26">
        <v>26.395293112402879</v>
      </c>
      <c r="AL19" s="26">
        <v>23.770170774513481</v>
      </c>
      <c r="AM19" s="26">
        <v>23.770170774513481</v>
      </c>
      <c r="AN19" s="26">
        <v>23.770170774513481</v>
      </c>
      <c r="AO19" s="26">
        <v>23.770170774513481</v>
      </c>
      <c r="AP19" s="26">
        <v>27.900706761228971</v>
      </c>
      <c r="AQ19" s="26">
        <v>27.900706761228971</v>
      </c>
      <c r="AR19" s="26">
        <v>23.770170774513481</v>
      </c>
      <c r="AS19" s="26">
        <v>23.770170774513481</v>
      </c>
      <c r="AT19" s="26">
        <v>23.770170774513481</v>
      </c>
      <c r="AU19" s="26">
        <v>22.522770257162939</v>
      </c>
      <c r="AV19" s="26">
        <v>22.522770257162939</v>
      </c>
      <c r="AW19" s="26">
        <v>27.900706761228971</v>
      </c>
      <c r="AX19" s="26">
        <v>20.003023862935716</v>
      </c>
      <c r="AY19" s="26">
        <v>23.253511401446531</v>
      </c>
      <c r="AZ19" s="26">
        <v>22.130926876897625</v>
      </c>
      <c r="BA19" s="26">
        <v>23.253511401446531</v>
      </c>
      <c r="BB19" s="26">
        <v>23.306279262398721</v>
      </c>
      <c r="BC19" s="26">
        <v>23.306279262398721</v>
      </c>
      <c r="BD19" s="26">
        <v>23.306279262398721</v>
      </c>
    </row>
    <row r="20" spans="1:56" x14ac:dyDescent="0.2">
      <c r="A20" s="2">
        <f t="shared" si="32"/>
        <v>43917</v>
      </c>
      <c r="B20" s="4">
        <f>Data!B19</f>
        <v>31</v>
      </c>
      <c r="C20" s="26">
        <v>25.852780263017205</v>
      </c>
      <c r="D20" s="26">
        <v>25.501640487590681</v>
      </c>
      <c r="E20" s="26">
        <v>25.08588202402446</v>
      </c>
      <c r="F20" s="26">
        <v>24.68980003757612</v>
      </c>
      <c r="G20" s="26">
        <v>24.909150037647965</v>
      </c>
      <c r="H20" s="26">
        <v>24.813934106832345</v>
      </c>
      <c r="I20" s="26">
        <v>24.905108742485059</v>
      </c>
      <c r="J20" s="26">
        <v>24.813934106832345</v>
      </c>
      <c r="K20" s="26">
        <v>24.813934106832345</v>
      </c>
      <c r="L20" s="26">
        <v>24.757093506100613</v>
      </c>
      <c r="M20" s="26">
        <v>25.021971848646366</v>
      </c>
      <c r="N20" s="26">
        <v>25.091367230516941</v>
      </c>
      <c r="O20" s="26">
        <v>24.18754001732616</v>
      </c>
      <c r="P20" s="26">
        <v>24.18754001732616</v>
      </c>
      <c r="Q20" s="26">
        <v>25.091367230516941</v>
      </c>
      <c r="R20" s="26">
        <v>24.18754001732616</v>
      </c>
      <c r="S20" s="26">
        <v>25.091367230516941</v>
      </c>
      <c r="T20" s="26">
        <v>25.001208479659052</v>
      </c>
      <c r="U20" s="26">
        <v>25.001208479659052</v>
      </c>
      <c r="V20" s="26">
        <v>25.001208479659052</v>
      </c>
      <c r="W20" s="26">
        <v>29.212264962112869</v>
      </c>
      <c r="X20" s="26">
        <v>29.212264962112869</v>
      </c>
      <c r="Y20" s="26">
        <v>29.212264962112869</v>
      </c>
      <c r="Z20" s="26">
        <v>29.212264962112869</v>
      </c>
      <c r="AA20" s="26">
        <v>29.212264962112869</v>
      </c>
      <c r="AB20" s="26">
        <v>29.212264962112869</v>
      </c>
      <c r="AC20" s="26">
        <v>29.212264962112869</v>
      </c>
      <c r="AD20" s="26">
        <v>27.081333637944553</v>
      </c>
      <c r="AE20" s="26">
        <v>27.081333637944553</v>
      </c>
      <c r="AF20" s="26">
        <v>27.081333637944553</v>
      </c>
      <c r="AG20" s="26">
        <v>27.081333637944553</v>
      </c>
      <c r="AH20" s="26">
        <v>27.081333637944553</v>
      </c>
      <c r="AI20" s="26">
        <v>29.472110998658923</v>
      </c>
      <c r="AJ20" s="26">
        <v>29.472110998658923</v>
      </c>
      <c r="AK20" s="26">
        <v>28.01684553129461</v>
      </c>
      <c r="AL20" s="26">
        <v>25.225931059736368</v>
      </c>
      <c r="AM20" s="26">
        <v>25.225931059736368</v>
      </c>
      <c r="AN20" s="26">
        <v>25.225931059736368</v>
      </c>
      <c r="AO20" s="26">
        <v>25.225931059736368</v>
      </c>
      <c r="AP20" s="26">
        <v>29.620221653244744</v>
      </c>
      <c r="AQ20" s="26">
        <v>29.620221653244744</v>
      </c>
      <c r="AR20" s="26">
        <v>25.225931059736368</v>
      </c>
      <c r="AS20" s="26">
        <v>25.225931059736368</v>
      </c>
      <c r="AT20" s="26">
        <v>25.225931059736368</v>
      </c>
      <c r="AU20" s="26">
        <v>23.911622419101544</v>
      </c>
      <c r="AV20" s="26">
        <v>23.911622419101544</v>
      </c>
      <c r="AW20" s="26">
        <v>29.620221653244744</v>
      </c>
      <c r="AX20" s="26">
        <v>21.253433270651364</v>
      </c>
      <c r="AY20" s="26">
        <v>24.391843904812045</v>
      </c>
      <c r="AZ20" s="26">
        <v>23.21944898012735</v>
      </c>
      <c r="BA20" s="26">
        <v>24.391843904812045</v>
      </c>
      <c r="BB20" s="26">
        <v>24.453967509284933</v>
      </c>
      <c r="BC20" s="26">
        <v>24.453967509284933</v>
      </c>
      <c r="BD20" s="26">
        <v>24.453967509284933</v>
      </c>
    </row>
    <row r="21" spans="1:56" x14ac:dyDescent="0.2">
      <c r="A21" s="2">
        <f t="shared" si="32"/>
        <v>43918</v>
      </c>
      <c r="B21" s="4">
        <f>Data!B20</f>
        <v>32</v>
      </c>
      <c r="C21" s="26">
        <v>27.310880619452664</v>
      </c>
      <c r="D21" s="26">
        <v>26.876075577657431</v>
      </c>
      <c r="E21" s="26">
        <v>26.707896958820466</v>
      </c>
      <c r="F21" s="26">
        <v>26.512470868766215</v>
      </c>
      <c r="G21" s="26">
        <v>27.10851842467433</v>
      </c>
      <c r="H21" s="26">
        <v>26.986957038901171</v>
      </c>
      <c r="I21" s="26">
        <v>27.049409396131082</v>
      </c>
      <c r="J21" s="26">
        <v>26.986957038901171</v>
      </c>
      <c r="K21" s="26">
        <v>26.986957038901171</v>
      </c>
      <c r="L21" s="26">
        <v>26.914449455605368</v>
      </c>
      <c r="M21" s="26">
        <v>27.199750202247525</v>
      </c>
      <c r="N21" s="26">
        <v>27.395604870439939</v>
      </c>
      <c r="O21" s="26">
        <v>26.54788810823127</v>
      </c>
      <c r="P21" s="26">
        <v>26.54788810823127</v>
      </c>
      <c r="Q21" s="26">
        <v>27.395604870439939</v>
      </c>
      <c r="R21" s="26">
        <v>26.54788810823127</v>
      </c>
      <c r="S21" s="26">
        <v>27.395604870439939</v>
      </c>
      <c r="T21" s="26">
        <v>27.278134449269615</v>
      </c>
      <c r="U21" s="26">
        <v>27.278134449269615</v>
      </c>
      <c r="V21" s="26">
        <v>27.278134449269615</v>
      </c>
      <c r="W21" s="26">
        <v>31.595677624107807</v>
      </c>
      <c r="X21" s="26">
        <v>31.595677624107807</v>
      </c>
      <c r="Y21" s="26">
        <v>31.595677624107807</v>
      </c>
      <c r="Z21" s="26">
        <v>31.595677624107807</v>
      </c>
      <c r="AA21" s="26">
        <v>31.595677624107807</v>
      </c>
      <c r="AB21" s="26">
        <v>31.595677624107807</v>
      </c>
      <c r="AC21" s="26">
        <v>31.595677624107807</v>
      </c>
      <c r="AD21" s="26">
        <v>28.861431939845062</v>
      </c>
      <c r="AE21" s="26">
        <v>28.861431939845062</v>
      </c>
      <c r="AF21" s="26">
        <v>28.861431939845062</v>
      </c>
      <c r="AG21" s="26">
        <v>28.861431939845062</v>
      </c>
      <c r="AH21" s="26">
        <v>28.861431939845062</v>
      </c>
      <c r="AI21" s="26">
        <v>31.235072902207584</v>
      </c>
      <c r="AJ21" s="26">
        <v>31.235072902207584</v>
      </c>
      <c r="AK21" s="26">
        <v>29.705667793646793</v>
      </c>
      <c r="AL21" s="26">
        <v>26.749042812167513</v>
      </c>
      <c r="AM21" s="26">
        <v>26.749042812167513</v>
      </c>
      <c r="AN21" s="26">
        <v>26.749042812167513</v>
      </c>
      <c r="AO21" s="26">
        <v>26.749042812167513</v>
      </c>
      <c r="AP21" s="26">
        <v>31.412010372422301</v>
      </c>
      <c r="AQ21" s="26">
        <v>31.412010372422301</v>
      </c>
      <c r="AR21" s="26">
        <v>26.749042812167513</v>
      </c>
      <c r="AS21" s="26">
        <v>26.749042812167513</v>
      </c>
      <c r="AT21" s="26">
        <v>26.749042812167513</v>
      </c>
      <c r="AU21" s="26">
        <v>25.366227437568938</v>
      </c>
      <c r="AV21" s="26">
        <v>25.366227437568938</v>
      </c>
      <c r="AW21" s="26">
        <v>31.412010372422301</v>
      </c>
      <c r="AX21" s="26">
        <v>22.565730779972309</v>
      </c>
      <c r="AY21" s="26">
        <v>25.575949344800396</v>
      </c>
      <c r="AZ21" s="26">
        <v>24.352436224445235</v>
      </c>
      <c r="BA21" s="26">
        <v>25.575949344800396</v>
      </c>
      <c r="BB21" s="26">
        <v>25.648720776987318</v>
      </c>
      <c r="BC21" s="26">
        <v>25.648720776987318</v>
      </c>
      <c r="BD21" s="26">
        <v>25.648720776987318</v>
      </c>
    </row>
    <row r="22" spans="1:56" x14ac:dyDescent="0.2">
      <c r="A22" s="2">
        <f t="shared" si="32"/>
        <v>43919</v>
      </c>
      <c r="B22" s="4">
        <f>Data!B21</f>
        <v>34</v>
      </c>
      <c r="C22" s="26">
        <v>28.75910638790991</v>
      </c>
      <c r="D22" s="26">
        <v>28.226658986873002</v>
      </c>
      <c r="E22" s="26">
        <v>28.347177458732698</v>
      </c>
      <c r="F22" s="26">
        <v>28.368850288012343</v>
      </c>
      <c r="G22" s="26">
        <v>29.449547738305228</v>
      </c>
      <c r="H22" s="26">
        <v>29.295475420169918</v>
      </c>
      <c r="I22" s="26">
        <v>29.294669655832767</v>
      </c>
      <c r="J22" s="26">
        <v>29.295475420169918</v>
      </c>
      <c r="K22" s="26">
        <v>29.295475420169918</v>
      </c>
      <c r="L22" s="26">
        <v>29.20366188816779</v>
      </c>
      <c r="M22" s="26">
        <v>29.486327387606931</v>
      </c>
      <c r="N22" s="26">
        <v>29.816183337846759</v>
      </c>
      <c r="O22" s="26">
        <v>29.043700293951012</v>
      </c>
      <c r="P22" s="26">
        <v>29.043700293951012</v>
      </c>
      <c r="Q22" s="26">
        <v>29.816183337846759</v>
      </c>
      <c r="R22" s="26">
        <v>29.043700293951012</v>
      </c>
      <c r="S22" s="26">
        <v>29.816183337846759</v>
      </c>
      <c r="T22" s="26">
        <v>29.664721793870928</v>
      </c>
      <c r="U22" s="26">
        <v>29.664721793870928</v>
      </c>
      <c r="V22" s="26">
        <v>29.664721793870928</v>
      </c>
      <c r="W22" s="26">
        <v>34.057365743236488</v>
      </c>
      <c r="X22" s="26">
        <v>34.057365743236488</v>
      </c>
      <c r="Y22" s="26">
        <v>34.057365743236488</v>
      </c>
      <c r="Z22" s="26">
        <v>34.057365743236488</v>
      </c>
      <c r="AA22" s="26">
        <v>34.057365743236488</v>
      </c>
      <c r="AB22" s="26">
        <v>34.057365743236488</v>
      </c>
      <c r="AC22" s="26">
        <v>34.057365743236488</v>
      </c>
      <c r="AD22" s="26">
        <v>30.708932837524497</v>
      </c>
      <c r="AE22" s="26">
        <v>30.708932837524497</v>
      </c>
      <c r="AF22" s="26">
        <v>30.708932837524497</v>
      </c>
      <c r="AG22" s="26">
        <v>30.708932837524497</v>
      </c>
      <c r="AH22" s="26">
        <v>30.708932837524497</v>
      </c>
      <c r="AI22" s="26">
        <v>33.061154370163678</v>
      </c>
      <c r="AJ22" s="26">
        <v>33.061154370163678</v>
      </c>
      <c r="AK22" s="26">
        <v>31.457167725474225</v>
      </c>
      <c r="AL22" s="26">
        <v>28.331698984450309</v>
      </c>
      <c r="AM22" s="26">
        <v>28.331698984450309</v>
      </c>
      <c r="AN22" s="26">
        <v>28.331698984450309</v>
      </c>
      <c r="AO22" s="26">
        <v>28.331698984450309</v>
      </c>
      <c r="AP22" s="26">
        <v>33.27137941043847</v>
      </c>
      <c r="AQ22" s="26">
        <v>33.27137941043847</v>
      </c>
      <c r="AR22" s="26">
        <v>28.331698984450309</v>
      </c>
      <c r="AS22" s="26">
        <v>28.331698984450309</v>
      </c>
      <c r="AT22" s="26">
        <v>28.331698984450309</v>
      </c>
      <c r="AU22" s="26">
        <v>26.879457132712144</v>
      </c>
      <c r="AV22" s="26">
        <v>26.879457132712144</v>
      </c>
      <c r="AW22" s="26">
        <v>33.27137941043847</v>
      </c>
      <c r="AX22" s="26">
        <v>23.934081604357807</v>
      </c>
      <c r="AY22" s="26">
        <v>26.803450338356427</v>
      </c>
      <c r="AZ22" s="26">
        <v>25.527733676759127</v>
      </c>
      <c r="BA22" s="26">
        <v>26.803450338356427</v>
      </c>
      <c r="BB22" s="26">
        <v>26.888298313619611</v>
      </c>
      <c r="BC22" s="26">
        <v>26.888298313619611</v>
      </c>
      <c r="BD22" s="26">
        <v>26.888298313619611</v>
      </c>
    </row>
    <row r="23" spans="1:56" x14ac:dyDescent="0.2">
      <c r="A23" s="2">
        <f t="shared" si="32"/>
        <v>43920</v>
      </c>
      <c r="B23" s="4">
        <f>Data!B22</f>
        <v>27</v>
      </c>
      <c r="C23" s="26">
        <v>30.192989687078644</v>
      </c>
      <c r="D23" s="26">
        <v>29.547693208690792</v>
      </c>
      <c r="E23" s="26">
        <v>29.999184544312381</v>
      </c>
      <c r="F23" s="26">
        <v>30.309527358008264</v>
      </c>
      <c r="G23" s="26">
        <v>31.935046984774839</v>
      </c>
      <c r="H23" s="26">
        <v>31.741097810223984</v>
      </c>
      <c r="I23" s="26">
        <v>31.649204985719688</v>
      </c>
      <c r="J23" s="26">
        <v>31.741097810223984</v>
      </c>
      <c r="K23" s="26">
        <v>31.741097810223984</v>
      </c>
      <c r="L23" s="26">
        <v>31.625642007289141</v>
      </c>
      <c r="M23" s="26">
        <v>31.891481736832482</v>
      </c>
      <c r="N23" s="26">
        <v>32.350384408664986</v>
      </c>
      <c r="O23" s="26">
        <v>31.68122876632134</v>
      </c>
      <c r="P23" s="26">
        <v>31.68122876632134</v>
      </c>
      <c r="Q23" s="26">
        <v>32.350384408664986</v>
      </c>
      <c r="R23" s="26">
        <v>31.68122876632134</v>
      </c>
      <c r="S23" s="26">
        <v>32.350384408664986</v>
      </c>
      <c r="T23" s="26">
        <v>32.157018308851924</v>
      </c>
      <c r="U23" s="26">
        <v>32.157018308851924</v>
      </c>
      <c r="V23" s="26">
        <v>32.157018308851924</v>
      </c>
      <c r="W23" s="26">
        <v>36.599935488220979</v>
      </c>
      <c r="X23" s="26">
        <v>36.599935488220979</v>
      </c>
      <c r="Y23" s="26">
        <v>36.599935488220979</v>
      </c>
      <c r="Z23" s="26">
        <v>36.599935488220979</v>
      </c>
      <c r="AA23" s="26">
        <v>36.599935488220979</v>
      </c>
      <c r="AB23" s="26">
        <v>36.599935488220979</v>
      </c>
      <c r="AC23" s="26">
        <v>36.599935488220979</v>
      </c>
      <c r="AD23" s="26">
        <v>32.629374501408563</v>
      </c>
      <c r="AE23" s="26">
        <v>32.629374501408563</v>
      </c>
      <c r="AF23" s="26">
        <v>32.629374501408563</v>
      </c>
      <c r="AG23" s="26">
        <v>32.629374501408563</v>
      </c>
      <c r="AH23" s="26">
        <v>32.629374501408563</v>
      </c>
      <c r="AI23" s="26">
        <v>34.945396649475121</v>
      </c>
      <c r="AJ23" s="26">
        <v>34.945396649475121</v>
      </c>
      <c r="AK23" s="26">
        <v>33.266976510607336</v>
      </c>
      <c r="AL23" s="26">
        <v>29.963030768674699</v>
      </c>
      <c r="AM23" s="26">
        <v>29.963030768674699</v>
      </c>
      <c r="AN23" s="26">
        <v>29.963030768674699</v>
      </c>
      <c r="AO23" s="26">
        <v>29.963030768674699</v>
      </c>
      <c r="AP23" s="26">
        <v>35.193881867610905</v>
      </c>
      <c r="AQ23" s="26">
        <v>35.193881867610905</v>
      </c>
      <c r="AR23" s="26">
        <v>29.963030768674699</v>
      </c>
      <c r="AS23" s="26">
        <v>29.963030768674699</v>
      </c>
      <c r="AT23" s="26">
        <v>29.963030768674699</v>
      </c>
      <c r="AU23" s="26">
        <v>28.441297974671635</v>
      </c>
      <c r="AV23" s="26">
        <v>28.441297974671635</v>
      </c>
      <c r="AW23" s="26">
        <v>35.193881867610905</v>
      </c>
      <c r="AX23" s="26">
        <v>25.350120700533896</v>
      </c>
      <c r="AY23" s="26">
        <v>28.071657223319054</v>
      </c>
      <c r="AZ23" s="26">
        <v>26.742896109723322</v>
      </c>
      <c r="BA23" s="26">
        <v>28.071657223319054</v>
      </c>
      <c r="BB23" s="26">
        <v>28.170155535084888</v>
      </c>
      <c r="BC23" s="26">
        <v>28.170155535084888</v>
      </c>
      <c r="BD23" s="26">
        <v>28.170155535084888</v>
      </c>
    </row>
    <row r="24" spans="1:56" x14ac:dyDescent="0.2">
      <c r="A24" s="2">
        <f t="shared" si="32"/>
        <v>43921</v>
      </c>
      <c r="B24" s="4">
        <f>Data!B23</f>
        <v>31</v>
      </c>
      <c r="C24" s="26">
        <v>31.608362023797177</v>
      </c>
      <c r="D24" s="26">
        <v>30.833835901878583</v>
      </c>
      <c r="E24" s="26">
        <v>31.660229822908352</v>
      </c>
      <c r="F24" s="26">
        <v>32.33326502490462</v>
      </c>
      <c r="G24" s="26">
        <v>34.567606187351622</v>
      </c>
      <c r="H24" s="26">
        <v>34.32502987622815</v>
      </c>
      <c r="I24" s="26">
        <v>34.110556442234817</v>
      </c>
      <c r="J24" s="26">
        <v>34.32502987622815</v>
      </c>
      <c r="K24" s="26">
        <v>34.32502987622815</v>
      </c>
      <c r="L24" s="26">
        <v>34.180795390302649</v>
      </c>
      <c r="M24" s="26">
        <v>34.414393405025372</v>
      </c>
      <c r="N24" s="26">
        <v>34.995045147019255</v>
      </c>
      <c r="O24" s="26">
        <v>34.455357225790962</v>
      </c>
      <c r="P24" s="26">
        <v>34.455357225790962</v>
      </c>
      <c r="Q24" s="26">
        <v>34.995045147019255</v>
      </c>
      <c r="R24" s="26">
        <v>34.455357225790962</v>
      </c>
      <c r="S24" s="26">
        <v>34.995045147019255</v>
      </c>
      <c r="T24" s="26">
        <v>34.750488026682469</v>
      </c>
      <c r="U24" s="26">
        <v>34.750488026682469</v>
      </c>
      <c r="V24" s="26">
        <v>34.750488026682469</v>
      </c>
      <c r="W24" s="26">
        <v>39.212414180460435</v>
      </c>
      <c r="X24" s="26">
        <v>39.212414180460435</v>
      </c>
      <c r="Y24" s="26">
        <v>39.212414180460435</v>
      </c>
      <c r="Z24" s="26">
        <v>39.212414180460435</v>
      </c>
      <c r="AA24" s="26">
        <v>39.212414180460435</v>
      </c>
      <c r="AB24" s="26">
        <v>39.212414180460435</v>
      </c>
      <c r="AC24" s="26">
        <v>39.212414180460435</v>
      </c>
      <c r="AD24" s="26">
        <v>34.618566711357971</v>
      </c>
      <c r="AE24" s="26">
        <v>34.618566711357971</v>
      </c>
      <c r="AF24" s="26">
        <v>34.618566711357971</v>
      </c>
      <c r="AG24" s="26">
        <v>34.618566711357971</v>
      </c>
      <c r="AH24" s="26">
        <v>34.618566711357971</v>
      </c>
      <c r="AI24" s="26">
        <v>36.883963447016953</v>
      </c>
      <c r="AJ24" s="26">
        <v>36.883963447016953</v>
      </c>
      <c r="AK24" s="26">
        <v>35.13181086552742</v>
      </c>
      <c r="AL24" s="26">
        <v>31.628515547058797</v>
      </c>
      <c r="AM24" s="26">
        <v>31.628515547058797</v>
      </c>
      <c r="AN24" s="26">
        <v>31.628515547058797</v>
      </c>
      <c r="AO24" s="26">
        <v>31.628515547058797</v>
      </c>
      <c r="AP24" s="26">
        <v>37.17622836543562</v>
      </c>
      <c r="AQ24" s="26">
        <v>37.17622836543562</v>
      </c>
      <c r="AR24" s="26">
        <v>31.628515547058797</v>
      </c>
      <c r="AS24" s="26">
        <v>31.628515547058797</v>
      </c>
      <c r="AT24" s="26">
        <v>31.628515547058797</v>
      </c>
      <c r="AU24" s="26">
        <v>30.038284129356111</v>
      </c>
      <c r="AV24" s="26">
        <v>30.038284129356111</v>
      </c>
      <c r="AW24" s="26">
        <v>37.17622836543562</v>
      </c>
      <c r="AX24" s="26">
        <v>26.802439325687288</v>
      </c>
      <c r="AY24" s="26">
        <v>29.377733793552736</v>
      </c>
      <c r="AZ24" s="26">
        <v>27.99534542478391</v>
      </c>
      <c r="BA24" s="26">
        <v>29.377733793552736</v>
      </c>
      <c r="BB24" s="26">
        <v>29.491609736163007</v>
      </c>
      <c r="BC24" s="26">
        <v>29.491609736163007</v>
      </c>
      <c r="BD24" s="26">
        <v>29.491609736163007</v>
      </c>
    </row>
    <row r="25" spans="1:56" x14ac:dyDescent="0.2">
      <c r="A25" s="2">
        <f t="shared" si="32"/>
        <v>43922</v>
      </c>
      <c r="B25" s="4">
        <f>Data!B24</f>
        <v>30</v>
      </c>
      <c r="C25" s="26">
        <v>33.000780641465944</v>
      </c>
      <c r="D25" s="26">
        <v>32.079559455315298</v>
      </c>
      <c r="E25" s="26">
        <v>33.326490487646829</v>
      </c>
      <c r="F25" s="26">
        <v>34.438414481543816</v>
      </c>
      <c r="G25" s="26">
        <v>37.349899403603516</v>
      </c>
      <c r="H25" s="26">
        <v>37.048357870874824</v>
      </c>
      <c r="I25" s="26">
        <v>36.675953686703373</v>
      </c>
      <c r="J25" s="26">
        <v>37.048357870874824</v>
      </c>
      <c r="K25" s="26">
        <v>37.048357870874824</v>
      </c>
      <c r="L25" s="26">
        <v>36.869295903238715</v>
      </c>
      <c r="M25" s="26">
        <v>37.054129205428644</v>
      </c>
      <c r="N25" s="26">
        <v>37.745458030981297</v>
      </c>
      <c r="O25" s="26">
        <v>37.359095422648629</v>
      </c>
      <c r="P25" s="26">
        <v>37.359095422648629</v>
      </c>
      <c r="Q25" s="26">
        <v>37.745458030981297</v>
      </c>
      <c r="R25" s="26">
        <v>37.359095422648629</v>
      </c>
      <c r="S25" s="26">
        <v>37.745458030981297</v>
      </c>
      <c r="T25" s="26">
        <v>37.438917529822206</v>
      </c>
      <c r="U25" s="26">
        <v>37.438917529822206</v>
      </c>
      <c r="V25" s="26">
        <v>37.438917529822206</v>
      </c>
      <c r="W25" s="26">
        <v>41.882770394021051</v>
      </c>
      <c r="X25" s="26">
        <v>41.882770394021051</v>
      </c>
      <c r="Y25" s="26">
        <v>41.882770394021051</v>
      </c>
      <c r="Z25" s="26">
        <v>41.882770394021051</v>
      </c>
      <c r="AA25" s="26">
        <v>41.882770394021051</v>
      </c>
      <c r="AB25" s="26">
        <v>41.882770394021051</v>
      </c>
      <c r="AC25" s="26">
        <v>41.882770394021051</v>
      </c>
      <c r="AD25" s="26">
        <v>36.67212124712055</v>
      </c>
      <c r="AE25" s="26">
        <v>36.67212124712055</v>
      </c>
      <c r="AF25" s="26">
        <v>36.67212124712055</v>
      </c>
      <c r="AG25" s="26">
        <v>36.67212124712055</v>
      </c>
      <c r="AH25" s="26">
        <v>36.67212124712055</v>
      </c>
      <c r="AI25" s="26">
        <v>38.875444519988832</v>
      </c>
      <c r="AJ25" s="26">
        <v>38.875444519988832</v>
      </c>
      <c r="AK25" s="26">
        <v>37.05071210711602</v>
      </c>
      <c r="AL25" s="26">
        <v>33.364118965345412</v>
      </c>
      <c r="AM25" s="26">
        <v>33.364118965345412</v>
      </c>
      <c r="AN25" s="26">
        <v>33.364118965345412</v>
      </c>
      <c r="AO25" s="26">
        <v>33.364118965345412</v>
      </c>
      <c r="AP25" s="26">
        <v>39.217597082190174</v>
      </c>
      <c r="AQ25" s="26">
        <v>39.217597082190174</v>
      </c>
      <c r="AR25" s="26">
        <v>33.364118965345412</v>
      </c>
      <c r="AS25" s="26">
        <v>33.364118965345412</v>
      </c>
      <c r="AT25" s="26">
        <v>33.364118965345412</v>
      </c>
      <c r="AU25" s="26">
        <v>31.704783431136168</v>
      </c>
      <c r="AV25" s="26">
        <v>31.704783431136168</v>
      </c>
      <c r="AW25" s="26">
        <v>39.217597082190174</v>
      </c>
      <c r="AX25" s="26">
        <v>28.322106894946472</v>
      </c>
      <c r="AY25" s="26">
        <v>30.718945685433951</v>
      </c>
      <c r="AZ25" s="26">
        <v>29.282606789203523</v>
      </c>
      <c r="BA25" s="26">
        <v>30.718945685433951</v>
      </c>
      <c r="BB25" s="26">
        <v>30.8500887106965</v>
      </c>
      <c r="BC25" s="26">
        <v>30.8500887106965</v>
      </c>
      <c r="BD25" s="26">
        <v>30.8500887106965</v>
      </c>
    </row>
    <row r="26" spans="1:56" x14ac:dyDescent="0.2">
      <c r="A26" s="2">
        <f t="shared" si="32"/>
        <v>43923</v>
      </c>
      <c r="B26" s="4">
        <f>Data!B25</f>
        <v>32</v>
      </c>
      <c r="C26" s="26">
        <v>34.365205024800808</v>
      </c>
      <c r="D26" s="26">
        <v>33.278865646635722</v>
      </c>
      <c r="E26" s="26">
        <v>34.991760520889976</v>
      </c>
      <c r="F26" s="26">
        <v>36.623036399201027</v>
      </c>
      <c r="G26" s="26">
        <v>40.285162711903915</v>
      </c>
      <c r="H26" s="26">
        <v>39.912505126640887</v>
      </c>
      <c r="I26" s="26">
        <v>39.342395720511917</v>
      </c>
      <c r="J26" s="26">
        <v>39.912505126640887</v>
      </c>
      <c r="K26" s="26">
        <v>39.912505126640887</v>
      </c>
      <c r="L26" s="26">
        <v>39.691531962870137</v>
      </c>
      <c r="M26" s="26">
        <v>39.809731612121304</v>
      </c>
      <c r="N26" s="26">
        <v>40.592831751906829</v>
      </c>
      <c r="O26" s="26">
        <v>40.383478239586267</v>
      </c>
      <c r="P26" s="26">
        <v>40.383478239586267</v>
      </c>
      <c r="Q26" s="26">
        <v>40.592831751906829</v>
      </c>
      <c r="R26" s="26">
        <v>40.383478239586267</v>
      </c>
      <c r="S26" s="26">
        <v>40.592831751906829</v>
      </c>
      <c r="T26" s="26">
        <v>40.211898089839309</v>
      </c>
      <c r="U26" s="26">
        <v>40.211898089839309</v>
      </c>
      <c r="V26" s="26">
        <v>40.211898089839309</v>
      </c>
      <c r="W26" s="26">
        <v>44.598069233031346</v>
      </c>
      <c r="X26" s="26">
        <v>44.598069233031346</v>
      </c>
      <c r="Y26" s="26">
        <v>44.598069233031346</v>
      </c>
      <c r="Z26" s="26">
        <v>44.598069233031346</v>
      </c>
      <c r="AA26" s="26">
        <v>44.598069233031346</v>
      </c>
      <c r="AB26" s="26">
        <v>44.598069233031346</v>
      </c>
      <c r="AC26" s="26">
        <v>44.598069233031346</v>
      </c>
      <c r="AD26" s="26">
        <v>38.785562372571242</v>
      </c>
      <c r="AE26" s="26">
        <v>38.785562372571242</v>
      </c>
      <c r="AF26" s="26">
        <v>38.785562372571242</v>
      </c>
      <c r="AG26" s="26">
        <v>38.785562372571242</v>
      </c>
      <c r="AH26" s="26">
        <v>38.785562372571242</v>
      </c>
      <c r="AI26" s="26">
        <v>40.922665613975511</v>
      </c>
      <c r="AJ26" s="26">
        <v>40.922665613975511</v>
      </c>
      <c r="AK26" s="26">
        <v>39.026769488123172</v>
      </c>
      <c r="AL26" s="26">
        <v>35.167102427505789</v>
      </c>
      <c r="AM26" s="26">
        <v>35.167102427505789</v>
      </c>
      <c r="AN26" s="26">
        <v>35.167102427505789</v>
      </c>
      <c r="AO26" s="26">
        <v>35.167102427505789</v>
      </c>
      <c r="AP26" s="26">
        <v>41.32145721073465</v>
      </c>
      <c r="AQ26" s="26">
        <v>41.32145721073465</v>
      </c>
      <c r="AR26" s="26">
        <v>35.167102427505789</v>
      </c>
      <c r="AS26" s="26">
        <v>35.167102427505789</v>
      </c>
      <c r="AT26" s="26">
        <v>35.167102427505789</v>
      </c>
      <c r="AU26" s="26">
        <v>33.438556361535319</v>
      </c>
      <c r="AV26" s="26">
        <v>33.438556361535319</v>
      </c>
      <c r="AW26" s="26">
        <v>41.32145721073465</v>
      </c>
      <c r="AX26" s="26">
        <v>29.907805264944379</v>
      </c>
      <c r="AY26" s="26">
        <v>32.093014597275811</v>
      </c>
      <c r="AZ26" s="26">
        <v>30.602645702704976</v>
      </c>
      <c r="BA26" s="26">
        <v>32.093014597275811</v>
      </c>
      <c r="BB26" s="26">
        <v>32.243485716745283</v>
      </c>
      <c r="BC26" s="26">
        <v>32.243485716745283</v>
      </c>
      <c r="BD26" s="26">
        <v>32.243485716745283</v>
      </c>
    </row>
    <row r="27" spans="1:56" x14ac:dyDescent="0.2">
      <c r="A27" s="2">
        <f t="shared" si="32"/>
        <v>43924</v>
      </c>
      <c r="B27" s="4">
        <f>Data!B26</f>
        <v>38</v>
      </c>
      <c r="C27" s="26">
        <v>35.696729011086639</v>
      </c>
      <c r="D27" s="26">
        <v>34.426042337559075</v>
      </c>
      <c r="E27" s="26">
        <v>36.649965707864318</v>
      </c>
      <c r="F27" s="26">
        <v>38.885089572745898</v>
      </c>
      <c r="G27" s="26">
        <v>43.377904491874425</v>
      </c>
      <c r="H27" s="26">
        <v>42.919917547901825</v>
      </c>
      <c r="I27" s="26">
        <v>42.106592878074686</v>
      </c>
      <c r="J27" s="26">
        <v>42.919917547901825</v>
      </c>
      <c r="K27" s="26">
        <v>42.919917547901825</v>
      </c>
      <c r="L27" s="26">
        <v>42.648780415632864</v>
      </c>
      <c r="M27" s="26">
        <v>42.680166208736303</v>
      </c>
      <c r="N27" s="26">
        <v>43.526530902141019</v>
      </c>
      <c r="O27" s="26">
        <v>43.517351196548255</v>
      </c>
      <c r="P27" s="26">
        <v>43.517351196548255</v>
      </c>
      <c r="Q27" s="26">
        <v>43.526530902141019</v>
      </c>
      <c r="R27" s="26">
        <v>43.517351196548255</v>
      </c>
      <c r="S27" s="26">
        <v>43.526530902141019</v>
      </c>
      <c r="T27" s="26">
        <v>43.057084834398182</v>
      </c>
      <c r="U27" s="26">
        <v>43.057084834398182</v>
      </c>
      <c r="V27" s="26">
        <v>43.057084834398182</v>
      </c>
      <c r="W27" s="26">
        <v>47.34449096116046</v>
      </c>
      <c r="X27" s="26">
        <v>47.34449096116046</v>
      </c>
      <c r="Y27" s="26">
        <v>47.34449096116046</v>
      </c>
      <c r="Z27" s="26">
        <v>47.34449096116046</v>
      </c>
      <c r="AA27" s="26">
        <v>47.34449096116046</v>
      </c>
      <c r="AB27" s="26">
        <v>47.34449096116046</v>
      </c>
      <c r="AC27" s="26">
        <v>47.34449096116046</v>
      </c>
      <c r="AD27" s="26">
        <v>40.954315116685677</v>
      </c>
      <c r="AE27" s="26">
        <v>40.954315116685677</v>
      </c>
      <c r="AF27" s="26">
        <v>40.954315116685677</v>
      </c>
      <c r="AG27" s="26">
        <v>40.954315116685677</v>
      </c>
      <c r="AH27" s="26">
        <v>40.954315116685677</v>
      </c>
      <c r="AI27" s="26">
        <v>43.019808175437731</v>
      </c>
      <c r="AJ27" s="26">
        <v>43.019808175437731</v>
      </c>
      <c r="AK27" s="26">
        <v>41.054880664564806</v>
      </c>
      <c r="AL27" s="26">
        <v>37.033992115502656</v>
      </c>
      <c r="AM27" s="26">
        <v>37.033992115502656</v>
      </c>
      <c r="AN27" s="26">
        <v>37.033992115502656</v>
      </c>
      <c r="AO27" s="26">
        <v>37.033992115502656</v>
      </c>
      <c r="AP27" s="26">
        <v>43.482631471062867</v>
      </c>
      <c r="AQ27" s="26">
        <v>43.482631471062867</v>
      </c>
      <c r="AR27" s="26">
        <v>37.033992115502656</v>
      </c>
      <c r="AS27" s="26">
        <v>37.033992115502656</v>
      </c>
      <c r="AT27" s="26">
        <v>37.033992115502656</v>
      </c>
      <c r="AU27" s="26">
        <v>35.23668752125311</v>
      </c>
      <c r="AV27" s="26">
        <v>35.23668752125311</v>
      </c>
      <c r="AW27" s="26">
        <v>43.482631471062867</v>
      </c>
      <c r="AX27" s="26">
        <v>31.557660828583593</v>
      </c>
      <c r="AY27" s="26">
        <v>33.498606456114238</v>
      </c>
      <c r="AZ27" s="26">
        <v>31.954332986397148</v>
      </c>
      <c r="BA27" s="26">
        <v>33.498606456114238</v>
      </c>
      <c r="BB27" s="26">
        <v>33.670649275081686</v>
      </c>
      <c r="BC27" s="26">
        <v>33.670649275081686</v>
      </c>
      <c r="BD27" s="26">
        <v>33.670649275081686</v>
      </c>
    </row>
    <row r="28" spans="1:56" x14ac:dyDescent="0.2">
      <c r="A28" s="2">
        <f t="shared" si="32"/>
        <v>43925</v>
      </c>
      <c r="B28" s="4">
        <f>Data!B27</f>
        <v>48</v>
      </c>
      <c r="C28" s="26">
        <v>36.990431136480652</v>
      </c>
      <c r="D28" s="26">
        <v>35.515546657681917</v>
      </c>
      <c r="E28" s="26">
        <v>38.295015166074911</v>
      </c>
      <c r="F28" s="26">
        <v>41.222705481974394</v>
      </c>
      <c r="G28" s="26">
        <v>46.634919367385656</v>
      </c>
      <c r="H28" s="26">
        <v>46.07504712822994</v>
      </c>
      <c r="I28" s="26">
        <v>44.964638295926477</v>
      </c>
      <c r="J28" s="26">
        <v>46.07504712822994</v>
      </c>
      <c r="K28" s="26">
        <v>46.07504712822994</v>
      </c>
      <c r="L28" s="26">
        <v>45.744175771582206</v>
      </c>
      <c r="M28" s="26">
        <v>45.663993607045327</v>
      </c>
      <c r="N28" s="26">
        <v>46.533767121827651</v>
      </c>
      <c r="O28" s="26">
        <v>46.74691668295516</v>
      </c>
      <c r="P28" s="26">
        <v>46.74691668295516</v>
      </c>
      <c r="Q28" s="26">
        <v>46.533767121827651</v>
      </c>
      <c r="R28" s="26">
        <v>46.74691668295516</v>
      </c>
      <c r="S28" s="26">
        <v>46.533767121827651</v>
      </c>
      <c r="T28" s="26">
        <v>45.959920917651992</v>
      </c>
      <c r="U28" s="26">
        <v>45.959920917651992</v>
      </c>
      <c r="V28" s="26">
        <v>45.959920917651992</v>
      </c>
      <c r="W28" s="26">
        <v>50.107066055232082</v>
      </c>
      <c r="X28" s="26">
        <v>50.107066055232082</v>
      </c>
      <c r="Y28" s="26">
        <v>50.107066055232082</v>
      </c>
      <c r="Z28" s="26">
        <v>50.107066055232082</v>
      </c>
      <c r="AA28" s="26">
        <v>50.107066055232082</v>
      </c>
      <c r="AB28" s="26">
        <v>50.107066055232082</v>
      </c>
      <c r="AC28" s="26">
        <v>50.107066055232082</v>
      </c>
      <c r="AD28" s="26">
        <v>43.173455904414055</v>
      </c>
      <c r="AE28" s="26">
        <v>43.173455904414055</v>
      </c>
      <c r="AF28" s="26">
        <v>43.173455904414055</v>
      </c>
      <c r="AG28" s="26">
        <v>43.173455904414055</v>
      </c>
      <c r="AH28" s="26">
        <v>43.173455904414055</v>
      </c>
      <c r="AI28" s="26">
        <v>45.160701873849952</v>
      </c>
      <c r="AJ28" s="26">
        <v>45.160701873849952</v>
      </c>
      <c r="AK28" s="26">
        <v>43.129619909077476</v>
      </c>
      <c r="AL28" s="26">
        <v>38.960606014960987</v>
      </c>
      <c r="AM28" s="26">
        <v>38.960606014960987</v>
      </c>
      <c r="AN28" s="26">
        <v>38.960606014960987</v>
      </c>
      <c r="AO28" s="26">
        <v>38.960606014960987</v>
      </c>
      <c r="AP28" s="26">
        <v>45.695607515138256</v>
      </c>
      <c r="AQ28" s="26">
        <v>45.695607515138256</v>
      </c>
      <c r="AR28" s="26">
        <v>38.960606014960987</v>
      </c>
      <c r="AS28" s="26">
        <v>38.960606014960987</v>
      </c>
      <c r="AT28" s="26">
        <v>38.960606014960987</v>
      </c>
      <c r="AU28" s="26">
        <v>37.095608780189586</v>
      </c>
      <c r="AV28" s="26">
        <v>37.095608780189586</v>
      </c>
      <c r="AW28" s="26">
        <v>45.695607515138256</v>
      </c>
      <c r="AX28" s="26">
        <v>33.269261820890037</v>
      </c>
      <c r="AY28" s="26">
        <v>34.935987423236547</v>
      </c>
      <c r="AZ28" s="26">
        <v>33.338070295463758</v>
      </c>
      <c r="BA28" s="26">
        <v>34.935987423236547</v>
      </c>
      <c r="BB28" s="26">
        <v>35.132042225441026</v>
      </c>
      <c r="BC28" s="26">
        <v>35.132042225441026</v>
      </c>
      <c r="BD28" s="26">
        <v>35.132042225441026</v>
      </c>
    </row>
    <row r="29" spans="1:56" x14ac:dyDescent="0.2">
      <c r="A29" s="2">
        <f t="shared" si="32"/>
        <v>43926</v>
      </c>
      <c r="B29" s="4">
        <f>Data!B28</f>
        <v>57</v>
      </c>
      <c r="C29" s="26">
        <v>38.241304249664097</v>
      </c>
      <c r="D29" s="26">
        <v>36.541967314918203</v>
      </c>
      <c r="E29" s="26">
        <v>39.920584136074531</v>
      </c>
      <c r="F29" s="26">
        <v>43.634570973835302</v>
      </c>
      <c r="G29" s="26">
        <v>50.066693882930089</v>
      </c>
      <c r="H29" s="26">
        <v>49.385717746713141</v>
      </c>
      <c r="I29" s="26">
        <v>47.911213609885785</v>
      </c>
      <c r="J29" s="26">
        <v>49.385717746713141</v>
      </c>
      <c r="K29" s="26">
        <v>49.385717746713141</v>
      </c>
      <c r="L29" s="26">
        <v>48.984056907876351</v>
      </c>
      <c r="M29" s="26">
        <v>48.758566151469928</v>
      </c>
      <c r="N29" s="26">
        <v>49.599222735038587</v>
      </c>
      <c r="O29" s="26">
        <v>50.05485012953617</v>
      </c>
      <c r="P29" s="26">
        <v>50.05485012953617</v>
      </c>
      <c r="Q29" s="26">
        <v>49.599222735038587</v>
      </c>
      <c r="R29" s="26">
        <v>50.05485012953617</v>
      </c>
      <c r="S29" s="26">
        <v>49.599222735038587</v>
      </c>
      <c r="T29" s="26">
        <v>48.903306259939903</v>
      </c>
      <c r="U29" s="26">
        <v>48.903306259939903</v>
      </c>
      <c r="V29" s="26">
        <v>48.903306259939903</v>
      </c>
      <c r="W29" s="26">
        <v>52.868914786177641</v>
      </c>
      <c r="X29" s="26">
        <v>52.868914786177641</v>
      </c>
      <c r="Y29" s="26">
        <v>52.868914786177641</v>
      </c>
      <c r="Z29" s="26">
        <v>52.868914786177641</v>
      </c>
      <c r="AA29" s="26">
        <v>52.868914786177641</v>
      </c>
      <c r="AB29" s="26">
        <v>52.868914786177641</v>
      </c>
      <c r="AC29" s="26">
        <v>52.868914786177641</v>
      </c>
      <c r="AD29" s="26">
        <v>45.437056459548401</v>
      </c>
      <c r="AE29" s="26">
        <v>45.437056459548401</v>
      </c>
      <c r="AF29" s="26">
        <v>45.437056459548401</v>
      </c>
      <c r="AG29" s="26">
        <v>45.437056459548401</v>
      </c>
      <c r="AH29" s="26">
        <v>45.437056459548401</v>
      </c>
      <c r="AI29" s="26">
        <v>47.338915121819049</v>
      </c>
      <c r="AJ29" s="26">
        <v>47.338915121819049</v>
      </c>
      <c r="AK29" s="26">
        <v>45.245319379242893</v>
      </c>
      <c r="AL29" s="26">
        <v>40.942119905975808</v>
      </c>
      <c r="AM29" s="26">
        <v>40.942119905975808</v>
      </c>
      <c r="AN29" s="26">
        <v>40.942119905975808</v>
      </c>
      <c r="AO29" s="26">
        <v>40.942119905975808</v>
      </c>
      <c r="AP29" s="26">
        <v>47.95462166775247</v>
      </c>
      <c r="AQ29" s="26">
        <v>47.95462166775247</v>
      </c>
      <c r="AR29" s="26">
        <v>40.942119905975808</v>
      </c>
      <c r="AS29" s="26">
        <v>40.942119905975808</v>
      </c>
      <c r="AT29" s="26">
        <v>40.942119905975808</v>
      </c>
      <c r="AU29" s="26">
        <v>39.011158641011349</v>
      </c>
      <c r="AV29" s="26">
        <v>39.011158641011349</v>
      </c>
      <c r="AW29" s="26">
        <v>47.95462166775247</v>
      </c>
      <c r="AX29" s="26">
        <v>35.039706577128506</v>
      </c>
      <c r="AY29" s="26">
        <v>36.407888372537357</v>
      </c>
      <c r="AZ29" s="26">
        <v>34.756615320407477</v>
      </c>
      <c r="BA29" s="26">
        <v>36.407888372537357</v>
      </c>
      <c r="BB29" s="26">
        <v>36.630611415620976</v>
      </c>
      <c r="BC29" s="26">
        <v>36.630611415620976</v>
      </c>
      <c r="BD29" s="26">
        <v>36.630611415620976</v>
      </c>
    </row>
    <row r="30" spans="1:56" x14ac:dyDescent="0.2">
      <c r="A30" s="2">
        <f t="shared" si="32"/>
        <v>43927</v>
      </c>
      <c r="B30" s="4">
        <f>Data!B29</f>
        <v>51</v>
      </c>
      <c r="C30" s="26">
        <v>39.444313601803422</v>
      </c>
      <c r="D30" s="26">
        <v>37.500112026741498</v>
      </c>
      <c r="E30" s="26">
        <v>41.519904238147902</v>
      </c>
      <c r="F30" s="26">
        <v>46.1204455338925</v>
      </c>
      <c r="G30" s="26">
        <v>53.676022038300658</v>
      </c>
      <c r="H30" s="26">
        <v>52.851760911323225</v>
      </c>
      <c r="I30" s="26">
        <v>50.938048969413117</v>
      </c>
      <c r="J30" s="26">
        <v>52.851760911323225</v>
      </c>
      <c r="K30" s="26">
        <v>52.851760911323225</v>
      </c>
      <c r="L30" s="26">
        <v>52.366620558047948</v>
      </c>
      <c r="M30" s="26">
        <v>51.958461078761033</v>
      </c>
      <c r="N30" s="26">
        <v>52.704693222611468</v>
      </c>
      <c r="O30" s="26">
        <v>53.418710515429872</v>
      </c>
      <c r="P30" s="26">
        <v>53.418710515429872</v>
      </c>
      <c r="Q30" s="26">
        <v>52.704693222611468</v>
      </c>
      <c r="R30" s="26">
        <v>53.418710515429872</v>
      </c>
      <c r="S30" s="26">
        <v>52.704693222611468</v>
      </c>
      <c r="T30" s="26">
        <v>51.867298448065604</v>
      </c>
      <c r="U30" s="26">
        <v>51.867298448065604</v>
      </c>
      <c r="V30" s="26">
        <v>51.867298448065604</v>
      </c>
      <c r="W30" s="26">
        <v>55.609697729955009</v>
      </c>
      <c r="X30" s="26">
        <v>55.609697729955009</v>
      </c>
      <c r="Y30" s="26">
        <v>55.609697729955009</v>
      </c>
      <c r="Z30" s="26">
        <v>55.609697729955009</v>
      </c>
      <c r="AA30" s="26">
        <v>55.609697729955009</v>
      </c>
      <c r="AB30" s="26">
        <v>55.609697729955009</v>
      </c>
      <c r="AC30" s="26">
        <v>55.609697729955009</v>
      </c>
      <c r="AD30" s="26">
        <v>47.736880994435367</v>
      </c>
      <c r="AE30" s="26">
        <v>47.736880994435367</v>
      </c>
      <c r="AF30" s="26">
        <v>47.736880994435367</v>
      </c>
      <c r="AG30" s="26">
        <v>47.736880994435367</v>
      </c>
      <c r="AH30" s="26">
        <v>47.736880994435367</v>
      </c>
      <c r="AI30" s="26">
        <v>49.547797401884672</v>
      </c>
      <c r="AJ30" s="26">
        <v>49.547797401884672</v>
      </c>
      <c r="AK30" s="26">
        <v>47.396103912828842</v>
      </c>
      <c r="AL30" s="26">
        <v>42.973182386623627</v>
      </c>
      <c r="AM30" s="26">
        <v>42.973182386623627</v>
      </c>
      <c r="AN30" s="26">
        <v>42.973182386623627</v>
      </c>
      <c r="AO30" s="26">
        <v>42.973182386623627</v>
      </c>
      <c r="AP30" s="26">
        <v>50.253693205330372</v>
      </c>
      <c r="AQ30" s="26">
        <v>50.253693205330372</v>
      </c>
      <c r="AR30" s="26">
        <v>42.973182386623627</v>
      </c>
      <c r="AS30" s="26">
        <v>42.973182386623627</v>
      </c>
      <c r="AT30" s="26">
        <v>42.973182386623627</v>
      </c>
      <c r="AU30" s="26">
        <v>40.978687414693646</v>
      </c>
      <c r="AV30" s="26">
        <v>40.978687414693646</v>
      </c>
      <c r="AW30" s="26">
        <v>50.253693205330372</v>
      </c>
      <c r="AX30" s="26">
        <v>36.865691347323498</v>
      </c>
      <c r="AY30" s="26">
        <v>37.91188435590518</v>
      </c>
      <c r="AZ30" s="26">
        <v>36.207824800722356</v>
      </c>
      <c r="BA30" s="26">
        <v>37.91188435590518</v>
      </c>
      <c r="BB30" s="26">
        <v>38.164144178318885</v>
      </c>
      <c r="BC30" s="26">
        <v>38.164144178318885</v>
      </c>
      <c r="BD30" s="26">
        <v>38.164144178318885</v>
      </c>
    </row>
    <row r="31" spans="1:56" x14ac:dyDescent="0.2">
      <c r="A31" s="2">
        <f t="shared" si="32"/>
        <v>43928</v>
      </c>
      <c r="B31" s="4">
        <f>Data!B30</f>
        <v>51</v>
      </c>
      <c r="C31" s="26">
        <v>40.594549803252406</v>
      </c>
      <c r="D31" s="26">
        <v>38.385183721444555</v>
      </c>
      <c r="E31" s="26">
        <v>43.085724270343121</v>
      </c>
      <c r="F31" s="26">
        <v>48.681844501086765</v>
      </c>
      <c r="G31" s="26">
        <v>57.465284450682518</v>
      </c>
      <c r="H31" s="26">
        <v>56.472260577854144</v>
      </c>
      <c r="I31" s="26">
        <v>54.035558210426323</v>
      </c>
      <c r="J31" s="26">
        <v>56.472260577854144</v>
      </c>
      <c r="K31" s="26">
        <v>56.472260577854144</v>
      </c>
      <c r="L31" s="26">
        <v>55.889152131970185</v>
      </c>
      <c r="M31" s="26">
        <v>55.257096636965798</v>
      </c>
      <c r="N31" s="26">
        <v>55.828948292361822</v>
      </c>
      <c r="O31" s="26">
        <v>56.812567525064694</v>
      </c>
      <c r="P31" s="26">
        <v>56.812567525064694</v>
      </c>
      <c r="Q31" s="26">
        <v>55.828948292361822</v>
      </c>
      <c r="R31" s="26">
        <v>56.812567525064694</v>
      </c>
      <c r="S31" s="26">
        <v>55.828948292361822</v>
      </c>
      <c r="T31" s="26">
        <v>54.829045059213769</v>
      </c>
      <c r="U31" s="26">
        <v>54.829045059213769</v>
      </c>
      <c r="V31" s="26">
        <v>54.829045059213769</v>
      </c>
      <c r="W31" s="26">
        <v>58.307826612264293</v>
      </c>
      <c r="X31" s="26">
        <v>58.307826612264293</v>
      </c>
      <c r="Y31" s="26">
        <v>58.307826612264293</v>
      </c>
      <c r="Z31" s="26">
        <v>58.307826612264293</v>
      </c>
      <c r="AA31" s="26">
        <v>58.307826612264293</v>
      </c>
      <c r="AB31" s="26">
        <v>58.307826612264293</v>
      </c>
      <c r="AC31" s="26">
        <v>58.307826612264293</v>
      </c>
      <c r="AD31" s="26">
        <v>50.06391950955237</v>
      </c>
      <c r="AE31" s="26">
        <v>50.06391950955237</v>
      </c>
      <c r="AF31" s="26">
        <v>50.06391950955237</v>
      </c>
      <c r="AG31" s="26">
        <v>50.06391950955237</v>
      </c>
      <c r="AH31" s="26">
        <v>50.06391950955237</v>
      </c>
      <c r="AI31" s="26">
        <v>51.780426949296277</v>
      </c>
      <c r="AJ31" s="26">
        <v>51.780426949296277</v>
      </c>
      <c r="AK31" s="26">
        <v>49.575835021734008</v>
      </c>
      <c r="AL31" s="26">
        <v>45.048090354410427</v>
      </c>
      <c r="AM31" s="26">
        <v>45.048090354410427</v>
      </c>
      <c r="AN31" s="26">
        <v>45.048090354410427</v>
      </c>
      <c r="AO31" s="26">
        <v>45.048090354410427</v>
      </c>
      <c r="AP31" s="26">
        <v>52.586562217050343</v>
      </c>
      <c r="AQ31" s="26">
        <v>52.586562217050343</v>
      </c>
      <c r="AR31" s="26">
        <v>45.048090354410427</v>
      </c>
      <c r="AS31" s="26">
        <v>45.048090354410427</v>
      </c>
      <c r="AT31" s="26">
        <v>45.048090354410427</v>
      </c>
      <c r="AU31" s="26">
        <v>42.993219174924171</v>
      </c>
      <c r="AV31" s="26">
        <v>42.993219174924171</v>
      </c>
      <c r="AW31" s="26">
        <v>52.586562217050343</v>
      </c>
      <c r="AX31" s="26">
        <v>38.743647627535687</v>
      </c>
      <c r="AY31" s="26">
        <v>39.445528208723992</v>
      </c>
      <c r="AZ31" s="26">
        <v>37.689539685582353</v>
      </c>
      <c r="BA31" s="26">
        <v>39.445528208723992</v>
      </c>
      <c r="BB31" s="26">
        <v>39.730412790064925</v>
      </c>
      <c r="BC31" s="26">
        <v>39.730412790064925</v>
      </c>
      <c r="BD31" s="26">
        <v>39.730412790064925</v>
      </c>
    </row>
    <row r="32" spans="1:56" x14ac:dyDescent="0.2">
      <c r="A32" s="2">
        <f t="shared" si="32"/>
        <v>43929</v>
      </c>
      <c r="B32" s="4">
        <f>Data!B31</f>
        <v>64</v>
      </c>
      <c r="C32" s="26">
        <v>41.687232536850836</v>
      </c>
      <c r="D32" s="26">
        <v>39.19280610376444</v>
      </c>
      <c r="E32" s="26">
        <v>44.610740455316275</v>
      </c>
      <c r="F32" s="26">
        <v>51.322925153480796</v>
      </c>
      <c r="G32" s="26">
        <v>61.436421933405093</v>
      </c>
      <c r="H32" s="26">
        <v>60.245511158553548</v>
      </c>
      <c r="I32" s="26">
        <v>57.192691342643947</v>
      </c>
      <c r="J32" s="26">
        <v>60.245511158553548</v>
      </c>
      <c r="K32" s="26">
        <v>60.245511158553548</v>
      </c>
      <c r="L32" s="26">
        <v>59.547982041340461</v>
      </c>
      <c r="M32" s="26">
        <v>58.646549187317852</v>
      </c>
      <c r="N32" s="26">
        <v>58.948196156421908</v>
      </c>
      <c r="O32" s="26">
        <v>60.206999370668974</v>
      </c>
      <c r="P32" s="26">
        <v>60.206999370668974</v>
      </c>
      <c r="Q32" s="26">
        <v>58.948196156421908</v>
      </c>
      <c r="R32" s="26">
        <v>60.206999370668974</v>
      </c>
      <c r="S32" s="26">
        <v>58.948196156421908</v>
      </c>
      <c r="T32" s="26">
        <v>57.763327350513769</v>
      </c>
      <c r="U32" s="26">
        <v>57.763327350513769</v>
      </c>
      <c r="V32" s="26">
        <v>57.763327350513769</v>
      </c>
      <c r="W32" s="26">
        <v>60.940617690858048</v>
      </c>
      <c r="X32" s="26">
        <v>60.940617690858048</v>
      </c>
      <c r="Y32" s="26">
        <v>60.940617690858048</v>
      </c>
      <c r="Z32" s="26">
        <v>60.940617690858048</v>
      </c>
      <c r="AA32" s="26">
        <v>60.940617690858048</v>
      </c>
      <c r="AB32" s="26">
        <v>60.940617690858048</v>
      </c>
      <c r="AC32" s="26">
        <v>60.940617690858048</v>
      </c>
      <c r="AD32" s="26">
        <v>52.408320127677143</v>
      </c>
      <c r="AE32" s="26">
        <v>52.408320127677143</v>
      </c>
      <c r="AF32" s="26">
        <v>52.408320127677143</v>
      </c>
      <c r="AG32" s="26">
        <v>52.408320127677143</v>
      </c>
      <c r="AH32" s="26">
        <v>52.408320127677143</v>
      </c>
      <c r="AI32" s="26">
        <v>54.029398843853869</v>
      </c>
      <c r="AJ32" s="26">
        <v>54.029398843853869</v>
      </c>
      <c r="AK32" s="26">
        <v>51.777901921683551</v>
      </c>
      <c r="AL32" s="26">
        <v>47.161037722496111</v>
      </c>
      <c r="AM32" s="26">
        <v>47.161037722496111</v>
      </c>
      <c r="AN32" s="26">
        <v>47.161037722496111</v>
      </c>
      <c r="AO32" s="26">
        <v>47.161037722496111</v>
      </c>
      <c r="AP32" s="26">
        <v>54.946465112204031</v>
      </c>
      <c r="AQ32" s="26">
        <v>54.946465112204031</v>
      </c>
      <c r="AR32" s="26">
        <v>47.161037722496111</v>
      </c>
      <c r="AS32" s="26">
        <v>47.161037722496111</v>
      </c>
      <c r="AT32" s="26">
        <v>47.161037722496111</v>
      </c>
      <c r="AU32" s="26">
        <v>45.049682846871733</v>
      </c>
      <c r="AV32" s="26">
        <v>45.049682846871733</v>
      </c>
      <c r="AW32" s="26">
        <v>54.946465112204031</v>
      </c>
      <c r="AX32" s="26">
        <v>40.669940390568179</v>
      </c>
      <c r="AY32" s="26">
        <v>41.006395742501894</v>
      </c>
      <c r="AZ32" s="26">
        <v>39.199627481270809</v>
      </c>
      <c r="BA32" s="26">
        <v>41.006395742501894</v>
      </c>
      <c r="BB32" s="26">
        <v>41.327218909314027</v>
      </c>
      <c r="BC32" s="26">
        <v>41.327218909314027</v>
      </c>
      <c r="BD32" s="26">
        <v>41.327218909314027</v>
      </c>
    </row>
    <row r="33" spans="1:56" x14ac:dyDescent="0.2">
      <c r="A33" s="2">
        <f t="shared" si="32"/>
        <v>43930</v>
      </c>
      <c r="B33" s="4">
        <f>Data!B32</f>
        <v>64</v>
      </c>
      <c r="C33" s="26">
        <v>42.717751806386929</v>
      </c>
      <c r="D33" s="26">
        <v>39.919081162015743</v>
      </c>
      <c r="E33" s="26">
        <v>46.087578328107618</v>
      </c>
      <c r="F33" s="26">
        <v>54.041417977203771</v>
      </c>
      <c r="G33" s="26">
        <v>65.590876888234646</v>
      </c>
      <c r="H33" s="26">
        <v>64.168947156776127</v>
      </c>
      <c r="I33" s="26">
        <v>60.396757209604829</v>
      </c>
      <c r="J33" s="26">
        <v>64.168947156776127</v>
      </c>
      <c r="K33" s="26">
        <v>64.168947156776127</v>
      </c>
      <c r="L33" s="26">
        <v>63.338417030054842</v>
      </c>
      <c r="M33" s="26">
        <v>62.117328259287127</v>
      </c>
      <c r="N33" s="26">
        <v>62.036151265483014</v>
      </c>
      <c r="O33" s="26">
        <v>63.56917592890354</v>
      </c>
      <c r="P33" s="26">
        <v>63.56917592890354</v>
      </c>
      <c r="Q33" s="26">
        <v>62.036151265483014</v>
      </c>
      <c r="R33" s="26">
        <v>63.56917592890354</v>
      </c>
      <c r="S33" s="26">
        <v>62.036151265483014</v>
      </c>
      <c r="T33" s="26">
        <v>60.642718925339558</v>
      </c>
      <c r="U33" s="26">
        <v>60.642718925339558</v>
      </c>
      <c r="V33" s="26">
        <v>60.642718925339558</v>
      </c>
      <c r="W33" s="26">
        <v>63.484455156387959</v>
      </c>
      <c r="X33" s="26">
        <v>63.484455156387959</v>
      </c>
      <c r="Y33" s="26">
        <v>63.484455156387959</v>
      </c>
      <c r="Z33" s="26">
        <v>63.484455156387959</v>
      </c>
      <c r="AA33" s="26">
        <v>63.484455156387959</v>
      </c>
      <c r="AB33" s="26">
        <v>63.484455156387959</v>
      </c>
      <c r="AC33" s="26">
        <v>63.484455156387959</v>
      </c>
      <c r="AD33" s="26">
        <v>54.759294897655458</v>
      </c>
      <c r="AE33" s="26">
        <v>54.759294897655458</v>
      </c>
      <c r="AF33" s="26">
        <v>54.759294897655458</v>
      </c>
      <c r="AG33" s="26">
        <v>54.759294897655458</v>
      </c>
      <c r="AH33" s="26">
        <v>54.759294897655458</v>
      </c>
      <c r="AI33" s="26">
        <v>56.2863653429024</v>
      </c>
      <c r="AJ33" s="26">
        <v>56.2863653429024</v>
      </c>
      <c r="AK33" s="26">
        <v>53.994774937607183</v>
      </c>
      <c r="AL33" s="26">
        <v>49.306451447871758</v>
      </c>
      <c r="AM33" s="26">
        <v>49.306451447871758</v>
      </c>
      <c r="AN33" s="26">
        <v>49.306451447871758</v>
      </c>
      <c r="AO33" s="26">
        <v>49.306451447871758</v>
      </c>
      <c r="AP33" s="26">
        <v>57.32565784322717</v>
      </c>
      <c r="AQ33" s="26">
        <v>57.32565784322717</v>
      </c>
      <c r="AR33" s="26">
        <v>49.306451447871758</v>
      </c>
      <c r="AS33" s="26">
        <v>49.306451447871758</v>
      </c>
      <c r="AT33" s="26">
        <v>49.306451447871758</v>
      </c>
      <c r="AU33" s="26">
        <v>47.143226154861821</v>
      </c>
      <c r="AV33" s="26">
        <v>47.143226154861821</v>
      </c>
      <c r="AW33" s="26">
        <v>57.32565784322717</v>
      </c>
      <c r="AX33" s="26">
        <v>42.641140059073955</v>
      </c>
      <c r="AY33" s="26">
        <v>42.592112821094794</v>
      </c>
      <c r="AZ33" s="26">
        <v>40.736007286960451</v>
      </c>
      <c r="BA33" s="26">
        <v>42.592112821094794</v>
      </c>
      <c r="BB33" s="26">
        <v>42.952419765406795</v>
      </c>
      <c r="BC33" s="26">
        <v>42.952419765406795</v>
      </c>
      <c r="BD33" s="26">
        <v>42.952419765406795</v>
      </c>
    </row>
    <row r="34" spans="1:56" x14ac:dyDescent="0.2">
      <c r="A34" s="2">
        <f t="shared" si="32"/>
        <v>43931</v>
      </c>
      <c r="B34" s="4">
        <f>Data!B33</f>
        <v>63</v>
      </c>
      <c r="C34" s="26">
        <v>43.681735212475694</v>
      </c>
      <c r="D34" s="26">
        <v>40.560665780122534</v>
      </c>
      <c r="E34" s="26">
        <v>47.508802487953538</v>
      </c>
      <c r="F34" s="26">
        <v>56.834823525427311</v>
      </c>
      <c r="G34" s="26">
        <v>69.929477180431675</v>
      </c>
      <c r="H34" s="26">
        <v>68.239020585273707</v>
      </c>
      <c r="I34" s="26">
        <v>63.633240971893322</v>
      </c>
      <c r="J34" s="26">
        <v>68.239020585273707</v>
      </c>
      <c r="K34" s="26">
        <v>68.239020585273707</v>
      </c>
      <c r="L34" s="26">
        <v>67.254623570935578</v>
      </c>
      <c r="M34" s="26">
        <v>65.658132698016175</v>
      </c>
      <c r="N34" s="26">
        <v>65.064220408072316</v>
      </c>
      <c r="O34" s="26">
        <v>66.863065350071665</v>
      </c>
      <c r="P34" s="26">
        <v>66.863065350071665</v>
      </c>
      <c r="Q34" s="26">
        <v>65.064220408072316</v>
      </c>
      <c r="R34" s="26">
        <v>66.863065350071665</v>
      </c>
      <c r="S34" s="26">
        <v>65.064220408072316</v>
      </c>
      <c r="T34" s="26">
        <v>63.43786976557972</v>
      </c>
      <c r="U34" s="26">
        <v>63.43786976557972</v>
      </c>
      <c r="V34" s="26">
        <v>63.43786976557972</v>
      </c>
      <c r="W34" s="26">
        <v>65.914988957509337</v>
      </c>
      <c r="X34" s="26">
        <v>65.914988957509337</v>
      </c>
      <c r="Y34" s="26">
        <v>65.914988957509337</v>
      </c>
      <c r="Z34" s="26">
        <v>65.914988957509337</v>
      </c>
      <c r="AA34" s="26">
        <v>65.914988957509337</v>
      </c>
      <c r="AB34" s="26">
        <v>65.914988957509337</v>
      </c>
      <c r="AC34" s="26">
        <v>65.914988957509337</v>
      </c>
      <c r="AD34" s="26">
        <v>57.105019380655456</v>
      </c>
      <c r="AE34" s="26">
        <v>57.105019380655456</v>
      </c>
      <c r="AF34" s="26">
        <v>57.105019380655456</v>
      </c>
      <c r="AG34" s="26">
        <v>57.105019380655456</v>
      </c>
      <c r="AH34" s="26">
        <v>57.105019380655456</v>
      </c>
      <c r="AI34" s="26">
        <v>58.541211579651318</v>
      </c>
      <c r="AJ34" s="26">
        <v>58.541211579651318</v>
      </c>
      <c r="AK34" s="26">
        <v>56.21720867345325</v>
      </c>
      <c r="AL34" s="26">
        <v>51.479430147788477</v>
      </c>
      <c r="AM34" s="26">
        <v>51.479430147788477</v>
      </c>
      <c r="AN34" s="26">
        <v>51.479430147788477</v>
      </c>
      <c r="AO34" s="26">
        <v>51.479430147788477</v>
      </c>
      <c r="AP34" s="26">
        <v>59.714567034334351</v>
      </c>
      <c r="AQ34" s="26">
        <v>59.714567034334351</v>
      </c>
      <c r="AR34" s="26">
        <v>51.479430147788477</v>
      </c>
      <c r="AS34" s="26">
        <v>51.479430147788477</v>
      </c>
      <c r="AT34" s="26">
        <v>51.479430147788477</v>
      </c>
      <c r="AU34" s="26">
        <v>49.269627457834815</v>
      </c>
      <c r="AV34" s="26">
        <v>49.269627457834815</v>
      </c>
      <c r="AW34" s="26">
        <v>59.714567034334351</v>
      </c>
      <c r="AX34" s="26">
        <v>44.654382528261642</v>
      </c>
      <c r="AY34" s="26">
        <v>44.200349761154669</v>
      </c>
      <c r="AZ34" s="26">
        <v>42.296643615074871</v>
      </c>
      <c r="BA34" s="26">
        <v>44.200349761154669</v>
      </c>
      <c r="BB34" s="26">
        <v>44.603921443520306</v>
      </c>
      <c r="BC34" s="26">
        <v>44.603921443520306</v>
      </c>
      <c r="BD34" s="26">
        <v>44.603921443520306</v>
      </c>
    </row>
    <row r="35" spans="1:56" x14ac:dyDescent="0.2">
      <c r="A35" s="2">
        <f t="shared" si="32"/>
        <v>43932</v>
      </c>
      <c r="B35" s="4">
        <f>Data!B34</f>
        <v>65</v>
      </c>
      <c r="C35" s="26">
        <v>44.57511484911128</v>
      </c>
      <c r="D35" s="26">
        <v>41.114840672709882</v>
      </c>
      <c r="E35" s="26">
        <v>48.866973376888069</v>
      </c>
      <c r="F35" s="26">
        <v>59.700439136040785</v>
      </c>
      <c r="G35" s="26">
        <v>74.452226479418314</v>
      </c>
      <c r="H35" s="26">
        <v>72.45099223967128</v>
      </c>
      <c r="I35" s="26">
        <v>66.8856711865336</v>
      </c>
      <c r="J35" s="26">
        <v>72.45099223967128</v>
      </c>
      <c r="K35" s="26">
        <v>72.45099223967128</v>
      </c>
      <c r="L35" s="26">
        <v>71.289430608435225</v>
      </c>
      <c r="M35" s="26">
        <v>69.255641939366242</v>
      </c>
      <c r="N35" s="26">
        <v>68.001842453299943</v>
      </c>
      <c r="O35" s="26">
        <v>70.049828942663467</v>
      </c>
      <c r="P35" s="26">
        <v>70.049828942663467</v>
      </c>
      <c r="Q35" s="26">
        <v>68.001842453299943</v>
      </c>
      <c r="R35" s="26">
        <v>70.049828942663467</v>
      </c>
      <c r="S35" s="26">
        <v>68.001842453299943</v>
      </c>
      <c r="T35" s="26">
        <v>66.117946368669152</v>
      </c>
      <c r="U35" s="26">
        <v>66.117946368669152</v>
      </c>
      <c r="V35" s="26">
        <v>66.117946368669152</v>
      </c>
      <c r="W35" s="26">
        <v>68.207421300641897</v>
      </c>
      <c r="X35" s="26">
        <v>68.207421300641897</v>
      </c>
      <c r="Y35" s="26">
        <v>68.207421300641897</v>
      </c>
      <c r="Z35" s="26">
        <v>68.207421300641897</v>
      </c>
      <c r="AA35" s="26">
        <v>68.207421300641897</v>
      </c>
      <c r="AB35" s="26">
        <v>68.207421300641897</v>
      </c>
      <c r="AC35" s="26">
        <v>68.207421300641897</v>
      </c>
      <c r="AD35" s="26">
        <v>59.432571957999791</v>
      </c>
      <c r="AE35" s="26">
        <v>59.432571957999791</v>
      </c>
      <c r="AF35" s="26">
        <v>59.432571957999791</v>
      </c>
      <c r="AG35" s="26">
        <v>59.432571957999791</v>
      </c>
      <c r="AH35" s="26">
        <v>59.432571957999791</v>
      </c>
      <c r="AI35" s="26">
        <v>60.783288619566342</v>
      </c>
      <c r="AJ35" s="26">
        <v>60.783288619566342</v>
      </c>
      <c r="AK35" s="26">
        <v>58.435403289972598</v>
      </c>
      <c r="AL35" s="26">
        <v>53.676301627338809</v>
      </c>
      <c r="AM35" s="26">
        <v>53.676301627338809</v>
      </c>
      <c r="AN35" s="26">
        <v>53.676301627338809</v>
      </c>
      <c r="AO35" s="26">
        <v>53.676301627338809</v>
      </c>
      <c r="AP35" s="26">
        <v>62.103012357379868</v>
      </c>
      <c r="AQ35" s="26">
        <v>62.103012357379868</v>
      </c>
      <c r="AR35" s="26">
        <v>53.676301627338809</v>
      </c>
      <c r="AS35" s="26">
        <v>53.676301627338809</v>
      </c>
      <c r="AT35" s="26">
        <v>53.676301627338809</v>
      </c>
      <c r="AU35" s="26">
        <v>51.425821693283034</v>
      </c>
      <c r="AV35" s="26">
        <v>51.425821693283034</v>
      </c>
      <c r="AW35" s="26">
        <v>62.103012357379868</v>
      </c>
      <c r="AX35" s="26">
        <v>46.707832975124177</v>
      </c>
      <c r="AY35" s="26">
        <v>45.828763355638316</v>
      </c>
      <c r="AZ35" s="26">
        <v>43.879490145469987</v>
      </c>
      <c r="BA35" s="26">
        <v>45.828763355638316</v>
      </c>
      <c r="BB35" s="26">
        <v>46.279619386827825</v>
      </c>
      <c r="BC35" s="26">
        <v>46.279619386827825</v>
      </c>
      <c r="BD35" s="26">
        <v>46.279619386827825</v>
      </c>
    </row>
    <row r="36" spans="1:56" x14ac:dyDescent="0.2">
      <c r="A36" s="2">
        <f t="shared" si="32"/>
        <v>43933</v>
      </c>
      <c r="B36" s="4">
        <f>Data!B35</f>
        <v>65</v>
      </c>
      <c r="C36" s="26">
        <v>45.394169964791217</v>
      </c>
      <c r="D36" s="26">
        <v>41.57954830846608</v>
      </c>
      <c r="E36" s="26">
        <v>50.154757443499435</v>
      </c>
      <c r="F36" s="26">
        <v>62.635373367587412</v>
      </c>
      <c r="G36" s="26">
        <v>79.157951278707571</v>
      </c>
      <c r="H36" s="26">
        <v>76.798590061937745</v>
      </c>
      <c r="I36" s="26">
        <v>70.135637791451686</v>
      </c>
      <c r="J36" s="26">
        <v>76.798590061937745</v>
      </c>
      <c r="K36" s="26">
        <v>76.798590061937745</v>
      </c>
      <c r="L36" s="26">
        <v>75.434006567860479</v>
      </c>
      <c r="M36" s="26">
        <v>72.894444841310502</v>
      </c>
      <c r="N36" s="26">
        <v>70.816999906818751</v>
      </c>
      <c r="O36" s="26">
        <v>73.088509692732984</v>
      </c>
      <c r="P36" s="26">
        <v>73.088509692732984</v>
      </c>
      <c r="Q36" s="26">
        <v>70.816999906818751</v>
      </c>
      <c r="R36" s="26">
        <v>73.088509692732984</v>
      </c>
      <c r="S36" s="26">
        <v>70.816999906818751</v>
      </c>
      <c r="T36" s="26">
        <v>68.651240137903343</v>
      </c>
      <c r="U36" s="26">
        <v>68.651240137903343</v>
      </c>
      <c r="V36" s="26">
        <v>68.651240137903343</v>
      </c>
      <c r="W36" s="26">
        <v>70.336980515129966</v>
      </c>
      <c r="X36" s="26">
        <v>70.336980515129966</v>
      </c>
      <c r="Y36" s="26">
        <v>70.336980515129966</v>
      </c>
      <c r="Z36" s="26">
        <v>70.336980515129966</v>
      </c>
      <c r="AA36" s="26">
        <v>70.336980515129966</v>
      </c>
      <c r="AB36" s="26">
        <v>70.336980515129966</v>
      </c>
      <c r="AC36" s="26">
        <v>70.336980515129966</v>
      </c>
      <c r="AD36" s="26">
        <v>61.72799810660463</v>
      </c>
      <c r="AE36" s="26">
        <v>61.72799810660463</v>
      </c>
      <c r="AF36" s="26">
        <v>61.72799810660463</v>
      </c>
      <c r="AG36" s="26">
        <v>61.72799810660463</v>
      </c>
      <c r="AH36" s="26">
        <v>61.72799810660463</v>
      </c>
      <c r="AI36" s="26">
        <v>63.00143483756635</v>
      </c>
      <c r="AJ36" s="26">
        <v>63.00143483756635</v>
      </c>
      <c r="AK36" s="26">
        <v>60.6390128057445</v>
      </c>
      <c r="AL36" s="26">
        <v>55.888253689650682</v>
      </c>
      <c r="AM36" s="26">
        <v>55.888253689650682</v>
      </c>
      <c r="AN36" s="26">
        <v>55.888253689650682</v>
      </c>
      <c r="AO36" s="26">
        <v>55.888253689650682</v>
      </c>
      <c r="AP36" s="26">
        <v>64.480209324270689</v>
      </c>
      <c r="AQ36" s="26">
        <v>64.480209324270689</v>
      </c>
      <c r="AR36" s="26">
        <v>55.888253689650682</v>
      </c>
      <c r="AS36" s="26">
        <v>55.888253689650682</v>
      </c>
      <c r="AT36" s="26">
        <v>55.888253689650682</v>
      </c>
      <c r="AU36" s="26">
        <v>53.603842466854047</v>
      </c>
      <c r="AV36" s="26">
        <v>53.603842466854047</v>
      </c>
      <c r="AW36" s="26">
        <v>64.480209324270689</v>
      </c>
      <c r="AX36" s="26">
        <v>48.795265253325809</v>
      </c>
      <c r="AY36" s="26">
        <v>47.474860415805679</v>
      </c>
      <c r="AZ36" s="26">
        <v>45.48235838559939</v>
      </c>
      <c r="BA36" s="26">
        <v>47.474860415805679</v>
      </c>
      <c r="BB36" s="26">
        <v>47.977259709954367</v>
      </c>
      <c r="BC36" s="26">
        <v>47.977259709954367</v>
      </c>
      <c r="BD36" s="26">
        <v>47.977259709954367</v>
      </c>
    </row>
    <row r="37" spans="1:56" x14ac:dyDescent="0.2">
      <c r="A37" s="2">
        <f t="shared" si="32"/>
        <v>43934</v>
      </c>
      <c r="B37" s="4">
        <f>Data!B36</f>
        <v>74</v>
      </c>
      <c r="C37" s="26">
        <v>46.135576755116467</v>
      </c>
      <c r="D37" s="26">
        <v>41.953429868052446</v>
      </c>
      <c r="E37" s="26">
        <v>51.365064045257725</v>
      </c>
      <c r="F37" s="26">
        <v>65.636537591156454</v>
      </c>
      <c r="G37" s="26">
        <v>84.043737344092435</v>
      </c>
      <c r="H37" s="26">
        <v>81.273471786324677</v>
      </c>
      <c r="I37" s="26">
        <v>73.363130962120081</v>
      </c>
      <c r="J37" s="26">
        <v>81.273471786324677</v>
      </c>
      <c r="K37" s="26">
        <v>81.273471786324677</v>
      </c>
      <c r="L37" s="26">
        <v>79.677350243500726</v>
      </c>
      <c r="M37" s="26">
        <v>76.55728090431316</v>
      </c>
      <c r="N37" s="26">
        <v>73.476874131466261</v>
      </c>
      <c r="O37" s="26">
        <v>75.937178083088014</v>
      </c>
      <c r="P37" s="26">
        <v>75.937178083088014</v>
      </c>
      <c r="Q37" s="26">
        <v>73.476874131466261</v>
      </c>
      <c r="R37" s="26">
        <v>75.937178083088014</v>
      </c>
      <c r="S37" s="26">
        <v>73.476874131466261</v>
      </c>
      <c r="T37" s="26">
        <v>71.005909037718069</v>
      </c>
      <c r="U37" s="26">
        <v>71.005909037718069</v>
      </c>
      <c r="V37" s="26">
        <v>71.005909037718069</v>
      </c>
      <c r="W37" s="26">
        <v>72.279743507872311</v>
      </c>
      <c r="X37" s="26">
        <v>72.279743507872311</v>
      </c>
      <c r="Y37" s="26">
        <v>72.279743507872311</v>
      </c>
      <c r="Z37" s="26">
        <v>72.279743507872311</v>
      </c>
      <c r="AA37" s="26">
        <v>72.279743507872311</v>
      </c>
      <c r="AB37" s="26">
        <v>72.279743507872311</v>
      </c>
      <c r="AC37" s="26">
        <v>72.279743507872311</v>
      </c>
      <c r="AD37" s="26">
        <v>63.976642548169266</v>
      </c>
      <c r="AE37" s="26">
        <v>63.976642548169266</v>
      </c>
      <c r="AF37" s="26">
        <v>63.976642548169266</v>
      </c>
      <c r="AG37" s="26">
        <v>63.976642548169266</v>
      </c>
      <c r="AH37" s="26">
        <v>63.976642548169266</v>
      </c>
      <c r="AI37" s="26">
        <v>65.183989297220592</v>
      </c>
      <c r="AJ37" s="26">
        <v>65.183989297220592</v>
      </c>
      <c r="AK37" s="26">
        <v>62.817145211861288</v>
      </c>
      <c r="AL37" s="26">
        <v>58.105813295652773</v>
      </c>
      <c r="AM37" s="26">
        <v>58.105813295652773</v>
      </c>
      <c r="AN37" s="26">
        <v>58.105813295652773</v>
      </c>
      <c r="AO37" s="26">
        <v>58.105813295652773</v>
      </c>
      <c r="AP37" s="26">
        <v>66.834763052081883</v>
      </c>
      <c r="AQ37" s="26">
        <v>66.834763052081883</v>
      </c>
      <c r="AR37" s="26">
        <v>58.105813295652773</v>
      </c>
      <c r="AS37" s="26">
        <v>58.105813295652773</v>
      </c>
      <c r="AT37" s="26">
        <v>58.105813295652773</v>
      </c>
      <c r="AU37" s="26">
        <v>55.795059788167229</v>
      </c>
      <c r="AV37" s="26">
        <v>55.795059788167229</v>
      </c>
      <c r="AW37" s="26">
        <v>66.834763052081883</v>
      </c>
      <c r="AX37" s="26">
        <v>50.909814086679077</v>
      </c>
      <c r="AY37" s="26">
        <v>49.135748829232035</v>
      </c>
      <c r="AZ37" s="26">
        <v>47.102678569523434</v>
      </c>
      <c r="BA37" s="26">
        <v>49.135748829232035</v>
      </c>
      <c r="BB37" s="26">
        <v>49.694186840152085</v>
      </c>
      <c r="BC37" s="26">
        <v>49.694186840152085</v>
      </c>
      <c r="BD37" s="26">
        <v>49.694186840152085</v>
      </c>
    </row>
    <row r="38" spans="1:56" x14ac:dyDescent="0.2">
      <c r="A38" s="2">
        <f t="shared" si="32"/>
        <v>43935</v>
      </c>
      <c r="B38" s="4">
        <f>Data!B37</f>
        <v>72</v>
      </c>
      <c r="C38" s="26">
        <v>46.796457469968296</v>
      </c>
      <c r="D38" s="26">
        <v>42.235853450673126</v>
      </c>
      <c r="E38" s="26">
        <v>52.491116171312065</v>
      </c>
      <c r="F38" s="26">
        <v>68.700600530737148</v>
      </c>
      <c r="G38" s="26">
        <v>89.10406650942987</v>
      </c>
      <c r="H38" s="26">
        <v>85.864409353311771</v>
      </c>
      <c r="I38" s="26">
        <v>76.546634084323713</v>
      </c>
      <c r="J38" s="26">
        <v>85.864409353311771</v>
      </c>
      <c r="K38" s="26">
        <v>85.864409353311771</v>
      </c>
      <c r="L38" s="26">
        <v>84.005516570472764</v>
      </c>
      <c r="M38" s="26">
        <v>80.225021598057708</v>
      </c>
      <c r="N38" s="26">
        <v>75.948521305933269</v>
      </c>
      <c r="O38" s="26">
        <v>78.553936961817485</v>
      </c>
      <c r="P38" s="26">
        <v>78.553936961817485</v>
      </c>
      <c r="Q38" s="26">
        <v>75.948521305933269</v>
      </c>
      <c r="R38" s="26">
        <v>78.553936961817485</v>
      </c>
      <c r="S38" s="26">
        <v>75.948521305933269</v>
      </c>
      <c r="T38" s="26">
        <v>73.150723711622092</v>
      </c>
      <c r="U38" s="26">
        <v>73.150723711622092</v>
      </c>
      <c r="V38" s="26">
        <v>73.150723711622092</v>
      </c>
      <c r="W38" s="26">
        <v>74.013143705183552</v>
      </c>
      <c r="X38" s="26">
        <v>74.013143705183552</v>
      </c>
      <c r="Y38" s="26">
        <v>74.013143705183552</v>
      </c>
      <c r="Z38" s="26">
        <v>74.013143705183552</v>
      </c>
      <c r="AA38" s="26">
        <v>74.013143705183552</v>
      </c>
      <c r="AB38" s="26">
        <v>74.013143705183552</v>
      </c>
      <c r="AC38" s="26">
        <v>74.013143705183552</v>
      </c>
      <c r="AD38" s="26">
        <v>66.163246983137824</v>
      </c>
      <c r="AE38" s="26">
        <v>66.163246983137824</v>
      </c>
      <c r="AF38" s="26">
        <v>66.163246983137824</v>
      </c>
      <c r="AG38" s="26">
        <v>66.163246983137824</v>
      </c>
      <c r="AH38" s="26">
        <v>66.163246983137824</v>
      </c>
      <c r="AI38" s="26">
        <v>67.318803876635769</v>
      </c>
      <c r="AJ38" s="26">
        <v>67.318803876635769</v>
      </c>
      <c r="AK38" s="26">
        <v>64.958361004972545</v>
      </c>
      <c r="AL38" s="26">
        <v>60.318913120077475</v>
      </c>
      <c r="AM38" s="26">
        <v>60.318913120077475</v>
      </c>
      <c r="AN38" s="26">
        <v>60.318913120077475</v>
      </c>
      <c r="AO38" s="26">
        <v>60.318913120077475</v>
      </c>
      <c r="AP38" s="26">
        <v>69.154660065514904</v>
      </c>
      <c r="AQ38" s="26">
        <v>69.154660065514904</v>
      </c>
      <c r="AR38" s="26">
        <v>60.318913120077475</v>
      </c>
      <c r="AS38" s="26">
        <v>60.318913120077475</v>
      </c>
      <c r="AT38" s="26">
        <v>60.318913120077475</v>
      </c>
      <c r="AU38" s="26">
        <v>57.990232264762888</v>
      </c>
      <c r="AV38" s="26">
        <v>57.990232264762888</v>
      </c>
      <c r="AW38" s="26">
        <v>69.154660065514904</v>
      </c>
      <c r="AX38" s="26">
        <v>53.044001569950915</v>
      </c>
      <c r="AY38" s="26">
        <v>50.807732474689345</v>
      </c>
      <c r="AZ38" s="26">
        <v>48.73711076243017</v>
      </c>
      <c r="BA38" s="26">
        <v>50.807732474689345</v>
      </c>
      <c r="BB38" s="26">
        <v>51.426933092163608</v>
      </c>
      <c r="BC38" s="26">
        <v>51.426933092163608</v>
      </c>
      <c r="BD38" s="26">
        <v>51.426933092163608</v>
      </c>
    </row>
    <row r="39" spans="1:56" x14ac:dyDescent="0.2">
      <c r="A39" s="2">
        <f t="shared" si="32"/>
        <v>43936</v>
      </c>
      <c r="B39" s="4">
        <f>Data!B38</f>
        <v>75</v>
      </c>
      <c r="C39" s="26">
        <v>47.374422200498962</v>
      </c>
      <c r="D39" s="26">
        <v>42.426927373615733</v>
      </c>
      <c r="E39" s="26">
        <v>53.526535039904189</v>
      </c>
      <c r="F39" s="26">
        <v>71.823887071251164</v>
      </c>
      <c r="G39" s="26">
        <v>94.331663250360833</v>
      </c>
      <c r="H39" s="26">
        <v>90.558181176073987</v>
      </c>
      <c r="I39" s="26">
        <v>79.663275386916638</v>
      </c>
      <c r="J39" s="26">
        <v>90.558181176073987</v>
      </c>
      <c r="K39" s="26">
        <v>90.558181176073987</v>
      </c>
      <c r="L39" s="26">
        <v>88.402549054726904</v>
      </c>
      <c r="M39" s="26">
        <v>83.876700870610748</v>
      </c>
      <c r="N39" s="26">
        <v>78.199647464135396</v>
      </c>
      <c r="O39" s="26">
        <v>80.898056962597892</v>
      </c>
      <c r="P39" s="26">
        <v>80.898056962597892</v>
      </c>
      <c r="Q39" s="26">
        <v>78.199647464135396</v>
      </c>
      <c r="R39" s="26">
        <v>80.898056962597892</v>
      </c>
      <c r="S39" s="26">
        <v>78.199647464135396</v>
      </c>
      <c r="T39" s="26">
        <v>75.055888262324444</v>
      </c>
      <c r="U39" s="26">
        <v>75.055888262324444</v>
      </c>
      <c r="V39" s="26">
        <v>75.055888262324444</v>
      </c>
      <c r="W39" s="26">
        <v>75.516492630193028</v>
      </c>
      <c r="X39" s="26">
        <v>75.516492630193028</v>
      </c>
      <c r="Y39" s="26">
        <v>75.516492630193028</v>
      </c>
      <c r="Z39" s="26">
        <v>75.516492630193028</v>
      </c>
      <c r="AA39" s="26">
        <v>75.516492630193028</v>
      </c>
      <c r="AB39" s="26">
        <v>75.516492630193028</v>
      </c>
      <c r="AC39" s="26">
        <v>75.516492630193028</v>
      </c>
      <c r="AD39" s="26">
        <v>68.272080592280005</v>
      </c>
      <c r="AE39" s="26">
        <v>68.272080592280005</v>
      </c>
      <c r="AF39" s="26">
        <v>68.272080592280005</v>
      </c>
      <c r="AG39" s="26">
        <v>68.272080592280005</v>
      </c>
      <c r="AH39" s="26">
        <v>68.272080592280005</v>
      </c>
      <c r="AI39" s="26">
        <v>69.393269313162804</v>
      </c>
      <c r="AJ39" s="26">
        <v>69.393269313162804</v>
      </c>
      <c r="AK39" s="26">
        <v>67.050684863831648</v>
      </c>
      <c r="AL39" s="26">
        <v>62.516966838010717</v>
      </c>
      <c r="AM39" s="26">
        <v>62.516966838010717</v>
      </c>
      <c r="AN39" s="26">
        <v>62.516966838010717</v>
      </c>
      <c r="AO39" s="26">
        <v>62.516966838010717</v>
      </c>
      <c r="AP39" s="26">
        <v>71.427273841600737</v>
      </c>
      <c r="AQ39" s="26">
        <v>71.427273841600737</v>
      </c>
      <c r="AR39" s="26">
        <v>62.516966838010717</v>
      </c>
      <c r="AS39" s="26">
        <v>62.516966838010717</v>
      </c>
      <c r="AT39" s="26">
        <v>62.516966838010717</v>
      </c>
      <c r="AU39" s="26">
        <v>60.179567108725351</v>
      </c>
      <c r="AV39" s="26">
        <v>60.179567108725351</v>
      </c>
      <c r="AW39" s="26">
        <v>71.427273841600737</v>
      </c>
      <c r="AX39" s="26">
        <v>55.189769203023396</v>
      </c>
      <c r="AY39" s="26">
        <v>52.48695847422541</v>
      </c>
      <c r="AZ39" s="26">
        <v>50.382159555029546</v>
      </c>
      <c r="BA39" s="26">
        <v>52.48695847422541</v>
      </c>
      <c r="BB39" s="26">
        <v>53.171865671930334</v>
      </c>
      <c r="BC39" s="26">
        <v>53.171865671930334</v>
      </c>
      <c r="BD39" s="26">
        <v>53.171865671930334</v>
      </c>
    </row>
    <row r="40" spans="1:56" x14ac:dyDescent="0.2">
      <c r="A40" s="2">
        <f t="shared" si="32"/>
        <v>43937</v>
      </c>
      <c r="B40" s="4">
        <f>Data!B39</f>
        <v>78</v>
      </c>
      <c r="C40" s="26">
        <v>47.86760181331988</v>
      </c>
      <c r="D40" s="26">
        <v>42.527497697130762</v>
      </c>
      <c r="E40" s="26">
        <v>54.465434682238062</v>
      </c>
      <c r="F40" s="26">
        <v>75.002197224329805</v>
      </c>
      <c r="G40" s="26">
        <v>99.717308817751231</v>
      </c>
      <c r="H40" s="26">
        <v>95.339455900089703</v>
      </c>
      <c r="I40" s="26">
        <v>82.689051077336273</v>
      </c>
      <c r="J40" s="26">
        <v>95.339455900089703</v>
      </c>
      <c r="K40" s="26">
        <v>95.339455900089703</v>
      </c>
      <c r="L40" s="26">
        <v>92.850417318763078</v>
      </c>
      <c r="M40" s="26">
        <v>87.489611064204354</v>
      </c>
      <c r="N40" s="26">
        <v>80.199456768923099</v>
      </c>
      <c r="O40" s="26">
        <v>82.931209228282071</v>
      </c>
      <c r="P40" s="26">
        <v>82.931209228282071</v>
      </c>
      <c r="Q40" s="26">
        <v>80.199456768923099</v>
      </c>
      <c r="R40" s="26">
        <v>82.931209228282071</v>
      </c>
      <c r="S40" s="26">
        <v>80.199456768923099</v>
      </c>
      <c r="T40" s="26">
        <v>76.693902795914141</v>
      </c>
      <c r="U40" s="26">
        <v>76.693902795914141</v>
      </c>
      <c r="V40" s="26">
        <v>76.693902795914141</v>
      </c>
      <c r="W40" s="26">
        <v>76.771504962477636</v>
      </c>
      <c r="X40" s="26">
        <v>76.771504962477636</v>
      </c>
      <c r="Y40" s="26">
        <v>76.771504962477636</v>
      </c>
      <c r="Z40" s="26">
        <v>76.771504962477636</v>
      </c>
      <c r="AA40" s="26">
        <v>76.771504962477636</v>
      </c>
      <c r="AB40" s="26">
        <v>76.771504962477636</v>
      </c>
      <c r="AC40" s="26">
        <v>76.771504962477636</v>
      </c>
      <c r="AD40" s="26">
        <v>70.287111568482715</v>
      </c>
      <c r="AE40" s="26">
        <v>70.287111568482715</v>
      </c>
      <c r="AF40" s="26">
        <v>70.287111568482715</v>
      </c>
      <c r="AG40" s="26">
        <v>70.287111568482715</v>
      </c>
      <c r="AH40" s="26">
        <v>70.287111568482715</v>
      </c>
      <c r="AI40" s="26">
        <v>71.394382599514586</v>
      </c>
      <c r="AJ40" s="26">
        <v>71.394382599514586</v>
      </c>
      <c r="AK40" s="26">
        <v>69.081657048033009</v>
      </c>
      <c r="AL40" s="26">
        <v>64.688948462980278</v>
      </c>
      <c r="AM40" s="26">
        <v>64.688948462980278</v>
      </c>
      <c r="AN40" s="26">
        <v>64.688948462980278</v>
      </c>
      <c r="AO40" s="26">
        <v>64.688948462980278</v>
      </c>
      <c r="AP40" s="26">
        <v>73.639412433812126</v>
      </c>
      <c r="AQ40" s="26">
        <v>73.639412433812126</v>
      </c>
      <c r="AR40" s="26">
        <v>64.688948462980278</v>
      </c>
      <c r="AS40" s="26">
        <v>64.688948462980278</v>
      </c>
      <c r="AT40" s="26">
        <v>64.688948462980278</v>
      </c>
      <c r="AU40" s="26">
        <v>62.352783740881307</v>
      </c>
      <c r="AV40" s="26">
        <v>62.352783740881307</v>
      </c>
      <c r="AW40" s="26">
        <v>73.639412433812126</v>
      </c>
      <c r="AX40" s="26">
        <v>57.338512015720276</v>
      </c>
      <c r="AY40" s="26">
        <v>54.169406591851548</v>
      </c>
      <c r="AZ40" s="26">
        <v>52.034161621141187</v>
      </c>
      <c r="BA40" s="26">
        <v>54.169406591851548</v>
      </c>
      <c r="BB40" s="26">
        <v>54.925172958959976</v>
      </c>
      <c r="BC40" s="26">
        <v>54.925172958959976</v>
      </c>
      <c r="BD40" s="26">
        <v>54.925172958959976</v>
      </c>
    </row>
    <row r="41" spans="1:56" x14ac:dyDescent="0.2">
      <c r="A41" s="2">
        <f t="shared" si="32"/>
        <v>43938</v>
      </c>
      <c r="B41" s="4">
        <f>Data!B40</f>
        <v>74</v>
      </c>
      <c r="C41" s="26">
        <v>48.274676044764014</v>
      </c>
      <c r="D41" s="26">
        <v>42.53913456831414</v>
      </c>
      <c r="E41" s="26">
        <v>55.302518083579621</v>
      </c>
      <c r="F41" s="26">
        <v>78.230514619392522</v>
      </c>
      <c r="G41" s="26">
        <v>105.24964513472581</v>
      </c>
      <c r="H41" s="26">
        <v>100.19068493242004</v>
      </c>
      <c r="I41" s="26">
        <v>85.59912864753791</v>
      </c>
      <c r="J41" s="26">
        <v>100.19068493242004</v>
      </c>
      <c r="K41" s="26">
        <v>100.19068493242004</v>
      </c>
      <c r="L41" s="26">
        <v>97.328973317775819</v>
      </c>
      <c r="M41" s="26">
        <v>91.039477496259352</v>
      </c>
      <c r="N41" s="26">
        <v>81.919533867839888</v>
      </c>
      <c r="O41" s="26">
        <v>84.618747525017085</v>
      </c>
      <c r="P41" s="26">
        <v>84.618747525017085</v>
      </c>
      <c r="Q41" s="26">
        <v>81.919533867839888</v>
      </c>
      <c r="R41" s="26">
        <v>84.618747525017085</v>
      </c>
      <c r="S41" s="26">
        <v>81.919533867839888</v>
      </c>
      <c r="T41" s="26">
        <v>78.040422866836479</v>
      </c>
      <c r="U41" s="26">
        <v>78.040422866836479</v>
      </c>
      <c r="V41" s="26">
        <v>78.040422866836479</v>
      </c>
      <c r="W41" s="26">
        <v>77.762811951221209</v>
      </c>
      <c r="X41" s="26">
        <v>77.762811951221209</v>
      </c>
      <c r="Y41" s="26">
        <v>77.762811951221209</v>
      </c>
      <c r="Z41" s="26">
        <v>77.762811951221209</v>
      </c>
      <c r="AA41" s="26">
        <v>77.762811951221209</v>
      </c>
      <c r="AB41" s="26">
        <v>77.762811951221209</v>
      </c>
      <c r="AC41" s="26">
        <v>77.762811951221209</v>
      </c>
      <c r="AD41" s="26">
        <v>72.192224692400998</v>
      </c>
      <c r="AE41" s="26">
        <v>72.192224692400998</v>
      </c>
      <c r="AF41" s="26">
        <v>72.192224692400998</v>
      </c>
      <c r="AG41" s="26">
        <v>72.192224692400998</v>
      </c>
      <c r="AH41" s="26">
        <v>72.192224692400998</v>
      </c>
      <c r="AI41" s="26">
        <v>73.308900261874925</v>
      </c>
      <c r="AJ41" s="26">
        <v>73.308900261874925</v>
      </c>
      <c r="AK41" s="26">
        <v>71.038467692091132</v>
      </c>
      <c r="AL41" s="26">
        <v>66.823469266459981</v>
      </c>
      <c r="AM41" s="26">
        <v>66.823469266459981</v>
      </c>
      <c r="AN41" s="26">
        <v>66.823469266459981</v>
      </c>
      <c r="AO41" s="26">
        <v>66.823469266459981</v>
      </c>
      <c r="AP41" s="26">
        <v>75.777454229288111</v>
      </c>
      <c r="AQ41" s="26">
        <v>75.777454229288111</v>
      </c>
      <c r="AR41" s="26">
        <v>66.823469266459981</v>
      </c>
      <c r="AS41" s="26">
        <v>66.823469266459981</v>
      </c>
      <c r="AT41" s="26">
        <v>66.823469266459981</v>
      </c>
      <c r="AU41" s="26">
        <v>64.499175088365078</v>
      </c>
      <c r="AV41" s="26">
        <v>64.499175088365078</v>
      </c>
      <c r="AW41" s="26">
        <v>75.777454229288111</v>
      </c>
      <c r="AX41" s="26">
        <v>59.481109863546095</v>
      </c>
      <c r="AY41" s="26">
        <v>55.850871485371911</v>
      </c>
      <c r="AZ41" s="26">
        <v>53.689266248510265</v>
      </c>
      <c r="BA41" s="26">
        <v>55.850871485371911</v>
      </c>
      <c r="BB41" s="26">
        <v>56.682843325212225</v>
      </c>
      <c r="BC41" s="26">
        <v>56.682843325212225</v>
      </c>
      <c r="BD41" s="26">
        <v>56.682843325212225</v>
      </c>
    </row>
    <row r="42" spans="1:56" x14ac:dyDescent="0.2">
      <c r="A42" s="2">
        <f t="shared" si="32"/>
        <v>43939</v>
      </c>
      <c r="B42" s="4">
        <f>Data!B41</f>
        <v>77</v>
      </c>
      <c r="C42" s="26">
        <v>48.594894059534468</v>
      </c>
      <c r="D42" s="26">
        <v>42.46410584187916</v>
      </c>
      <c r="E42" s="26">
        <v>56.033163866654164</v>
      </c>
      <c r="F42" s="26">
        <v>81.502566125881472</v>
      </c>
      <c r="G42" s="26">
        <v>110.9149747068326</v>
      </c>
      <c r="H42" s="26">
        <v>105.09201152486227</v>
      </c>
      <c r="I42" s="26">
        <v>88.368228381294841</v>
      </c>
      <c r="J42" s="26">
        <v>105.09201152486227</v>
      </c>
      <c r="K42" s="26">
        <v>105.09201152486227</v>
      </c>
      <c r="L42" s="26">
        <v>101.81593398763142</v>
      </c>
      <c r="M42" s="26">
        <v>94.500715346811788</v>
      </c>
      <c r="N42" s="26">
        <v>83.334711229286015</v>
      </c>
      <c r="O42" s="26">
        <v>85.930973642031447</v>
      </c>
      <c r="P42" s="26">
        <v>85.930973642031447</v>
      </c>
      <c r="Q42" s="26">
        <v>83.334711229286015</v>
      </c>
      <c r="R42" s="26">
        <v>85.930973642031447</v>
      </c>
      <c r="S42" s="26">
        <v>83.334711229286015</v>
      </c>
      <c r="T42" s="26">
        <v>79.07506320440946</v>
      </c>
      <c r="U42" s="26">
        <v>79.07506320440946</v>
      </c>
      <c r="V42" s="26">
        <v>79.07506320440946</v>
      </c>
      <c r="W42" s="26">
        <v>78.478438072882724</v>
      </c>
      <c r="X42" s="26">
        <v>78.478438072882724</v>
      </c>
      <c r="Y42" s="26">
        <v>78.478438072882724</v>
      </c>
      <c r="Z42" s="26">
        <v>78.478438072882724</v>
      </c>
      <c r="AA42" s="26">
        <v>78.478438072882724</v>
      </c>
      <c r="AB42" s="26">
        <v>78.478438072882724</v>
      </c>
      <c r="AC42" s="26">
        <v>78.478438072882724</v>
      </c>
      <c r="AD42" s="26">
        <v>73.971481461113171</v>
      </c>
      <c r="AE42" s="26">
        <v>73.971481461113171</v>
      </c>
      <c r="AF42" s="26">
        <v>73.971481461113171</v>
      </c>
      <c r="AG42" s="26">
        <v>73.971481461113171</v>
      </c>
      <c r="AH42" s="26">
        <v>73.971481461113171</v>
      </c>
      <c r="AI42" s="26">
        <v>75.123645128323048</v>
      </c>
      <c r="AJ42" s="26">
        <v>75.123645128323048</v>
      </c>
      <c r="AK42" s="26">
        <v>72.908239660273225</v>
      </c>
      <c r="AL42" s="26">
        <v>68.908843804689795</v>
      </c>
      <c r="AM42" s="26">
        <v>68.908843804689795</v>
      </c>
      <c r="AN42" s="26">
        <v>68.908843804689795</v>
      </c>
      <c r="AO42" s="26">
        <v>68.908843804689795</v>
      </c>
      <c r="AP42" s="26">
        <v>77.827641952975213</v>
      </c>
      <c r="AQ42" s="26">
        <v>77.827641952975213</v>
      </c>
      <c r="AR42" s="26">
        <v>68.908843804689795</v>
      </c>
      <c r="AS42" s="26">
        <v>68.908843804689795</v>
      </c>
      <c r="AT42" s="26">
        <v>68.908843804689795</v>
      </c>
      <c r="AU42" s="26">
        <v>66.607658756865789</v>
      </c>
      <c r="AV42" s="26">
        <v>66.607658756865789</v>
      </c>
      <c r="AW42" s="26">
        <v>77.827641952975213</v>
      </c>
      <c r="AX42" s="26">
        <v>61.607949259355713</v>
      </c>
      <c r="AY42" s="26">
        <v>57.526939599481381</v>
      </c>
      <c r="AZ42" s="26">
        <v>55.343410535950696</v>
      </c>
      <c r="BA42" s="26">
        <v>57.526939599481381</v>
      </c>
      <c r="BB42" s="26">
        <v>58.440638270354377</v>
      </c>
      <c r="BC42" s="26">
        <v>58.440638270354377</v>
      </c>
      <c r="BD42" s="26">
        <v>58.440638270354377</v>
      </c>
    </row>
    <row r="43" spans="1:56" x14ac:dyDescent="0.2">
      <c r="A43" s="2">
        <f t="shared" si="32"/>
        <v>43940</v>
      </c>
      <c r="B43" s="4">
        <f>Data!B42</f>
        <v>78</v>
      </c>
      <c r="C43" s="26">
        <v>48.828086161577211</v>
      </c>
      <c r="D43" s="26">
        <v>42.305338016269403</v>
      </c>
      <c r="E43" s="26">
        <v>56.653496242533805</v>
      </c>
      <c r="F43" s="26">
        <v>84.811537735109411</v>
      </c>
      <c r="G43" s="26">
        <v>116.69706783686352</v>
      </c>
      <c r="H43" s="26">
        <v>110.02120869985873</v>
      </c>
      <c r="I43" s="26">
        <v>90.971060346908487</v>
      </c>
      <c r="J43" s="26">
        <v>110.02120869985873</v>
      </c>
      <c r="K43" s="26">
        <v>110.02120869985873</v>
      </c>
      <c r="L43" s="26">
        <v>106.28690211002399</v>
      </c>
      <c r="M43" s="26">
        <v>97.846752139913193</v>
      </c>
      <c r="N43" s="26">
        <v>84.423872836077905</v>
      </c>
      <c r="O43" s="26">
        <v>86.844296600638259</v>
      </c>
      <c r="P43" s="26">
        <v>86.844296600638259</v>
      </c>
      <c r="Q43" s="26">
        <v>84.423872836077905</v>
      </c>
      <c r="R43" s="26">
        <v>86.844296600638259</v>
      </c>
      <c r="S43" s="26">
        <v>84.423872836077905</v>
      </c>
      <c r="T43" s="26">
        <v>79.78209635433943</v>
      </c>
      <c r="U43" s="26">
        <v>79.78209635433943</v>
      </c>
      <c r="V43" s="26">
        <v>79.78209635433943</v>
      </c>
      <c r="W43" s="26">
        <v>78.91019819615363</v>
      </c>
      <c r="X43" s="26">
        <v>78.91019819615363</v>
      </c>
      <c r="Y43" s="26">
        <v>78.91019819615363</v>
      </c>
      <c r="Z43" s="26">
        <v>78.91019819615363</v>
      </c>
      <c r="AA43" s="26">
        <v>78.91019819615363</v>
      </c>
      <c r="AB43" s="26">
        <v>78.91019819615363</v>
      </c>
      <c r="AC43" s="26">
        <v>78.91019819615363</v>
      </c>
      <c r="AD43" s="26">
        <v>75.6094025012721</v>
      </c>
      <c r="AE43" s="26">
        <v>75.6094025012721</v>
      </c>
      <c r="AF43" s="26">
        <v>75.6094025012721</v>
      </c>
      <c r="AG43" s="26">
        <v>75.6094025012721</v>
      </c>
      <c r="AH43" s="26">
        <v>75.6094025012721</v>
      </c>
      <c r="AI43" s="26">
        <v>76.825651050488247</v>
      </c>
      <c r="AJ43" s="26">
        <v>76.825651050488247</v>
      </c>
      <c r="AK43" s="26">
        <v>74.678158890042496</v>
      </c>
      <c r="AL43" s="26">
        <v>70.933134395236621</v>
      </c>
      <c r="AM43" s="26">
        <v>70.933134395236621</v>
      </c>
      <c r="AN43" s="26">
        <v>70.933134395236621</v>
      </c>
      <c r="AO43" s="26">
        <v>70.933134395236621</v>
      </c>
      <c r="AP43" s="26">
        <v>79.776216077584237</v>
      </c>
      <c r="AQ43" s="26">
        <v>79.776216077584237</v>
      </c>
      <c r="AR43" s="26">
        <v>70.933134395236621</v>
      </c>
      <c r="AS43" s="26">
        <v>70.933134395236621</v>
      </c>
      <c r="AT43" s="26">
        <v>70.933134395236621</v>
      </c>
      <c r="AU43" s="26">
        <v>68.666808143650343</v>
      </c>
      <c r="AV43" s="26">
        <v>68.666808143650343</v>
      </c>
      <c r="AW43" s="26">
        <v>79.776216077584237</v>
      </c>
      <c r="AX43" s="26">
        <v>63.708927161003849</v>
      </c>
      <c r="AY43" s="26">
        <v>59.192964802809072</v>
      </c>
      <c r="AZ43" s="26">
        <v>56.992293167692274</v>
      </c>
      <c r="BA43" s="26">
        <v>59.192964802809072</v>
      </c>
      <c r="BB43" s="26">
        <v>60.19406399269937</v>
      </c>
      <c r="BC43" s="26">
        <v>60.19406399269937</v>
      </c>
      <c r="BD43" s="26">
        <v>60.19406399269937</v>
      </c>
    </row>
    <row r="44" spans="1:56" x14ac:dyDescent="0.2">
      <c r="A44" s="2">
        <f t="shared" si="32"/>
        <v>43941</v>
      </c>
      <c r="B44" s="4">
        <f>Data!B43</f>
        <v>74</v>
      </c>
      <c r="C44" s="26">
        <v>48.974666723256064</v>
      </c>
      <c r="D44" s="26">
        <v>42.066365991488304</v>
      </c>
      <c r="E44" s="26">
        <v>57.160448555696945</v>
      </c>
      <c r="F44" s="26">
        <v>88.150055139360546</v>
      </c>
      <c r="G44" s="26">
        <v>122.5769956569969</v>
      </c>
      <c r="H44" s="26">
        <v>114.95366465907959</v>
      </c>
      <c r="I44" s="26">
        <v>93.382758440961652</v>
      </c>
      <c r="J44" s="26">
        <v>114.95366465907959</v>
      </c>
      <c r="K44" s="26">
        <v>114.95366465907959</v>
      </c>
      <c r="L44" s="26">
        <v>110.71544287680338</v>
      </c>
      <c r="M44" s="26">
        <v>101.05036242995288</v>
      </c>
      <c r="N44" s="26">
        <v>85.170667997054167</v>
      </c>
      <c r="O44" s="26">
        <v>87.342165343798555</v>
      </c>
      <c r="P44" s="26">
        <v>87.342165343798555</v>
      </c>
      <c r="Q44" s="26">
        <v>85.170667997054167</v>
      </c>
      <c r="R44" s="26">
        <v>87.342165343798555</v>
      </c>
      <c r="S44" s="26">
        <v>85.170667997054167</v>
      </c>
      <c r="T44" s="26">
        <v>80.15102190019077</v>
      </c>
      <c r="U44" s="26">
        <v>80.15102190019077</v>
      </c>
      <c r="V44" s="26">
        <v>80.15102190019077</v>
      </c>
      <c r="W44" s="26">
        <v>79.053944014436013</v>
      </c>
      <c r="X44" s="26">
        <v>79.053944014436013</v>
      </c>
      <c r="Y44" s="26">
        <v>79.053944014436013</v>
      </c>
      <c r="Z44" s="26">
        <v>79.053944014436013</v>
      </c>
      <c r="AA44" s="26">
        <v>79.053944014436013</v>
      </c>
      <c r="AB44" s="26">
        <v>79.053944014436013</v>
      </c>
      <c r="AC44" s="26">
        <v>79.053944014436013</v>
      </c>
      <c r="AD44" s="26">
        <v>77.091222896396985</v>
      </c>
      <c r="AE44" s="26">
        <v>77.091222896396985</v>
      </c>
      <c r="AF44" s="26">
        <v>77.091222896396985</v>
      </c>
      <c r="AG44" s="26">
        <v>77.091222896396985</v>
      </c>
      <c r="AH44" s="26">
        <v>77.091222896396985</v>
      </c>
      <c r="AI44" s="26">
        <v>78.402319079890916</v>
      </c>
      <c r="AJ44" s="26">
        <v>78.402319079890916</v>
      </c>
      <c r="AK44" s="26">
        <v>76.335618188978586</v>
      </c>
      <c r="AL44" s="26">
        <v>72.884161069532482</v>
      </c>
      <c r="AM44" s="26">
        <v>72.884161069532482</v>
      </c>
      <c r="AN44" s="26">
        <v>72.884161069532482</v>
      </c>
      <c r="AO44" s="26">
        <v>72.884161069532482</v>
      </c>
      <c r="AP44" s="26">
        <v>81.609563623407567</v>
      </c>
      <c r="AQ44" s="26">
        <v>81.609563623407567</v>
      </c>
      <c r="AR44" s="26">
        <v>72.884161069532482</v>
      </c>
      <c r="AS44" s="26">
        <v>72.884161069532482</v>
      </c>
      <c r="AT44" s="26">
        <v>72.884161069532482</v>
      </c>
      <c r="AU44" s="26">
        <v>70.664851279114075</v>
      </c>
      <c r="AV44" s="26">
        <v>70.664851279114075</v>
      </c>
      <c r="AW44" s="26">
        <v>81.609563623407567</v>
      </c>
      <c r="AX44" s="26">
        <v>65.77342597997054</v>
      </c>
      <c r="AY44" s="26">
        <v>60.844050160889381</v>
      </c>
      <c r="AZ44" s="26">
        <v>58.631353837130682</v>
      </c>
      <c r="BA44" s="26">
        <v>60.844050160889381</v>
      </c>
      <c r="BB44" s="26">
        <v>61.938348852479216</v>
      </c>
      <c r="BC44" s="26">
        <v>61.938348852479216</v>
      </c>
      <c r="BD44" s="26">
        <v>61.938348852479216</v>
      </c>
    </row>
    <row r="45" spans="1:56" x14ac:dyDescent="0.2">
      <c r="A45" s="2">
        <f t="shared" si="32"/>
        <v>43942</v>
      </c>
      <c r="B45" s="4">
        <f>Data!B44</f>
        <v>70</v>
      </c>
      <c r="C45" s="26">
        <v>49.035628824844821</v>
      </c>
      <c r="D45" s="26">
        <v>41.751273635499182</v>
      </c>
      <c r="E45" s="26">
        <v>57.551816557669461</v>
      </c>
      <c r="F45" s="26">
        <v>91.510161227961149</v>
      </c>
      <c r="G45" s="26">
        <v>128.53301750596856</v>
      </c>
      <c r="H45" s="26">
        <v>119.86244299177248</v>
      </c>
      <c r="I45" s="26">
        <v>95.579350008585791</v>
      </c>
      <c r="J45" s="26">
        <v>119.86244299177248</v>
      </c>
      <c r="K45" s="26">
        <v>119.86244299177248</v>
      </c>
      <c r="L45" s="26">
        <v>115.07324142882871</v>
      </c>
      <c r="M45" s="26">
        <v>104.08406088862851</v>
      </c>
      <c r="N45" s="26">
        <v>85.564093202723541</v>
      </c>
      <c r="O45" s="26">
        <v>87.415763116009074</v>
      </c>
      <c r="P45" s="26">
        <v>87.415763116009074</v>
      </c>
      <c r="Q45" s="26">
        <v>85.564093202723541</v>
      </c>
      <c r="R45" s="26">
        <v>87.415763116009074</v>
      </c>
      <c r="S45" s="26">
        <v>85.564093202723541</v>
      </c>
      <c r="T45" s="26">
        <v>80.176969650525749</v>
      </c>
      <c r="U45" s="26">
        <v>80.176969650525749</v>
      </c>
      <c r="V45" s="26">
        <v>80.176969650525749</v>
      </c>
      <c r="W45" s="26">
        <v>78.909699940308343</v>
      </c>
      <c r="X45" s="26">
        <v>78.909699940308343</v>
      </c>
      <c r="Y45" s="26">
        <v>78.909699940308343</v>
      </c>
      <c r="Z45" s="26">
        <v>78.909699940308343</v>
      </c>
      <c r="AA45" s="26">
        <v>78.909699940308343</v>
      </c>
      <c r="AB45" s="26">
        <v>78.909699940308343</v>
      </c>
      <c r="AC45" s="26">
        <v>78.909699940308343</v>
      </c>
      <c r="AD45" s="26">
        <v>78.403156583945758</v>
      </c>
      <c r="AE45" s="26">
        <v>78.403156583945758</v>
      </c>
      <c r="AF45" s="26">
        <v>78.403156583945758</v>
      </c>
      <c r="AG45" s="26">
        <v>78.403156583945758</v>
      </c>
      <c r="AH45" s="26">
        <v>78.403156583945758</v>
      </c>
      <c r="AI45" s="26">
        <v>79.841585905528021</v>
      </c>
      <c r="AJ45" s="26">
        <v>79.841585905528021</v>
      </c>
      <c r="AK45" s="26">
        <v>77.868375736510458</v>
      </c>
      <c r="AL45" s="26">
        <v>74.749461638244128</v>
      </c>
      <c r="AM45" s="26">
        <v>74.749461638244128</v>
      </c>
      <c r="AN45" s="26">
        <v>74.749461638244128</v>
      </c>
      <c r="AO45" s="26">
        <v>74.749461638244128</v>
      </c>
      <c r="AP45" s="26">
        <v>83.314383932295641</v>
      </c>
      <c r="AQ45" s="26">
        <v>83.314383932295641</v>
      </c>
      <c r="AR45" s="26">
        <v>74.749461638244128</v>
      </c>
      <c r="AS45" s="26">
        <v>74.749461638244128</v>
      </c>
      <c r="AT45" s="26">
        <v>74.749461638244128</v>
      </c>
      <c r="AU45" s="26">
        <v>72.589622793733469</v>
      </c>
      <c r="AV45" s="26">
        <v>72.589622793733469</v>
      </c>
      <c r="AW45" s="26">
        <v>83.314383932295641</v>
      </c>
      <c r="AX45" s="26">
        <v>67.790246742681134</v>
      </c>
      <c r="AY45" s="26">
        <v>62.475047763529375</v>
      </c>
      <c r="AZ45" s="26">
        <v>60.25576975541906</v>
      </c>
      <c r="BA45" s="26">
        <v>62.475047763529375</v>
      </c>
      <c r="BB45" s="26">
        <v>63.66843879373593</v>
      </c>
      <c r="BC45" s="26">
        <v>63.66843879373593</v>
      </c>
      <c r="BD45" s="26">
        <v>63.66843879373593</v>
      </c>
    </row>
    <row r="46" spans="1:56" x14ac:dyDescent="0.2">
      <c r="A46" s="2">
        <f t="shared" si="32"/>
        <v>43943</v>
      </c>
      <c r="B46" s="4">
        <f>Data!B45</f>
        <v>72</v>
      </c>
      <c r="C46" s="26">
        <v>49.012530276209311</v>
      </c>
      <c r="D46" s="26">
        <v>41.364626426968407</v>
      </c>
      <c r="E46" s="26">
        <v>57.826297870582678</v>
      </c>
      <c r="F46" s="26">
        <v>94.883291972411101</v>
      </c>
      <c r="G46" s="26">
        <v>134.54056469942643</v>
      </c>
      <c r="H46" s="26">
        <v>124.71845653483982</v>
      </c>
      <c r="I46" s="26">
        <v>97.538247843411185</v>
      </c>
      <c r="J46" s="26">
        <v>124.71845653483982</v>
      </c>
      <c r="K46" s="26">
        <v>124.71845653483982</v>
      </c>
      <c r="L46" s="26">
        <v>119.33037699277193</v>
      </c>
      <c r="M46" s="26">
        <v>106.92054736090188</v>
      </c>
      <c r="N46" s="26">
        <v>85.59890530918338</v>
      </c>
      <c r="O46" s="26">
        <v>87.064414617857409</v>
      </c>
      <c r="P46" s="26">
        <v>87.064414617857409</v>
      </c>
      <c r="Q46" s="26">
        <v>85.59890530918338</v>
      </c>
      <c r="R46" s="26">
        <v>87.064414617857409</v>
      </c>
      <c r="S46" s="26">
        <v>85.59890530918338</v>
      </c>
      <c r="T46" s="26">
        <v>79.86090870353523</v>
      </c>
      <c r="U46" s="26">
        <v>79.86090870353523</v>
      </c>
      <c r="V46" s="26">
        <v>79.86090870353523</v>
      </c>
      <c r="W46" s="26">
        <v>78.481679668803537</v>
      </c>
      <c r="X46" s="26">
        <v>78.481679668803537</v>
      </c>
      <c r="Y46" s="26">
        <v>78.481679668803537</v>
      </c>
      <c r="Z46" s="26">
        <v>78.481679668803537</v>
      </c>
      <c r="AA46" s="26">
        <v>78.481679668803537</v>
      </c>
      <c r="AB46" s="26">
        <v>78.481679668803537</v>
      </c>
      <c r="AC46" s="26">
        <v>78.481679668803537</v>
      </c>
      <c r="AD46" s="26">
        <v>79.532662096591793</v>
      </c>
      <c r="AE46" s="26">
        <v>79.532662096591793</v>
      </c>
      <c r="AF46" s="26">
        <v>79.532662096591793</v>
      </c>
      <c r="AG46" s="26">
        <v>79.532662096591793</v>
      </c>
      <c r="AH46" s="26">
        <v>79.532662096591793</v>
      </c>
      <c r="AI46" s="26">
        <v>81.132104261311227</v>
      </c>
      <c r="AJ46" s="26">
        <v>81.132104261311227</v>
      </c>
      <c r="AK46" s="26">
        <v>79.264728460123081</v>
      </c>
      <c r="AL46" s="26">
        <v>76.516184114385368</v>
      </c>
      <c r="AM46" s="26">
        <v>76.516184114385368</v>
      </c>
      <c r="AN46" s="26">
        <v>76.516184114385368</v>
      </c>
      <c r="AO46" s="26">
        <v>76.516184114385368</v>
      </c>
      <c r="AP46" s="26">
        <v>84.877871845549564</v>
      </c>
      <c r="AQ46" s="26">
        <v>84.877871845549564</v>
      </c>
      <c r="AR46" s="26">
        <v>76.516184114385368</v>
      </c>
      <c r="AS46" s="26">
        <v>76.516184114385368</v>
      </c>
      <c r="AT46" s="26">
        <v>76.516184114385368</v>
      </c>
      <c r="AU46" s="26">
        <v>74.428451966577612</v>
      </c>
      <c r="AV46" s="26">
        <v>74.428451966577612</v>
      </c>
      <c r="AW46" s="26">
        <v>84.877871845549564</v>
      </c>
      <c r="AX46" s="26">
        <v>69.747484869263317</v>
      </c>
      <c r="AY46" s="26">
        <v>64.080594600517102</v>
      </c>
      <c r="AZ46" s="26">
        <v>61.860486553865215</v>
      </c>
      <c r="BA46" s="26">
        <v>64.080594600517102</v>
      </c>
      <c r="BB46" s="26">
        <v>65.379029000907508</v>
      </c>
      <c r="BC46" s="26">
        <v>65.379029000907508</v>
      </c>
      <c r="BD46" s="26">
        <v>65.379029000907508</v>
      </c>
    </row>
    <row r="47" spans="1:56" x14ac:dyDescent="0.2">
      <c r="A47" s="2">
        <f t="shared" si="32"/>
        <v>43944</v>
      </c>
      <c r="B47" s="4">
        <f>Data!B46</f>
        <v>75</v>
      </c>
      <c r="C47" s="26">
        <v>48.907471292905086</v>
      </c>
      <c r="D47" s="26">
        <v>40.911397981882935</v>
      </c>
      <c r="E47" s="26">
        <v>57.983515386146848</v>
      </c>
      <c r="F47" s="26">
        <v>98.260253717545936</v>
      </c>
      <c r="G47" s="26">
        <v>140.57238057091976</v>
      </c>
      <c r="H47" s="26">
        <v>129.49080869863678</v>
      </c>
      <c r="I47" s="26">
        <v>99.238747199280212</v>
      </c>
      <c r="J47" s="26">
        <v>129.49080869863678</v>
      </c>
      <c r="K47" s="26">
        <v>129.49080869863678</v>
      </c>
      <c r="L47" s="26">
        <v>123.45576261715013</v>
      </c>
      <c r="M47" s="26">
        <v>109.53319262918134</v>
      </c>
      <c r="N47" s="26">
        <v>85.275838953763525</v>
      </c>
      <c r="O47" s="26">
        <v>86.295673028233168</v>
      </c>
      <c r="P47" s="26">
        <v>86.295673028233168</v>
      </c>
      <c r="Q47" s="26">
        <v>85.275838953763525</v>
      </c>
      <c r="R47" s="26">
        <v>86.295673028233168</v>
      </c>
      <c r="S47" s="26">
        <v>85.275838953763525</v>
      </c>
      <c r="T47" s="26">
        <v>79.209646503545656</v>
      </c>
      <c r="U47" s="26">
        <v>79.209646503545656</v>
      </c>
      <c r="V47" s="26">
        <v>79.209646503545656</v>
      </c>
      <c r="W47" s="26">
        <v>77.778178906438015</v>
      </c>
      <c r="X47" s="26">
        <v>77.778178906438015</v>
      </c>
      <c r="Y47" s="26">
        <v>77.778178906438015</v>
      </c>
      <c r="Z47" s="26">
        <v>77.778178906438015</v>
      </c>
      <c r="AA47" s="26">
        <v>77.778178906438015</v>
      </c>
      <c r="AB47" s="26">
        <v>77.778178906438015</v>
      </c>
      <c r="AC47" s="26">
        <v>77.778178906438015</v>
      </c>
      <c r="AD47" s="26">
        <v>80.46869968822196</v>
      </c>
      <c r="AE47" s="26">
        <v>80.46869968822196</v>
      </c>
      <c r="AF47" s="26">
        <v>80.46869968822196</v>
      </c>
      <c r="AG47" s="26">
        <v>80.46869968822196</v>
      </c>
      <c r="AH47" s="26">
        <v>80.46869968822196</v>
      </c>
      <c r="AI47" s="26">
        <v>82.263432534168174</v>
      </c>
      <c r="AJ47" s="26">
        <v>82.263432534168174</v>
      </c>
      <c r="AK47" s="26">
        <v>80.51369801969193</v>
      </c>
      <c r="AL47" s="26">
        <v>78.171741579603491</v>
      </c>
      <c r="AM47" s="26">
        <v>78.171741579603491</v>
      </c>
      <c r="AN47" s="26">
        <v>78.171741579603491</v>
      </c>
      <c r="AO47" s="26">
        <v>78.171741579603491</v>
      </c>
      <c r="AP47" s="26">
        <v>86.287916107695906</v>
      </c>
      <c r="AQ47" s="26">
        <v>86.287916107695906</v>
      </c>
      <c r="AR47" s="26">
        <v>78.171741579603491</v>
      </c>
      <c r="AS47" s="26">
        <v>78.171741579603491</v>
      </c>
      <c r="AT47" s="26">
        <v>78.171741579603491</v>
      </c>
      <c r="AU47" s="26">
        <v>76.168781130436187</v>
      </c>
      <c r="AV47" s="26">
        <v>76.168781130436187</v>
      </c>
      <c r="AW47" s="26">
        <v>86.287916107695906</v>
      </c>
      <c r="AX47" s="26">
        <v>71.63306817474276</v>
      </c>
      <c r="AY47" s="26">
        <v>65.655210471367411</v>
      </c>
      <c r="AZ47" s="26">
        <v>63.440308637774123</v>
      </c>
      <c r="BA47" s="26">
        <v>65.655210471367411</v>
      </c>
      <c r="BB47" s="26">
        <v>67.064658264531161</v>
      </c>
      <c r="BC47" s="26">
        <v>67.064658264531161</v>
      </c>
      <c r="BD47" s="26">
        <v>67.064658264531161</v>
      </c>
    </row>
    <row r="48" spans="1:56" x14ac:dyDescent="0.2">
      <c r="A48" s="2">
        <f t="shared" si="32"/>
        <v>43945</v>
      </c>
      <c r="B48" s="4">
        <f>Data!B47</f>
        <v>72</v>
      </c>
      <c r="C48" s="26">
        <v>48.723064478761216</v>
      </c>
      <c r="D48" s="26">
        <v>40.396892528187813</v>
      </c>
      <c r="E48" s="26">
        <v>58.024024319099404</v>
      </c>
      <c r="F48" s="26">
        <v>101.63120704972857</v>
      </c>
      <c r="G48" s="26">
        <v>146.59857189993352</v>
      </c>
      <c r="H48" s="26">
        <v>134.14705877997616</v>
      </c>
      <c r="I48" s="26">
        <v>100.6625070821358</v>
      </c>
      <c r="J48" s="26">
        <v>134.14705877997616</v>
      </c>
      <c r="K48" s="26">
        <v>134.14705877997616</v>
      </c>
      <c r="L48" s="26">
        <v>127.41750671700814</v>
      </c>
      <c r="M48" s="26">
        <v>111.89654903344851</v>
      </c>
      <c r="N48" s="26">
        <v>84.601614077332684</v>
      </c>
      <c r="O48" s="26">
        <v>85.125073790428019</v>
      </c>
      <c r="P48" s="26">
        <v>85.125073790428019</v>
      </c>
      <c r="Q48" s="26">
        <v>84.601614077332684</v>
      </c>
      <c r="R48" s="26">
        <v>85.125073790428019</v>
      </c>
      <c r="S48" s="26">
        <v>84.601614077332684</v>
      </c>
      <c r="T48" s="26">
        <v>78.235616614358804</v>
      </c>
      <c r="U48" s="26">
        <v>78.235616614358804</v>
      </c>
      <c r="V48" s="26">
        <v>78.235616614358804</v>
      </c>
      <c r="W48" s="26">
        <v>76.811344812997262</v>
      </c>
      <c r="X48" s="26">
        <v>76.811344812997262</v>
      </c>
      <c r="Y48" s="26">
        <v>76.811344812997262</v>
      </c>
      <c r="Z48" s="26">
        <v>76.811344812997262</v>
      </c>
      <c r="AA48" s="26">
        <v>76.811344812997262</v>
      </c>
      <c r="AB48" s="26">
        <v>76.811344812997262</v>
      </c>
      <c r="AC48" s="26">
        <v>76.811344812997262</v>
      </c>
      <c r="AD48" s="26">
        <v>81.201968206136129</v>
      </c>
      <c r="AE48" s="26">
        <v>81.201968206136129</v>
      </c>
      <c r="AF48" s="26">
        <v>81.201968206136129</v>
      </c>
      <c r="AG48" s="26">
        <v>81.201968206136129</v>
      </c>
      <c r="AH48" s="26">
        <v>81.201968206136129</v>
      </c>
      <c r="AI48" s="26">
        <v>83.226226277560926</v>
      </c>
      <c r="AJ48" s="26">
        <v>83.226226277560926</v>
      </c>
      <c r="AK48" s="26">
        <v>81.60522268372884</v>
      </c>
      <c r="AL48" s="26">
        <v>79.703974577657604</v>
      </c>
      <c r="AM48" s="26">
        <v>79.703974577657604</v>
      </c>
      <c r="AN48" s="26">
        <v>79.703974577657604</v>
      </c>
      <c r="AO48" s="26">
        <v>79.703974577657604</v>
      </c>
      <c r="AP48" s="26">
        <v>87.53330604712562</v>
      </c>
      <c r="AQ48" s="26">
        <v>87.53330604712562</v>
      </c>
      <c r="AR48" s="26">
        <v>79.703974577657604</v>
      </c>
      <c r="AS48" s="26">
        <v>79.703974577657604</v>
      </c>
      <c r="AT48" s="26">
        <v>79.703974577657604</v>
      </c>
      <c r="AU48" s="26">
        <v>77.798317789518805</v>
      </c>
      <c r="AV48" s="26">
        <v>77.798317789518805</v>
      </c>
      <c r="AW48" s="26">
        <v>87.53330604712562</v>
      </c>
      <c r="AX48" s="26">
        <v>73.434880808402923</v>
      </c>
      <c r="AY48" s="26">
        <v>67.193316802918375</v>
      </c>
      <c r="AZ48" s="26">
        <v>64.989914067134805</v>
      </c>
      <c r="BA48" s="26">
        <v>67.193316802918375</v>
      </c>
      <c r="BB48" s="26">
        <v>68.719723803525042</v>
      </c>
      <c r="BC48" s="26">
        <v>68.719723803525042</v>
      </c>
      <c r="BD48" s="26">
        <v>68.719723803525042</v>
      </c>
    </row>
    <row r="49" spans="1:56" x14ac:dyDescent="0.2">
      <c r="A49" s="2">
        <f t="shared" si="32"/>
        <v>43946</v>
      </c>
      <c r="B49" s="4">
        <f>Data!B48</f>
        <v>69</v>
      </c>
      <c r="C49" s="26">
        <v>48.462397884540344</v>
      </c>
      <c r="D49" s="26">
        <v>39.826665347946097</v>
      </c>
      <c r="E49" s="26">
        <v>57.949304142145188</v>
      </c>
      <c r="F49" s="26">
        <v>104.98566532126767</v>
      </c>
      <c r="G49" s="26">
        <v>152.58672046886198</v>
      </c>
      <c r="H49" s="26">
        <v>138.6535518691887</v>
      </c>
      <c r="I49" s="26">
        <v>101.7939938566094</v>
      </c>
      <c r="J49" s="26">
        <v>138.6535518691887</v>
      </c>
      <c r="K49" s="26">
        <v>138.6535518691887</v>
      </c>
      <c r="L49" s="26">
        <v>131.18333138848607</v>
      </c>
      <c r="M49" s="26">
        <v>113.98686711925831</v>
      </c>
      <c r="N49" s="26">
        <v>83.588733239582481</v>
      </c>
      <c r="O49" s="26">
        <v>83.575564702425154</v>
      </c>
      <c r="P49" s="26">
        <v>83.575564702425154</v>
      </c>
      <c r="Q49" s="26">
        <v>83.588733239582481</v>
      </c>
      <c r="R49" s="26">
        <v>83.575564702425154</v>
      </c>
      <c r="S49" s="26">
        <v>83.588733239582481</v>
      </c>
      <c r="T49" s="26">
        <v>76.956468232513814</v>
      </c>
      <c r="U49" s="26">
        <v>76.956468232513814</v>
      </c>
      <c r="V49" s="26">
        <v>76.956468232513814</v>
      </c>
      <c r="W49" s="26">
        <v>75.596829076864736</v>
      </c>
      <c r="X49" s="26">
        <v>75.596829076864736</v>
      </c>
      <c r="Y49" s="26">
        <v>75.596829076864736</v>
      </c>
      <c r="Z49" s="26">
        <v>75.596829076864736</v>
      </c>
      <c r="AA49" s="26">
        <v>75.596829076864736</v>
      </c>
      <c r="AB49" s="26">
        <v>75.596829076864736</v>
      </c>
      <c r="AC49" s="26">
        <v>75.596829076864736</v>
      </c>
      <c r="AD49" s="26">
        <v>81.72510994729646</v>
      </c>
      <c r="AE49" s="26">
        <v>81.72510994729646</v>
      </c>
      <c r="AF49" s="26">
        <v>81.72510994729646</v>
      </c>
      <c r="AG49" s="26">
        <v>81.72510994729646</v>
      </c>
      <c r="AH49" s="26">
        <v>81.72510994729646</v>
      </c>
      <c r="AI49" s="26">
        <v>84.012416920733443</v>
      </c>
      <c r="AJ49" s="26">
        <v>84.012416920733443</v>
      </c>
      <c r="AK49" s="26">
        <v>82.530341083196689</v>
      </c>
      <c r="AL49" s="26">
        <v>81.101312446029411</v>
      </c>
      <c r="AM49" s="26">
        <v>81.101312446029411</v>
      </c>
      <c r="AN49" s="26">
        <v>81.101312446029411</v>
      </c>
      <c r="AO49" s="26">
        <v>81.101312446029411</v>
      </c>
      <c r="AP49" s="26">
        <v>88.603931749544216</v>
      </c>
      <c r="AQ49" s="26">
        <v>88.603931749544216</v>
      </c>
      <c r="AR49" s="26">
        <v>81.101312446029411</v>
      </c>
      <c r="AS49" s="26">
        <v>81.101312446029411</v>
      </c>
      <c r="AT49" s="26">
        <v>81.101312446029411</v>
      </c>
      <c r="AU49" s="26">
        <v>79.305188824561085</v>
      </c>
      <c r="AV49" s="26">
        <v>79.305188824561085</v>
      </c>
      <c r="AW49" s="26">
        <v>88.603931749544216</v>
      </c>
      <c r="AX49" s="26">
        <v>75.140894264747146</v>
      </c>
      <c r="AY49" s="26">
        <v>68.689259432929674</v>
      </c>
      <c r="AZ49" s="26">
        <v>66.503873352613638</v>
      </c>
      <c r="BA49" s="26">
        <v>68.689259432929674</v>
      </c>
      <c r="BB49" s="26">
        <v>70.338500238284595</v>
      </c>
      <c r="BC49" s="26">
        <v>70.338500238284595</v>
      </c>
      <c r="BD49" s="26">
        <v>70.338500238284595</v>
      </c>
    </row>
    <row r="50" spans="1:56" x14ac:dyDescent="0.2">
      <c r="A50" s="2">
        <f t="shared" si="32"/>
        <v>43947</v>
      </c>
      <c r="B50" s="4">
        <f>Data!B49</f>
        <v>71</v>
      </c>
      <c r="C50" s="26">
        <v>48.128991941183529</v>
      </c>
      <c r="D50" s="26">
        <v>39.206443038315946</v>
      </c>
      <c r="E50" s="26">
        <v>57.761734923194666</v>
      </c>
      <c r="F50" s="26">
        <v>108.31251973754758</v>
      </c>
      <c r="G50" s="26">
        <v>158.50206295406801</v>
      </c>
      <c r="H50" s="26">
        <v>142.97581430975887</v>
      </c>
      <c r="I50" s="26">
        <v>102.62086809891126</v>
      </c>
      <c r="J50" s="26">
        <v>142.97581430975887</v>
      </c>
      <c r="K50" s="26">
        <v>142.97581430975887</v>
      </c>
      <c r="L50" s="26">
        <v>134.72104374936299</v>
      </c>
      <c r="M50" s="26">
        <v>115.78260033803548</v>
      </c>
      <c r="N50" s="26">
        <v>82.255078139327125</v>
      </c>
      <c r="O50" s="26">
        <v>81.676646586897604</v>
      </c>
      <c r="P50" s="26">
        <v>81.676646586897604</v>
      </c>
      <c r="Q50" s="26">
        <v>82.255078139327125</v>
      </c>
      <c r="R50" s="26">
        <v>81.676646586897604</v>
      </c>
      <c r="S50" s="26">
        <v>82.255078139327125</v>
      </c>
      <c r="T50" s="26">
        <v>75.394479598769934</v>
      </c>
      <c r="U50" s="26">
        <v>75.394479598769934</v>
      </c>
      <c r="V50" s="26">
        <v>75.394479598769934</v>
      </c>
      <c r="W50" s="26">
        <v>74.153340252248611</v>
      </c>
      <c r="X50" s="26">
        <v>74.153340252248611</v>
      </c>
      <c r="Y50" s="26">
        <v>74.153340252248611</v>
      </c>
      <c r="Z50" s="26">
        <v>74.153340252248611</v>
      </c>
      <c r="AA50" s="26">
        <v>74.153340252248611</v>
      </c>
      <c r="AB50" s="26">
        <v>74.153340252248611</v>
      </c>
      <c r="AC50" s="26">
        <v>74.153340252248611</v>
      </c>
      <c r="AD50" s="26">
        <v>82.03287474356992</v>
      </c>
      <c r="AE50" s="26">
        <v>82.03287474356992</v>
      </c>
      <c r="AF50" s="26">
        <v>82.03287474356992</v>
      </c>
      <c r="AG50" s="26">
        <v>82.03287474356992</v>
      </c>
      <c r="AH50" s="26">
        <v>82.03287474356992</v>
      </c>
      <c r="AI50" s="26">
        <v>84.615351629091904</v>
      </c>
      <c r="AJ50" s="26">
        <v>84.615351629091904</v>
      </c>
      <c r="AK50" s="26">
        <v>83.281342650544516</v>
      </c>
      <c r="AL50" s="26">
        <v>82.352930310234569</v>
      </c>
      <c r="AM50" s="26">
        <v>82.352930310234569</v>
      </c>
      <c r="AN50" s="26">
        <v>82.352930310234569</v>
      </c>
      <c r="AO50" s="26">
        <v>82.352930310234569</v>
      </c>
      <c r="AP50" s="26">
        <v>89.490950924011699</v>
      </c>
      <c r="AQ50" s="26">
        <v>89.490950924011699</v>
      </c>
      <c r="AR50" s="26">
        <v>82.352930310234569</v>
      </c>
      <c r="AS50" s="26">
        <v>82.352930310234569</v>
      </c>
      <c r="AT50" s="26">
        <v>82.352930310234569</v>
      </c>
      <c r="AU50" s="26">
        <v>80.678093921418139</v>
      </c>
      <c r="AV50" s="26">
        <v>80.678093921418139</v>
      </c>
      <c r="AW50" s="26">
        <v>89.490950924011699</v>
      </c>
      <c r="AX50" s="26">
        <v>76.739303618508018</v>
      </c>
      <c r="AY50" s="26">
        <v>70.137336653393263</v>
      </c>
      <c r="AZ50" s="26">
        <v>67.976673475486834</v>
      </c>
      <c r="BA50" s="26">
        <v>70.137336653393263</v>
      </c>
      <c r="BB50" s="26">
        <v>71.915164113121264</v>
      </c>
      <c r="BC50" s="26">
        <v>71.915164113121264</v>
      </c>
      <c r="BD50" s="26">
        <v>71.915164113121264</v>
      </c>
    </row>
    <row r="51" spans="1:56" x14ac:dyDescent="0.2">
      <c r="A51" s="2">
        <f t="shared" si="32"/>
        <v>43948</v>
      </c>
      <c r="B51" s="4">
        <f>Data!B50</f>
        <v>82</v>
      </c>
      <c r="C51" s="26">
        <v>47.726751281081874</v>
      </c>
      <c r="D51" s="26">
        <v>38.542045405113697</v>
      </c>
      <c r="E51" s="26">
        <v>57.464558346058276</v>
      </c>
      <c r="F51" s="26">
        <v>111.60010784480332</v>
      </c>
      <c r="G51" s="26">
        <v>164.30774610845128</v>
      </c>
      <c r="H51" s="26">
        <v>147.07901313510854</v>
      </c>
      <c r="I51" s="26">
        <v>103.13430553627975</v>
      </c>
      <c r="J51" s="26">
        <v>147.07901313510854</v>
      </c>
      <c r="K51" s="26">
        <v>147.07901313510854</v>
      </c>
      <c r="L51" s="26">
        <v>137.99905381848617</v>
      </c>
      <c r="M51" s="26">
        <v>117.26488782868128</v>
      </c>
      <c r="N51" s="26">
        <v>80.623327006053444</v>
      </c>
      <c r="O51" s="26">
        <v>79.463285413435443</v>
      </c>
      <c r="P51" s="26">
        <v>79.463285413435443</v>
      </c>
      <c r="Q51" s="26">
        <v>80.623327006053444</v>
      </c>
      <c r="R51" s="26">
        <v>79.463285413435443</v>
      </c>
      <c r="S51" s="26">
        <v>80.623327006053444</v>
      </c>
      <c r="T51" s="26">
        <v>73.575827884223116</v>
      </c>
      <c r="U51" s="26">
        <v>73.575827884223116</v>
      </c>
      <c r="V51" s="26">
        <v>73.575827884223116</v>
      </c>
      <c r="W51" s="26">
        <v>72.502123590707683</v>
      </c>
      <c r="X51" s="26">
        <v>72.502123590707683</v>
      </c>
      <c r="Y51" s="26">
        <v>72.502123590707683</v>
      </c>
      <c r="Z51" s="26">
        <v>72.502123590707683</v>
      </c>
      <c r="AA51" s="26">
        <v>72.502123590707683</v>
      </c>
      <c r="AB51" s="26">
        <v>72.502123590707683</v>
      </c>
      <c r="AC51" s="26">
        <v>72.502123590707683</v>
      </c>
      <c r="AD51" s="26">
        <v>82.12224300164894</v>
      </c>
      <c r="AE51" s="26">
        <v>82.12224300164894</v>
      </c>
      <c r="AF51" s="26">
        <v>82.12224300164894</v>
      </c>
      <c r="AG51" s="26">
        <v>82.12224300164894</v>
      </c>
      <c r="AH51" s="26">
        <v>82.12224300164894</v>
      </c>
      <c r="AI51" s="26">
        <v>85.029914369433783</v>
      </c>
      <c r="AJ51" s="26">
        <v>85.029914369433783</v>
      </c>
      <c r="AK51" s="26">
        <v>83.851903688765418</v>
      </c>
      <c r="AL51" s="26">
        <v>83.448898908994721</v>
      </c>
      <c r="AM51" s="26">
        <v>83.448898908994721</v>
      </c>
      <c r="AN51" s="26">
        <v>83.448898908994721</v>
      </c>
      <c r="AO51" s="26">
        <v>83.448898908994721</v>
      </c>
      <c r="AP51" s="26">
        <v>90.186942479374721</v>
      </c>
      <c r="AQ51" s="26">
        <v>90.186942479374721</v>
      </c>
      <c r="AR51" s="26">
        <v>83.448898908994721</v>
      </c>
      <c r="AS51" s="26">
        <v>83.448898908994721</v>
      </c>
      <c r="AT51" s="26">
        <v>83.448898908994721</v>
      </c>
      <c r="AU51" s="26">
        <v>81.906455684644229</v>
      </c>
      <c r="AV51" s="26">
        <v>81.906455684644229</v>
      </c>
      <c r="AW51" s="26">
        <v>90.186942479374721</v>
      </c>
      <c r="AX51" s="26">
        <v>78.218667295628038</v>
      </c>
      <c r="AY51" s="26">
        <v>71.531833662957482</v>
      </c>
      <c r="AZ51" s="26">
        <v>69.402748312429978</v>
      </c>
      <c r="BA51" s="26">
        <v>71.531833662957482</v>
      </c>
      <c r="BB51" s="26">
        <v>73.443825234910918</v>
      </c>
      <c r="BC51" s="26">
        <v>73.443825234910918</v>
      </c>
      <c r="BD51" s="26">
        <v>73.443825234910918</v>
      </c>
    </row>
    <row r="52" spans="1:56" x14ac:dyDescent="0.2">
      <c r="A52" s="2">
        <f t="shared" si="32"/>
        <v>43949</v>
      </c>
      <c r="B52" s="4">
        <f>Data!B51</f>
        <v>87</v>
      </c>
      <c r="C52" s="26">
        <v>47.259912567926079</v>
      </c>
      <c r="D52" s="26">
        <v>37.839310641481838</v>
      </c>
      <c r="E52" s="26">
        <v>57.061824466608208</v>
      </c>
      <c r="F52" s="26">
        <v>114.83634849711252</v>
      </c>
      <c r="G52" s="26">
        <v>169.96516183705771</v>
      </c>
      <c r="H52" s="26">
        <v>150.92847450342651</v>
      </c>
      <c r="I52" s="26">
        <v>103.32923719742762</v>
      </c>
      <c r="J52" s="26">
        <v>150.92847450342651</v>
      </c>
      <c r="K52" s="26">
        <v>150.92847450342651</v>
      </c>
      <c r="L52" s="26">
        <v>140.98692909758574</v>
      </c>
      <c r="M52" s="26">
        <v>118.41799681656067</v>
      </c>
      <c r="N52" s="26">
        <v>78.720225018370627</v>
      </c>
      <c r="O52" s="26">
        <v>76.974662094865835</v>
      </c>
      <c r="P52" s="26">
        <v>76.974662094865835</v>
      </c>
      <c r="Q52" s="26">
        <v>78.720225018370627</v>
      </c>
      <c r="R52" s="26">
        <v>76.974662094865835</v>
      </c>
      <c r="S52" s="26">
        <v>78.720225018370627</v>
      </c>
      <c r="T52" s="26">
        <v>71.529755801241265</v>
      </c>
      <c r="U52" s="26">
        <v>71.529755801241265</v>
      </c>
      <c r="V52" s="26">
        <v>71.529755801241265</v>
      </c>
      <c r="W52" s="26">
        <v>70.66639128972345</v>
      </c>
      <c r="X52" s="26">
        <v>70.66639128972345</v>
      </c>
      <c r="Y52" s="26">
        <v>70.66639128972345</v>
      </c>
      <c r="Z52" s="26">
        <v>70.66639128972345</v>
      </c>
      <c r="AA52" s="26">
        <v>70.66639128972345</v>
      </c>
      <c r="AB52" s="26">
        <v>70.66639128972345</v>
      </c>
      <c r="AC52" s="26">
        <v>70.66639128972345</v>
      </c>
      <c r="AD52" s="26">
        <v>81.992502025295224</v>
      </c>
      <c r="AE52" s="26">
        <v>81.992502025295224</v>
      </c>
      <c r="AF52" s="26">
        <v>81.992502025295224</v>
      </c>
      <c r="AG52" s="26">
        <v>81.992502025295224</v>
      </c>
      <c r="AH52" s="26">
        <v>81.992502025295224</v>
      </c>
      <c r="AI52" s="26">
        <v>85.25262424965976</v>
      </c>
      <c r="AJ52" s="26">
        <v>85.25262424965976</v>
      </c>
      <c r="AK52" s="26">
        <v>84.237204876130917</v>
      </c>
      <c r="AL52" s="26">
        <v>84.380325168429849</v>
      </c>
      <c r="AM52" s="26">
        <v>84.380325168429849</v>
      </c>
      <c r="AN52" s="26">
        <v>84.380325168429849</v>
      </c>
      <c r="AO52" s="26">
        <v>84.380325168429849</v>
      </c>
      <c r="AP52" s="26">
        <v>90.686042194168351</v>
      </c>
      <c r="AQ52" s="26">
        <v>90.686042194168351</v>
      </c>
      <c r="AR52" s="26">
        <v>84.380325168429849</v>
      </c>
      <c r="AS52" s="26">
        <v>84.380325168429849</v>
      </c>
      <c r="AT52" s="26">
        <v>84.380325168429849</v>
      </c>
      <c r="AU52" s="26">
        <v>82.980564505787015</v>
      </c>
      <c r="AV52" s="26">
        <v>82.980564505787015</v>
      </c>
      <c r="AW52" s="26">
        <v>90.686042194168351</v>
      </c>
      <c r="AX52" s="26">
        <v>79.568049078919856</v>
      </c>
      <c r="AY52" s="26">
        <v>72.867064092756095</v>
      </c>
      <c r="AZ52" s="26">
        <v>70.776516190516304</v>
      </c>
      <c r="BA52" s="26">
        <v>72.867064092756095</v>
      </c>
      <c r="BB52" s="26">
        <v>74.918565617018004</v>
      </c>
      <c r="BC52" s="26">
        <v>74.918565617018004</v>
      </c>
      <c r="BD52" s="26">
        <v>74.918565617018004</v>
      </c>
    </row>
    <row r="53" spans="1:56" x14ac:dyDescent="0.2">
      <c r="A53" s="2">
        <f t="shared" si="32"/>
        <v>43950</v>
      </c>
      <c r="B53" s="4">
        <f>Data!B52</f>
        <v>87</v>
      </c>
      <c r="C53" s="26">
        <v>46.732989487748746</v>
      </c>
      <c r="D53" s="26">
        <v>37.104025206095301</v>
      </c>
      <c r="E53" s="26">
        <v>56.558325852571322</v>
      </c>
      <c r="F53" s="26">
        <v>118.00880105012277</v>
      </c>
      <c r="G53" s="26">
        <v>175.43436292388338</v>
      </c>
      <c r="H53" s="26">
        <v>154.49025166144816</v>
      </c>
      <c r="I53" s="26">
        <v>103.20449685908113</v>
      </c>
      <c r="J53" s="26">
        <v>154.49025166144816</v>
      </c>
      <c r="K53" s="26">
        <v>154.49025166144816</v>
      </c>
      <c r="L53" s="26">
        <v>143.65597191458798</v>
      </c>
      <c r="M53" s="26">
        <v>119.22970658328187</v>
      </c>
      <c r="N53" s="26">
        <v>76.575747532265694</v>
      </c>
      <c r="O53" s="26">
        <v>74.252833179522625</v>
      </c>
      <c r="P53" s="26">
        <v>74.252833179522625</v>
      </c>
      <c r="Q53" s="26">
        <v>76.575747532265694</v>
      </c>
      <c r="R53" s="26">
        <v>74.252833179522625</v>
      </c>
      <c r="S53" s="26">
        <v>76.575747532265694</v>
      </c>
      <c r="T53" s="26">
        <v>69.287679353484123</v>
      </c>
      <c r="U53" s="26">
        <v>69.287679353484123</v>
      </c>
      <c r="V53" s="26">
        <v>69.287679353484123</v>
      </c>
      <c r="W53" s="26">
        <v>68.670727273260397</v>
      </c>
      <c r="X53" s="26">
        <v>68.670727273260397</v>
      </c>
      <c r="Y53" s="26">
        <v>68.670727273260397</v>
      </c>
      <c r="Z53" s="26">
        <v>68.670727273260397</v>
      </c>
      <c r="AA53" s="26">
        <v>68.670727273260397</v>
      </c>
      <c r="AB53" s="26">
        <v>68.670727273260397</v>
      </c>
      <c r="AC53" s="26">
        <v>68.670727273260397</v>
      </c>
      <c r="AD53" s="26">
        <v>81.645271564831347</v>
      </c>
      <c r="AE53" s="26">
        <v>81.645271564831347</v>
      </c>
      <c r="AF53" s="26">
        <v>81.645271564831347</v>
      </c>
      <c r="AG53" s="26">
        <v>81.645271564831347</v>
      </c>
      <c r="AH53" s="26">
        <v>81.645271564831347</v>
      </c>
      <c r="AI53" s="26">
        <v>85.281707214279933</v>
      </c>
      <c r="AJ53" s="26">
        <v>85.281707214279933</v>
      </c>
      <c r="AK53" s="26">
        <v>84.434025864136757</v>
      </c>
      <c r="AL53" s="26">
        <v>85.139482518603415</v>
      </c>
      <c r="AM53" s="26">
        <v>85.139482518603415</v>
      </c>
      <c r="AN53" s="26">
        <v>85.139482518603415</v>
      </c>
      <c r="AO53" s="26">
        <v>85.139482518603415</v>
      </c>
      <c r="AP53" s="26">
        <v>90.984055620840081</v>
      </c>
      <c r="AQ53" s="26">
        <v>90.984055620840081</v>
      </c>
      <c r="AR53" s="26">
        <v>85.139482518603415</v>
      </c>
      <c r="AS53" s="26">
        <v>85.139482518603415</v>
      </c>
      <c r="AT53" s="26">
        <v>85.139482518603415</v>
      </c>
      <c r="AU53" s="26">
        <v>83.891717172979497</v>
      </c>
      <c r="AV53" s="26">
        <v>83.891717172979497</v>
      </c>
      <c r="AW53" s="26">
        <v>90.984055620840081</v>
      </c>
      <c r="AX53" s="26">
        <v>80.777161695933316</v>
      </c>
      <c r="AY53" s="26">
        <v>74.137418281322823</v>
      </c>
      <c r="AZ53" s="26">
        <v>72.092424355501265</v>
      </c>
      <c r="BA53" s="26">
        <v>74.137418281322823</v>
      </c>
      <c r="BB53" s="26">
        <v>76.333485825248687</v>
      </c>
      <c r="BC53" s="26">
        <v>76.333485825248687</v>
      </c>
      <c r="BD53" s="26">
        <v>76.333485825248687</v>
      </c>
    </row>
    <row r="54" spans="1:56" x14ac:dyDescent="0.2">
      <c r="A54" s="2">
        <f t="shared" si="32"/>
        <v>43951</v>
      </c>
      <c r="B54" s="4">
        <f>Data!B53</f>
        <v>81</v>
      </c>
      <c r="C54" s="26">
        <v>46.150716059465637</v>
      </c>
      <c r="D54" s="26">
        <v>36.34185955782236</v>
      </c>
      <c r="E54" s="26">
        <v>55.959521023297825</v>
      </c>
      <c r="F54" s="26">
        <v>121.10473484319363</v>
      </c>
      <c r="G54" s="26">
        <v>180.67455438255709</v>
      </c>
      <c r="H54" s="26">
        <v>157.73172713204917</v>
      </c>
      <c r="I54" s="26">
        <v>102.76286792205431</v>
      </c>
      <c r="J54" s="26">
        <v>157.73172713204917</v>
      </c>
      <c r="K54" s="26">
        <v>157.73172713204917</v>
      </c>
      <c r="L54" s="26">
        <v>145.97980053619082</v>
      </c>
      <c r="M54" s="26">
        <v>119.69161769363359</v>
      </c>
      <c r="N54" s="26">
        <v>74.222199936213755</v>
      </c>
      <c r="O54" s="26">
        <v>71.341376516762523</v>
      </c>
      <c r="P54" s="26">
        <v>71.341376516762523</v>
      </c>
      <c r="Q54" s="26">
        <v>74.222199936213755</v>
      </c>
      <c r="R54" s="26">
        <v>71.341376516762523</v>
      </c>
      <c r="S54" s="26">
        <v>74.222199936213755</v>
      </c>
      <c r="T54" s="26">
        <v>66.882281469893712</v>
      </c>
      <c r="U54" s="26">
        <v>66.882281469893712</v>
      </c>
      <c r="V54" s="26">
        <v>66.882281469893712</v>
      </c>
      <c r="W54" s="26">
        <v>66.540490521908012</v>
      </c>
      <c r="X54" s="26">
        <v>66.540490521908012</v>
      </c>
      <c r="Y54" s="26">
        <v>66.540490521908012</v>
      </c>
      <c r="Z54" s="26">
        <v>66.540490521908012</v>
      </c>
      <c r="AA54" s="26">
        <v>66.540490521908012</v>
      </c>
      <c r="AB54" s="26">
        <v>66.540490521908012</v>
      </c>
      <c r="AC54" s="26">
        <v>66.540490521908012</v>
      </c>
      <c r="AD54" s="26">
        <v>81.084476649788655</v>
      </c>
      <c r="AE54" s="26">
        <v>81.084476649788655</v>
      </c>
      <c r="AF54" s="26">
        <v>81.084476649788655</v>
      </c>
      <c r="AG54" s="26">
        <v>81.084476649788655</v>
      </c>
      <c r="AH54" s="26">
        <v>81.084476649788655</v>
      </c>
      <c r="AI54" s="26">
        <v>85.117137392441464</v>
      </c>
      <c r="AJ54" s="26">
        <v>85.117137392441464</v>
      </c>
      <c r="AK54" s="26">
        <v>84.440812686998157</v>
      </c>
      <c r="AL54" s="26">
        <v>85.719931351515569</v>
      </c>
      <c r="AM54" s="26">
        <v>85.719931351515569</v>
      </c>
      <c r="AN54" s="26">
        <v>85.719931351515569</v>
      </c>
      <c r="AO54" s="26">
        <v>85.719931351515569</v>
      </c>
      <c r="AP54" s="26">
        <v>91.078543348417057</v>
      </c>
      <c r="AQ54" s="26">
        <v>91.078543348417057</v>
      </c>
      <c r="AR54" s="26">
        <v>85.719931351515569</v>
      </c>
      <c r="AS54" s="26">
        <v>85.719931351515569</v>
      </c>
      <c r="AT54" s="26">
        <v>85.719931351515569</v>
      </c>
      <c r="AU54" s="26">
        <v>84.632349448307551</v>
      </c>
      <c r="AV54" s="26">
        <v>84.632349448307551</v>
      </c>
      <c r="AW54" s="26">
        <v>91.078543348417057</v>
      </c>
      <c r="AX54" s="26">
        <v>81.83651227520636</v>
      </c>
      <c r="AY54" s="26">
        <v>75.337416273442102</v>
      </c>
      <c r="AZ54" s="26">
        <v>73.34499850277696</v>
      </c>
      <c r="BA54" s="26">
        <v>75.337416273442102</v>
      </c>
      <c r="BB54" s="26">
        <v>77.682756798541831</v>
      </c>
      <c r="BC54" s="26">
        <v>77.682756798541831</v>
      </c>
      <c r="BD54" s="26">
        <v>77.682756798541831</v>
      </c>
    </row>
    <row r="55" spans="1:56" x14ac:dyDescent="0.2">
      <c r="A55" s="2">
        <f t="shared" si="32"/>
        <v>43952</v>
      </c>
      <c r="B55" s="4">
        <f>Data!B54</f>
        <v>79</v>
      </c>
      <c r="C55" s="26">
        <v>45.517989420264399</v>
      </c>
      <c r="D55" s="26">
        <v>35.558310653100136</v>
      </c>
      <c r="E55" s="26">
        <v>55.27144909463054</v>
      </c>
      <c r="F55" s="26">
        <v>124.11120983076732</v>
      </c>
      <c r="G55" s="26">
        <v>185.6446471429195</v>
      </c>
      <c r="H55" s="26">
        <v>160.62222633217729</v>
      </c>
      <c r="I55" s="26">
        <v>102.01102674220792</v>
      </c>
      <c r="J55" s="26">
        <v>160.62222633217729</v>
      </c>
      <c r="K55" s="26">
        <v>160.62222633217729</v>
      </c>
      <c r="L55" s="26">
        <v>147.93490881874973</v>
      </c>
      <c r="M55" s="26">
        <v>119.79937318902381</v>
      </c>
      <c r="N55" s="26">
        <v>71.69329832106996</v>
      </c>
      <c r="O55" s="26">
        <v>68.284091074108005</v>
      </c>
      <c r="P55" s="26">
        <v>68.284091074108005</v>
      </c>
      <c r="Q55" s="26">
        <v>71.69329832106996</v>
      </c>
      <c r="R55" s="26">
        <v>68.284091074108005</v>
      </c>
      <c r="S55" s="26">
        <v>71.69329832106996</v>
      </c>
      <c r="T55" s="26">
        <v>64.346633101579769</v>
      </c>
      <c r="U55" s="26">
        <v>64.346633101579769</v>
      </c>
      <c r="V55" s="26">
        <v>64.346633101579769</v>
      </c>
      <c r="W55" s="26">
        <v>64.301239660579995</v>
      </c>
      <c r="X55" s="26">
        <v>64.301239660579995</v>
      </c>
      <c r="Y55" s="26">
        <v>64.301239660579995</v>
      </c>
      <c r="Z55" s="26">
        <v>64.301239660579995</v>
      </c>
      <c r="AA55" s="26">
        <v>64.301239660579995</v>
      </c>
      <c r="AB55" s="26">
        <v>64.301239660579995</v>
      </c>
      <c r="AC55" s="26">
        <v>64.301239660579995</v>
      </c>
      <c r="AD55" s="26">
        <v>80.316268243467874</v>
      </c>
      <c r="AE55" s="26">
        <v>80.316268243467874</v>
      </c>
      <c r="AF55" s="26">
        <v>80.316268243467874</v>
      </c>
      <c r="AG55" s="26">
        <v>80.316268243467874</v>
      </c>
      <c r="AH55" s="26">
        <v>80.316268243467874</v>
      </c>
      <c r="AI55" s="26">
        <v>84.760645007020571</v>
      </c>
      <c r="AJ55" s="26">
        <v>84.760645007020571</v>
      </c>
      <c r="AK55" s="26">
        <v>84.257714166849908</v>
      </c>
      <c r="AL55" s="26">
        <v>86.116631746955605</v>
      </c>
      <c r="AM55" s="26">
        <v>86.116631746955605</v>
      </c>
      <c r="AN55" s="26">
        <v>86.116631746955605</v>
      </c>
      <c r="AO55" s="26">
        <v>86.116631746955605</v>
      </c>
      <c r="AP55" s="26">
        <v>90.968874170624517</v>
      </c>
      <c r="AQ55" s="26">
        <v>90.968874170624517</v>
      </c>
      <c r="AR55" s="26">
        <v>86.116631746955605</v>
      </c>
      <c r="AS55" s="26">
        <v>86.116631746955605</v>
      </c>
      <c r="AT55" s="26">
        <v>86.116631746955605</v>
      </c>
      <c r="AU55" s="26">
        <v>85.196164403744646</v>
      </c>
      <c r="AV55" s="26">
        <v>85.196164403744646</v>
      </c>
      <c r="AW55" s="26">
        <v>90.968874170624517</v>
      </c>
      <c r="AX55" s="26">
        <v>82.737551204196336</v>
      </c>
      <c r="AY55" s="26">
        <v>76.461760841429822</v>
      </c>
      <c r="AZ55" s="26">
        <v>74.528892935878218</v>
      </c>
      <c r="BA55" s="26">
        <v>76.461760841429822</v>
      </c>
      <c r="BB55" s="26">
        <v>78.960672485790752</v>
      </c>
      <c r="BC55" s="26">
        <v>78.960672485790752</v>
      </c>
      <c r="BD55" s="26">
        <v>78.960672485790752</v>
      </c>
    </row>
    <row r="56" spans="1:56" x14ac:dyDescent="0.2">
      <c r="A56" s="2">
        <f t="shared" si="32"/>
        <v>43953</v>
      </c>
      <c r="B56" s="4">
        <f>Data!B55</f>
        <v>76</v>
      </c>
      <c r="C56" s="26">
        <v>44.839813187899203</v>
      </c>
      <c r="D56" s="26">
        <v>34.758651842170849</v>
      </c>
      <c r="E56" s="26">
        <v>54.500637810904323</v>
      </c>
      <c r="F56" s="26">
        <v>127.01516899913803</v>
      </c>
      <c r="G56" s="26">
        <v>190.30384943733301</v>
      </c>
      <c r="H56" s="26">
        <v>163.13361033189815</v>
      </c>
      <c r="I56" s="26">
        <v>100.95938468629548</v>
      </c>
      <c r="J56" s="26">
        <v>163.13361033189815</v>
      </c>
      <c r="K56" s="26">
        <v>163.13361033189815</v>
      </c>
      <c r="L56" s="26">
        <v>149.50117144799964</v>
      </c>
      <c r="M56" s="26">
        <v>119.5527824586372</v>
      </c>
      <c r="N56" s="26">
        <v>69.02327285328866</v>
      </c>
      <c r="O56" s="26">
        <v>65.12381029560629</v>
      </c>
      <c r="P56" s="26">
        <v>65.12381029560629</v>
      </c>
      <c r="Q56" s="26">
        <v>69.02327285328866</v>
      </c>
      <c r="R56" s="26">
        <v>65.12381029560629</v>
      </c>
      <c r="S56" s="26">
        <v>69.02327285328866</v>
      </c>
      <c r="T56" s="26">
        <v>61.713378005669028</v>
      </c>
      <c r="U56" s="26">
        <v>61.713378005669028</v>
      </c>
      <c r="V56" s="26">
        <v>61.713378005669028</v>
      </c>
      <c r="W56" s="26">
        <v>61.978199021444397</v>
      </c>
      <c r="X56" s="26">
        <v>61.978199021444397</v>
      </c>
      <c r="Y56" s="26">
        <v>61.978199021444397</v>
      </c>
      <c r="Z56" s="26">
        <v>61.978199021444397</v>
      </c>
      <c r="AA56" s="26">
        <v>61.978199021444397</v>
      </c>
      <c r="AB56" s="26">
        <v>61.978199021444397</v>
      </c>
      <c r="AC56" s="26">
        <v>61.978199021444397</v>
      </c>
      <c r="AD56" s="26">
        <v>79.348894819334191</v>
      </c>
      <c r="AE56" s="26">
        <v>79.348894819334191</v>
      </c>
      <c r="AF56" s="26">
        <v>79.348894819334191</v>
      </c>
      <c r="AG56" s="26">
        <v>79.348894819334191</v>
      </c>
      <c r="AH56" s="26">
        <v>79.348894819334191</v>
      </c>
      <c r="AI56" s="26">
        <v>84.215689053158741</v>
      </c>
      <c r="AJ56" s="26">
        <v>84.215689053158741</v>
      </c>
      <c r="AK56" s="26">
        <v>83.886584663860674</v>
      </c>
      <c r="AL56" s="26">
        <v>86.326052618057261</v>
      </c>
      <c r="AM56" s="26">
        <v>86.326052618057261</v>
      </c>
      <c r="AN56" s="26">
        <v>86.326052618057261</v>
      </c>
      <c r="AO56" s="26">
        <v>86.326052618057261</v>
      </c>
      <c r="AP56" s="26">
        <v>90.656242889168979</v>
      </c>
      <c r="AQ56" s="26">
        <v>90.656242889168979</v>
      </c>
      <c r="AR56" s="26">
        <v>86.326052618057261</v>
      </c>
      <c r="AS56" s="26">
        <v>86.326052618057261</v>
      </c>
      <c r="AT56" s="26">
        <v>86.326052618057261</v>
      </c>
      <c r="AU56" s="26">
        <v>85.578260182814404</v>
      </c>
      <c r="AV56" s="26">
        <v>85.578260182814404</v>
      </c>
      <c r="AW56" s="26">
        <v>90.656242889168979</v>
      </c>
      <c r="AX56" s="26">
        <v>83.472827485531724</v>
      </c>
      <c r="AY56" s="26">
        <v>77.505381847909234</v>
      </c>
      <c r="AZ56" s="26">
        <v>75.638933058114461</v>
      </c>
      <c r="BA56" s="26">
        <v>77.505381847909234</v>
      </c>
      <c r="BB56" s="26">
        <v>80.161694557055981</v>
      </c>
      <c r="BC56" s="26">
        <v>80.161694557055981</v>
      </c>
      <c r="BD56" s="26">
        <v>80.161694557055981</v>
      </c>
    </row>
    <row r="57" spans="1:56" x14ac:dyDescent="0.2">
      <c r="A57" s="2">
        <f t="shared" si="32"/>
        <v>43954</v>
      </c>
      <c r="B57" s="4">
        <f>Data!B56</f>
        <v>82</v>
      </c>
      <c r="C57" s="26">
        <v>44.121242415873759</v>
      </c>
      <c r="D57" s="26">
        <v>33.947890534581994</v>
      </c>
      <c r="E57" s="26">
        <v>53.654007294681854</v>
      </c>
      <c r="F57" s="26">
        <v>129.80354276234019</v>
      </c>
      <c r="G57" s="26">
        <v>194.61230371389439</v>
      </c>
      <c r="H57" s="26">
        <v>165.24084792582732</v>
      </c>
      <c r="I57" s="26">
        <v>99.621835947485508</v>
      </c>
      <c r="J57" s="26">
        <v>165.24084792582732</v>
      </c>
      <c r="K57" s="26">
        <v>165.24084792582732</v>
      </c>
      <c r="L57" s="26">
        <v>150.66229488023933</v>
      </c>
      <c r="M57" s="26">
        <v>118.95584274131882</v>
      </c>
      <c r="N57" s="26">
        <v>66.246030699348651</v>
      </c>
      <c r="O57" s="26">
        <v>61.901374791400521</v>
      </c>
      <c r="P57" s="26">
        <v>61.901374791400521</v>
      </c>
      <c r="Q57" s="26">
        <v>66.246030699348651</v>
      </c>
      <c r="R57" s="26">
        <v>61.901374791400521</v>
      </c>
      <c r="S57" s="26">
        <v>66.246030699348651</v>
      </c>
      <c r="T57" s="26">
        <v>59.014010104973693</v>
      </c>
      <c r="U57" s="26">
        <v>59.014010104973693</v>
      </c>
      <c r="V57" s="26">
        <v>59.014010104973693</v>
      </c>
      <c r="W57" s="26">
        <v>59.595782620290358</v>
      </c>
      <c r="X57" s="26">
        <v>59.595782620290358</v>
      </c>
      <c r="Y57" s="26">
        <v>59.595782620290358</v>
      </c>
      <c r="Z57" s="26">
        <v>59.595782620290358</v>
      </c>
      <c r="AA57" s="26">
        <v>59.595782620290358</v>
      </c>
      <c r="AB57" s="26">
        <v>59.595782620290358</v>
      </c>
      <c r="AC57" s="26">
        <v>59.595782620290358</v>
      </c>
      <c r="AD57" s="26">
        <v>78.192530039833485</v>
      </c>
      <c r="AE57" s="26">
        <v>78.192530039833485</v>
      </c>
      <c r="AF57" s="26">
        <v>78.192530039833485</v>
      </c>
      <c r="AG57" s="26">
        <v>78.192530039833485</v>
      </c>
      <c r="AH57" s="26">
        <v>78.192530039833485</v>
      </c>
      <c r="AI57" s="26">
        <v>83.48739535945019</v>
      </c>
      <c r="AJ57" s="26">
        <v>83.48739535945019</v>
      </c>
      <c r="AK57" s="26">
        <v>83.330952803897418</v>
      </c>
      <c r="AL57" s="26">
        <v>86.346283715380693</v>
      </c>
      <c r="AM57" s="26">
        <v>86.346283715380693</v>
      </c>
      <c r="AN57" s="26">
        <v>86.346283715380693</v>
      </c>
      <c r="AO57" s="26">
        <v>86.346283715380693</v>
      </c>
      <c r="AP57" s="26">
        <v>90.143651879878277</v>
      </c>
      <c r="AQ57" s="26">
        <v>90.143651879878277</v>
      </c>
      <c r="AR57" s="26">
        <v>86.346283715380693</v>
      </c>
      <c r="AS57" s="26">
        <v>86.346283715380693</v>
      </c>
      <c r="AT57" s="26">
        <v>86.346283715380693</v>
      </c>
      <c r="AU57" s="26">
        <v>85.775263017893778</v>
      </c>
      <c r="AV57" s="26">
        <v>85.775263017893778</v>
      </c>
      <c r="AW57" s="26">
        <v>90.143651879878277</v>
      </c>
      <c r="AX57" s="26">
        <v>84.036155563689519</v>
      </c>
      <c r="AY57" s="26">
        <v>78.463481542696897</v>
      </c>
      <c r="AZ57" s="26">
        <v>76.670159440355675</v>
      </c>
      <c r="BA57" s="26">
        <v>78.463481542696897</v>
      </c>
      <c r="BB57" s="26">
        <v>81.280498955424918</v>
      </c>
      <c r="BC57" s="26">
        <v>81.280498955424918</v>
      </c>
      <c r="BD57" s="26">
        <v>81.280498955424918</v>
      </c>
    </row>
    <row r="58" spans="1:56" x14ac:dyDescent="0.2">
      <c r="A58" s="2">
        <f t="shared" si="32"/>
        <v>43955</v>
      </c>
      <c r="B58" s="4">
        <f>Data!B57</f>
        <v>83</v>
      </c>
      <c r="C58" s="26">
        <v>43.367331051599457</v>
      </c>
      <c r="D58" s="26">
        <v>33.130733759419108</v>
      </c>
      <c r="E58" s="26">
        <v>52.738771853979827</v>
      </c>
      <c r="F58" s="26">
        <v>132.46336478426809</v>
      </c>
      <c r="G58" s="26">
        <v>198.53175508163395</v>
      </c>
      <c r="H58" s="26">
        <v>166.9225483023651</v>
      </c>
      <c r="I58" s="26">
        <v>98.015421141272583</v>
      </c>
      <c r="J58" s="26">
        <v>166.9225483023651</v>
      </c>
      <c r="K58" s="26">
        <v>166.9225483023651</v>
      </c>
      <c r="L58" s="26">
        <v>151.40619728023881</v>
      </c>
      <c r="M58" s="26">
        <v>118.01665634408241</v>
      </c>
      <c r="N58" s="26">
        <v>63.394408264759576</v>
      </c>
      <c r="O58" s="26">
        <v>58.654793735159878</v>
      </c>
      <c r="P58" s="26">
        <v>58.654793735159878</v>
      </c>
      <c r="Q58" s="26">
        <v>63.394408264759576</v>
      </c>
      <c r="R58" s="26">
        <v>58.654793735159878</v>
      </c>
      <c r="S58" s="26">
        <v>63.394408264759576</v>
      </c>
      <c r="T58" s="26">
        <v>56.278263839341093</v>
      </c>
      <c r="U58" s="26">
        <v>56.278263839341093</v>
      </c>
      <c r="V58" s="26">
        <v>56.278263839341093</v>
      </c>
      <c r="W58" s="26">
        <v>57.177187059390796</v>
      </c>
      <c r="X58" s="26">
        <v>57.177187059390796</v>
      </c>
      <c r="Y58" s="26">
        <v>57.177187059390796</v>
      </c>
      <c r="Z58" s="26">
        <v>57.177187059390796</v>
      </c>
      <c r="AA58" s="26">
        <v>57.177187059390796</v>
      </c>
      <c r="AB58" s="26">
        <v>57.177187059390796</v>
      </c>
      <c r="AC58" s="26">
        <v>57.177187059390796</v>
      </c>
      <c r="AD58" s="26">
        <v>76.859062367366235</v>
      </c>
      <c r="AE58" s="26">
        <v>76.859062367366235</v>
      </c>
      <c r="AF58" s="26">
        <v>76.859062367366235</v>
      </c>
      <c r="AG58" s="26">
        <v>76.859062367366235</v>
      </c>
      <c r="AH58" s="26">
        <v>76.859062367366235</v>
      </c>
      <c r="AI58" s="26">
        <v>82.582464727101609</v>
      </c>
      <c r="AJ58" s="26">
        <v>82.582464727101609</v>
      </c>
      <c r="AK58" s="26">
        <v>82.595959792894121</v>
      </c>
      <c r="AL58" s="26">
        <v>86.177067307407441</v>
      </c>
      <c r="AM58" s="26">
        <v>86.177067307407441</v>
      </c>
      <c r="AN58" s="26">
        <v>86.177067307407441</v>
      </c>
      <c r="AO58" s="26">
        <v>86.177067307407441</v>
      </c>
      <c r="AP58" s="26">
        <v>89.435859786900821</v>
      </c>
      <c r="AQ58" s="26">
        <v>89.435859786900821</v>
      </c>
      <c r="AR58" s="26">
        <v>86.177067307407441</v>
      </c>
      <c r="AS58" s="26">
        <v>86.177067307407441</v>
      </c>
      <c r="AT58" s="26">
        <v>86.177067307407441</v>
      </c>
      <c r="AU58" s="26">
        <v>85.785384657708931</v>
      </c>
      <c r="AV58" s="26">
        <v>85.785384657708931</v>
      </c>
      <c r="AW58" s="26">
        <v>89.435859786900821</v>
      </c>
      <c r="AX58" s="26">
        <v>84.42271825824993</v>
      </c>
      <c r="AY58" s="26">
        <v>79.33158013360682</v>
      </c>
      <c r="AZ58" s="26">
        <v>77.617872873092054</v>
      </c>
      <c r="BA58" s="26">
        <v>79.33158013360682</v>
      </c>
      <c r="BB58" s="26">
        <v>82.312023678411308</v>
      </c>
      <c r="BC58" s="26">
        <v>82.312023678411308</v>
      </c>
      <c r="BD58" s="26">
        <v>82.312023678411308</v>
      </c>
    </row>
    <row r="59" spans="1:56" x14ac:dyDescent="0.2">
      <c r="A59" s="2">
        <f t="shared" si="32"/>
        <v>43956</v>
      </c>
      <c r="B59" s="4">
        <f>Data!B58</f>
        <v>90</v>
      </c>
      <c r="C59" s="26">
        <v>42.583082685827236</v>
      </c>
      <c r="D59" s="26">
        <v>32.311561527495897</v>
      </c>
      <c r="E59" s="26">
        <v>51.76234207887223</v>
      </c>
      <c r="F59" s="26">
        <v>134.98189751730882</v>
      </c>
      <c r="G59" s="26">
        <v>202.02623437221936</v>
      </c>
      <c r="H59" s="26">
        <v>168.16143554069288</v>
      </c>
      <c r="I59" s="26">
        <v>96.159920252742921</v>
      </c>
      <c r="J59" s="26">
        <v>168.16143554069288</v>
      </c>
      <c r="K59" s="26">
        <v>168.16143554069288</v>
      </c>
      <c r="L59" s="26">
        <v>151.7253024394482</v>
      </c>
      <c r="M59" s="26">
        <v>116.74724620577756</v>
      </c>
      <c r="N59" s="26">
        <v>60.499534230075</v>
      </c>
      <c r="O59" s="26">
        <v>55.418609068867774</v>
      </c>
      <c r="P59" s="26">
        <v>55.418609068867774</v>
      </c>
      <c r="Q59" s="26">
        <v>60.499534230075</v>
      </c>
      <c r="R59" s="26">
        <v>55.418609068867774</v>
      </c>
      <c r="S59" s="26">
        <v>60.499534230075</v>
      </c>
      <c r="T59" s="26">
        <v>53.533629182174892</v>
      </c>
      <c r="U59" s="26">
        <v>53.533629182174892</v>
      </c>
      <c r="V59" s="26">
        <v>53.533629182174892</v>
      </c>
      <c r="W59" s="26">
        <v>54.744059989284601</v>
      </c>
      <c r="X59" s="26">
        <v>54.744059989284601</v>
      </c>
      <c r="Y59" s="26">
        <v>54.744059989284601</v>
      </c>
      <c r="Z59" s="26">
        <v>54.744059989284601</v>
      </c>
      <c r="AA59" s="26">
        <v>54.744059989284601</v>
      </c>
      <c r="AB59" s="26">
        <v>54.744059989284601</v>
      </c>
      <c r="AC59" s="26">
        <v>54.744059989284601</v>
      </c>
      <c r="AD59" s="26">
        <v>75.36185379040252</v>
      </c>
      <c r="AE59" s="26">
        <v>75.36185379040252</v>
      </c>
      <c r="AF59" s="26">
        <v>75.36185379040252</v>
      </c>
      <c r="AG59" s="26">
        <v>75.36185379040252</v>
      </c>
      <c r="AH59" s="26">
        <v>75.36185379040252</v>
      </c>
      <c r="AI59" s="26">
        <v>81.509053534149757</v>
      </c>
      <c r="AJ59" s="26">
        <v>81.509053534149757</v>
      </c>
      <c r="AK59" s="26">
        <v>81.688268761849841</v>
      </c>
      <c r="AL59" s="26">
        <v>85.819800602175235</v>
      </c>
      <c r="AM59" s="26">
        <v>85.819800602175235</v>
      </c>
      <c r="AN59" s="26">
        <v>85.819800602175235</v>
      </c>
      <c r="AO59" s="26">
        <v>85.819800602175235</v>
      </c>
      <c r="AP59" s="26">
        <v>88.539298422000584</v>
      </c>
      <c r="AQ59" s="26">
        <v>88.539298422000584</v>
      </c>
      <c r="AR59" s="26">
        <v>85.819800602175235</v>
      </c>
      <c r="AS59" s="26">
        <v>85.819800602175235</v>
      </c>
      <c r="AT59" s="26">
        <v>85.819800602175235</v>
      </c>
      <c r="AU59" s="26">
        <v>85.608452409145386</v>
      </c>
      <c r="AV59" s="26">
        <v>85.608452409145386</v>
      </c>
      <c r="AW59" s="26">
        <v>88.539298422000584</v>
      </c>
      <c r="AX59" s="26">
        <v>84.629148373186197</v>
      </c>
      <c r="AY59" s="26">
        <v>80.105560749578373</v>
      </c>
      <c r="AZ59" s="26">
        <v>78.477679584095227</v>
      </c>
      <c r="BA59" s="26">
        <v>80.105560749578373</v>
      </c>
      <c r="BB59" s="26">
        <v>83.251516934927622</v>
      </c>
      <c r="BC59" s="26">
        <v>83.251516934927622</v>
      </c>
      <c r="BD59" s="26">
        <v>83.251516934927622</v>
      </c>
    </row>
    <row r="60" spans="1:56" x14ac:dyDescent="0.2">
      <c r="A60" s="2">
        <f t="shared" si="32"/>
        <v>43957</v>
      </c>
      <c r="B60" s="4">
        <f>Data!B59</f>
        <v>87</v>
      </c>
      <c r="C60" s="26">
        <v>41.773405244209343</v>
      </c>
      <c r="D60" s="26">
        <v>31.49440771181175</v>
      </c>
      <c r="E60" s="26">
        <v>50.732229287368995</v>
      </c>
      <c r="F60" s="26">
        <v>137.34676405280672</v>
      </c>
      <c r="G60" s="26">
        <v>205.06273644005199</v>
      </c>
      <c r="H60" s="26">
        <v>168.94474701356285</v>
      </c>
      <c r="I60" s="26">
        <v>94.077391233417131</v>
      </c>
      <c r="J60" s="26">
        <v>168.94474701356285</v>
      </c>
      <c r="K60" s="26">
        <v>168.94474701356285</v>
      </c>
      <c r="L60" s="26">
        <v>151.61673517536332</v>
      </c>
      <c r="M60" s="26">
        <v>115.16327686826421</v>
      </c>
      <c r="N60" s="26">
        <v>57.590316269700203</v>
      </c>
      <c r="O60" s="26">
        <v>52.223462719694304</v>
      </c>
      <c r="P60" s="26">
        <v>52.223462719694304</v>
      </c>
      <c r="Q60" s="26">
        <v>57.590316269700203</v>
      </c>
      <c r="R60" s="26">
        <v>52.223462719694304</v>
      </c>
      <c r="S60" s="26">
        <v>57.590316269700203</v>
      </c>
      <c r="T60" s="26">
        <v>50.804994775477326</v>
      </c>
      <c r="U60" s="26">
        <v>50.804994775477326</v>
      </c>
      <c r="V60" s="26">
        <v>50.804994775477326</v>
      </c>
      <c r="W60" s="26">
        <v>52.316246614036437</v>
      </c>
      <c r="X60" s="26">
        <v>52.316246614036437</v>
      </c>
      <c r="Y60" s="26">
        <v>52.316246614036437</v>
      </c>
      <c r="Z60" s="26">
        <v>52.316246614036437</v>
      </c>
      <c r="AA60" s="26">
        <v>52.316246614036437</v>
      </c>
      <c r="AB60" s="26">
        <v>52.316246614036437</v>
      </c>
      <c r="AC60" s="26">
        <v>52.316246614036437</v>
      </c>
      <c r="AD60" s="26">
        <v>73.715475836565076</v>
      </c>
      <c r="AE60" s="26">
        <v>73.715475836565076</v>
      </c>
      <c r="AF60" s="26">
        <v>73.715475836565076</v>
      </c>
      <c r="AG60" s="26">
        <v>73.715475836565076</v>
      </c>
      <c r="AH60" s="26">
        <v>73.715475836565076</v>
      </c>
      <c r="AI60" s="26">
        <v>80.27663000660614</v>
      </c>
      <c r="AJ60" s="26">
        <v>80.27663000660614</v>
      </c>
      <c r="AK60" s="26">
        <v>80.615947471730749</v>
      </c>
      <c r="AL60" s="26">
        <v>85.277509172872001</v>
      </c>
      <c r="AM60" s="26">
        <v>85.277509172872001</v>
      </c>
      <c r="AN60" s="26">
        <v>85.277509172872001</v>
      </c>
      <c r="AO60" s="26">
        <v>85.277509172872001</v>
      </c>
      <c r="AP60" s="26">
        <v>87.46195992562393</v>
      </c>
      <c r="AQ60" s="26">
        <v>87.46195992562393</v>
      </c>
      <c r="AR60" s="26">
        <v>85.277509172872001</v>
      </c>
      <c r="AS60" s="26">
        <v>85.277509172872001</v>
      </c>
      <c r="AT60" s="26">
        <v>85.277509172872001</v>
      </c>
      <c r="AU60" s="26">
        <v>85.245911216560756</v>
      </c>
      <c r="AV60" s="26">
        <v>85.245911216560756</v>
      </c>
      <c r="AW60" s="26">
        <v>87.46195992562393</v>
      </c>
      <c r="AX60" s="26">
        <v>84.653586941714764</v>
      </c>
      <c r="AY60" s="26">
        <v>80.781712701945082</v>
      </c>
      <c r="AZ60" s="26">
        <v>79.245535581454618</v>
      </c>
      <c r="BA60" s="26">
        <v>80.781712701945082</v>
      </c>
      <c r="BB60" s="26">
        <v>84.094584585605858</v>
      </c>
      <c r="BC60" s="26">
        <v>84.094584585605858</v>
      </c>
      <c r="BD60" s="26">
        <v>84.094584585605858</v>
      </c>
    </row>
    <row r="61" spans="1:56" x14ac:dyDescent="0.2">
      <c r="A61" s="2">
        <f t="shared" si="32"/>
        <v>43958</v>
      </c>
      <c r="B61" s="4">
        <f>Data!B60</f>
        <v>89</v>
      </c>
      <c r="C61" s="26">
        <v>40.943070127881199</v>
      </c>
      <c r="D61" s="26">
        <v>30.682948005067711</v>
      </c>
      <c r="E61" s="26">
        <v>49.655954193860055</v>
      </c>
      <c r="F61" s="26">
        <v>139.54608049382355</v>
      </c>
      <c r="G61" s="26">
        <v>207.61187259251969</v>
      </c>
      <c r="H61" s="26">
        <v>169.2645396187342</v>
      </c>
      <c r="I61" s="26">
        <v>91.791672259139915</v>
      </c>
      <c r="J61" s="26">
        <v>169.2645396187342</v>
      </c>
      <c r="K61" s="26">
        <v>169.2645396187342</v>
      </c>
      <c r="L61" s="26">
        <v>151.08240902443214</v>
      </c>
      <c r="M61" s="26">
        <v>113.28369190969057</v>
      </c>
      <c r="N61" s="26">
        <v>54.693056200174418</v>
      </c>
      <c r="O61" s="26">
        <v>49.095855452030207</v>
      </c>
      <c r="P61" s="26">
        <v>49.095855452030207</v>
      </c>
      <c r="Q61" s="26">
        <v>54.693056200174418</v>
      </c>
      <c r="R61" s="26">
        <v>49.095855452030207</v>
      </c>
      <c r="S61" s="26">
        <v>54.693056200174418</v>
      </c>
      <c r="T61" s="26">
        <v>48.114415543541064</v>
      </c>
      <c r="U61" s="26">
        <v>48.114415543541064</v>
      </c>
      <c r="V61" s="26">
        <v>48.114415543541064</v>
      </c>
      <c r="W61" s="26">
        <v>49.911613016099572</v>
      </c>
      <c r="X61" s="26">
        <v>49.911613016099572</v>
      </c>
      <c r="Y61" s="26">
        <v>49.911613016099572</v>
      </c>
      <c r="Z61" s="26">
        <v>49.911613016099572</v>
      </c>
      <c r="AA61" s="26">
        <v>49.911613016099572</v>
      </c>
      <c r="AB61" s="26">
        <v>49.911613016099572</v>
      </c>
      <c r="AC61" s="26">
        <v>49.911613016099572</v>
      </c>
      <c r="AD61" s="26">
        <v>71.935431591095139</v>
      </c>
      <c r="AE61" s="26">
        <v>71.935431591095139</v>
      </c>
      <c r="AF61" s="26">
        <v>71.935431591095139</v>
      </c>
      <c r="AG61" s="26">
        <v>71.935431591095139</v>
      </c>
      <c r="AH61" s="26">
        <v>71.935431591095139</v>
      </c>
      <c r="AI61" s="26">
        <v>78.895810105595444</v>
      </c>
      <c r="AJ61" s="26">
        <v>78.895810105595444</v>
      </c>
      <c r="AK61" s="26">
        <v>79.388327563329796</v>
      </c>
      <c r="AL61" s="26">
        <v>84.554792509386189</v>
      </c>
      <c r="AM61" s="26">
        <v>84.554792509386189</v>
      </c>
      <c r="AN61" s="26">
        <v>84.554792509386189</v>
      </c>
      <c r="AO61" s="26">
        <v>84.554792509386189</v>
      </c>
      <c r="AP61" s="26">
        <v>86.213257214849861</v>
      </c>
      <c r="AQ61" s="26">
        <v>86.213257214849861</v>
      </c>
      <c r="AR61" s="26">
        <v>84.554792509386189</v>
      </c>
      <c r="AS61" s="26">
        <v>84.554792509386189</v>
      </c>
      <c r="AT61" s="26">
        <v>84.554792509386189</v>
      </c>
      <c r="AU61" s="26">
        <v>84.700798021794284</v>
      </c>
      <c r="AV61" s="26">
        <v>84.700798021794284</v>
      </c>
      <c r="AW61" s="26">
        <v>86.213257214849861</v>
      </c>
      <c r="AX61" s="26">
        <v>84.495716697789803</v>
      </c>
      <c r="AY61" s="26">
        <v>81.356771792916192</v>
      </c>
      <c r="AZ61" s="26">
        <v>79.917788911002873</v>
      </c>
      <c r="BA61" s="26">
        <v>81.356771792916192</v>
      </c>
      <c r="BB61" s="26">
        <v>84.837235588754069</v>
      </c>
      <c r="BC61" s="26">
        <v>84.837235588754069</v>
      </c>
      <c r="BD61" s="26">
        <v>84.837235588754069</v>
      </c>
    </row>
    <row r="62" spans="1:56" x14ac:dyDescent="0.2">
      <c r="A62" s="2">
        <f t="shared" si="32"/>
        <v>43959</v>
      </c>
      <c r="B62" s="4">
        <f>Data!B61</f>
        <v>85</v>
      </c>
      <c r="C62" s="26">
        <v>40.096676165841707</v>
      </c>
      <c r="D62" s="26">
        <v>29.880494390786893</v>
      </c>
      <c r="E62" s="26">
        <v>48.540961424579663</v>
      </c>
      <c r="F62" s="26">
        <v>141.56857980838024</v>
      </c>
      <c r="G62" s="26">
        <v>209.64847535181241</v>
      </c>
      <c r="H62" s="26">
        <v>169.11789067690481</v>
      </c>
      <c r="I62" s="26">
        <v>89.327866252892846</v>
      </c>
      <c r="J62" s="26">
        <v>169.11789067690481</v>
      </c>
      <c r="K62" s="26">
        <v>169.11789067690481</v>
      </c>
      <c r="L62" s="26">
        <v>150.12900109373277</v>
      </c>
      <c r="M62" s="26">
        <v>111.13028214435403</v>
      </c>
      <c r="N62" s="26">
        <v>51.831191106422615</v>
      </c>
      <c r="O62" s="26">
        <v>46.058077224777911</v>
      </c>
      <c r="P62" s="26">
        <v>46.058077224777911</v>
      </c>
      <c r="Q62" s="26">
        <v>51.831191106422615</v>
      </c>
      <c r="R62" s="26">
        <v>46.058077224777911</v>
      </c>
      <c r="S62" s="26">
        <v>51.831191106422615</v>
      </c>
      <c r="T62" s="26">
        <v>45.480995458592176</v>
      </c>
      <c r="U62" s="26">
        <v>45.480995458592176</v>
      </c>
      <c r="V62" s="26">
        <v>45.480995458592176</v>
      </c>
      <c r="W62" s="26">
        <v>47.54594194592763</v>
      </c>
      <c r="X62" s="26">
        <v>47.54594194592763</v>
      </c>
      <c r="Y62" s="26">
        <v>47.54594194592763</v>
      </c>
      <c r="Z62" s="26">
        <v>47.54594194592763</v>
      </c>
      <c r="AA62" s="26">
        <v>47.54594194592763</v>
      </c>
      <c r="AB62" s="26">
        <v>47.54594194592763</v>
      </c>
      <c r="AC62" s="26">
        <v>47.54594194592763</v>
      </c>
      <c r="AD62" s="26">
        <v>70.037872495842549</v>
      </c>
      <c r="AE62" s="26">
        <v>70.037872495842549</v>
      </c>
      <c r="AF62" s="26">
        <v>70.037872495842549</v>
      </c>
      <c r="AG62" s="26">
        <v>70.037872495842549</v>
      </c>
      <c r="AH62" s="26">
        <v>70.037872495842549</v>
      </c>
      <c r="AI62" s="26">
        <v>77.378177628095472</v>
      </c>
      <c r="AJ62" s="26">
        <v>77.378177628095472</v>
      </c>
      <c r="AK62" s="26">
        <v>78.015844326051237</v>
      </c>
      <c r="AL62" s="26">
        <v>83.657743571432732</v>
      </c>
      <c r="AM62" s="26">
        <v>83.657743571432732</v>
      </c>
      <c r="AN62" s="26">
        <v>83.657743571432732</v>
      </c>
      <c r="AO62" s="26">
        <v>83.657743571432732</v>
      </c>
      <c r="AP62" s="26">
        <v>84.803861657890891</v>
      </c>
      <c r="AQ62" s="26">
        <v>84.803861657890891</v>
      </c>
      <c r="AR62" s="26">
        <v>83.657743571432732</v>
      </c>
      <c r="AS62" s="26">
        <v>83.657743571432732</v>
      </c>
      <c r="AT62" s="26">
        <v>83.657743571432732</v>
      </c>
      <c r="AU62" s="26">
        <v>83.977689404093368</v>
      </c>
      <c r="AV62" s="26">
        <v>83.977689404093368</v>
      </c>
      <c r="AW62" s="26">
        <v>84.803861657890891</v>
      </c>
      <c r="AX62" s="26">
        <v>84.156770008240741</v>
      </c>
      <c r="AY62" s="26">
        <v>81.827956390600079</v>
      </c>
      <c r="AZ62" s="26">
        <v>80.491218566572414</v>
      </c>
      <c r="BA62" s="26">
        <v>81.827956390600079</v>
      </c>
      <c r="BB62" s="26">
        <v>85.475924115028363</v>
      </c>
      <c r="BC62" s="26">
        <v>85.475924115028363</v>
      </c>
      <c r="BD62" s="26">
        <v>85.475924115028363</v>
      </c>
    </row>
    <row r="63" spans="1:56" x14ac:dyDescent="0.2">
      <c r="A63" s="2">
        <f t="shared" si="32"/>
        <v>43960</v>
      </c>
      <c r="B63" s="4">
        <f>Data!B62</f>
        <v>76</v>
      </c>
      <c r="C63" s="26">
        <v>39.238618601854526</v>
      </c>
      <c r="D63" s="26">
        <v>29.089995476423645</v>
      </c>
      <c r="E63" s="26">
        <v>47.394541213790923</v>
      </c>
      <c r="F63" s="26">
        <v>143.40373481166844</v>
      </c>
      <c r="G63" s="26">
        <v>211.15213443539898</v>
      </c>
      <c r="H63" s="26">
        <v>168.50698437870989</v>
      </c>
      <c r="I63" s="26">
        <v>86.711825755944915</v>
      </c>
      <c r="J63" s="26">
        <v>168.50698437870989</v>
      </c>
      <c r="K63" s="26">
        <v>168.50698437870989</v>
      </c>
      <c r="L63" s="26">
        <v>148.76781367500976</v>
      </c>
      <c r="M63" s="26">
        <v>108.72720118726801</v>
      </c>
      <c r="N63" s="26">
        <v>49.025152124948455</v>
      </c>
      <c r="O63" s="26">
        <v>43.128283146856575</v>
      </c>
      <c r="P63" s="26">
        <v>43.128283146856575</v>
      </c>
      <c r="Q63" s="26">
        <v>49.025152124948455</v>
      </c>
      <c r="R63" s="26">
        <v>43.128283146856575</v>
      </c>
      <c r="S63" s="26">
        <v>49.025152124948455</v>
      </c>
      <c r="T63" s="26">
        <v>42.920872020899857</v>
      </c>
      <c r="U63" s="26">
        <v>42.920872020899857</v>
      </c>
      <c r="V63" s="26">
        <v>42.920872020899857</v>
      </c>
      <c r="W63" s="26">
        <v>45.232894256890688</v>
      </c>
      <c r="X63" s="26">
        <v>45.232894256890688</v>
      </c>
      <c r="Y63" s="26">
        <v>45.232894256890688</v>
      </c>
      <c r="Z63" s="26">
        <v>45.232894256890688</v>
      </c>
      <c r="AA63" s="26">
        <v>45.232894256890688</v>
      </c>
      <c r="AB63" s="26">
        <v>45.232894256890688</v>
      </c>
      <c r="AC63" s="26">
        <v>45.232894256890688</v>
      </c>
      <c r="AD63" s="26">
        <v>68.039318277151168</v>
      </c>
      <c r="AE63" s="26">
        <v>68.039318277151168</v>
      </c>
      <c r="AF63" s="26">
        <v>68.039318277151168</v>
      </c>
      <c r="AG63" s="26">
        <v>68.039318277151168</v>
      </c>
      <c r="AH63" s="26">
        <v>68.039318277151168</v>
      </c>
      <c r="AI63" s="26">
        <v>75.736093617907372</v>
      </c>
      <c r="AJ63" s="26">
        <v>75.736093617907372</v>
      </c>
      <c r="AK63" s="26">
        <v>76.509861623247303</v>
      </c>
      <c r="AL63" s="26">
        <v>82.593844813078775</v>
      </c>
      <c r="AM63" s="26">
        <v>82.593844813078775</v>
      </c>
      <c r="AN63" s="26">
        <v>82.593844813078775</v>
      </c>
      <c r="AO63" s="26">
        <v>82.593844813078775</v>
      </c>
      <c r="AP63" s="26">
        <v>83.245522709100683</v>
      </c>
      <c r="AQ63" s="26">
        <v>83.245522709100683</v>
      </c>
      <c r="AR63" s="26">
        <v>82.593844813078775</v>
      </c>
      <c r="AS63" s="26">
        <v>82.593844813078775</v>
      </c>
      <c r="AT63" s="26">
        <v>82.593844813078775</v>
      </c>
      <c r="AU63" s="26">
        <v>83.082624136792731</v>
      </c>
      <c r="AV63" s="26">
        <v>83.082624136792731</v>
      </c>
      <c r="AW63" s="26">
        <v>83.245522709100683</v>
      </c>
      <c r="AX63" s="26">
        <v>83.639511105764711</v>
      </c>
      <c r="AY63" s="26">
        <v>82.192998189435386</v>
      </c>
      <c r="AZ63" s="26">
        <v>80.96306896141985</v>
      </c>
      <c r="BA63" s="26">
        <v>82.192998189435386</v>
      </c>
      <c r="BB63" s="26">
        <v>86.007587167353151</v>
      </c>
      <c r="BC63" s="26">
        <v>86.007587167353151</v>
      </c>
      <c r="BD63" s="26">
        <v>86.007587167353151</v>
      </c>
    </row>
    <row r="64" spans="1:56" x14ac:dyDescent="0.2">
      <c r="A64" s="2">
        <f t="shared" si="32"/>
        <v>43961</v>
      </c>
      <c r="B64" s="4">
        <f>Data!B63</f>
        <v>70</v>
      </c>
      <c r="C64" s="26">
        <v>38.373063206316978</v>
      </c>
      <c r="D64" s="26">
        <v>28.314041980419802</v>
      </c>
      <c r="E64" s="26">
        <v>46.22375930479997</v>
      </c>
      <c r="F64" s="26">
        <v>145.04187811891615</v>
      </c>
      <c r="G64" s="26">
        <v>212.10764526634784</v>
      </c>
      <c r="H64" s="26">
        <v>167.43907989401845</v>
      </c>
      <c r="I64" s="26">
        <v>83.96965475983022</v>
      </c>
      <c r="J64" s="26">
        <v>167.43907989401845</v>
      </c>
      <c r="K64" s="26">
        <v>167.43907989401845</v>
      </c>
      <c r="L64" s="26">
        <v>147.01452760855062</v>
      </c>
      <c r="M64" s="26">
        <v>106.10044626360444</v>
      </c>
      <c r="N64" s="26">
        <v>46.292328221588441</v>
      </c>
      <c r="O64" s="26">
        <v>40.32068620007152</v>
      </c>
      <c r="P64" s="26">
        <v>40.32068620007152</v>
      </c>
      <c r="Q64" s="26">
        <v>46.292328221588441</v>
      </c>
      <c r="R64" s="26">
        <v>40.32068620007152</v>
      </c>
      <c r="S64" s="26">
        <v>46.292328221588441</v>
      </c>
      <c r="T64" s="26">
        <v>40.447286480402433</v>
      </c>
      <c r="U64" s="26">
        <v>40.447286480402433</v>
      </c>
      <c r="V64" s="26">
        <v>40.447286480402433</v>
      </c>
      <c r="W64" s="26">
        <v>42.984027443101333</v>
      </c>
      <c r="X64" s="26">
        <v>42.984027443101333</v>
      </c>
      <c r="Y64" s="26">
        <v>42.984027443101333</v>
      </c>
      <c r="Z64" s="26">
        <v>42.984027443101333</v>
      </c>
      <c r="AA64" s="26">
        <v>42.984027443101333</v>
      </c>
      <c r="AB64" s="26">
        <v>42.984027443101333</v>
      </c>
      <c r="AC64" s="26">
        <v>42.984027443101333</v>
      </c>
      <c r="AD64" s="26">
        <v>65.9563875384179</v>
      </c>
      <c r="AE64" s="26">
        <v>65.9563875384179</v>
      </c>
      <c r="AF64" s="26">
        <v>65.9563875384179</v>
      </c>
      <c r="AG64" s="26">
        <v>65.9563875384179</v>
      </c>
      <c r="AH64" s="26">
        <v>65.9563875384179</v>
      </c>
      <c r="AI64" s="26">
        <v>73.982500448430955</v>
      </c>
      <c r="AJ64" s="26">
        <v>73.982500448430955</v>
      </c>
      <c r="AK64" s="26">
        <v>74.882487057294568</v>
      </c>
      <c r="AL64" s="26">
        <v>81.371843535168239</v>
      </c>
      <c r="AM64" s="26">
        <v>81.371843535168239</v>
      </c>
      <c r="AN64" s="26">
        <v>81.371843535168239</v>
      </c>
      <c r="AO64" s="26">
        <v>81.371843535168239</v>
      </c>
      <c r="AP64" s="26">
        <v>81.550874808142993</v>
      </c>
      <c r="AQ64" s="26">
        <v>81.550874808142993</v>
      </c>
      <c r="AR64" s="26">
        <v>81.371843535168239</v>
      </c>
      <c r="AS64" s="26">
        <v>81.371843535168239</v>
      </c>
      <c r="AT64" s="26">
        <v>81.371843535168239</v>
      </c>
      <c r="AU64" s="26">
        <v>82.023002765339058</v>
      </c>
      <c r="AV64" s="26">
        <v>82.023002765339058</v>
      </c>
      <c r="AW64" s="26">
        <v>81.550874808142993</v>
      </c>
      <c r="AX64" s="26">
        <v>82.948192981965747</v>
      </c>
      <c r="AY64" s="26">
        <v>82.450167145407974</v>
      </c>
      <c r="AZ64" s="26">
        <v>81.331079399072422</v>
      </c>
      <c r="BA64" s="26">
        <v>82.450167145407974</v>
      </c>
      <c r="BB64" s="26">
        <v>86.429677096964582</v>
      </c>
      <c r="BC64" s="26">
        <v>86.429677096964582</v>
      </c>
      <c r="BD64" s="26">
        <v>86.429677096964582</v>
      </c>
    </row>
    <row r="65" spans="1:56" x14ac:dyDescent="0.2">
      <c r="A65" s="2">
        <f t="shared" si="32"/>
        <v>43962</v>
      </c>
      <c r="B65" s="4">
        <f>Data!B64</f>
        <v>77</v>
      </c>
      <c r="C65" s="26">
        <v>37.503925483082853</v>
      </c>
      <c r="D65" s="26">
        <v>27.55487663798948</v>
      </c>
      <c r="E65" s="26">
        <v>45.03539577163594</v>
      </c>
      <c r="F65" s="26">
        <v>146.47431672670874</v>
      </c>
      <c r="G65" s="26">
        <v>212.50535587456483</v>
      </c>
      <c r="H65" s="26">
        <v>165.92636374109929</v>
      </c>
      <c r="I65" s="26">
        <v>81.127242062427001</v>
      </c>
      <c r="J65" s="26">
        <v>165.92636374109929</v>
      </c>
      <c r="K65" s="26">
        <v>165.92636374109929</v>
      </c>
      <c r="L65" s="26">
        <v>144.88885841042281</v>
      </c>
      <c r="M65" s="26">
        <v>103.27732261062555</v>
      </c>
      <c r="N65" s="26">
        <v>43.647119513218733</v>
      </c>
      <c r="O65" s="26">
        <v>37.645837564817953</v>
      </c>
      <c r="P65" s="26">
        <v>37.645837564817953</v>
      </c>
      <c r="Q65" s="26">
        <v>43.647119513218733</v>
      </c>
      <c r="R65" s="26">
        <v>37.645837564817953</v>
      </c>
      <c r="S65" s="26">
        <v>43.647119513218733</v>
      </c>
      <c r="T65" s="26">
        <v>38.070722729120043</v>
      </c>
      <c r="U65" s="26">
        <v>38.070722729120043</v>
      </c>
      <c r="V65" s="26">
        <v>38.070722729120043</v>
      </c>
      <c r="W65" s="26">
        <v>40.808861868638346</v>
      </c>
      <c r="X65" s="26">
        <v>40.808861868638346</v>
      </c>
      <c r="Y65" s="26">
        <v>40.808861868638346</v>
      </c>
      <c r="Z65" s="26">
        <v>40.808861868638346</v>
      </c>
      <c r="AA65" s="26">
        <v>40.808861868638346</v>
      </c>
      <c r="AB65" s="26">
        <v>40.808861868638346</v>
      </c>
      <c r="AC65" s="26">
        <v>40.808861868638346</v>
      </c>
      <c r="AD65" s="26">
        <v>63.805545600884379</v>
      </c>
      <c r="AE65" s="26">
        <v>63.805545600884379</v>
      </c>
      <c r="AF65" s="26">
        <v>63.805545600884379</v>
      </c>
      <c r="AG65" s="26">
        <v>63.805545600884379</v>
      </c>
      <c r="AH65" s="26">
        <v>63.805545600884379</v>
      </c>
      <c r="AI65" s="26">
        <v>72.130725833316006</v>
      </c>
      <c r="AJ65" s="26">
        <v>72.130725833316006</v>
      </c>
      <c r="AK65" s="26">
        <v>73.146382540105719</v>
      </c>
      <c r="AL65" s="26">
        <v>80.001609561385337</v>
      </c>
      <c r="AM65" s="26">
        <v>80.001609561385337</v>
      </c>
      <c r="AN65" s="26">
        <v>80.001609561385337</v>
      </c>
      <c r="AO65" s="26">
        <v>80.001609561385337</v>
      </c>
      <c r="AP65" s="26">
        <v>79.733237030904462</v>
      </c>
      <c r="AQ65" s="26">
        <v>79.733237030904462</v>
      </c>
      <c r="AR65" s="26">
        <v>80.001609561385337</v>
      </c>
      <c r="AS65" s="26">
        <v>80.001609561385337</v>
      </c>
      <c r="AT65" s="26">
        <v>80.001609561385337</v>
      </c>
      <c r="AU65" s="26">
        <v>80.807466563431859</v>
      </c>
      <c r="AV65" s="26">
        <v>80.807466563431859</v>
      </c>
      <c r="AW65" s="26">
        <v>79.733237030904462</v>
      </c>
      <c r="AX65" s="26">
        <v>82.088489681029202</v>
      </c>
      <c r="AY65" s="26">
        <v>82.598291207868456</v>
      </c>
      <c r="AZ65" s="26">
        <v>81.593509060615474</v>
      </c>
      <c r="BA65" s="26">
        <v>82.598291207868456</v>
      </c>
      <c r="BB65" s="26">
        <v>86.740189542459518</v>
      </c>
      <c r="BC65" s="26">
        <v>86.740189542459518</v>
      </c>
      <c r="BD65" s="26">
        <v>86.740189542459518</v>
      </c>
    </row>
    <row r="66" spans="1:56" x14ac:dyDescent="0.2">
      <c r="A66" s="2">
        <f t="shared" si="32"/>
        <v>43963</v>
      </c>
      <c r="B66" s="4">
        <f>Data!B65</f>
        <v>75</v>
      </c>
      <c r="C66" s="26">
        <v>36.63485483512877</v>
      </c>
      <c r="D66" s="26">
        <v>26.814407788761738</v>
      </c>
      <c r="E66" s="26">
        <v>43.835893181932171</v>
      </c>
      <c r="F66" s="26">
        <v>147.69343874625943</v>
      </c>
      <c r="G66" s="26">
        <v>212.34139881017279</v>
      </c>
      <c r="H66" s="26">
        <v>163.98569122728426</v>
      </c>
      <c r="I66" s="26">
        <v>78.209838111069061</v>
      </c>
      <c r="J66" s="26">
        <v>163.98569122728426</v>
      </c>
      <c r="K66" s="26">
        <v>163.98569122728426</v>
      </c>
      <c r="L66" s="26">
        <v>142.41412764028956</v>
      </c>
      <c r="M66" s="26">
        <v>100.28590932201782</v>
      </c>
      <c r="N66" s="26">
        <v>41.101063328260963</v>
      </c>
      <c r="O66" s="26">
        <v>35.110966953314794</v>
      </c>
      <c r="P66" s="26">
        <v>35.110966953314794</v>
      </c>
      <c r="Q66" s="26">
        <v>41.101063328260963</v>
      </c>
      <c r="R66" s="26">
        <v>35.110966953314794</v>
      </c>
      <c r="S66" s="26">
        <v>41.101063328260963</v>
      </c>
      <c r="T66" s="26">
        <v>35.79909789952665</v>
      </c>
      <c r="U66" s="26">
        <v>35.79909789952665</v>
      </c>
      <c r="V66" s="26">
        <v>35.79909789952665</v>
      </c>
      <c r="W66" s="26">
        <v>38.714985026411931</v>
      </c>
      <c r="X66" s="26">
        <v>38.714985026411931</v>
      </c>
      <c r="Y66" s="26">
        <v>38.714985026411931</v>
      </c>
      <c r="Z66" s="26">
        <v>38.714985026411931</v>
      </c>
      <c r="AA66" s="26">
        <v>38.714985026411931</v>
      </c>
      <c r="AB66" s="26">
        <v>38.714985026411931</v>
      </c>
      <c r="AC66" s="26">
        <v>38.714985026411931</v>
      </c>
      <c r="AD66" s="26">
        <v>61.602875014708189</v>
      </c>
      <c r="AE66" s="26">
        <v>61.602875014708189</v>
      </c>
      <c r="AF66" s="26">
        <v>61.602875014708189</v>
      </c>
      <c r="AG66" s="26">
        <v>61.602875014708189</v>
      </c>
      <c r="AH66" s="26">
        <v>61.602875014708189</v>
      </c>
      <c r="AI66" s="26">
        <v>70.194291333914293</v>
      </c>
      <c r="AJ66" s="26">
        <v>70.194291333914293</v>
      </c>
      <c r="AK66" s="26">
        <v>71.314574934454612</v>
      </c>
      <c r="AL66" s="26">
        <v>78.493978095497681</v>
      </c>
      <c r="AM66" s="26">
        <v>78.493978095497681</v>
      </c>
      <c r="AN66" s="26">
        <v>78.493978095497681</v>
      </c>
      <c r="AO66" s="26">
        <v>78.493978095497681</v>
      </c>
      <c r="AP66" s="26">
        <v>77.806410535414713</v>
      </c>
      <c r="AQ66" s="26">
        <v>77.806410535414713</v>
      </c>
      <c r="AR66" s="26">
        <v>78.493978095497681</v>
      </c>
      <c r="AS66" s="26">
        <v>78.493978095497681</v>
      </c>
      <c r="AT66" s="26">
        <v>78.493978095497681</v>
      </c>
      <c r="AU66" s="26">
        <v>79.445758222834755</v>
      </c>
      <c r="AV66" s="26">
        <v>79.445758222834755</v>
      </c>
      <c r="AW66" s="26">
        <v>77.806410535414713</v>
      </c>
      <c r="AX66" s="26">
        <v>81.067404930837768</v>
      </c>
      <c r="AY66" s="26">
        <v>82.636770332948203</v>
      </c>
      <c r="AZ66" s="26">
        <v>81.749156915309896</v>
      </c>
      <c r="BA66" s="26">
        <v>82.636770332948203</v>
      </c>
      <c r="BB66" s="26">
        <v>86.937686141688786</v>
      </c>
      <c r="BC66" s="26">
        <v>86.937686141688786</v>
      </c>
      <c r="BD66" s="26">
        <v>86.937686141688786</v>
      </c>
    </row>
    <row r="67" spans="1:56" x14ac:dyDescent="0.2">
      <c r="A67" s="2">
        <f t="shared" si="32"/>
        <v>43964</v>
      </c>
      <c r="B67" s="4">
        <f>Data!B66</f>
        <v>72</v>
      </c>
      <c r="C67" s="26">
        <v>35.769223462709107</v>
      </c>
      <c r="D67" s="26">
        <v>26.094225929017867</v>
      </c>
      <c r="E67" s="26">
        <v>42.631314242269369</v>
      </c>
      <c r="F67" s="26">
        <v>148.69280975604406</v>
      </c>
      <c r="G67" s="26">
        <v>211.61779860100484</v>
      </c>
      <c r="H67" s="26">
        <v>161.63822599448235</v>
      </c>
      <c r="I67" s="26">
        <v>75.241684357285692</v>
      </c>
      <c r="J67" s="26">
        <v>161.63822599448235</v>
      </c>
      <c r="K67" s="26">
        <v>161.63822599448235</v>
      </c>
      <c r="L67" s="26">
        <v>139.61676492831748</v>
      </c>
      <c r="M67" s="26">
        <v>97.154543119156386</v>
      </c>
      <c r="N67" s="26">
        <v>38.663016060824468</v>
      </c>
      <c r="O67" s="26">
        <v>32.720358249782315</v>
      </c>
      <c r="P67" s="26">
        <v>32.720358249782315</v>
      </c>
      <c r="Q67" s="26">
        <v>38.663016060824468</v>
      </c>
      <c r="R67" s="26">
        <v>32.720358249782315</v>
      </c>
      <c r="S67" s="26">
        <v>38.663016060824468</v>
      </c>
      <c r="T67" s="26">
        <v>33.637988729246061</v>
      </c>
      <c r="U67" s="26">
        <v>33.637988729246061</v>
      </c>
      <c r="V67" s="26">
        <v>33.637988729246061</v>
      </c>
      <c r="W67" s="26">
        <v>36.708184419200265</v>
      </c>
      <c r="X67" s="26">
        <v>36.708184419200265</v>
      </c>
      <c r="Y67" s="26">
        <v>36.708184419200265</v>
      </c>
      <c r="Z67" s="26">
        <v>36.708184419200265</v>
      </c>
      <c r="AA67" s="26">
        <v>36.708184419200265</v>
      </c>
      <c r="AB67" s="26">
        <v>36.708184419200265</v>
      </c>
      <c r="AC67" s="26">
        <v>36.708184419200265</v>
      </c>
      <c r="AD67" s="26">
        <v>59.363872870049981</v>
      </c>
      <c r="AE67" s="26">
        <v>59.363872870049981</v>
      </c>
      <c r="AF67" s="26">
        <v>59.363872870049981</v>
      </c>
      <c r="AG67" s="26">
        <v>59.363872870049981</v>
      </c>
      <c r="AH67" s="26">
        <v>59.363872870049981</v>
      </c>
      <c r="AI67" s="26">
        <v>68.186729506041644</v>
      </c>
      <c r="AJ67" s="26">
        <v>68.186729506041644</v>
      </c>
      <c r="AK67" s="26">
        <v>69.400271162595502</v>
      </c>
      <c r="AL67" s="26">
        <v>76.860580182339433</v>
      </c>
      <c r="AM67" s="26">
        <v>76.860580182339433</v>
      </c>
      <c r="AN67" s="26">
        <v>76.860580182339433</v>
      </c>
      <c r="AO67" s="26">
        <v>76.860580182339433</v>
      </c>
      <c r="AP67" s="26">
        <v>75.784478640465451</v>
      </c>
      <c r="AQ67" s="26">
        <v>75.784478640465451</v>
      </c>
      <c r="AR67" s="26">
        <v>76.860580182339433</v>
      </c>
      <c r="AS67" s="26">
        <v>76.860580182339433</v>
      </c>
      <c r="AT67" s="26">
        <v>76.860580182339433</v>
      </c>
      <c r="AU67" s="26">
        <v>77.948566349302567</v>
      </c>
      <c r="AV67" s="26">
        <v>77.948566349302567</v>
      </c>
      <c r="AW67" s="26">
        <v>75.784478640465451</v>
      </c>
      <c r="AX67" s="26">
        <v>79.893158016769178</v>
      </c>
      <c r="AY67" s="26">
        <v>82.565584354152577</v>
      </c>
      <c r="AZ67" s="26">
        <v>81.797376034580338</v>
      </c>
      <c r="BA67" s="26">
        <v>82.565584354152577</v>
      </c>
      <c r="BB67" s="26">
        <v>87.021311439353951</v>
      </c>
      <c r="BC67" s="26">
        <v>87.021311439353951</v>
      </c>
      <c r="BD67" s="26">
        <v>87.021311439353951</v>
      </c>
    </row>
    <row r="68" spans="1:56" x14ac:dyDescent="0.2">
      <c r="A68" s="2">
        <f t="shared" si="32"/>
        <v>43965</v>
      </c>
      <c r="B68" s="4">
        <f>Data!B67</f>
        <v>75</v>
      </c>
      <c r="C68" s="26">
        <v>34.91011969405703</v>
      </c>
      <c r="D68" s="26">
        <v>25.395622547853328</v>
      </c>
      <c r="E68" s="26">
        <v>41.427308814598661</v>
      </c>
      <c r="F68" s="26">
        <v>149.46725630155507</v>
      </c>
      <c r="G68" s="26">
        <v>210.34244979047492</v>
      </c>
      <c r="H68" s="26">
        <v>158.90899047423542</v>
      </c>
      <c r="I68" s="26">
        <v>72.245701088906813</v>
      </c>
      <c r="J68" s="26">
        <v>158.90899047423542</v>
      </c>
      <c r="K68" s="26">
        <v>158.90899047423542</v>
      </c>
      <c r="L68" s="26">
        <v>136.5257582145737</v>
      </c>
      <c r="M68" s="26">
        <v>93.911334458797</v>
      </c>
      <c r="N68" s="26">
        <v>36.339374692023988</v>
      </c>
      <c r="O68" s="26">
        <v>30.475739438998975</v>
      </c>
      <c r="P68" s="26">
        <v>30.475739438998975</v>
      </c>
      <c r="Q68" s="26">
        <v>36.339374692023988</v>
      </c>
      <c r="R68" s="26">
        <v>30.475739438998975</v>
      </c>
      <c r="S68" s="26">
        <v>36.339374692023988</v>
      </c>
      <c r="T68" s="26">
        <v>31.590879418372364</v>
      </c>
      <c r="U68" s="26">
        <v>31.590879418372364</v>
      </c>
      <c r="V68" s="26">
        <v>31.590879418372364</v>
      </c>
      <c r="W68" s="26">
        <v>34.792600294827317</v>
      </c>
      <c r="X68" s="26">
        <v>34.792600294827317</v>
      </c>
      <c r="Y68" s="26">
        <v>34.792600294827317</v>
      </c>
      <c r="Z68" s="26">
        <v>34.792600294827317</v>
      </c>
      <c r="AA68" s="26">
        <v>34.792600294827317</v>
      </c>
      <c r="AB68" s="26">
        <v>34.792600294827317</v>
      </c>
      <c r="AC68" s="26">
        <v>34.792600294827317</v>
      </c>
      <c r="AD68" s="26">
        <v>57.103277697467895</v>
      </c>
      <c r="AE68" s="26">
        <v>57.103277697467895</v>
      </c>
      <c r="AF68" s="26">
        <v>57.103277697467895</v>
      </c>
      <c r="AG68" s="26">
        <v>57.103277697467895</v>
      </c>
      <c r="AH68" s="26">
        <v>57.103277697467895</v>
      </c>
      <c r="AI68" s="26">
        <v>66.121413288841566</v>
      </c>
      <c r="AJ68" s="26">
        <v>66.121413288841566</v>
      </c>
      <c r="AK68" s="26">
        <v>67.41668177198072</v>
      </c>
      <c r="AL68" s="26">
        <v>75.113662454457653</v>
      </c>
      <c r="AM68" s="26">
        <v>75.113662454457653</v>
      </c>
      <c r="AN68" s="26">
        <v>75.113662454457653</v>
      </c>
      <c r="AO68" s="26">
        <v>75.113662454457653</v>
      </c>
      <c r="AP68" s="26">
        <v>73.681614009821686</v>
      </c>
      <c r="AQ68" s="26">
        <v>73.681614009821686</v>
      </c>
      <c r="AR68" s="26">
        <v>75.113662454457653</v>
      </c>
      <c r="AS68" s="26">
        <v>75.113662454457653</v>
      </c>
      <c r="AT68" s="26">
        <v>75.113662454457653</v>
      </c>
      <c r="AU68" s="26">
        <v>76.327355253425907</v>
      </c>
      <c r="AV68" s="26">
        <v>76.327355253425907</v>
      </c>
      <c r="AW68" s="26">
        <v>73.681614009821686</v>
      </c>
      <c r="AX68" s="26">
        <v>78.575047508150419</v>
      </c>
      <c r="AY68" s="26">
        <v>82.385294409977476</v>
      </c>
      <c r="AZ68" s="26">
        <v>81.738081897835855</v>
      </c>
      <c r="BA68" s="26">
        <v>82.385294409977476</v>
      </c>
      <c r="BB68" s="26">
        <v>86.990803524106866</v>
      </c>
      <c r="BC68" s="26">
        <v>86.990803524106866</v>
      </c>
      <c r="BD68" s="26">
        <v>86.990803524106866</v>
      </c>
    </row>
    <row r="69" spans="1:56" x14ac:dyDescent="0.2">
      <c r="A69" s="2">
        <f t="shared" ref="A69:A132" si="33">A68+1</f>
        <v>43966</v>
      </c>
      <c r="B69" s="4">
        <f>Data!B68</f>
        <v>75</v>
      </c>
      <c r="C69" s="26">
        <v>34.060345391932863</v>
      </c>
      <c r="D69" s="26">
        <v>24.719610616084964</v>
      </c>
      <c r="E69" s="26">
        <v>40.229089973849923</v>
      </c>
      <c r="F69" s="26">
        <v>150.01293429649229</v>
      </c>
      <c r="G69" s="26">
        <v>208.52896545576934</v>
      </c>
      <c r="H69" s="26">
        <v>155.82634317347882</v>
      </c>
      <c r="I69" s="26">
        <v>69.243236730170963</v>
      </c>
      <c r="J69" s="26">
        <v>155.82634317347882</v>
      </c>
      <c r="K69" s="26">
        <v>155.82634317347882</v>
      </c>
      <c r="L69" s="26">
        <v>133.17207099622118</v>
      </c>
      <c r="M69" s="26">
        <v>90.583727803043729</v>
      </c>
      <c r="N69" s="26">
        <v>34.134323359170921</v>
      </c>
      <c r="O69" s="26">
        <v>28.376669818289336</v>
      </c>
      <c r="P69" s="26">
        <v>28.376669818289336</v>
      </c>
      <c r="Q69" s="26">
        <v>34.134323359170921</v>
      </c>
      <c r="R69" s="26">
        <v>28.376669818289336</v>
      </c>
      <c r="S69" s="26">
        <v>34.134323359170921</v>
      </c>
      <c r="T69" s="26">
        <v>29.659418753747332</v>
      </c>
      <c r="U69" s="26">
        <v>29.659418753747332</v>
      </c>
      <c r="V69" s="26">
        <v>29.659418753747332</v>
      </c>
      <c r="W69" s="26">
        <v>32.970890378749345</v>
      </c>
      <c r="X69" s="26">
        <v>32.970890378749345</v>
      </c>
      <c r="Y69" s="26">
        <v>32.970890378749345</v>
      </c>
      <c r="Z69" s="26">
        <v>32.970890378749345</v>
      </c>
      <c r="AA69" s="26">
        <v>32.970890378749345</v>
      </c>
      <c r="AB69" s="26">
        <v>32.970890378749345</v>
      </c>
      <c r="AC69" s="26">
        <v>32.970890378749345</v>
      </c>
      <c r="AD69" s="26">
        <v>54.834927439775925</v>
      </c>
      <c r="AE69" s="26">
        <v>54.834927439775925</v>
      </c>
      <c r="AF69" s="26">
        <v>54.834927439775925</v>
      </c>
      <c r="AG69" s="26">
        <v>54.834927439775925</v>
      </c>
      <c r="AH69" s="26">
        <v>54.834927439775925</v>
      </c>
      <c r="AI69" s="26">
        <v>64.011400610509568</v>
      </c>
      <c r="AJ69" s="26">
        <v>64.011400610509568</v>
      </c>
      <c r="AK69" s="26">
        <v>65.37685642382236</v>
      </c>
      <c r="AL69" s="26">
        <v>73.265905548007808</v>
      </c>
      <c r="AM69" s="26">
        <v>73.265905548007808</v>
      </c>
      <c r="AN69" s="26">
        <v>73.265905548007808</v>
      </c>
      <c r="AO69" s="26">
        <v>73.265905548007808</v>
      </c>
      <c r="AP69" s="26">
        <v>71.51189690991923</v>
      </c>
      <c r="AQ69" s="26">
        <v>71.51189690991923</v>
      </c>
      <c r="AR69" s="26">
        <v>73.265905548007808</v>
      </c>
      <c r="AS69" s="26">
        <v>73.265905548007808</v>
      </c>
      <c r="AT69" s="26">
        <v>73.265905548007808</v>
      </c>
      <c r="AU69" s="26">
        <v>74.59418919696401</v>
      </c>
      <c r="AV69" s="26">
        <v>74.59418919696401</v>
      </c>
      <c r="AW69" s="26">
        <v>71.51189690991923</v>
      </c>
      <c r="AX69" s="26">
        <v>77.123301006884617</v>
      </c>
      <c r="AY69" s="26">
        <v>82.097037785565874</v>
      </c>
      <c r="AZ69" s="26">
        <v>81.571754422219897</v>
      </c>
      <c r="BA69" s="26">
        <v>82.097037785565874</v>
      </c>
      <c r="BB69" s="26">
        <v>86.846498077961016</v>
      </c>
      <c r="BC69" s="26">
        <v>86.846498077961016</v>
      </c>
      <c r="BD69" s="26">
        <v>86.846498077961016</v>
      </c>
    </row>
    <row r="70" spans="1:56" x14ac:dyDescent="0.2">
      <c r="A70" s="2">
        <f t="shared" si="33"/>
        <v>43967</v>
      </c>
      <c r="B70" s="4">
        <f>Data!B69</f>
        <v>72</v>
      </c>
      <c r="C70" s="26">
        <v>33.222417038824972</v>
      </c>
      <c r="D70" s="26">
        <v>24.066946155203528</v>
      </c>
      <c r="E70" s="26">
        <v>39.041418596343313</v>
      </c>
      <c r="F70" s="26">
        <v>150.32738053627273</v>
      </c>
      <c r="G70" s="26">
        <v>206.19640105525971</v>
      </c>
      <c r="H70" s="26">
        <v>152.42140100986629</v>
      </c>
      <c r="I70" s="26">
        <v>66.253878883039548</v>
      </c>
      <c r="J70" s="26">
        <v>152.42140100986629</v>
      </c>
      <c r="K70" s="26">
        <v>152.42140100986629</v>
      </c>
      <c r="L70" s="26">
        <v>129.5880456968253</v>
      </c>
      <c r="M70" s="26">
        <v>87.198115005337201</v>
      </c>
      <c r="N70" s="26">
        <v>32.050092292010874</v>
      </c>
      <c r="O70" s="26">
        <v>26.420911478501221</v>
      </c>
      <c r="P70" s="26">
        <v>26.420911478501221</v>
      </c>
      <c r="Q70" s="26">
        <v>32.050092292010874</v>
      </c>
      <c r="R70" s="26">
        <v>26.420911478501221</v>
      </c>
      <c r="S70" s="26">
        <v>32.050092292010874</v>
      </c>
      <c r="T70" s="26">
        <v>27.843676482982399</v>
      </c>
      <c r="U70" s="26">
        <v>27.843676482982399</v>
      </c>
      <c r="V70" s="26">
        <v>27.843676482982399</v>
      </c>
      <c r="W70" s="26">
        <v>31.244399828509856</v>
      </c>
      <c r="X70" s="26">
        <v>31.244399828509856</v>
      </c>
      <c r="Y70" s="26">
        <v>31.244399828509856</v>
      </c>
      <c r="Z70" s="26">
        <v>31.244399828509856</v>
      </c>
      <c r="AA70" s="26">
        <v>31.244399828509856</v>
      </c>
      <c r="AB70" s="26">
        <v>31.244399828509856</v>
      </c>
      <c r="AC70" s="26">
        <v>31.244399828509856</v>
      </c>
      <c r="AD70" s="26">
        <v>52.571648776363347</v>
      </c>
      <c r="AE70" s="26">
        <v>52.571648776363347</v>
      </c>
      <c r="AF70" s="26">
        <v>52.571648776363347</v>
      </c>
      <c r="AG70" s="26">
        <v>52.571648776363347</v>
      </c>
      <c r="AH70" s="26">
        <v>52.571648776363347</v>
      </c>
      <c r="AI70" s="26">
        <v>61.86929649511621</v>
      </c>
      <c r="AJ70" s="26">
        <v>61.86929649511621</v>
      </c>
      <c r="AK70" s="26">
        <v>63.29353415219515</v>
      </c>
      <c r="AL70" s="26">
        <v>71.330245396074076</v>
      </c>
      <c r="AM70" s="26">
        <v>71.330245396074076</v>
      </c>
      <c r="AN70" s="26">
        <v>71.330245396074076</v>
      </c>
      <c r="AO70" s="26">
        <v>71.330245396074076</v>
      </c>
      <c r="AP70" s="26">
        <v>69.289147887069262</v>
      </c>
      <c r="AQ70" s="26">
        <v>69.289147887069262</v>
      </c>
      <c r="AR70" s="26">
        <v>71.330245396074076</v>
      </c>
      <c r="AS70" s="26">
        <v>71.330245396074076</v>
      </c>
      <c r="AT70" s="26">
        <v>71.330245396074076</v>
      </c>
      <c r="AU70" s="26">
        <v>72.761555388042552</v>
      </c>
      <c r="AV70" s="26">
        <v>72.761555388042552</v>
      </c>
      <c r="AW70" s="26">
        <v>69.289147887069262</v>
      </c>
      <c r="AX70" s="26">
        <v>75.548914890187021</v>
      </c>
      <c r="AY70" s="26">
        <v>81.702516208681587</v>
      </c>
      <c r="AZ70" s="26">
        <v>81.299433621236346</v>
      </c>
      <c r="BA70" s="26">
        <v>81.702516208681587</v>
      </c>
      <c r="BB70" s="26">
        <v>86.589325701742354</v>
      </c>
      <c r="BC70" s="26">
        <v>86.589325701742354</v>
      </c>
      <c r="BD70" s="26">
        <v>86.589325701742354</v>
      </c>
    </row>
    <row r="71" spans="1:56" x14ac:dyDescent="0.2">
      <c r="A71" s="2">
        <f t="shared" si="33"/>
        <v>43968</v>
      </c>
      <c r="B71" s="4">
        <f>Data!B70</f>
        <v>78</v>
      </c>
      <c r="C71" s="26">
        <v>32.398570078285609</v>
      </c>
      <c r="D71" s="26">
        <v>23.438150377626862</v>
      </c>
      <c r="E71" s="26">
        <v>37.868595826870816</v>
      </c>
      <c r="F71" s="26">
        <v>150.40954630165274</v>
      </c>
      <c r="G71" s="26">
        <v>203.36886318791457</v>
      </c>
      <c r="H71" s="26">
        <v>148.72742627700666</v>
      </c>
      <c r="I71" s="26">
        <v>63.295325047984576</v>
      </c>
      <c r="J71" s="26">
        <v>148.72742627700666</v>
      </c>
      <c r="K71" s="26">
        <v>148.72742627700666</v>
      </c>
      <c r="L71" s="26">
        <v>125.80681168883564</v>
      </c>
      <c r="M71" s="26">
        <v>83.779507813832097</v>
      </c>
      <c r="N71" s="26">
        <v>30.08721858017579</v>
      </c>
      <c r="O71" s="26">
        <v>24.604775750786512</v>
      </c>
      <c r="P71" s="26">
        <v>24.604775750786512</v>
      </c>
      <c r="Q71" s="26">
        <v>30.08721858017579</v>
      </c>
      <c r="R71" s="26">
        <v>24.604775750786512</v>
      </c>
      <c r="S71" s="26">
        <v>30.08721858017579</v>
      </c>
      <c r="T71" s="26">
        <v>26.142391114221148</v>
      </c>
      <c r="U71" s="26">
        <v>26.142391114221148</v>
      </c>
      <c r="V71" s="26">
        <v>26.142391114221148</v>
      </c>
      <c r="W71" s="26">
        <v>29.613330793375368</v>
      </c>
      <c r="X71" s="26">
        <v>29.613330793375368</v>
      </c>
      <c r="Y71" s="26">
        <v>29.613330793375368</v>
      </c>
      <c r="Z71" s="26">
        <v>29.613330793375368</v>
      </c>
      <c r="AA71" s="26">
        <v>29.613330793375368</v>
      </c>
      <c r="AB71" s="26">
        <v>29.613330793375368</v>
      </c>
      <c r="AC71" s="26">
        <v>29.613330793375368</v>
      </c>
      <c r="AD71" s="26">
        <v>50.325177037707327</v>
      </c>
      <c r="AE71" s="26">
        <v>50.325177037707327</v>
      </c>
      <c r="AF71" s="26">
        <v>50.325177037707327</v>
      </c>
      <c r="AG71" s="26">
        <v>50.325177037707327</v>
      </c>
      <c r="AH71" s="26">
        <v>50.325177037707327</v>
      </c>
      <c r="AI71" s="26">
        <v>59.707134229951507</v>
      </c>
      <c r="AJ71" s="26">
        <v>59.707134229951507</v>
      </c>
      <c r="AK71" s="26">
        <v>61.179010557155777</v>
      </c>
      <c r="AL71" s="26">
        <v>69.319701198521017</v>
      </c>
      <c r="AM71" s="26">
        <v>69.319701198521017</v>
      </c>
      <c r="AN71" s="26">
        <v>69.319701198521017</v>
      </c>
      <c r="AO71" s="26">
        <v>69.319701198521017</v>
      </c>
      <c r="AP71" s="26">
        <v>67.026777500612368</v>
      </c>
      <c r="AQ71" s="26">
        <v>67.026777500612368</v>
      </c>
      <c r="AR71" s="26">
        <v>69.319701198521017</v>
      </c>
      <c r="AS71" s="26">
        <v>69.319701198521017</v>
      </c>
      <c r="AT71" s="26">
        <v>69.319701198521017</v>
      </c>
      <c r="AU71" s="26">
        <v>70.842189752271352</v>
      </c>
      <c r="AV71" s="26">
        <v>70.842189752271352</v>
      </c>
      <c r="AW71" s="26">
        <v>67.026777500612368</v>
      </c>
      <c r="AX71" s="26">
        <v>73.863488086884175</v>
      </c>
      <c r="AY71" s="26">
        <v>81.203977833588837</v>
      </c>
      <c r="AZ71" s="26">
        <v>80.922708984135838</v>
      </c>
      <c r="BA71" s="26">
        <v>81.203977833588837</v>
      </c>
      <c r="BB71" s="26">
        <v>86.220802577268032</v>
      </c>
      <c r="BC71" s="26">
        <v>86.220802577268032</v>
      </c>
      <c r="BD71" s="26">
        <v>86.220802577268032</v>
      </c>
    </row>
    <row r="72" spans="1:56" x14ac:dyDescent="0.2">
      <c r="A72" s="2">
        <f t="shared" si="33"/>
        <v>43969</v>
      </c>
      <c r="B72" s="4">
        <f>Data!B71</f>
        <v>90</v>
      </c>
      <c r="C72" s="26">
        <v>31.590766078299467</v>
      </c>
      <c r="D72" s="26">
        <v>22.83353195592165</v>
      </c>
      <c r="E72" s="26">
        <v>36.714462668189952</v>
      </c>
      <c r="F72" s="26">
        <v>150.25981320732524</v>
      </c>
      <c r="G72" s="26">
        <v>200.07501705350876</v>
      </c>
      <c r="H72" s="26">
        <v>144.77919817384824</v>
      </c>
      <c r="I72" s="26">
        <v>60.38330906228888</v>
      </c>
      <c r="J72" s="26">
        <v>144.77919817384824</v>
      </c>
      <c r="K72" s="26">
        <v>144.77919817384824</v>
      </c>
      <c r="L72" s="26">
        <v>121.86171507415825</v>
      </c>
      <c r="M72" s="26">
        <v>80.351272616146019</v>
      </c>
      <c r="N72" s="26">
        <v>28.244800406491002</v>
      </c>
      <c r="O72" s="26">
        <v>22.923438571526571</v>
      </c>
      <c r="P72" s="26">
        <v>22.923438571526571</v>
      </c>
      <c r="Q72" s="26">
        <v>28.244800406491002</v>
      </c>
      <c r="R72" s="26">
        <v>22.923438571526571</v>
      </c>
      <c r="S72" s="26">
        <v>28.244800406491002</v>
      </c>
      <c r="T72" s="26">
        <v>24.553203368574259</v>
      </c>
      <c r="U72" s="26">
        <v>24.553203368574259</v>
      </c>
      <c r="V72" s="26">
        <v>24.553203368574259</v>
      </c>
      <c r="W72" s="26">
        <v>28.076907107017121</v>
      </c>
      <c r="X72" s="26">
        <v>28.076907107017121</v>
      </c>
      <c r="Y72" s="26">
        <v>28.076907107017121</v>
      </c>
      <c r="Z72" s="26">
        <v>28.076907107017121</v>
      </c>
      <c r="AA72" s="26">
        <v>28.076907107017121</v>
      </c>
      <c r="AB72" s="26">
        <v>28.076907107017121</v>
      </c>
      <c r="AC72" s="26">
        <v>28.076907107017121</v>
      </c>
      <c r="AD72" s="26">
        <v>48.106105073910747</v>
      </c>
      <c r="AE72" s="26">
        <v>48.106105073910747</v>
      </c>
      <c r="AF72" s="26">
        <v>48.106105073910747</v>
      </c>
      <c r="AG72" s="26">
        <v>48.106105073910747</v>
      </c>
      <c r="AH72" s="26">
        <v>48.106105073910747</v>
      </c>
      <c r="AI72" s="26">
        <v>57.536276428028515</v>
      </c>
      <c r="AJ72" s="26">
        <v>57.536276428028515</v>
      </c>
      <c r="AK72" s="26">
        <v>59.045023380692754</v>
      </c>
      <c r="AL72" s="26">
        <v>67.247213354528583</v>
      </c>
      <c r="AM72" s="26">
        <v>67.247213354528583</v>
      </c>
      <c r="AN72" s="26">
        <v>67.247213354528583</v>
      </c>
      <c r="AO72" s="26">
        <v>67.247213354528583</v>
      </c>
      <c r="AP72" s="26">
        <v>64.73765498992185</v>
      </c>
      <c r="AQ72" s="26">
        <v>64.73765498992185</v>
      </c>
      <c r="AR72" s="26">
        <v>67.247213354528583</v>
      </c>
      <c r="AS72" s="26">
        <v>67.247213354528583</v>
      </c>
      <c r="AT72" s="26">
        <v>67.247213354528583</v>
      </c>
      <c r="AU72" s="26">
        <v>68.848909115241327</v>
      </c>
      <c r="AV72" s="26">
        <v>68.848909115241327</v>
      </c>
      <c r="AW72" s="26">
        <v>64.73765498992185</v>
      </c>
      <c r="AX72" s="26">
        <v>72.07905384562163</v>
      </c>
      <c r="AY72" s="26">
        <v>80.604193320397968</v>
      </c>
      <c r="AZ72" s="26">
        <v>80.443702840554892</v>
      </c>
      <c r="BA72" s="26">
        <v>80.604193320397968</v>
      </c>
      <c r="BB72" s="26">
        <v>85.743014709933604</v>
      </c>
      <c r="BC72" s="26">
        <v>85.743014709933604</v>
      </c>
      <c r="BD72" s="26">
        <v>85.743014709933604</v>
      </c>
    </row>
    <row r="73" spans="1:56" x14ac:dyDescent="0.2">
      <c r="A73" s="2">
        <f t="shared" si="33"/>
        <v>43970</v>
      </c>
      <c r="B73" s="4">
        <f>Data!B72</f>
        <v>82</v>
      </c>
      <c r="C73" s="26">
        <v>30.800702283050825</v>
      </c>
      <c r="D73" s="26">
        <v>22.253209045023858</v>
      </c>
      <c r="E73" s="26">
        <v>35.582405868700221</v>
      </c>
      <c r="F73" s="26">
        <v>149.8799907788468</v>
      </c>
      <c r="G73" s="26">
        <v>196.34750976727915</v>
      </c>
      <c r="H73" s="26">
        <v>140.61238814654379</v>
      </c>
      <c r="I73" s="26">
        <v>57.531577862599129</v>
      </c>
      <c r="J73" s="26">
        <v>140.61238814654379</v>
      </c>
      <c r="K73" s="26">
        <v>140.61238814654379</v>
      </c>
      <c r="L73" s="26">
        <v>117.78578514035199</v>
      </c>
      <c r="M73" s="26">
        <v>76.934927898024625</v>
      </c>
      <c r="N73" s="26">
        <v>26.520738443411439</v>
      </c>
      <c r="O73" s="26">
        <v>21.371221439981934</v>
      </c>
      <c r="P73" s="26">
        <v>21.371221439981934</v>
      </c>
      <c r="Q73" s="26">
        <v>26.520738443411439</v>
      </c>
      <c r="R73" s="26">
        <v>21.371221439981934</v>
      </c>
      <c r="S73" s="26">
        <v>26.520738443411439</v>
      </c>
      <c r="T73" s="26">
        <v>23.072871339784832</v>
      </c>
      <c r="U73" s="26">
        <v>23.072871339784832</v>
      </c>
      <c r="V73" s="26">
        <v>23.072871339784832</v>
      </c>
      <c r="W73" s="26">
        <v>26.633530717139042</v>
      </c>
      <c r="X73" s="26">
        <v>26.633530717139042</v>
      </c>
      <c r="Y73" s="26">
        <v>26.633530717139042</v>
      </c>
      <c r="Z73" s="26">
        <v>26.633530717139042</v>
      </c>
      <c r="AA73" s="26">
        <v>26.633530717139042</v>
      </c>
      <c r="AB73" s="26">
        <v>26.633530717139042</v>
      </c>
      <c r="AC73" s="26">
        <v>26.633530717139042</v>
      </c>
      <c r="AD73" s="26">
        <v>45.923858753508064</v>
      </c>
      <c r="AE73" s="26">
        <v>45.923858753508064</v>
      </c>
      <c r="AF73" s="26">
        <v>45.923858753508064</v>
      </c>
      <c r="AG73" s="26">
        <v>45.923858753508064</v>
      </c>
      <c r="AH73" s="26">
        <v>45.923858753508064</v>
      </c>
      <c r="AI73" s="26">
        <v>55.36733614263661</v>
      </c>
      <c r="AJ73" s="26">
        <v>55.36733614263661</v>
      </c>
      <c r="AK73" s="26">
        <v>56.902657219126795</v>
      </c>
      <c r="AL73" s="26">
        <v>65.125494063621531</v>
      </c>
      <c r="AM73" s="26">
        <v>65.125494063621531</v>
      </c>
      <c r="AN73" s="26">
        <v>65.125494063621531</v>
      </c>
      <c r="AO73" s="26">
        <v>65.125494063621531</v>
      </c>
      <c r="AP73" s="26">
        <v>62.43399700060705</v>
      </c>
      <c r="AQ73" s="26">
        <v>62.43399700060705</v>
      </c>
      <c r="AR73" s="26">
        <v>65.125494063621531</v>
      </c>
      <c r="AS73" s="26">
        <v>65.125494063621531</v>
      </c>
      <c r="AT73" s="26">
        <v>65.125494063621531</v>
      </c>
      <c r="AU73" s="26">
        <v>66.794452947117136</v>
      </c>
      <c r="AV73" s="26">
        <v>66.794452947117136</v>
      </c>
      <c r="AW73" s="26">
        <v>62.43399700060705</v>
      </c>
      <c r="AX73" s="26">
        <v>70.207913241484377</v>
      </c>
      <c r="AY73" s="26">
        <v>79.906426524018428</v>
      </c>
      <c r="AZ73" s="26">
        <v>79.865048086152811</v>
      </c>
      <c r="BA73" s="26">
        <v>79.906426524018428</v>
      </c>
      <c r="BB73" s="26">
        <v>85.158596114562712</v>
      </c>
      <c r="BC73" s="26">
        <v>85.158596114562712</v>
      </c>
      <c r="BD73" s="26">
        <v>85.158596114562712</v>
      </c>
    </row>
    <row r="74" spans="1:56" x14ac:dyDescent="0.2">
      <c r="A74" s="2">
        <f t="shared" si="33"/>
        <v>43971</v>
      </c>
      <c r="B74" s="4">
        <f>Data!B73</f>
        <v>83</v>
      </c>
      <c r="C74" s="26">
        <v>30.029823130127614</v>
      </c>
      <c r="D74" s="26">
        <v>21.69713074578333</v>
      </c>
      <c r="E74" s="26">
        <v>34.475369249265157</v>
      </c>
      <c r="F74" s="26">
        <v>149.27329563310465</v>
      </c>
      <c r="G74" s="26">
        <v>192.22232890047903</v>
      </c>
      <c r="H74" s="26">
        <v>136.26295655963654</v>
      </c>
      <c r="I74" s="26">
        <v>54.751912214741104</v>
      </c>
      <c r="J74" s="26">
        <v>136.26295655963654</v>
      </c>
      <c r="K74" s="26">
        <v>136.26295655963654</v>
      </c>
      <c r="L74" s="26">
        <v>113.61124954600218</v>
      </c>
      <c r="M74" s="26">
        <v>73.550002577490901</v>
      </c>
      <c r="N74" s="26">
        <v>24.911959974733652</v>
      </c>
      <c r="O74" s="26">
        <v>19.941836817333588</v>
      </c>
      <c r="P74" s="26">
        <v>19.941836817333588</v>
      </c>
      <c r="Q74" s="26">
        <v>24.911959974733652</v>
      </c>
      <c r="R74" s="26">
        <v>19.941836817333588</v>
      </c>
      <c r="S74" s="26">
        <v>24.911959974733652</v>
      </c>
      <c r="T74" s="26">
        <v>21.697464976461333</v>
      </c>
      <c r="U74" s="26">
        <v>21.697464976461333</v>
      </c>
      <c r="V74" s="26">
        <v>21.697464976461333</v>
      </c>
      <c r="W74" s="26">
        <v>25.280927427749194</v>
      </c>
      <c r="X74" s="26">
        <v>25.280927427749194</v>
      </c>
      <c r="Y74" s="26">
        <v>25.280927427749194</v>
      </c>
      <c r="Z74" s="26">
        <v>25.280927427749194</v>
      </c>
      <c r="AA74" s="26">
        <v>25.280927427749194</v>
      </c>
      <c r="AB74" s="26">
        <v>25.280927427749194</v>
      </c>
      <c r="AC74" s="26">
        <v>25.280927427749194</v>
      </c>
      <c r="AD74" s="26">
        <v>43.786696271872536</v>
      </c>
      <c r="AE74" s="26">
        <v>43.786696271872536</v>
      </c>
      <c r="AF74" s="26">
        <v>43.786696271872536</v>
      </c>
      <c r="AG74" s="26">
        <v>43.786696271872536</v>
      </c>
      <c r="AH74" s="26">
        <v>43.786696271872536</v>
      </c>
      <c r="AI74" s="26">
        <v>53.210117629861656</v>
      </c>
      <c r="AJ74" s="26">
        <v>53.210117629861656</v>
      </c>
      <c r="AK74" s="26">
        <v>54.762267523652937</v>
      </c>
      <c r="AL74" s="26">
        <v>62.96689269164397</v>
      </c>
      <c r="AM74" s="26">
        <v>62.96689269164397</v>
      </c>
      <c r="AN74" s="26">
        <v>62.96689269164397</v>
      </c>
      <c r="AO74" s="26">
        <v>62.96689269164397</v>
      </c>
      <c r="AP74" s="26">
        <v>60.127276830290334</v>
      </c>
      <c r="AQ74" s="26">
        <v>60.127276830290334</v>
      </c>
      <c r="AR74" s="26">
        <v>62.96689269164397</v>
      </c>
      <c r="AS74" s="26">
        <v>62.96689269164397</v>
      </c>
      <c r="AT74" s="26">
        <v>62.96689269164397</v>
      </c>
      <c r="AU74" s="26">
        <v>64.691337278157263</v>
      </c>
      <c r="AV74" s="26">
        <v>64.691337278157263</v>
      </c>
      <c r="AW74" s="26">
        <v>60.127276830290334</v>
      </c>
      <c r="AX74" s="26">
        <v>68.262473850235338</v>
      </c>
      <c r="AY74" s="26">
        <v>79.114400272645028</v>
      </c>
      <c r="AZ74" s="26">
        <v>79.189860622488425</v>
      </c>
      <c r="BA74" s="26">
        <v>79.114400272645028</v>
      </c>
      <c r="BB74" s="26">
        <v>84.470701285825243</v>
      </c>
      <c r="BC74" s="26">
        <v>84.470701285825243</v>
      </c>
      <c r="BD74" s="26">
        <v>84.470701285825243</v>
      </c>
    </row>
    <row r="75" spans="1:56" x14ac:dyDescent="0.2">
      <c r="A75" s="2">
        <f t="shared" si="33"/>
        <v>43972</v>
      </c>
      <c r="B75" s="4">
        <f>Data!B74</f>
        <v>84</v>
      </c>
      <c r="C75" s="26">
        <v>29.27933332919164</v>
      </c>
      <c r="D75" s="26">
        <v>21.165097758856646</v>
      </c>
      <c r="E75" s="26">
        <v>33.395869604436541</v>
      </c>
      <c r="F75" s="26">
        <v>148.4443125487978</v>
      </c>
      <c r="G75" s="26">
        <v>187.7381171498804</v>
      </c>
      <c r="H75" s="26">
        <v>131.76658607487246</v>
      </c>
      <c r="I75" s="26">
        <v>52.054184527011103</v>
      </c>
      <c r="J75" s="26">
        <v>131.76658607487246</v>
      </c>
      <c r="K75" s="26">
        <v>131.76658607487246</v>
      </c>
      <c r="L75" s="26">
        <v>109.36910739303181</v>
      </c>
      <c r="M75" s="26">
        <v>70.213951480025358</v>
      </c>
      <c r="N75" s="26">
        <v>23.414622919753061</v>
      </c>
      <c r="O75" s="26">
        <v>18.628598470235303</v>
      </c>
      <c r="P75" s="26">
        <v>18.628598470235303</v>
      </c>
      <c r="Q75" s="26">
        <v>23.414622919753061</v>
      </c>
      <c r="R75" s="26">
        <v>18.628598470235303</v>
      </c>
      <c r="S75" s="26">
        <v>23.414622919753061</v>
      </c>
      <c r="T75" s="26">
        <v>20.422538782248704</v>
      </c>
      <c r="U75" s="26">
        <v>20.422538782248704</v>
      </c>
      <c r="V75" s="26">
        <v>20.422538782248704</v>
      </c>
      <c r="W75" s="26">
        <v>24.01628037693639</v>
      </c>
      <c r="X75" s="26">
        <v>24.01628037693639</v>
      </c>
      <c r="Y75" s="26">
        <v>24.01628037693639</v>
      </c>
      <c r="Z75" s="26">
        <v>24.01628037693639</v>
      </c>
      <c r="AA75" s="26">
        <v>24.01628037693639</v>
      </c>
      <c r="AB75" s="26">
        <v>24.01628037693639</v>
      </c>
      <c r="AC75" s="26">
        <v>24.01628037693639</v>
      </c>
      <c r="AD75" s="26">
        <v>41.70172813547957</v>
      </c>
      <c r="AE75" s="26">
        <v>41.70172813547957</v>
      </c>
      <c r="AF75" s="26">
        <v>41.70172813547957</v>
      </c>
      <c r="AG75" s="26">
        <v>41.70172813547957</v>
      </c>
      <c r="AH75" s="26">
        <v>41.70172813547957</v>
      </c>
      <c r="AI75" s="26">
        <v>51.073575875712379</v>
      </c>
      <c r="AJ75" s="26">
        <v>51.073575875712379</v>
      </c>
      <c r="AK75" s="26">
        <v>52.633423503158028</v>
      </c>
      <c r="AL75" s="26">
        <v>60.783277397942463</v>
      </c>
      <c r="AM75" s="26">
        <v>60.783277397942463</v>
      </c>
      <c r="AN75" s="26">
        <v>60.783277397942463</v>
      </c>
      <c r="AO75" s="26">
        <v>60.783277397942463</v>
      </c>
      <c r="AP75" s="26">
        <v>57.828154048540647</v>
      </c>
      <c r="AQ75" s="26">
        <v>57.828154048540647</v>
      </c>
      <c r="AR75" s="26">
        <v>60.783277397942463</v>
      </c>
      <c r="AS75" s="26">
        <v>60.783277397942463</v>
      </c>
      <c r="AT75" s="26">
        <v>60.783277397942463</v>
      </c>
      <c r="AU75" s="26">
        <v>62.551722832740197</v>
      </c>
      <c r="AV75" s="26">
        <v>62.551722832740197</v>
      </c>
      <c r="AW75" s="26">
        <v>57.828154048540647</v>
      </c>
      <c r="AX75" s="26">
        <v>66.255096627608111</v>
      </c>
      <c r="AY75" s="26">
        <v>78.232257809536947</v>
      </c>
      <c r="AZ75" s="26">
        <v>78.421706968909547</v>
      </c>
      <c r="BA75" s="26">
        <v>78.232257809536947</v>
      </c>
      <c r="BB75" s="26">
        <v>83.682972408244908</v>
      </c>
      <c r="BC75" s="26">
        <v>83.682972408244908</v>
      </c>
      <c r="BD75" s="26">
        <v>83.682972408244908</v>
      </c>
    </row>
    <row r="76" spans="1:56" x14ac:dyDescent="0.2">
      <c r="A76" s="2">
        <f t="shared" si="33"/>
        <v>43973</v>
      </c>
      <c r="B76" s="4">
        <f>Data!B75</f>
        <v>91</v>
      </c>
      <c r="C76" s="26">
        <v>28.550212123610034</v>
      </c>
      <c r="D76" s="26">
        <v>20.656782033987696</v>
      </c>
      <c r="E76" s="26">
        <v>32.346016332134347</v>
      </c>
      <c r="F76" s="26">
        <v>147.39893813207877</v>
      </c>
      <c r="G76" s="26">
        <v>182.93546456433282</v>
      </c>
      <c r="H76" s="26">
        <v>127.15816449087384</v>
      </c>
      <c r="I76" s="26">
        <v>49.446446720644381</v>
      </c>
      <c r="J76" s="26">
        <v>127.15816449087384</v>
      </c>
      <c r="K76" s="26">
        <v>127.15816449087384</v>
      </c>
      <c r="L76" s="26">
        <v>105.0887663614006</v>
      </c>
      <c r="M76" s="26">
        <v>66.942122773992779</v>
      </c>
      <c r="N76" s="26">
        <v>22.024298280860492</v>
      </c>
      <c r="O76" s="26">
        <v>17.42459845178141</v>
      </c>
      <c r="P76" s="26">
        <v>17.42459845178141</v>
      </c>
      <c r="Q76" s="26">
        <v>22.024298280860492</v>
      </c>
      <c r="R76" s="26">
        <v>17.42459845178141</v>
      </c>
      <c r="S76" s="26">
        <v>22.024298280860492</v>
      </c>
      <c r="T76" s="26">
        <v>19.243282636484725</v>
      </c>
      <c r="U76" s="26">
        <v>19.243282636484725</v>
      </c>
      <c r="V76" s="26">
        <v>19.243282636484725</v>
      </c>
      <c r="W76" s="26">
        <v>22.836350386956383</v>
      </c>
      <c r="X76" s="26">
        <v>22.836350386956383</v>
      </c>
      <c r="Y76" s="26">
        <v>22.836350386956383</v>
      </c>
      <c r="Z76" s="26">
        <v>22.836350386956383</v>
      </c>
      <c r="AA76" s="26">
        <v>22.836350386956383</v>
      </c>
      <c r="AB76" s="26">
        <v>22.836350386956383</v>
      </c>
      <c r="AC76" s="26">
        <v>22.836350386956383</v>
      </c>
      <c r="AD76" s="26">
        <v>39.674954542661418</v>
      </c>
      <c r="AE76" s="26">
        <v>39.674954542661418</v>
      </c>
      <c r="AF76" s="26">
        <v>39.674954542661418</v>
      </c>
      <c r="AG76" s="26">
        <v>39.674954542661418</v>
      </c>
      <c r="AH76" s="26">
        <v>39.674954542661418</v>
      </c>
      <c r="AI76" s="26">
        <v>48.965793613899883</v>
      </c>
      <c r="AJ76" s="26">
        <v>48.965793613899883</v>
      </c>
      <c r="AK76" s="26">
        <v>50.524869082609825</v>
      </c>
      <c r="AL76" s="26">
        <v>58.585933965277292</v>
      </c>
      <c r="AM76" s="26">
        <v>58.585933965277292</v>
      </c>
      <c r="AN76" s="26">
        <v>58.585933965277292</v>
      </c>
      <c r="AO76" s="26">
        <v>58.585933965277292</v>
      </c>
      <c r="AP76" s="26">
        <v>55.546423814952739</v>
      </c>
      <c r="AQ76" s="26">
        <v>55.546423814952739</v>
      </c>
      <c r="AR76" s="26">
        <v>58.585933965277292</v>
      </c>
      <c r="AS76" s="26">
        <v>58.585933965277292</v>
      </c>
      <c r="AT76" s="26">
        <v>58.585933965277292</v>
      </c>
      <c r="AU76" s="26">
        <v>60.38729888648637</v>
      </c>
      <c r="AV76" s="26">
        <v>60.38729888648637</v>
      </c>
      <c r="AW76" s="26">
        <v>55.546423814952739</v>
      </c>
      <c r="AX76" s="26">
        <v>64.197953599711653</v>
      </c>
      <c r="AY76" s="26">
        <v>77.264520552457526</v>
      </c>
      <c r="AZ76" s="26">
        <v>77.564567598596497</v>
      </c>
      <c r="BA76" s="26">
        <v>77.264520552457526</v>
      </c>
      <c r="BB76" s="26">
        <v>82.799501864596905</v>
      </c>
      <c r="BC76" s="26">
        <v>82.799501864596905</v>
      </c>
      <c r="BD76" s="26">
        <v>82.799501864596905</v>
      </c>
    </row>
    <row r="77" spans="1:56" x14ac:dyDescent="0.2">
      <c r="A77" s="2">
        <f t="shared" si="33"/>
        <v>43974</v>
      </c>
      <c r="B77" s="4">
        <f>Data!B76</f>
        <v>86</v>
      </c>
      <c r="C77" s="26">
        <v>27.843228386743874</v>
      </c>
      <c r="D77" s="26">
        <v>20.171745270346261</v>
      </c>
      <c r="E77" s="26">
        <v>31.327533984454234</v>
      </c>
      <c r="F77" s="26">
        <v>146.14430819405112</v>
      </c>
      <c r="G77" s="26">
        <v>177.85619930175221</v>
      </c>
      <c r="H77" s="26">
        <v>122.47132687060605</v>
      </c>
      <c r="I77" s="26">
        <v>46.935041305951856</v>
      </c>
      <c r="J77" s="26">
        <v>122.47132687060605</v>
      </c>
      <c r="K77" s="26">
        <v>122.47132687060605</v>
      </c>
      <c r="L77" s="26">
        <v>100.79774717749467</v>
      </c>
      <c r="M77" s="26">
        <v>63.747771187696237</v>
      </c>
      <c r="N77" s="26">
        <v>20.736130610072284</v>
      </c>
      <c r="O77" s="26">
        <v>16.322853205991269</v>
      </c>
      <c r="P77" s="26">
        <v>16.322853205991269</v>
      </c>
      <c r="Q77" s="26">
        <v>20.736130610072284</v>
      </c>
      <c r="R77" s="26">
        <v>16.322853205991269</v>
      </c>
      <c r="S77" s="26">
        <v>20.736130610072284</v>
      </c>
      <c r="T77" s="26">
        <v>18.154651394728287</v>
      </c>
      <c r="U77" s="26">
        <v>18.154651394728287</v>
      </c>
      <c r="V77" s="26">
        <v>18.154651394728287</v>
      </c>
      <c r="W77" s="26">
        <v>21.737582904196959</v>
      </c>
      <c r="X77" s="26">
        <v>21.737582904196959</v>
      </c>
      <c r="Y77" s="26">
        <v>21.737582904196959</v>
      </c>
      <c r="Z77" s="26">
        <v>21.737582904196959</v>
      </c>
      <c r="AA77" s="26">
        <v>21.737582904196959</v>
      </c>
      <c r="AB77" s="26">
        <v>21.737582904196959</v>
      </c>
      <c r="AC77" s="26">
        <v>21.737582904196959</v>
      </c>
      <c r="AD77" s="26">
        <v>37.711316879655932</v>
      </c>
      <c r="AE77" s="26">
        <v>37.711316879655932</v>
      </c>
      <c r="AF77" s="26">
        <v>37.711316879655932</v>
      </c>
      <c r="AG77" s="26">
        <v>37.711316879655932</v>
      </c>
      <c r="AH77" s="26">
        <v>37.711316879655932</v>
      </c>
      <c r="AI77" s="26">
        <v>46.893974261112128</v>
      </c>
      <c r="AJ77" s="26">
        <v>46.893974261112128</v>
      </c>
      <c r="AK77" s="26">
        <v>48.444500694058043</v>
      </c>
      <c r="AL77" s="26">
        <v>56.38548229775266</v>
      </c>
      <c r="AM77" s="26">
        <v>56.38548229775266</v>
      </c>
      <c r="AN77" s="26">
        <v>56.38548229775266</v>
      </c>
      <c r="AO77" s="26">
        <v>56.38548229775266</v>
      </c>
      <c r="AP77" s="26">
        <v>53.290984775145446</v>
      </c>
      <c r="AQ77" s="26">
        <v>53.290984775145446</v>
      </c>
      <c r="AR77" s="26">
        <v>56.38548229775266</v>
      </c>
      <c r="AS77" s="26">
        <v>56.38548229775266</v>
      </c>
      <c r="AT77" s="26">
        <v>56.38548229775266</v>
      </c>
      <c r="AU77" s="26">
        <v>58.209183862229523</v>
      </c>
      <c r="AV77" s="26">
        <v>58.209183862229523</v>
      </c>
      <c r="AW77" s="26">
        <v>53.290984775145446</v>
      </c>
      <c r="AX77" s="26">
        <v>62.102898536522069</v>
      </c>
      <c r="AY77" s="26">
        <v>76.216042888218951</v>
      </c>
      <c r="AZ77" s="26">
        <v>76.622796630329262</v>
      </c>
      <c r="BA77" s="26">
        <v>76.216042888218951</v>
      </c>
      <c r="BB77" s="26">
        <v>81.82479069013938</v>
      </c>
      <c r="BC77" s="26">
        <v>81.82479069013938</v>
      </c>
      <c r="BD77" s="26">
        <v>81.82479069013938</v>
      </c>
    </row>
    <row r="78" spans="1:56" x14ac:dyDescent="0.2">
      <c r="A78" s="2">
        <f t="shared" si="33"/>
        <v>43975</v>
      </c>
      <c r="B78" s="4">
        <f>Data!B77</f>
        <v>82</v>
      </c>
      <c r="C78" s="26">
        <v>27.15895623793536</v>
      </c>
      <c r="D78" s="26">
        <v>19.709456168468911</v>
      </c>
      <c r="E78" s="26">
        <v>30.341786986207381</v>
      </c>
      <c r="F78" s="26">
        <v>144.68871034350735</v>
      </c>
      <c r="G78" s="26">
        <v>172.54269654162184</v>
      </c>
      <c r="H78" s="26">
        <v>117.73806373861053</v>
      </c>
      <c r="I78" s="26">
        <v>44.524729231716464</v>
      </c>
      <c r="J78" s="26">
        <v>117.73806373861053</v>
      </c>
      <c r="K78" s="26">
        <v>117.73806373861053</v>
      </c>
      <c r="L78" s="26">
        <v>96.521455998651774</v>
      </c>
      <c r="M78" s="26">
        <v>60.642110250438542</v>
      </c>
      <c r="N78" s="26">
        <v>19.544976913061987</v>
      </c>
      <c r="O78" s="26">
        <v>15.316421750508445</v>
      </c>
      <c r="P78" s="26">
        <v>15.316421750508445</v>
      </c>
      <c r="Q78" s="26">
        <v>19.544976913061987</v>
      </c>
      <c r="R78" s="26">
        <v>15.316421750508445</v>
      </c>
      <c r="S78" s="26">
        <v>19.544976913061987</v>
      </c>
      <c r="T78" s="26">
        <v>17.151474466059078</v>
      </c>
      <c r="U78" s="26">
        <v>17.151474466059078</v>
      </c>
      <c r="V78" s="26">
        <v>17.151474466059078</v>
      </c>
      <c r="W78" s="26">
        <v>20.716201700748726</v>
      </c>
      <c r="X78" s="26">
        <v>20.716201700748726</v>
      </c>
      <c r="Y78" s="26">
        <v>20.716201700748726</v>
      </c>
      <c r="Z78" s="26">
        <v>20.716201700748726</v>
      </c>
      <c r="AA78" s="26">
        <v>20.716201700748726</v>
      </c>
      <c r="AB78" s="26">
        <v>20.716201700748726</v>
      </c>
      <c r="AC78" s="26">
        <v>20.716201700748726</v>
      </c>
      <c r="AD78" s="26">
        <v>35.814760165044774</v>
      </c>
      <c r="AE78" s="26">
        <v>35.814760165044774</v>
      </c>
      <c r="AF78" s="26">
        <v>35.814760165044774</v>
      </c>
      <c r="AG78" s="26">
        <v>35.814760165044774</v>
      </c>
      <c r="AH78" s="26">
        <v>35.814760165044774</v>
      </c>
      <c r="AI78" s="26">
        <v>44.864448988041985</v>
      </c>
      <c r="AJ78" s="26">
        <v>44.864448988041985</v>
      </c>
      <c r="AK78" s="26">
        <v>46.399360389519487</v>
      </c>
      <c r="AL78" s="26">
        <v>54.191810683409386</v>
      </c>
      <c r="AM78" s="26">
        <v>54.191810683409386</v>
      </c>
      <c r="AN78" s="26">
        <v>54.191810683409386</v>
      </c>
      <c r="AO78" s="26">
        <v>54.191810683409386</v>
      </c>
      <c r="AP78" s="26">
        <v>51.06982406336958</v>
      </c>
      <c r="AQ78" s="26">
        <v>51.06982406336958</v>
      </c>
      <c r="AR78" s="26">
        <v>54.191810683409386</v>
      </c>
      <c r="AS78" s="26">
        <v>54.191810683409386</v>
      </c>
      <c r="AT78" s="26">
        <v>54.191810683409386</v>
      </c>
      <c r="AU78" s="26">
        <v>56.027843278897116</v>
      </c>
      <c r="AV78" s="26">
        <v>56.027843278897116</v>
      </c>
      <c r="AW78" s="26">
        <v>51.06982406336958</v>
      </c>
      <c r="AX78" s="26">
        <v>59.981352380941502</v>
      </c>
      <c r="AY78" s="26">
        <v>75.091964761228809</v>
      </c>
      <c r="AZ78" s="26">
        <v>75.601078567374046</v>
      </c>
      <c r="BA78" s="26">
        <v>75.091964761228809</v>
      </c>
      <c r="BB78" s="26">
        <v>80.763703688520337</v>
      </c>
      <c r="BC78" s="26">
        <v>80.763703688520337</v>
      </c>
      <c r="BD78" s="26">
        <v>80.763703688520337</v>
      </c>
    </row>
    <row r="79" spans="1:56" x14ac:dyDescent="0.2">
      <c r="A79" s="2">
        <f t="shared" si="33"/>
        <v>43976</v>
      </c>
      <c r="B79" s="4" t="e">
        <f>Data!B78</f>
        <v>#N/A</v>
      </c>
      <c r="C79" s="26">
        <v>26.497790898317913</v>
      </c>
      <c r="D79" s="26">
        <v>19.269306373358607</v>
      </c>
      <c r="E79" s="26">
        <v>29.389805832718579</v>
      </c>
      <c r="F79" s="26">
        <v>143.04148363825124</v>
      </c>
      <c r="G79" s="26">
        <v>167.03722307210097</v>
      </c>
      <c r="H79" s="26">
        <v>112.98839913422208</v>
      </c>
      <c r="I79" s="26">
        <v>42.218828669614069</v>
      </c>
      <c r="J79" s="26">
        <v>112.98839913422208</v>
      </c>
      <c r="K79" s="26">
        <v>112.98839913422208</v>
      </c>
      <c r="L79" s="26">
        <v>92.283022927319124</v>
      </c>
      <c r="M79" s="26">
        <v>57.634396593547791</v>
      </c>
      <c r="N79" s="26">
        <v>18.445525008475517</v>
      </c>
      <c r="O79" s="26">
        <v>14.398499107263993</v>
      </c>
      <c r="P79" s="26">
        <v>14.398499107263993</v>
      </c>
      <c r="Q79" s="26">
        <v>18.445525008475517</v>
      </c>
      <c r="R79" s="26">
        <v>14.398499107263993</v>
      </c>
      <c r="S79" s="26">
        <v>18.445525008475517</v>
      </c>
      <c r="T79" s="26">
        <v>16.228546916783639</v>
      </c>
      <c r="U79" s="26">
        <v>16.228546916783639</v>
      </c>
      <c r="V79" s="26">
        <v>16.228546916783639</v>
      </c>
      <c r="W79" s="26">
        <v>19.768289849717046</v>
      </c>
      <c r="X79" s="26">
        <v>19.768289849717046</v>
      </c>
      <c r="Y79" s="26">
        <v>19.768289849717046</v>
      </c>
      <c r="Z79" s="26">
        <v>19.768289849717046</v>
      </c>
      <c r="AA79" s="26">
        <v>19.768289849717046</v>
      </c>
      <c r="AB79" s="26">
        <v>19.768289849717046</v>
      </c>
      <c r="AC79" s="26">
        <v>19.768289849717046</v>
      </c>
      <c r="AD79" s="26">
        <v>33.988303480013641</v>
      </c>
      <c r="AE79" s="26">
        <v>33.988303480013641</v>
      </c>
      <c r="AF79" s="26">
        <v>33.988303480013641</v>
      </c>
      <c r="AG79" s="26">
        <v>33.988303480013641</v>
      </c>
      <c r="AH79" s="26">
        <v>33.988303480013641</v>
      </c>
      <c r="AI79" s="26">
        <v>42.882696022772933</v>
      </c>
      <c r="AJ79" s="26">
        <v>42.882696022772933</v>
      </c>
      <c r="AK79" s="26">
        <v>44.395642566037559</v>
      </c>
      <c r="AL79" s="26">
        <v>52.014027681836737</v>
      </c>
      <c r="AM79" s="26">
        <v>52.014027681836737</v>
      </c>
      <c r="AN79" s="26">
        <v>52.014027681836737</v>
      </c>
      <c r="AO79" s="26">
        <v>52.014027681836737</v>
      </c>
      <c r="AP79" s="26">
        <v>48.890017685046736</v>
      </c>
      <c r="AQ79" s="26">
        <v>48.890017685046736</v>
      </c>
      <c r="AR79" s="26">
        <v>52.014027681836737</v>
      </c>
      <c r="AS79" s="26">
        <v>52.014027681836737</v>
      </c>
      <c r="AT79" s="26">
        <v>52.014027681836737</v>
      </c>
      <c r="AU79" s="26">
        <v>53.853025382199618</v>
      </c>
      <c r="AV79" s="26">
        <v>53.853025382199618</v>
      </c>
      <c r="AW79" s="26">
        <v>48.890017685046736</v>
      </c>
      <c r="AX79" s="26">
        <v>57.844204877305202</v>
      </c>
      <c r="AY79" s="26">
        <v>73.897662831580547</v>
      </c>
      <c r="AZ79" s="26">
        <v>74.504382811261038</v>
      </c>
      <c r="BA79" s="26">
        <v>73.897662831580547</v>
      </c>
      <c r="BB79" s="26">
        <v>79.621421969081126</v>
      </c>
      <c r="BC79" s="26">
        <v>79.621421969081126</v>
      </c>
      <c r="BD79" s="26">
        <v>79.621421969081126</v>
      </c>
    </row>
    <row r="80" spans="1:56" x14ac:dyDescent="0.2">
      <c r="A80" s="2">
        <f t="shared" si="33"/>
        <v>43977</v>
      </c>
      <c r="B80" s="4" t="e">
        <f>Data!B79</f>
        <v>#N/A</v>
      </c>
      <c r="C80" s="26">
        <v>25.859964542187136</v>
      </c>
      <c r="D80" s="26">
        <v>18.850625081558167</v>
      </c>
      <c r="E80" s="26">
        <v>28.472314150363374</v>
      </c>
      <c r="F80" s="26">
        <v>141.21290740430817</v>
      </c>
      <c r="G80" s="26">
        <v>161.38133238032327</v>
      </c>
      <c r="H80" s="26">
        <v>108.25013950508718</v>
      </c>
      <c r="I80" s="26">
        <v>40.019359600642169</v>
      </c>
      <c r="J80" s="26">
        <v>108.25013950508718</v>
      </c>
      <c r="K80" s="26">
        <v>108.25013950508718</v>
      </c>
      <c r="L80" s="26">
        <v>88.103202890476169</v>
      </c>
      <c r="M80" s="26">
        <v>54.732039454486603</v>
      </c>
      <c r="N80" s="26">
        <v>17.432392768053656</v>
      </c>
      <c r="O80" s="26">
        <v>13.562488176358771</v>
      </c>
      <c r="P80" s="26">
        <v>13.562488176358771</v>
      </c>
      <c r="Q80" s="26">
        <v>17.432392768053656</v>
      </c>
      <c r="R80" s="26">
        <v>13.562488176358771</v>
      </c>
      <c r="S80" s="26">
        <v>17.432392768053656</v>
      </c>
      <c r="T80" s="26">
        <v>15.380703852834387</v>
      </c>
      <c r="U80" s="26">
        <v>15.380703852834387</v>
      </c>
      <c r="V80" s="26">
        <v>15.380703852834387</v>
      </c>
      <c r="W80" s="26">
        <v>18.889858728108113</v>
      </c>
      <c r="X80" s="26">
        <v>18.889858728108113</v>
      </c>
      <c r="Y80" s="26">
        <v>18.889858728108113</v>
      </c>
      <c r="Z80" s="26">
        <v>18.889858728108113</v>
      </c>
      <c r="AA80" s="26">
        <v>18.889858728108113</v>
      </c>
      <c r="AB80" s="26">
        <v>18.889858728108113</v>
      </c>
      <c r="AC80" s="26">
        <v>18.889858728108113</v>
      </c>
      <c r="AD80" s="26">
        <v>32.234115690885432</v>
      </c>
      <c r="AE80" s="26">
        <v>32.234115690885432</v>
      </c>
      <c r="AF80" s="26">
        <v>32.234115690885432</v>
      </c>
      <c r="AG80" s="26">
        <v>32.234115690885432</v>
      </c>
      <c r="AH80" s="26">
        <v>32.234115690885432</v>
      </c>
      <c r="AI80" s="26">
        <v>40.953370241714723</v>
      </c>
      <c r="AJ80" s="26">
        <v>40.953370241714723</v>
      </c>
      <c r="AK80" s="26">
        <v>42.43871247952778</v>
      </c>
      <c r="AL80" s="26">
        <v>49.860430684041461</v>
      </c>
      <c r="AM80" s="26">
        <v>49.860430684041461</v>
      </c>
      <c r="AN80" s="26">
        <v>49.860430684041461</v>
      </c>
      <c r="AO80" s="26">
        <v>49.860430684041461</v>
      </c>
      <c r="AP80" s="26">
        <v>46.757744391031935</v>
      </c>
      <c r="AQ80" s="26">
        <v>46.757744391031935</v>
      </c>
      <c r="AR80" s="26">
        <v>49.860430684041461</v>
      </c>
      <c r="AS80" s="26">
        <v>49.860430684041461</v>
      </c>
      <c r="AT80" s="26">
        <v>49.860430684041461</v>
      </c>
      <c r="AU80" s="26">
        <v>51.693713919939221</v>
      </c>
      <c r="AV80" s="26">
        <v>51.693713919939221</v>
      </c>
      <c r="AW80" s="26">
        <v>46.757744391031935</v>
      </c>
      <c r="AX80" s="26">
        <v>55.701732914124712</v>
      </c>
      <c r="AY80" s="26">
        <v>72.638700968853286</v>
      </c>
      <c r="AZ80" s="26">
        <v>73.337916689201322</v>
      </c>
      <c r="BA80" s="26">
        <v>72.638700968853286</v>
      </c>
      <c r="BB80" s="26">
        <v>78.403393682366797</v>
      </c>
      <c r="BC80" s="26">
        <v>78.403393682366797</v>
      </c>
      <c r="BD80" s="26">
        <v>78.403393682366797</v>
      </c>
    </row>
    <row r="81" spans="1:56" x14ac:dyDescent="0.2">
      <c r="A81" s="2">
        <f t="shared" si="33"/>
        <v>43978</v>
      </c>
      <c r="B81" s="4" t="e">
        <f>Data!B80</f>
        <v>#N/A</v>
      </c>
      <c r="C81" s="26">
        <v>25.245561934812702</v>
      </c>
      <c r="D81" s="26">
        <v>18.452692312785388</v>
      </c>
      <c r="E81" s="26">
        <v>27.589756078855373</v>
      </c>
      <c r="F81" s="26">
        <v>139.21408149000328</v>
      </c>
      <c r="G81" s="26">
        <v>155.61532199678976</v>
      </c>
      <c r="H81" s="26">
        <v>103.54869193425952</v>
      </c>
      <c r="I81" s="26">
        <v>37.927189830830251</v>
      </c>
      <c r="J81" s="26">
        <v>103.54869193425952</v>
      </c>
      <c r="K81" s="26">
        <v>103.54869193425952</v>
      </c>
      <c r="L81" s="26">
        <v>84.000333573632858</v>
      </c>
      <c r="M81" s="26">
        <v>51.940728882753461</v>
      </c>
      <c r="N81" s="26">
        <v>16.500209912940413</v>
      </c>
      <c r="O81" s="26">
        <v>12.80205313917844</v>
      </c>
      <c r="P81" s="26">
        <v>12.80205313917844</v>
      </c>
      <c r="Q81" s="26">
        <v>16.500209912940413</v>
      </c>
      <c r="R81" s="26">
        <v>12.80205313917844</v>
      </c>
      <c r="S81" s="26">
        <v>16.500209912940413</v>
      </c>
      <c r="T81" s="26">
        <v>14.602879918280745</v>
      </c>
      <c r="U81" s="26">
        <v>14.602879918280745</v>
      </c>
      <c r="V81" s="26">
        <v>14.602879918280745</v>
      </c>
      <c r="W81" s="26">
        <v>18.076905959740465</v>
      </c>
      <c r="X81" s="26">
        <v>18.076905959740465</v>
      </c>
      <c r="Y81" s="26">
        <v>18.076905959740465</v>
      </c>
      <c r="Z81" s="26">
        <v>18.076905959740465</v>
      </c>
      <c r="AA81" s="26">
        <v>18.076905959740465</v>
      </c>
      <c r="AB81" s="26">
        <v>18.076905959740465</v>
      </c>
      <c r="AC81" s="26">
        <v>18.076905959740465</v>
      </c>
      <c r="AD81" s="26">
        <v>30.553594080627882</v>
      </c>
      <c r="AE81" s="26">
        <v>30.553594080627882</v>
      </c>
      <c r="AF81" s="26">
        <v>30.553594080627882</v>
      </c>
      <c r="AG81" s="26">
        <v>30.553594080627882</v>
      </c>
      <c r="AH81" s="26">
        <v>30.553594080627882</v>
      </c>
      <c r="AI81" s="26">
        <v>39.080341131384309</v>
      </c>
      <c r="AJ81" s="26">
        <v>39.080341131384309</v>
      </c>
      <c r="AK81" s="26">
        <v>40.53313468729155</v>
      </c>
      <c r="AL81" s="26">
        <v>47.738489878672418</v>
      </c>
      <c r="AM81" s="26">
        <v>47.738489878672418</v>
      </c>
      <c r="AN81" s="26">
        <v>47.738489878672418</v>
      </c>
      <c r="AO81" s="26">
        <v>47.738489878672418</v>
      </c>
      <c r="AP81" s="26">
        <v>44.67831108015595</v>
      </c>
      <c r="AQ81" s="26">
        <v>44.67831108015595</v>
      </c>
      <c r="AR81" s="26">
        <v>47.738489878672418</v>
      </c>
      <c r="AS81" s="26">
        <v>47.738489878672418</v>
      </c>
      <c r="AT81" s="26">
        <v>47.738489878672418</v>
      </c>
      <c r="AU81" s="26">
        <v>49.558097142796093</v>
      </c>
      <c r="AV81" s="26">
        <v>49.558097142796093</v>
      </c>
      <c r="AW81" s="26">
        <v>44.67831108015595</v>
      </c>
      <c r="AX81" s="26">
        <v>53.563535601311379</v>
      </c>
      <c r="AY81" s="26">
        <v>71.320780814712748</v>
      </c>
      <c r="AZ81" s="26">
        <v>72.107077721000337</v>
      </c>
      <c r="BA81" s="26">
        <v>71.320780814712748</v>
      </c>
      <c r="BB81" s="26">
        <v>77.115283722371117</v>
      </c>
      <c r="BC81" s="26">
        <v>77.115283722371117</v>
      </c>
      <c r="BD81" s="26">
        <v>77.115283722371117</v>
      </c>
    </row>
    <row r="82" spans="1:56" x14ac:dyDescent="0.2">
      <c r="A82" s="2">
        <f t="shared" si="33"/>
        <v>43979</v>
      </c>
      <c r="B82" s="4" t="e">
        <f>Data!B81</f>
        <v>#N/A</v>
      </c>
      <c r="C82" s="26">
        <v>24.654535681438684</v>
      </c>
      <c r="D82" s="26">
        <v>18.07475086938263</v>
      </c>
      <c r="E82" s="26">
        <v>26.74232351049832</v>
      </c>
      <c r="F82" s="26">
        <v>137.05680022792345</v>
      </c>
      <c r="G82" s="26">
        <v>149.7777615893894</v>
      </c>
      <c r="H82" s="26">
        <v>98.906948103011331</v>
      </c>
      <c r="I82" s="26">
        <v>35.94217883255088</v>
      </c>
      <c r="J82" s="26">
        <v>98.906948103011331</v>
      </c>
      <c r="K82" s="26">
        <v>98.906948103011331</v>
      </c>
      <c r="L82" s="26">
        <v>79.990343999381807</v>
      </c>
      <c r="M82" s="26">
        <v>49.26457668460138</v>
      </c>
      <c r="N82" s="26">
        <v>15.643684165777909</v>
      </c>
      <c r="O82" s="26">
        <v>12.111157277764518</v>
      </c>
      <c r="P82" s="26">
        <v>12.111157277764518</v>
      </c>
      <c r="Q82" s="26">
        <v>15.643684165777909</v>
      </c>
      <c r="R82" s="26">
        <v>12.111157277764518</v>
      </c>
      <c r="S82" s="26">
        <v>15.643684165777909</v>
      </c>
      <c r="T82" s="26">
        <v>13.890155744060051</v>
      </c>
      <c r="U82" s="26">
        <v>13.890155744060051</v>
      </c>
      <c r="V82" s="26">
        <v>13.890155744060051</v>
      </c>
      <c r="W82" s="26">
        <v>17.32546330132358</v>
      </c>
      <c r="X82" s="26">
        <v>17.32546330132358</v>
      </c>
      <c r="Y82" s="26">
        <v>17.32546330132358</v>
      </c>
      <c r="Z82" s="26">
        <v>17.32546330132358</v>
      </c>
      <c r="AA82" s="26">
        <v>17.32546330132358</v>
      </c>
      <c r="AB82" s="26">
        <v>17.32546330132358</v>
      </c>
      <c r="AC82" s="26">
        <v>17.32546330132358</v>
      </c>
      <c r="AD82" s="26">
        <v>28.947443836865524</v>
      </c>
      <c r="AE82" s="26">
        <v>28.947443836865524</v>
      </c>
      <c r="AF82" s="26">
        <v>28.947443836865524</v>
      </c>
      <c r="AG82" s="26">
        <v>28.947443836865524</v>
      </c>
      <c r="AH82" s="26">
        <v>28.947443836865524</v>
      </c>
      <c r="AI82" s="26">
        <v>37.266737284681291</v>
      </c>
      <c r="AJ82" s="26">
        <v>37.266737284681291</v>
      </c>
      <c r="AK82" s="26">
        <v>38.68270958358962</v>
      </c>
      <c r="AL82" s="26">
        <v>45.654846131161534</v>
      </c>
      <c r="AM82" s="26">
        <v>45.654846131161534</v>
      </c>
      <c r="AN82" s="26">
        <v>45.654846131161534</v>
      </c>
      <c r="AO82" s="26">
        <v>45.654846131161534</v>
      </c>
      <c r="AP82" s="26">
        <v>42.656187761715387</v>
      </c>
      <c r="AQ82" s="26">
        <v>42.656187761715387</v>
      </c>
      <c r="AR82" s="26">
        <v>45.654846131161534</v>
      </c>
      <c r="AS82" s="26">
        <v>45.654846131161534</v>
      </c>
      <c r="AT82" s="26">
        <v>45.654846131161534</v>
      </c>
      <c r="AU82" s="26">
        <v>47.453551811598885</v>
      </c>
      <c r="AV82" s="26">
        <v>47.453551811598885</v>
      </c>
      <c r="AW82" s="26">
        <v>42.656187761715387</v>
      </c>
      <c r="AX82" s="26">
        <v>51.438485668201835</v>
      </c>
      <c r="AY82" s="26">
        <v>69.949693098737214</v>
      </c>
      <c r="AZ82" s="26">
        <v>70.817405821847672</v>
      </c>
      <c r="BA82" s="26">
        <v>69.949693098737214</v>
      </c>
      <c r="BB82" s="26">
        <v>75.76292313792429</v>
      </c>
      <c r="BC82" s="26">
        <v>75.76292313792429</v>
      </c>
      <c r="BD82" s="26">
        <v>75.76292313792429</v>
      </c>
    </row>
    <row r="83" spans="1:56" x14ac:dyDescent="0.2">
      <c r="A83" s="2">
        <f t="shared" si="33"/>
        <v>43980</v>
      </c>
      <c r="B83" s="4" t="e">
        <f>Data!B82</f>
        <v>#N/A</v>
      </c>
      <c r="C83" s="26">
        <v>24.086720944198458</v>
      </c>
      <c r="D83" s="26">
        <v>17.716017024844174</v>
      </c>
      <c r="E83" s="26">
        <v>25.929982796140195</v>
      </c>
      <c r="F83" s="26">
        <v>134.75342242671474</v>
      </c>
      <c r="G83" s="26">
        <v>143.90509708151305</v>
      </c>
      <c r="H83" s="26">
        <v>94.345228764842858</v>
      </c>
      <c r="I83" s="26">
        <v>34.063316549495099</v>
      </c>
      <c r="J83" s="26">
        <v>94.345228764842858</v>
      </c>
      <c r="K83" s="26">
        <v>94.345228764842858</v>
      </c>
      <c r="L83" s="26">
        <v>76.086806686484636</v>
      </c>
      <c r="M83" s="26">
        <v>46.706264802886082</v>
      </c>
      <c r="N83" s="26">
        <v>14.857653586096294</v>
      </c>
      <c r="O83" s="26">
        <v>11.484087844344268</v>
      </c>
      <c r="P83" s="26">
        <v>11.484087844344268</v>
      </c>
      <c r="Q83" s="26">
        <v>14.857653586096294</v>
      </c>
      <c r="R83" s="26">
        <v>11.484087844344268</v>
      </c>
      <c r="S83" s="26">
        <v>14.857653586096294</v>
      </c>
      <c r="T83" s="26">
        <v>13.237793114191396</v>
      </c>
      <c r="U83" s="26">
        <v>13.237793114191396</v>
      </c>
      <c r="V83" s="26">
        <v>13.237793114191396</v>
      </c>
      <c r="W83" s="26">
        <v>16.631635511645605</v>
      </c>
      <c r="X83" s="26">
        <v>16.631635511645605</v>
      </c>
      <c r="Y83" s="26">
        <v>16.631635511645605</v>
      </c>
      <c r="Z83" s="26">
        <v>16.631635511645605</v>
      </c>
      <c r="AA83" s="26">
        <v>16.631635511645605</v>
      </c>
      <c r="AB83" s="26">
        <v>16.631635511645605</v>
      </c>
      <c r="AC83" s="26">
        <v>16.631635511645605</v>
      </c>
      <c r="AD83" s="26">
        <v>27.415756678046908</v>
      </c>
      <c r="AE83" s="26">
        <v>27.415756678046908</v>
      </c>
      <c r="AF83" s="26">
        <v>27.415756678046908</v>
      </c>
      <c r="AG83" s="26">
        <v>27.415756678046908</v>
      </c>
      <c r="AH83" s="26">
        <v>27.415756678046908</v>
      </c>
      <c r="AI83" s="26">
        <v>35.51499571611437</v>
      </c>
      <c r="AJ83" s="26">
        <v>35.51499571611437</v>
      </c>
      <c r="AK83" s="26">
        <v>36.890516267351217</v>
      </c>
      <c r="AL83" s="26">
        <v>43.615321136494103</v>
      </c>
      <c r="AM83" s="26">
        <v>43.615321136494103</v>
      </c>
      <c r="AN83" s="26">
        <v>43.615321136494103</v>
      </c>
      <c r="AO83" s="26">
        <v>43.615321136494103</v>
      </c>
      <c r="AP83" s="26">
        <v>40.695050163690119</v>
      </c>
      <c r="AQ83" s="26">
        <v>40.695050163690119</v>
      </c>
      <c r="AR83" s="26">
        <v>43.615321136494103</v>
      </c>
      <c r="AS83" s="26">
        <v>43.615321136494103</v>
      </c>
      <c r="AT83" s="26">
        <v>43.615321136494103</v>
      </c>
      <c r="AU83" s="26">
        <v>45.386640774261508</v>
      </c>
      <c r="AV83" s="26">
        <v>45.386640774261508</v>
      </c>
      <c r="AW83" s="26">
        <v>40.695050163690119</v>
      </c>
      <c r="AX83" s="26">
        <v>49.334696404625646</v>
      </c>
      <c r="AY83" s="26">
        <v>68.531270344596891</v>
      </c>
      <c r="AZ83" s="26">
        <v>69.474536107445147</v>
      </c>
      <c r="BA83" s="26">
        <v>68.531270344596891</v>
      </c>
      <c r="BB83" s="26">
        <v>74.352258968659555</v>
      </c>
      <c r="BC83" s="26">
        <v>74.352258968659555</v>
      </c>
      <c r="BD83" s="26">
        <v>74.352258968659555</v>
      </c>
    </row>
    <row r="84" spans="1:56" x14ac:dyDescent="0.2">
      <c r="A84" s="2">
        <f t="shared" si="33"/>
        <v>43981</v>
      </c>
      <c r="B84" s="4" t="e">
        <f>Data!B83</f>
        <v>#N/A</v>
      </c>
      <c r="C84" s="26">
        <v>23.541849513317249</v>
      </c>
      <c r="D84" s="26">
        <v>17.375689996532383</v>
      </c>
      <c r="E84" s="26">
        <v>25.1525005985701</v>
      </c>
      <c r="F84" s="26">
        <v>132.3167397016978</v>
      </c>
      <c r="G84" s="26">
        <v>138.03133300926942</v>
      </c>
      <c r="H84" s="26">
        <v>89.88128232609769</v>
      </c>
      <c r="I84" s="26">
        <v>32.288854991836118</v>
      </c>
      <c r="J84" s="26">
        <v>89.88128232609769</v>
      </c>
      <c r="K84" s="26">
        <v>89.88128232609769</v>
      </c>
      <c r="L84" s="26">
        <v>72.301026050004765</v>
      </c>
      <c r="M84" s="26">
        <v>44.267196554032623</v>
      </c>
      <c r="N84" s="26">
        <v>14.137126873619149</v>
      </c>
      <c r="O84" s="26">
        <v>10.915470334922224</v>
      </c>
      <c r="P84" s="26">
        <v>10.915470334922224</v>
      </c>
      <c r="Q84" s="26">
        <v>14.137126873619149</v>
      </c>
      <c r="R84" s="26">
        <v>10.915470334922224</v>
      </c>
      <c r="S84" s="26">
        <v>14.137126873619149</v>
      </c>
      <c r="T84" s="26">
        <v>12.641260506950253</v>
      </c>
      <c r="U84" s="26">
        <v>12.641260506950253</v>
      </c>
      <c r="V84" s="26">
        <v>12.641260506950253</v>
      </c>
      <c r="W84" s="26">
        <v>15.991631239335161</v>
      </c>
      <c r="X84" s="26">
        <v>15.991631239335161</v>
      </c>
      <c r="Y84" s="26">
        <v>15.991631239335161</v>
      </c>
      <c r="Z84" s="26">
        <v>15.991631239335161</v>
      </c>
      <c r="AA84" s="26">
        <v>15.991631239335161</v>
      </c>
      <c r="AB84" s="26">
        <v>15.991631239335161</v>
      </c>
      <c r="AC84" s="26">
        <v>15.991631239335161</v>
      </c>
      <c r="AD84" s="26">
        <v>25.958087223259287</v>
      </c>
      <c r="AE84" s="26">
        <v>25.958087223259287</v>
      </c>
      <c r="AF84" s="26">
        <v>25.958087223259287</v>
      </c>
      <c r="AG84" s="26">
        <v>25.958087223259287</v>
      </c>
      <c r="AH84" s="26">
        <v>25.958087223259287</v>
      </c>
      <c r="AI84" s="26">
        <v>33.826914430569879</v>
      </c>
      <c r="AJ84" s="26">
        <v>33.826914430569879</v>
      </c>
      <c r="AK84" s="26">
        <v>35.158960094932816</v>
      </c>
      <c r="AL84" s="26">
        <v>41.624938134812936</v>
      </c>
      <c r="AM84" s="26">
        <v>41.624938134812936</v>
      </c>
      <c r="AN84" s="26">
        <v>41.624938134812936</v>
      </c>
      <c r="AO84" s="26">
        <v>41.624938134812936</v>
      </c>
      <c r="AP84" s="26">
        <v>38.797828173916052</v>
      </c>
      <c r="AQ84" s="26">
        <v>38.797828173916052</v>
      </c>
      <c r="AR84" s="26">
        <v>41.624938134812936</v>
      </c>
      <c r="AS84" s="26">
        <v>41.624938134812936</v>
      </c>
      <c r="AT84" s="26">
        <v>41.624938134812936</v>
      </c>
      <c r="AU84" s="26">
        <v>43.363122535590563</v>
      </c>
      <c r="AV84" s="26">
        <v>43.363122535590563</v>
      </c>
      <c r="AW84" s="26">
        <v>38.797828173916052</v>
      </c>
      <c r="AX84" s="26">
        <v>47.259503077312303</v>
      </c>
      <c r="AY84" s="26">
        <v>67.071341544382037</v>
      </c>
      <c r="AZ84" s="26">
        <v>68.084152924096756</v>
      </c>
      <c r="BA84" s="26">
        <v>67.071341544382037</v>
      </c>
      <c r="BB84" s="26">
        <v>72.889305178760026</v>
      </c>
      <c r="BC84" s="26">
        <v>72.889305178760026</v>
      </c>
      <c r="BD84" s="26">
        <v>72.889305178760026</v>
      </c>
    </row>
    <row r="85" spans="1:56" x14ac:dyDescent="0.2">
      <c r="A85" s="2">
        <f t="shared" si="33"/>
        <v>43982</v>
      </c>
      <c r="B85" s="4" t="e">
        <f>Data!B84</f>
        <v>#N/A</v>
      </c>
      <c r="C85" s="26">
        <v>23.01956314599849</v>
      </c>
      <c r="D85" s="26">
        <v>17.052960267884409</v>
      </c>
      <c r="E85" s="26">
        <v>24.409468640230582</v>
      </c>
      <c r="F85" s="26">
        <v>129.7598453808269</v>
      </c>
      <c r="G85" s="26">
        <v>132.18779256248527</v>
      </c>
      <c r="H85" s="26">
        <v>85.530330377004574</v>
      </c>
      <c r="I85" s="26">
        <v>30.616431066495856</v>
      </c>
      <c r="J85" s="26">
        <v>85.530330377004574</v>
      </c>
      <c r="K85" s="26">
        <v>85.530330377004574</v>
      </c>
      <c r="L85" s="26">
        <v>68.642155750597652</v>
      </c>
      <c r="M85" s="26">
        <v>41.947646890640861</v>
      </c>
      <c r="N85" s="26">
        <v>13.47731333185248</v>
      </c>
      <c r="O85" s="26">
        <v>10.40027423405955</v>
      </c>
      <c r="P85" s="26">
        <v>10.40027423405955</v>
      </c>
      <c r="Q85" s="26">
        <v>13.47731333185248</v>
      </c>
      <c r="R85" s="26">
        <v>10.40027423405955</v>
      </c>
      <c r="S85" s="26">
        <v>13.47731333185248</v>
      </c>
      <c r="T85" s="26">
        <v>12.096250532234986</v>
      </c>
      <c r="U85" s="26">
        <v>12.096250532234986</v>
      </c>
      <c r="V85" s="26">
        <v>12.096250532234986</v>
      </c>
      <c r="W85" s="26">
        <v>15.40178692993582</v>
      </c>
      <c r="X85" s="26">
        <v>15.40178692993582</v>
      </c>
      <c r="Y85" s="26">
        <v>15.40178692993582</v>
      </c>
      <c r="Z85" s="26">
        <v>15.40178692993582</v>
      </c>
      <c r="AA85" s="26">
        <v>15.40178692993582</v>
      </c>
      <c r="AB85" s="26">
        <v>15.40178692993582</v>
      </c>
      <c r="AC85" s="26">
        <v>15.40178692993582</v>
      </c>
      <c r="AD85" s="26">
        <v>24.573526014865564</v>
      </c>
      <c r="AE85" s="26">
        <v>24.573526014865564</v>
      </c>
      <c r="AF85" s="26">
        <v>24.573526014865564</v>
      </c>
      <c r="AG85" s="26">
        <v>24.573526014865564</v>
      </c>
      <c r="AH85" s="26">
        <v>24.573526014865564</v>
      </c>
      <c r="AI85" s="26">
        <v>32.203706849531635</v>
      </c>
      <c r="AJ85" s="26">
        <v>32.203706849531635</v>
      </c>
      <c r="AK85" s="26">
        <v>33.489823413292306</v>
      </c>
      <c r="AL85" s="26">
        <v>39.687951471910651</v>
      </c>
      <c r="AM85" s="26">
        <v>39.687951471910651</v>
      </c>
      <c r="AN85" s="26">
        <v>39.687951471910651</v>
      </c>
      <c r="AO85" s="26">
        <v>39.687951471910651</v>
      </c>
      <c r="AP85" s="26">
        <v>36.966758438788943</v>
      </c>
      <c r="AQ85" s="26">
        <v>36.966758438788943</v>
      </c>
      <c r="AR85" s="26">
        <v>39.687951471910651</v>
      </c>
      <c r="AS85" s="26">
        <v>39.687951471910651</v>
      </c>
      <c r="AT85" s="26">
        <v>39.687951471910651</v>
      </c>
      <c r="AU85" s="26">
        <v>41.387971173491003</v>
      </c>
      <c r="AV85" s="26">
        <v>41.387971173491003</v>
      </c>
      <c r="AW85" s="26">
        <v>36.966758438788943</v>
      </c>
      <c r="AX85" s="26">
        <v>45.219457537858759</v>
      </c>
      <c r="AY85" s="26">
        <v>65.575689309560758</v>
      </c>
      <c r="AZ85" s="26">
        <v>66.651945670326</v>
      </c>
      <c r="BA85" s="26">
        <v>65.575689309560758</v>
      </c>
      <c r="BB85" s="26">
        <v>71.380095305886925</v>
      </c>
      <c r="BC85" s="26">
        <v>71.380095305886925</v>
      </c>
      <c r="BD85" s="26">
        <v>71.380095305886925</v>
      </c>
    </row>
    <row r="86" spans="1:56" x14ac:dyDescent="0.2">
      <c r="A86" s="2">
        <f t="shared" si="33"/>
        <v>43983</v>
      </c>
      <c r="B86" s="4" t="e">
        <f>Data!B85</f>
        <v>#N/A</v>
      </c>
      <c r="C86" s="26">
        <v>22.519426110627499</v>
      </c>
      <c r="D86" s="26">
        <v>16.747016832444078</v>
      </c>
      <c r="E86" s="26">
        <v>23.700327152465796</v>
      </c>
      <c r="F86" s="26">
        <v>127.096006094815</v>
      </c>
      <c r="G86" s="26">
        <v>126.40295236605894</v>
      </c>
      <c r="H86" s="26">
        <v>81.30515265563713</v>
      </c>
      <c r="I86" s="26">
        <v>29.043179626479805</v>
      </c>
      <c r="J86" s="26">
        <v>81.30515265563713</v>
      </c>
      <c r="K86" s="26">
        <v>81.30515265563713</v>
      </c>
      <c r="L86" s="26">
        <v>65.117338009864056</v>
      </c>
      <c r="M86" s="26">
        <v>39.74690858938974</v>
      </c>
      <c r="N86" s="26">
        <v>12.873644060130294</v>
      </c>
      <c r="O86" s="26">
        <v>9.9338120184534819</v>
      </c>
      <c r="P86" s="26">
        <v>9.9338120184534819</v>
      </c>
      <c r="Q86" s="26">
        <v>12.873644060130294</v>
      </c>
      <c r="R86" s="26">
        <v>9.9338120184534819</v>
      </c>
      <c r="S86" s="26">
        <v>12.873644060130294</v>
      </c>
      <c r="T86" s="26">
        <v>11.598690636417578</v>
      </c>
      <c r="U86" s="26">
        <v>11.598690636417578</v>
      </c>
      <c r="V86" s="26">
        <v>11.598690636417578</v>
      </c>
      <c r="W86" s="26">
        <v>14.858584697254722</v>
      </c>
      <c r="X86" s="26">
        <v>14.858584697254722</v>
      </c>
      <c r="Y86" s="26">
        <v>14.858584697254722</v>
      </c>
      <c r="Z86" s="26">
        <v>14.858584697254722</v>
      </c>
      <c r="AA86" s="26">
        <v>14.858584697254722</v>
      </c>
      <c r="AB86" s="26">
        <v>14.858584697254722</v>
      </c>
      <c r="AC86" s="26">
        <v>14.858584697254722</v>
      </c>
      <c r="AD86" s="26">
        <v>23.260768379859055</v>
      </c>
      <c r="AE86" s="26">
        <v>23.260768379859055</v>
      </c>
      <c r="AF86" s="26">
        <v>23.260768379859055</v>
      </c>
      <c r="AG86" s="26">
        <v>23.260768379859055</v>
      </c>
      <c r="AH86" s="26">
        <v>23.260768379859055</v>
      </c>
      <c r="AI86" s="26">
        <v>30.646056878140783</v>
      </c>
      <c r="AJ86" s="26">
        <v>30.646056878140783</v>
      </c>
      <c r="AK86" s="26">
        <v>31.884318130223289</v>
      </c>
      <c r="AL86" s="26">
        <v>37.807883332038152</v>
      </c>
      <c r="AM86" s="26">
        <v>37.807883332038152</v>
      </c>
      <c r="AN86" s="26">
        <v>37.807883332038152</v>
      </c>
      <c r="AO86" s="26">
        <v>37.807883332038152</v>
      </c>
      <c r="AP86" s="26">
        <v>35.203439606466993</v>
      </c>
      <c r="AQ86" s="26">
        <v>35.203439606466993</v>
      </c>
      <c r="AR86" s="26">
        <v>37.807883332038152</v>
      </c>
      <c r="AS86" s="26">
        <v>37.807883332038152</v>
      </c>
      <c r="AT86" s="26">
        <v>37.807883332038152</v>
      </c>
      <c r="AU86" s="26">
        <v>39.465404945571144</v>
      </c>
      <c r="AV86" s="26">
        <v>39.465404945571144</v>
      </c>
      <c r="AW86" s="26">
        <v>35.203439606466993</v>
      </c>
      <c r="AX86" s="26">
        <v>43.220334591960089</v>
      </c>
      <c r="AY86" s="26">
        <v>64.050009930209029</v>
      </c>
      <c r="AZ86" s="26">
        <v>65.183566910505149</v>
      </c>
      <c r="BA86" s="26">
        <v>64.050009930209029</v>
      </c>
      <c r="BB86" s="26">
        <v>69.830637375577268</v>
      </c>
      <c r="BC86" s="26">
        <v>69.830637375577268</v>
      </c>
      <c r="BD86" s="26">
        <v>69.830637375577268</v>
      </c>
    </row>
    <row r="87" spans="1:56" x14ac:dyDescent="0.2">
      <c r="A87" s="2">
        <f t="shared" si="33"/>
        <v>43984</v>
      </c>
      <c r="B87" s="4" t="e">
        <f>Data!B86</f>
        <v>#N/A</v>
      </c>
      <c r="C87" s="26">
        <v>22.04093689532408</v>
      </c>
      <c r="D87" s="26">
        <v>16.457053436406028</v>
      </c>
      <c r="E87" s="26">
        <v>23.02438688755279</v>
      </c>
      <c r="F87" s="26">
        <v>124.33853798327625</v>
      </c>
      <c r="G87" s="26">
        <v>120.70234711029143</v>
      </c>
      <c r="H87" s="26">
        <v>77.216203904288321</v>
      </c>
      <c r="I87" s="26">
        <v>27.565836179759977</v>
      </c>
      <c r="J87" s="26">
        <v>77.216203904288321</v>
      </c>
      <c r="K87" s="26">
        <v>77.216203904288321</v>
      </c>
      <c r="L87" s="26">
        <v>61.731858415707826</v>
      </c>
      <c r="M87" s="26">
        <v>37.66343195254732</v>
      </c>
      <c r="N87" s="26">
        <v>12.321785799873313</v>
      </c>
      <c r="O87" s="26">
        <v>9.5117329438955913</v>
      </c>
      <c r="P87" s="26">
        <v>9.5117329438955913</v>
      </c>
      <c r="Q87" s="26">
        <v>12.321785799873313</v>
      </c>
      <c r="R87" s="26">
        <v>9.5117329438955913</v>
      </c>
      <c r="S87" s="26">
        <v>12.321785799873313</v>
      </c>
      <c r="T87" s="26">
        <v>11.144748291896759</v>
      </c>
      <c r="U87" s="26">
        <v>11.144748291896759</v>
      </c>
      <c r="V87" s="26">
        <v>11.144748291896759</v>
      </c>
      <c r="W87" s="26">
        <v>14.35866503458565</v>
      </c>
      <c r="X87" s="26">
        <v>14.35866503458565</v>
      </c>
      <c r="Y87" s="26">
        <v>14.35866503458565</v>
      </c>
      <c r="Z87" s="26">
        <v>14.35866503458565</v>
      </c>
      <c r="AA87" s="26">
        <v>14.35866503458565</v>
      </c>
      <c r="AB87" s="26">
        <v>14.35866503458565</v>
      </c>
      <c r="AC87" s="26">
        <v>14.35866503458565</v>
      </c>
      <c r="AD87" s="26">
        <v>22.01817856146646</v>
      </c>
      <c r="AE87" s="26">
        <v>22.01817856146646</v>
      </c>
      <c r="AF87" s="26">
        <v>22.01817856146646</v>
      </c>
      <c r="AG87" s="26">
        <v>22.01817856146646</v>
      </c>
      <c r="AH87" s="26">
        <v>22.01817856146646</v>
      </c>
      <c r="AI87" s="26">
        <v>29.154173578274047</v>
      </c>
      <c r="AJ87" s="26">
        <v>29.154173578274047</v>
      </c>
      <c r="AK87" s="26">
        <v>30.3431389495403</v>
      </c>
      <c r="AL87" s="26">
        <v>35.987566055344871</v>
      </c>
      <c r="AM87" s="26">
        <v>35.987566055344871</v>
      </c>
      <c r="AN87" s="26">
        <v>35.987566055344871</v>
      </c>
      <c r="AO87" s="26">
        <v>35.987566055344871</v>
      </c>
      <c r="AP87" s="26">
        <v>33.508888878959254</v>
      </c>
      <c r="AQ87" s="26">
        <v>33.508888878959254</v>
      </c>
      <c r="AR87" s="26">
        <v>35.987566055344871</v>
      </c>
      <c r="AS87" s="26">
        <v>35.987566055344871</v>
      </c>
      <c r="AT87" s="26">
        <v>35.987566055344871</v>
      </c>
      <c r="AU87" s="26">
        <v>37.598921968740527</v>
      </c>
      <c r="AV87" s="26">
        <v>37.598921968740527</v>
      </c>
      <c r="AW87" s="26">
        <v>33.508888878959254</v>
      </c>
      <c r="AX87" s="26">
        <v>41.267148614925695</v>
      </c>
      <c r="AY87" s="26">
        <v>62.499876692599535</v>
      </c>
      <c r="AZ87" s="26">
        <v>63.68459320753945</v>
      </c>
      <c r="BA87" s="26">
        <v>62.499876692599535</v>
      </c>
      <c r="BB87" s="26">
        <v>68.246871555751682</v>
      </c>
      <c r="BC87" s="26">
        <v>68.246871555751682</v>
      </c>
      <c r="BD87" s="26">
        <v>68.246871555751682</v>
      </c>
    </row>
    <row r="88" spans="1:56" x14ac:dyDescent="0.2">
      <c r="A88" s="2">
        <f t="shared" si="33"/>
        <v>43985</v>
      </c>
      <c r="B88" s="4" t="e">
        <f>Data!B87</f>
        <v>#N/A</v>
      </c>
      <c r="C88" s="26">
        <v>21.583539058467149</v>
      </c>
      <c r="D88" s="26">
        <v>16.182273898476556</v>
      </c>
      <c r="E88" s="26">
        <v>22.380849602247281</v>
      </c>
      <c r="F88" s="26">
        <v>121.50068923016723</v>
      </c>
      <c r="G88" s="26">
        <v>115.10853765590755</v>
      </c>
      <c r="H88" s="26">
        <v>73.271755333523572</v>
      </c>
      <c r="I88" s="26">
        <v>26.180829073616696</v>
      </c>
      <c r="J88" s="26">
        <v>73.271755333523572</v>
      </c>
      <c r="K88" s="26">
        <v>73.271755333523572</v>
      </c>
      <c r="L88" s="26">
        <v>58.489310386987924</v>
      </c>
      <c r="M88" s="26">
        <v>35.694956238898826</v>
      </c>
      <c r="N88" s="26">
        <v>11.817648710635979</v>
      </c>
      <c r="O88" s="26">
        <v>9.1300128991513176</v>
      </c>
      <c r="P88" s="26">
        <v>9.1300128991513176</v>
      </c>
      <c r="Q88" s="26">
        <v>11.817648710635979</v>
      </c>
      <c r="R88" s="26">
        <v>9.1300128991513176</v>
      </c>
      <c r="S88" s="26">
        <v>11.817648710635979</v>
      </c>
      <c r="T88" s="26">
        <v>10.730831737230677</v>
      </c>
      <c r="U88" s="26">
        <v>10.730831737230677</v>
      </c>
      <c r="V88" s="26">
        <v>10.730831737230677</v>
      </c>
      <c r="W88" s="26">
        <v>13.898835164368185</v>
      </c>
      <c r="X88" s="26">
        <v>13.898835164368185</v>
      </c>
      <c r="Y88" s="26">
        <v>13.898835164368185</v>
      </c>
      <c r="Z88" s="26">
        <v>13.898835164368185</v>
      </c>
      <c r="AA88" s="26">
        <v>13.898835164368185</v>
      </c>
      <c r="AB88" s="26">
        <v>13.898835164368185</v>
      </c>
      <c r="AC88" s="26">
        <v>13.898835164368185</v>
      </c>
      <c r="AD88" s="26">
        <v>20.843848765191414</v>
      </c>
      <c r="AE88" s="26">
        <v>20.843848765191414</v>
      </c>
      <c r="AF88" s="26">
        <v>20.843848765191414</v>
      </c>
      <c r="AG88" s="26">
        <v>20.843848765191414</v>
      </c>
      <c r="AH88" s="26">
        <v>20.843848765191414</v>
      </c>
      <c r="AI88" s="26">
        <v>27.727844590284924</v>
      </c>
      <c r="AJ88" s="26">
        <v>27.727844590284924</v>
      </c>
      <c r="AK88" s="26">
        <v>28.866516272538281</v>
      </c>
      <c r="AL88" s="26">
        <v>34.229188563035301</v>
      </c>
      <c r="AM88" s="26">
        <v>34.229188563035301</v>
      </c>
      <c r="AN88" s="26">
        <v>34.229188563035301</v>
      </c>
      <c r="AO88" s="26">
        <v>34.229188563035301</v>
      </c>
      <c r="AP88" s="26">
        <v>31.883598720974621</v>
      </c>
      <c r="AQ88" s="26">
        <v>31.883598720974621</v>
      </c>
      <c r="AR88" s="26">
        <v>34.229188563035301</v>
      </c>
      <c r="AS88" s="26">
        <v>34.229188563035301</v>
      </c>
      <c r="AT88" s="26">
        <v>34.229188563035301</v>
      </c>
      <c r="AU88" s="26">
        <v>35.791341427821628</v>
      </c>
      <c r="AV88" s="26">
        <v>35.791341427821628</v>
      </c>
      <c r="AW88" s="26">
        <v>31.883598720974621</v>
      </c>
      <c r="AX88" s="26">
        <v>39.364178865187604</v>
      </c>
      <c r="AY88" s="26">
        <v>60.93070672201268</v>
      </c>
      <c r="AZ88" s="26">
        <v>62.160489023859164</v>
      </c>
      <c r="BA88" s="26">
        <v>60.93070672201268</v>
      </c>
      <c r="BB88" s="26">
        <v>66.634630944973793</v>
      </c>
      <c r="BC88" s="26">
        <v>66.634630944973793</v>
      </c>
      <c r="BD88" s="26">
        <v>66.634630944973793</v>
      </c>
    </row>
    <row r="89" spans="1:56" x14ac:dyDescent="0.2">
      <c r="A89" s="2">
        <f t="shared" si="33"/>
        <v>43986</v>
      </c>
      <c r="B89" s="4" t="e">
        <f>Data!B88</f>
        <v>#N/A</v>
      </c>
      <c r="C89" s="26">
        <v>21.146631214701596</v>
      </c>
      <c r="D89" s="26">
        <v>15.921896586145264</v>
      </c>
      <c r="E89" s="26">
        <v>21.768826962542835</v>
      </c>
      <c r="F89" s="26">
        <v>118.59553039109403</v>
      </c>
      <c r="G89" s="26">
        <v>109.64113521728372</v>
      </c>
      <c r="H89" s="26">
        <v>69.478053881593567</v>
      </c>
      <c r="I89" s="26">
        <v>24.8843612695037</v>
      </c>
      <c r="J89" s="26">
        <v>69.478053881593567</v>
      </c>
      <c r="K89" s="26">
        <v>69.478053881593567</v>
      </c>
      <c r="L89" s="26">
        <v>55.391764196324914</v>
      </c>
      <c r="M89" s="26">
        <v>33.838631595003683</v>
      </c>
      <c r="N89" s="26">
        <v>11.35738920125312</v>
      </c>
      <c r="O89" s="26">
        <v>8.7849413940366112</v>
      </c>
      <c r="P89" s="26">
        <v>8.7849413940366112</v>
      </c>
      <c r="Q89" s="26">
        <v>11.35738920125312</v>
      </c>
      <c r="R89" s="26">
        <v>8.7849413940366112</v>
      </c>
      <c r="S89" s="26">
        <v>11.35738920125312</v>
      </c>
      <c r="T89" s="26">
        <v>10.353587189807472</v>
      </c>
      <c r="U89" s="26">
        <v>10.353587189807472</v>
      </c>
      <c r="V89" s="26">
        <v>10.353587189807472</v>
      </c>
      <c r="W89" s="26">
        <v>13.476073744682155</v>
      </c>
      <c r="X89" s="26">
        <v>13.476073744682155</v>
      </c>
      <c r="Y89" s="26">
        <v>13.476073744682155</v>
      </c>
      <c r="Z89" s="26">
        <v>13.476073744682155</v>
      </c>
      <c r="AA89" s="26">
        <v>13.476073744682155</v>
      </c>
      <c r="AB89" s="26">
        <v>13.476073744682155</v>
      </c>
      <c r="AC89" s="26">
        <v>13.476073744682155</v>
      </c>
      <c r="AD89" s="26">
        <v>19.735652943095179</v>
      </c>
      <c r="AE89" s="26">
        <v>19.735652943095179</v>
      </c>
      <c r="AF89" s="26">
        <v>19.735652943095179</v>
      </c>
      <c r="AG89" s="26">
        <v>19.735652943095179</v>
      </c>
      <c r="AH89" s="26">
        <v>19.735652943095179</v>
      </c>
      <c r="AI89" s="26">
        <v>26.366487613965553</v>
      </c>
      <c r="AJ89" s="26">
        <v>26.366487613965553</v>
      </c>
      <c r="AK89" s="26">
        <v>27.454267936245046</v>
      </c>
      <c r="AL89" s="26">
        <v>32.534345536119382</v>
      </c>
      <c r="AM89" s="26">
        <v>32.534345536119382</v>
      </c>
      <c r="AN89" s="26">
        <v>32.534345536119382</v>
      </c>
      <c r="AO89" s="26">
        <v>32.534345536119382</v>
      </c>
      <c r="AP89" s="26">
        <v>30.327592755419364</v>
      </c>
      <c r="AQ89" s="26">
        <v>30.327592755419364</v>
      </c>
      <c r="AR89" s="26">
        <v>32.534345536119382</v>
      </c>
      <c r="AS89" s="26">
        <v>32.534345536119382</v>
      </c>
      <c r="AT89" s="26">
        <v>32.534345536119382</v>
      </c>
      <c r="AU89" s="26">
        <v>34.044848863425678</v>
      </c>
      <c r="AV89" s="26">
        <v>34.044848863425678</v>
      </c>
      <c r="AW89" s="26">
        <v>30.327592755419364</v>
      </c>
      <c r="AX89" s="26">
        <v>37.515001952945532</v>
      </c>
      <c r="AY89" s="26">
        <v>59.347731535825673</v>
      </c>
      <c r="AZ89" s="26">
        <v>60.616573960982215</v>
      </c>
      <c r="BA89" s="26">
        <v>59.347731535825673</v>
      </c>
      <c r="BB89" s="26">
        <v>64.9996058051061</v>
      </c>
      <c r="BC89" s="26">
        <v>64.9996058051061</v>
      </c>
      <c r="BD89" s="26">
        <v>64.9996058051061</v>
      </c>
    </row>
    <row r="90" spans="1:56" x14ac:dyDescent="0.2">
      <c r="A90" s="2">
        <f t="shared" si="33"/>
        <v>43987</v>
      </c>
      <c r="B90" s="4" t="e">
        <f>Data!B89</f>
        <v>#N/A</v>
      </c>
      <c r="C90" s="26">
        <v>20.729576163270568</v>
      </c>
      <c r="D90" s="26">
        <v>15.675158126288231</v>
      </c>
      <c r="E90" s="26">
        <v>21.187357854015918</v>
      </c>
      <c r="F90" s="26">
        <v>115.63585370369422</v>
      </c>
      <c r="G90" s="26">
        <v>104.31687363747871</v>
      </c>
      <c r="H90" s="26">
        <v>65.839493085219331</v>
      </c>
      <c r="I90" s="26">
        <v>23.672482053385227</v>
      </c>
      <c r="J90" s="26">
        <v>65.839493085219331</v>
      </c>
      <c r="K90" s="26">
        <v>65.839493085219331</v>
      </c>
      <c r="L90" s="26">
        <v>52.439936216985892</v>
      </c>
      <c r="M90" s="26">
        <v>32.091130735250566</v>
      </c>
      <c r="N90" s="26">
        <v>10.937408796450855</v>
      </c>
      <c r="O90" s="26">
        <v>8.4731065582789942</v>
      </c>
      <c r="P90" s="26">
        <v>8.4731065582789942</v>
      </c>
      <c r="Q90" s="26">
        <v>10.937408796450855</v>
      </c>
      <c r="R90" s="26">
        <v>8.4731065582789942</v>
      </c>
      <c r="S90" s="26">
        <v>10.937408796450855</v>
      </c>
      <c r="T90" s="26">
        <v>10.009893319489908</v>
      </c>
      <c r="U90" s="26">
        <v>10.009893319489908</v>
      </c>
      <c r="V90" s="26">
        <v>10.009893319489908</v>
      </c>
      <c r="W90" s="26">
        <v>13.087532571095062</v>
      </c>
      <c r="X90" s="26">
        <v>13.087532571095062</v>
      </c>
      <c r="Y90" s="26">
        <v>13.087532571095062</v>
      </c>
      <c r="Z90" s="26">
        <v>13.087532571095062</v>
      </c>
      <c r="AA90" s="26">
        <v>13.087532571095062</v>
      </c>
      <c r="AB90" s="26">
        <v>13.087532571095062</v>
      </c>
      <c r="AC90" s="26">
        <v>13.087532571095062</v>
      </c>
      <c r="AD90" s="26">
        <v>18.691295287936292</v>
      </c>
      <c r="AE90" s="26">
        <v>18.691295287936292</v>
      </c>
      <c r="AF90" s="26">
        <v>18.691295287936292</v>
      </c>
      <c r="AG90" s="26">
        <v>18.691295287936292</v>
      </c>
      <c r="AH90" s="26">
        <v>18.691295287936292</v>
      </c>
      <c r="AI90" s="26">
        <v>25.069199414332854</v>
      </c>
      <c r="AJ90" s="26">
        <v>25.069199414332854</v>
      </c>
      <c r="AK90" s="26">
        <v>26.105849119464725</v>
      </c>
      <c r="AL90" s="26">
        <v>30.90408811461203</v>
      </c>
      <c r="AM90" s="26">
        <v>30.90408811461203</v>
      </c>
      <c r="AN90" s="26">
        <v>30.90408811461203</v>
      </c>
      <c r="AO90" s="26">
        <v>30.90408811461203</v>
      </c>
      <c r="AP90" s="26">
        <v>28.840480050518238</v>
      </c>
      <c r="AQ90" s="26">
        <v>28.840480050518238</v>
      </c>
      <c r="AR90" s="26">
        <v>30.90408811461203</v>
      </c>
      <c r="AS90" s="26">
        <v>30.90408811461203</v>
      </c>
      <c r="AT90" s="26">
        <v>30.90408811461203</v>
      </c>
      <c r="AU90" s="26">
        <v>32.361044189942483</v>
      </c>
      <c r="AV90" s="26">
        <v>32.361044189942483</v>
      </c>
      <c r="AW90" s="26">
        <v>28.840480050518238</v>
      </c>
      <c r="AX90" s="26">
        <v>35.722529951072637</v>
      </c>
      <c r="AY90" s="26">
        <v>57.755971414273368</v>
      </c>
      <c r="AZ90" s="26">
        <v>59.057993530610801</v>
      </c>
      <c r="BA90" s="26">
        <v>57.755971414273368</v>
      </c>
      <c r="BB90" s="26">
        <v>63.347311467125365</v>
      </c>
      <c r="BC90" s="26">
        <v>63.347311467125365</v>
      </c>
      <c r="BD90" s="26">
        <v>63.347311467125365</v>
      </c>
    </row>
    <row r="91" spans="1:56" x14ac:dyDescent="0.2">
      <c r="A91" s="2">
        <f t="shared" si="33"/>
        <v>43988</v>
      </c>
      <c r="B91" s="4" t="e">
        <f>Data!B90</f>
        <v>#N/A</v>
      </c>
      <c r="C91" s="26">
        <v>20.331709176483066</v>
      </c>
      <c r="D91" s="26">
        <v>15.441316425709077</v>
      </c>
      <c r="E91" s="26">
        <v>20.63542411087311</v>
      </c>
      <c r="F91" s="26">
        <v>112.63408229432662</v>
      </c>
      <c r="G91" s="26">
        <v>99.149721563741167</v>
      </c>
      <c r="H91" s="26">
        <v>62.358790105199361</v>
      </c>
      <c r="I91" s="26">
        <v>22.541149195353167</v>
      </c>
      <c r="J91" s="26">
        <v>62.358790105199361</v>
      </c>
      <c r="K91" s="26">
        <v>62.358790105199361</v>
      </c>
      <c r="L91" s="26">
        <v>49.633354825292997</v>
      </c>
      <c r="M91" s="26">
        <v>30.448750018865258</v>
      </c>
      <c r="N91" s="26">
        <v>10.554349883232016</v>
      </c>
      <c r="O91" s="26">
        <v>8.1913788620950694</v>
      </c>
      <c r="P91" s="26">
        <v>8.1913788620950694</v>
      </c>
      <c r="Q91" s="26">
        <v>10.554349883232016</v>
      </c>
      <c r="R91" s="26">
        <v>8.1913788620950694</v>
      </c>
      <c r="S91" s="26">
        <v>10.554349883232016</v>
      </c>
      <c r="T91" s="26">
        <v>9.6968536502068226</v>
      </c>
      <c r="U91" s="26">
        <v>9.6968536502068226</v>
      </c>
      <c r="V91" s="26">
        <v>9.6968536502068226</v>
      </c>
      <c r="W91" s="26">
        <v>12.730535835225623</v>
      </c>
      <c r="X91" s="26">
        <v>12.730535835225623</v>
      </c>
      <c r="Y91" s="26">
        <v>12.730535835225623</v>
      </c>
      <c r="Z91" s="26">
        <v>12.730535835225623</v>
      </c>
      <c r="AA91" s="26">
        <v>12.730535835225623</v>
      </c>
      <c r="AB91" s="26">
        <v>12.730535835225623</v>
      </c>
      <c r="AC91" s="26">
        <v>12.730535835225623</v>
      </c>
      <c r="AD91" s="26">
        <v>17.708353527074401</v>
      </c>
      <c r="AE91" s="26">
        <v>17.708353527074401</v>
      </c>
      <c r="AF91" s="26">
        <v>17.708353527074401</v>
      </c>
      <c r="AG91" s="26">
        <v>17.708353527074401</v>
      </c>
      <c r="AH91" s="26">
        <v>17.708353527074401</v>
      </c>
      <c r="AI91" s="26">
        <v>23.834801957874713</v>
      </c>
      <c r="AJ91" s="26">
        <v>23.834801957874713</v>
      </c>
      <c r="AK91" s="26">
        <v>24.82039989614281</v>
      </c>
      <c r="AL91" s="26">
        <v>29.338975044612702</v>
      </c>
      <c r="AM91" s="26">
        <v>29.338975044612702</v>
      </c>
      <c r="AN91" s="26">
        <v>29.338975044612702</v>
      </c>
      <c r="AO91" s="26">
        <v>29.338975044612702</v>
      </c>
      <c r="AP91" s="26">
        <v>27.421507167622703</v>
      </c>
      <c r="AQ91" s="26">
        <v>27.421507167622703</v>
      </c>
      <c r="AR91" s="26">
        <v>29.338975044612702</v>
      </c>
      <c r="AS91" s="26">
        <v>29.338975044612702</v>
      </c>
      <c r="AT91" s="26">
        <v>29.338975044612702</v>
      </c>
      <c r="AU91" s="26">
        <v>30.740991241964728</v>
      </c>
      <c r="AV91" s="26">
        <v>30.740991241964728</v>
      </c>
      <c r="AW91" s="26">
        <v>27.421507167622703</v>
      </c>
      <c r="AX91" s="26">
        <v>33.989052729436835</v>
      </c>
      <c r="AY91" s="26">
        <v>56.160213624507222</v>
      </c>
      <c r="AZ91" s="26">
        <v>57.489693576612595</v>
      </c>
      <c r="BA91" s="26">
        <v>56.160213624507222</v>
      </c>
      <c r="BB91" s="26">
        <v>61.683060060272645</v>
      </c>
      <c r="BC91" s="26">
        <v>61.683060060272645</v>
      </c>
      <c r="BD91" s="26">
        <v>61.683060060272645</v>
      </c>
    </row>
    <row r="92" spans="1:56" x14ac:dyDescent="0.2">
      <c r="A92" s="2">
        <f t="shared" si="33"/>
        <v>43989</v>
      </c>
      <c r="B92" s="4" t="e">
        <f>Data!B91</f>
        <v>#N/A</v>
      </c>
      <c r="C92" s="26">
        <v>19.952345474934578</v>
      </c>
      <c r="D92" s="26">
        <v>15.21965307404861</v>
      </c>
      <c r="E92" s="26">
        <v>20.111964700094127</v>
      </c>
      <c r="F92" s="26">
        <v>109.60218992703946</v>
      </c>
      <c r="G92" s="26">
        <v>94.151026450978037</v>
      </c>
      <c r="H92" s="26">
        <v>59.037164225092297</v>
      </c>
      <c r="I92" s="26">
        <v>21.486282188864759</v>
      </c>
      <c r="J92" s="26">
        <v>59.037164225092297</v>
      </c>
      <c r="K92" s="26">
        <v>59.037164225092297</v>
      </c>
      <c r="L92" s="26">
        <v>46.970520121927414</v>
      </c>
      <c r="M92" s="26">
        <v>28.90749989703361</v>
      </c>
      <c r="N92" s="26">
        <v>10.205089056339</v>
      </c>
      <c r="O92" s="26">
        <v>7.936894127362689</v>
      </c>
      <c r="P92" s="26">
        <v>7.936894127362689</v>
      </c>
      <c r="Q92" s="26">
        <v>10.205089056339</v>
      </c>
      <c r="R92" s="26">
        <v>7.936894127362689</v>
      </c>
      <c r="S92" s="26">
        <v>10.205089056339</v>
      </c>
      <c r="T92" s="26">
        <v>9.4117874477493206</v>
      </c>
      <c r="U92" s="26">
        <v>9.4117874477493206</v>
      </c>
      <c r="V92" s="26">
        <v>9.4117874477493206</v>
      </c>
      <c r="W92" s="26">
        <v>12.402577428611869</v>
      </c>
      <c r="X92" s="26">
        <v>12.402577428611869</v>
      </c>
      <c r="Y92" s="26">
        <v>12.402577428611869</v>
      </c>
      <c r="Z92" s="26">
        <v>12.402577428611869</v>
      </c>
      <c r="AA92" s="26">
        <v>12.402577428611869</v>
      </c>
      <c r="AB92" s="26">
        <v>12.402577428611869</v>
      </c>
      <c r="AC92" s="26">
        <v>12.402577428611869</v>
      </c>
      <c r="AD92" s="26">
        <v>16.784317197606423</v>
      </c>
      <c r="AE92" s="26">
        <v>16.784317197606423</v>
      </c>
      <c r="AF92" s="26">
        <v>16.784317197606423</v>
      </c>
      <c r="AG92" s="26">
        <v>16.784317197606423</v>
      </c>
      <c r="AH92" s="26">
        <v>16.784317197606423</v>
      </c>
      <c r="AI92" s="26">
        <v>22.661885408736325</v>
      </c>
      <c r="AJ92" s="26">
        <v>22.661885408736325</v>
      </c>
      <c r="AK92" s="26">
        <v>23.596790050029892</v>
      </c>
      <c r="AL92" s="26">
        <v>27.839123362442205</v>
      </c>
      <c r="AM92" s="26">
        <v>27.839123362442205</v>
      </c>
      <c r="AN92" s="26">
        <v>27.839123362442205</v>
      </c>
      <c r="AO92" s="26">
        <v>27.839123362442205</v>
      </c>
      <c r="AP92" s="26">
        <v>26.069607489011595</v>
      </c>
      <c r="AQ92" s="26">
        <v>26.069607489011595</v>
      </c>
      <c r="AR92" s="26">
        <v>27.839123362442205</v>
      </c>
      <c r="AS92" s="26">
        <v>27.839123362442205</v>
      </c>
      <c r="AT92" s="26">
        <v>27.839123362442205</v>
      </c>
      <c r="AU92" s="26">
        <v>29.18526780269092</v>
      </c>
      <c r="AV92" s="26">
        <v>29.18526780269092</v>
      </c>
      <c r="AW92" s="26">
        <v>26.069607489011595</v>
      </c>
      <c r="AX92" s="26">
        <v>32.316283212210863</v>
      </c>
      <c r="AY92" s="26">
        <v>54.564994467484723</v>
      </c>
      <c r="AZ92" s="26">
        <v>55.916398397401927</v>
      </c>
      <c r="BA92" s="26">
        <v>54.564994467484723</v>
      </c>
      <c r="BB92" s="26">
        <v>60.011936139592684</v>
      </c>
      <c r="BC92" s="26">
        <v>60.011936139592684</v>
      </c>
      <c r="BD92" s="26">
        <v>60.011936139592684</v>
      </c>
    </row>
    <row r="93" spans="1:56" x14ac:dyDescent="0.2">
      <c r="A93" s="2">
        <f t="shared" si="33"/>
        <v>43990</v>
      </c>
      <c r="B93" s="4" t="e">
        <f>Data!B92</f>
        <v>#N/A</v>
      </c>
      <c r="C93" s="26">
        <v>19.590786922967837</v>
      </c>
      <c r="D93" s="26">
        <v>15.009475197695485</v>
      </c>
      <c r="E93" s="26">
        <v>19.615888415396242</v>
      </c>
      <c r="F93" s="26">
        <v>106.55163168177303</v>
      </c>
      <c r="G93" s="26">
        <v>89.329682699762856</v>
      </c>
      <c r="H93" s="26">
        <v>55.874512922634409</v>
      </c>
      <c r="I93" s="26">
        <v>20.503807272754475</v>
      </c>
      <c r="J93" s="26">
        <v>55.874512922634409</v>
      </c>
      <c r="K93" s="26">
        <v>55.874512922634409</v>
      </c>
      <c r="L93" s="26">
        <v>44.449055312454412</v>
      </c>
      <c r="M93" s="26">
        <v>27.463184959259372</v>
      </c>
      <c r="N93" s="26">
        <v>9.8867286692201102</v>
      </c>
      <c r="O93" s="26">
        <v>7.7070362778597401</v>
      </c>
      <c r="P93" s="26">
        <v>7.7070362778597401</v>
      </c>
      <c r="Q93" s="26">
        <v>9.8867286692201102</v>
      </c>
      <c r="R93" s="26">
        <v>7.7070362778597401</v>
      </c>
      <c r="S93" s="26">
        <v>9.8867286692201102</v>
      </c>
      <c r="T93" s="26">
        <v>9.1522195560559432</v>
      </c>
      <c r="U93" s="26">
        <v>9.1522195560559432</v>
      </c>
      <c r="V93" s="26">
        <v>9.1522195560559432</v>
      </c>
      <c r="W93" s="26">
        <v>12.101316713109219</v>
      </c>
      <c r="X93" s="26">
        <v>12.101316713109219</v>
      </c>
      <c r="Y93" s="26">
        <v>12.101316713109219</v>
      </c>
      <c r="Z93" s="26">
        <v>12.101316713109219</v>
      </c>
      <c r="AA93" s="26">
        <v>12.101316713109219</v>
      </c>
      <c r="AB93" s="26">
        <v>12.101316713109219</v>
      </c>
      <c r="AC93" s="26">
        <v>12.101316713109219</v>
      </c>
      <c r="AD93" s="26">
        <v>15.916621152183165</v>
      </c>
      <c r="AE93" s="26">
        <v>15.916621152183165</v>
      </c>
      <c r="AF93" s="26">
        <v>15.916621152183165</v>
      </c>
      <c r="AG93" s="26">
        <v>15.916621152183165</v>
      </c>
      <c r="AH93" s="26">
        <v>15.916621152183165</v>
      </c>
      <c r="AI93" s="26">
        <v>21.548847821598692</v>
      </c>
      <c r="AJ93" s="26">
        <v>21.548847821598692</v>
      </c>
      <c r="AK93" s="26">
        <v>22.433660883765359</v>
      </c>
      <c r="AL93" s="26">
        <v>26.404257862311454</v>
      </c>
      <c r="AM93" s="26">
        <v>26.404257862311454</v>
      </c>
      <c r="AN93" s="26">
        <v>26.404257862311454</v>
      </c>
      <c r="AO93" s="26">
        <v>26.404257862311454</v>
      </c>
      <c r="AP93" s="26">
        <v>24.783447479600508</v>
      </c>
      <c r="AQ93" s="26">
        <v>24.783447479600508</v>
      </c>
      <c r="AR93" s="26">
        <v>26.404257862311454</v>
      </c>
      <c r="AS93" s="26">
        <v>26.404257862311454</v>
      </c>
      <c r="AT93" s="26">
        <v>26.404257862311454</v>
      </c>
      <c r="AU93" s="26">
        <v>27.694015224146792</v>
      </c>
      <c r="AV93" s="26">
        <v>27.694015224146792</v>
      </c>
      <c r="AW93" s="26">
        <v>24.783447479600508</v>
      </c>
      <c r="AX93" s="26">
        <v>30.705404392100828</v>
      </c>
      <c r="AY93" s="26">
        <v>52.974585057903717</v>
      </c>
      <c r="AZ93" s="26">
        <v>54.342592553598166</v>
      </c>
      <c r="BA93" s="26">
        <v>52.974585057903717</v>
      </c>
      <c r="BB93" s="26">
        <v>58.338776216852843</v>
      </c>
      <c r="BC93" s="26">
        <v>58.338776216852843</v>
      </c>
      <c r="BD93" s="26">
        <v>58.338776216852843</v>
      </c>
    </row>
    <row r="94" spans="1:56" x14ac:dyDescent="0.2">
      <c r="A94" s="2">
        <f t="shared" si="33"/>
        <v>43991</v>
      </c>
      <c r="B94" s="4" t="e">
        <f>Data!B93</f>
        <v>#N/A</v>
      </c>
      <c r="C94" s="26">
        <v>19.246327983013835</v>
      </c>
      <c r="D94" s="26">
        <v>14.810116829110987</v>
      </c>
      <c r="E94" s="26">
        <v>19.14608514968258</v>
      </c>
      <c r="F94" s="26">
        <v>103.49328570453818</v>
      </c>
      <c r="G94" s="26">
        <v>84.692316810946636</v>
      </c>
      <c r="H94" s="26">
        <v>52.869582369554195</v>
      </c>
      <c r="I94" s="26">
        <v>19.589694976401105</v>
      </c>
      <c r="J94" s="26">
        <v>52.869582369554195</v>
      </c>
      <c r="K94" s="26">
        <v>52.869582369554195</v>
      </c>
      <c r="L94" s="26">
        <v>42.065848195516729</v>
      </c>
      <c r="M94" s="26">
        <v>26.111474002119863</v>
      </c>
      <c r="N94" s="26">
        <v>9.5965870964769522</v>
      </c>
      <c r="O94" s="26">
        <v>7.4994201760739569</v>
      </c>
      <c r="P94" s="26">
        <v>7.4994201760739569</v>
      </c>
      <c r="Q94" s="26">
        <v>9.5965870964769522</v>
      </c>
      <c r="R94" s="26">
        <v>7.4994201760739569</v>
      </c>
      <c r="S94" s="26">
        <v>9.5965870964769522</v>
      </c>
      <c r="T94" s="26">
        <v>8.9158695605553486</v>
      </c>
      <c r="U94" s="26">
        <v>8.9158695605553486</v>
      </c>
      <c r="V94" s="26">
        <v>8.9158695605553486</v>
      </c>
      <c r="W94" s="26">
        <v>11.824573117647352</v>
      </c>
      <c r="X94" s="26">
        <v>11.824573117647352</v>
      </c>
      <c r="Y94" s="26">
        <v>11.824573117647352</v>
      </c>
      <c r="Z94" s="26">
        <v>11.824573117647352</v>
      </c>
      <c r="AA94" s="26">
        <v>11.824573117647352</v>
      </c>
      <c r="AB94" s="26">
        <v>11.824573117647352</v>
      </c>
      <c r="AC94" s="26">
        <v>11.824573117647352</v>
      </c>
      <c r="AD94" s="26">
        <v>15.102674592591601</v>
      </c>
      <c r="AE94" s="26">
        <v>15.102674592591601</v>
      </c>
      <c r="AF94" s="26">
        <v>15.102674592591601</v>
      </c>
      <c r="AG94" s="26">
        <v>15.102674592591601</v>
      </c>
      <c r="AH94" s="26">
        <v>15.102674592591601</v>
      </c>
      <c r="AI94" s="26">
        <v>20.493931458943049</v>
      </c>
      <c r="AJ94" s="26">
        <v>20.493931458943049</v>
      </c>
      <c r="AK94" s="26">
        <v>21.329463858896837</v>
      </c>
      <c r="AL94" s="26">
        <v>25.033758742504222</v>
      </c>
      <c r="AM94" s="26">
        <v>25.033758742504222</v>
      </c>
      <c r="AN94" s="26">
        <v>25.033758742504222</v>
      </c>
      <c r="AO94" s="26">
        <v>25.033758742504222</v>
      </c>
      <c r="AP94" s="26">
        <v>23.56146965457188</v>
      </c>
      <c r="AQ94" s="26">
        <v>23.56146965457188</v>
      </c>
      <c r="AR94" s="26">
        <v>25.033758742504222</v>
      </c>
      <c r="AS94" s="26">
        <v>25.033758742504222</v>
      </c>
      <c r="AT94" s="26">
        <v>25.033758742504222</v>
      </c>
      <c r="AU94" s="26">
        <v>26.266986901012622</v>
      </c>
      <c r="AV94" s="26">
        <v>26.266986901012622</v>
      </c>
      <c r="AW94" s="26">
        <v>23.56146965457188</v>
      </c>
      <c r="AX94" s="26">
        <v>29.157117078222225</v>
      </c>
      <c r="AY94" s="26">
        <v>51.392980695677899</v>
      </c>
      <c r="AZ94" s="26">
        <v>52.772506287553135</v>
      </c>
      <c r="BA94" s="26">
        <v>51.392980695677899</v>
      </c>
      <c r="BB94" s="26">
        <v>56.668152136145927</v>
      </c>
      <c r="BC94" s="26">
        <v>56.668152136145927</v>
      </c>
      <c r="BD94" s="26">
        <v>56.668152136145927</v>
      </c>
    </row>
    <row r="95" spans="1:56" x14ac:dyDescent="0.2">
      <c r="A95" s="2">
        <f t="shared" si="33"/>
        <v>43992</v>
      </c>
      <c r="B95" s="4" t="e">
        <f>Data!B94</f>
        <v>#N/A</v>
      </c>
      <c r="C95" s="26">
        <v>18.918260971107671</v>
      </c>
      <c r="D95" s="26">
        <v>14.620939851507611</v>
      </c>
      <c r="E95" s="26">
        <v>18.70143582473224</v>
      </c>
      <c r="F95" s="26">
        <v>100.43740594831799</v>
      </c>
      <c r="G95" s="26">
        <v>80.243483150207737</v>
      </c>
      <c r="H95" s="26">
        <v>50.020129922432488</v>
      </c>
      <c r="I95" s="26">
        <v>18.739990937488855</v>
      </c>
      <c r="J95" s="26">
        <v>50.020129922432488</v>
      </c>
      <c r="K95" s="26">
        <v>50.020129922432488</v>
      </c>
      <c r="L95" s="26">
        <v>39.817181738934487</v>
      </c>
      <c r="M95" s="26">
        <v>24.847960683603972</v>
      </c>
      <c r="N95" s="26">
        <v>9.332188125498126</v>
      </c>
      <c r="O95" s="26">
        <v>7.3118748102792992</v>
      </c>
      <c r="P95" s="26">
        <v>7.3118748102792992</v>
      </c>
      <c r="Q95" s="26">
        <v>9.332188125498126</v>
      </c>
      <c r="R95" s="26">
        <v>7.3118748102792992</v>
      </c>
      <c r="S95" s="26">
        <v>9.332188125498126</v>
      </c>
      <c r="T95" s="26">
        <v>8.7006405848880881</v>
      </c>
      <c r="U95" s="26">
        <v>8.7006405848880881</v>
      </c>
      <c r="V95" s="26">
        <v>8.7006405848880881</v>
      </c>
      <c r="W95" s="26">
        <v>11.570319865944468</v>
      </c>
      <c r="X95" s="26">
        <v>11.570319865944468</v>
      </c>
      <c r="Y95" s="26">
        <v>11.570319865944468</v>
      </c>
      <c r="Z95" s="26">
        <v>11.570319865944468</v>
      </c>
      <c r="AA95" s="26">
        <v>11.570319865944468</v>
      </c>
      <c r="AB95" s="26">
        <v>11.570319865944468</v>
      </c>
      <c r="AC95" s="26">
        <v>11.570319865944468</v>
      </c>
      <c r="AD95" s="26">
        <v>14.339885958663778</v>
      </c>
      <c r="AE95" s="26">
        <v>14.339885958663778</v>
      </c>
      <c r="AF95" s="26">
        <v>14.339885958663778</v>
      </c>
      <c r="AG95" s="26">
        <v>14.339885958663778</v>
      </c>
      <c r="AH95" s="26">
        <v>14.339885958663778</v>
      </c>
      <c r="AI95" s="26">
        <v>19.495255735741726</v>
      </c>
      <c r="AJ95" s="26">
        <v>19.495255735741726</v>
      </c>
      <c r="AK95" s="26">
        <v>20.282495991178891</v>
      </c>
      <c r="AL95" s="26">
        <v>23.726706961652454</v>
      </c>
      <c r="AM95" s="26">
        <v>23.726706961652454</v>
      </c>
      <c r="AN95" s="26">
        <v>23.726706961652454</v>
      </c>
      <c r="AO95" s="26">
        <v>23.726706961652454</v>
      </c>
      <c r="AP95" s="26">
        <v>22.401932126388175</v>
      </c>
      <c r="AQ95" s="26">
        <v>22.401932126388175</v>
      </c>
      <c r="AR95" s="26">
        <v>23.726706961652454</v>
      </c>
      <c r="AS95" s="26">
        <v>23.726706961652454</v>
      </c>
      <c r="AT95" s="26">
        <v>23.726706961652454</v>
      </c>
      <c r="AU95" s="26">
        <v>24.903595003283623</v>
      </c>
      <c r="AV95" s="26">
        <v>24.903595003283623</v>
      </c>
      <c r="AW95" s="26">
        <v>22.401932126388175</v>
      </c>
      <c r="AX95" s="26">
        <v>27.671687499227779</v>
      </c>
      <c r="AY95" s="26">
        <v>49.823893643864068</v>
      </c>
      <c r="AZ95" s="26">
        <v>51.210104430274264</v>
      </c>
      <c r="BA95" s="26">
        <v>49.823893643864068</v>
      </c>
      <c r="BB95" s="26">
        <v>55.004358179184422</v>
      </c>
      <c r="BC95" s="26">
        <v>55.004358179184422</v>
      </c>
      <c r="BD95" s="26">
        <v>55.004358179184422</v>
      </c>
    </row>
    <row r="96" spans="1:56" x14ac:dyDescent="0.2">
      <c r="A96" s="2">
        <f t="shared" si="33"/>
        <v>43993</v>
      </c>
      <c r="B96" s="4" t="e">
        <f>Data!B95</f>
        <v>#N/A</v>
      </c>
      <c r="C96" s="26">
        <v>18.605880658238632</v>
      </c>
      <c r="D96" s="26">
        <v>14.441334574229741</v>
      </c>
      <c r="E96" s="26">
        <v>18.280821063682652</v>
      </c>
      <c r="F96" s="26">
        <v>97.39358562390737</v>
      </c>
      <c r="G96" s="26">
        <v>75.985864708312093</v>
      </c>
      <c r="H96" s="26">
        <v>47.323076809196529</v>
      </c>
      <c r="I96" s="26">
        <v>17.950840729250988</v>
      </c>
      <c r="J96" s="26">
        <v>47.323076809196529</v>
      </c>
      <c r="K96" s="26">
        <v>47.323076809196529</v>
      </c>
      <c r="L96" s="26">
        <v>37.698853177017611</v>
      </c>
      <c r="M96" s="26">
        <v>23.668215420286586</v>
      </c>
      <c r="N96" s="26">
        <v>9.0912498182664336</v>
      </c>
      <c r="O96" s="26">
        <v>7.1424270266983081</v>
      </c>
      <c r="P96" s="26">
        <v>7.1424270266983081</v>
      </c>
      <c r="Q96" s="26">
        <v>9.0912498182664336</v>
      </c>
      <c r="R96" s="26">
        <v>7.1424270266983081</v>
      </c>
      <c r="S96" s="26">
        <v>9.0912498182664336</v>
      </c>
      <c r="T96" s="26">
        <v>8.5046079655851976</v>
      </c>
      <c r="U96" s="26">
        <v>8.5046079655851976</v>
      </c>
      <c r="V96" s="26">
        <v>8.5046079655851976</v>
      </c>
      <c r="W96" s="26">
        <v>11.336677090654966</v>
      </c>
      <c r="X96" s="26">
        <v>11.336677090654966</v>
      </c>
      <c r="Y96" s="26">
        <v>11.336677090654966</v>
      </c>
      <c r="Z96" s="26">
        <v>11.336677090654966</v>
      </c>
      <c r="AA96" s="26">
        <v>11.336677090654966</v>
      </c>
      <c r="AB96" s="26">
        <v>11.336677090654966</v>
      </c>
      <c r="AC96" s="26">
        <v>11.336677090654966</v>
      </c>
      <c r="AD96" s="26">
        <v>13.625684016395223</v>
      </c>
      <c r="AE96" s="26">
        <v>13.625684016395223</v>
      </c>
      <c r="AF96" s="26">
        <v>13.625684016395223</v>
      </c>
      <c r="AG96" s="26">
        <v>13.625684016395223</v>
      </c>
      <c r="AH96" s="26">
        <v>13.625684016395223</v>
      </c>
      <c r="AI96" s="26">
        <v>18.550846855480494</v>
      </c>
      <c r="AJ96" s="26">
        <v>18.550846855480494</v>
      </c>
      <c r="AK96" s="26">
        <v>19.290931998446538</v>
      </c>
      <c r="AL96" s="26">
        <v>22.481926959372675</v>
      </c>
      <c r="AM96" s="26">
        <v>22.481926959372675</v>
      </c>
      <c r="AN96" s="26">
        <v>22.481926959372675</v>
      </c>
      <c r="AO96" s="26">
        <v>22.481926959372675</v>
      </c>
      <c r="AP96" s="26">
        <v>21.302944689943132</v>
      </c>
      <c r="AQ96" s="26">
        <v>21.302944689943132</v>
      </c>
      <c r="AR96" s="26">
        <v>22.481926959372675</v>
      </c>
      <c r="AS96" s="26">
        <v>22.481926959372675</v>
      </c>
      <c r="AT96" s="26">
        <v>22.481926959372675</v>
      </c>
      <c r="AU96" s="26">
        <v>23.602955004971093</v>
      </c>
      <c r="AV96" s="26">
        <v>23.602955004971093</v>
      </c>
      <c r="AW96" s="26">
        <v>21.302944689943132</v>
      </c>
      <c r="AX96" s="26">
        <v>26.248994025094785</v>
      </c>
      <c r="AY96" s="26">
        <v>48.270749092724195</v>
      </c>
      <c r="AZ96" s="26">
        <v>49.65907862797458</v>
      </c>
      <c r="BA96" s="26">
        <v>48.270749092724195</v>
      </c>
      <c r="BB96" s="26">
        <v>53.35140173706435</v>
      </c>
      <c r="BC96" s="26">
        <v>53.35140173706435</v>
      </c>
      <c r="BD96" s="26">
        <v>53.35140173706435</v>
      </c>
    </row>
    <row r="97" spans="1:56" x14ac:dyDescent="0.2">
      <c r="A97" s="2">
        <f t="shared" si="33"/>
        <v>43994</v>
      </c>
      <c r="B97" s="4" t="e">
        <f>Data!B96</f>
        <v>#N/A</v>
      </c>
      <c r="C97" s="26">
        <v>18.308488263464934</v>
      </c>
      <c r="D97" s="26">
        <v>14.270719989584384</v>
      </c>
      <c r="E97" s="26">
        <v>17.883128695855127</v>
      </c>
      <c r="F97" s="26">
        <v>94.370730907888344</v>
      </c>
      <c r="G97" s="26">
        <v>71.920474069425168</v>
      </c>
      <c r="H97" s="26">
        <v>44.774649783219786</v>
      </c>
      <c r="I97" s="26">
        <v>17.218509405578065</v>
      </c>
      <c r="J97" s="26">
        <v>44.774649783219786</v>
      </c>
      <c r="K97" s="26">
        <v>44.774649783219786</v>
      </c>
      <c r="L97" s="26">
        <v>35.706281438243991</v>
      </c>
      <c r="M97" s="26">
        <v>22.567829240530148</v>
      </c>
      <c r="N97" s="26">
        <v>8.8716731183143533</v>
      </c>
      <c r="O97" s="26">
        <v>6.989285945530721</v>
      </c>
      <c r="P97" s="26">
        <v>6.989285945530721</v>
      </c>
      <c r="Q97" s="26">
        <v>8.8716731183143533</v>
      </c>
      <c r="R97" s="26">
        <v>6.989285945530721</v>
      </c>
      <c r="S97" s="26">
        <v>8.8716731183143533</v>
      </c>
      <c r="T97" s="26">
        <v>8.3260079969921268</v>
      </c>
      <c r="U97" s="26">
        <v>8.3260079969921268</v>
      </c>
      <c r="V97" s="26">
        <v>8.3260079969921268</v>
      </c>
      <c r="W97" s="26">
        <v>11.12190454617269</v>
      </c>
      <c r="X97" s="26">
        <v>11.12190454617269</v>
      </c>
      <c r="Y97" s="26">
        <v>11.12190454617269</v>
      </c>
      <c r="Z97" s="26">
        <v>11.12190454617269</v>
      </c>
      <c r="AA97" s="26">
        <v>11.12190454617269</v>
      </c>
      <c r="AB97" s="26">
        <v>11.12190454617269</v>
      </c>
      <c r="AC97" s="26">
        <v>11.12190454617269</v>
      </c>
      <c r="AD97" s="26">
        <v>12.957535494078613</v>
      </c>
      <c r="AE97" s="26">
        <v>12.957535494078613</v>
      </c>
      <c r="AF97" s="26">
        <v>12.957535494078613</v>
      </c>
      <c r="AG97" s="26">
        <v>12.957535494078613</v>
      </c>
      <c r="AH97" s="26">
        <v>12.957535494078613</v>
      </c>
      <c r="AI97" s="26">
        <v>17.658664249174549</v>
      </c>
      <c r="AJ97" s="26">
        <v>17.658664249174549</v>
      </c>
      <c r="AK97" s="26">
        <v>18.352853257503472</v>
      </c>
      <c r="AL97" s="26">
        <v>21.29802650333605</v>
      </c>
      <c r="AM97" s="26">
        <v>21.29802650333605</v>
      </c>
      <c r="AN97" s="26">
        <v>21.29802650333605</v>
      </c>
      <c r="AO97" s="26">
        <v>21.29802650333605</v>
      </c>
      <c r="AP97" s="26">
        <v>20.262501474702027</v>
      </c>
      <c r="AQ97" s="26">
        <v>20.262501474702027</v>
      </c>
      <c r="AR97" s="26">
        <v>21.29802650333605</v>
      </c>
      <c r="AS97" s="26">
        <v>21.29802650333605</v>
      </c>
      <c r="AT97" s="26">
        <v>21.29802650333605</v>
      </c>
      <c r="AU97" s="26">
        <v>22.363927664749216</v>
      </c>
      <c r="AV97" s="26">
        <v>22.363927664749216</v>
      </c>
      <c r="AW97" s="26">
        <v>20.262501474702027</v>
      </c>
      <c r="AX97" s="26">
        <v>24.888572405808688</v>
      </c>
      <c r="AY97" s="26">
        <v>46.736684062653531</v>
      </c>
      <c r="AZ97" s="26">
        <v>48.122842685174909</v>
      </c>
      <c r="BA97" s="26">
        <v>46.736684062653531</v>
      </c>
      <c r="BB97" s="26">
        <v>51.712997345431987</v>
      </c>
      <c r="BC97" s="26">
        <v>51.712997345431987</v>
      </c>
      <c r="BD97" s="26">
        <v>51.712997345431987</v>
      </c>
    </row>
    <row r="98" spans="1:56" x14ac:dyDescent="0.2">
      <c r="A98" s="2">
        <f t="shared" si="33"/>
        <v>43995</v>
      </c>
      <c r="B98" s="4" t="e">
        <f>Data!B97</f>
        <v>#N/A</v>
      </c>
      <c r="C98" s="26">
        <v>18.025394885080907</v>
      </c>
      <c r="D98" s="26">
        <v>14.108543757346419</v>
      </c>
      <c r="E98" s="26">
        <v>17.507260185154628</v>
      </c>
      <c r="F98" s="26">
        <v>91.377044312329474</v>
      </c>
      <c r="G98" s="26">
        <v>68.046850621898727</v>
      </c>
      <c r="H98" s="26">
        <v>42.370511005668654</v>
      </c>
      <c r="I98" s="26">
        <v>16.539396432662514</v>
      </c>
      <c r="J98" s="26">
        <v>42.370511005668654</v>
      </c>
      <c r="K98" s="26">
        <v>42.370511005668654</v>
      </c>
      <c r="L98" s="26">
        <v>33.834603015374519</v>
      </c>
      <c r="M98" s="26">
        <v>21.54245033198821</v>
      </c>
      <c r="N98" s="26">
        <v>8.6715304215230482</v>
      </c>
      <c r="O98" s="26">
        <v>6.8508281545066554</v>
      </c>
      <c r="P98" s="26">
        <v>6.8508281545066554</v>
      </c>
      <c r="Q98" s="26">
        <v>8.6715304215230482</v>
      </c>
      <c r="R98" s="26">
        <v>6.8508281545066554</v>
      </c>
      <c r="S98" s="26">
        <v>8.6715304215230482</v>
      </c>
      <c r="T98" s="26">
        <v>8.1632268948287727</v>
      </c>
      <c r="U98" s="26">
        <v>8.1632268948287727</v>
      </c>
      <c r="V98" s="26">
        <v>8.1632268948287727</v>
      </c>
      <c r="W98" s="26">
        <v>10.924394094567221</v>
      </c>
      <c r="X98" s="26">
        <v>10.924394094567221</v>
      </c>
      <c r="Y98" s="26">
        <v>10.924394094567221</v>
      </c>
      <c r="Z98" s="26">
        <v>10.924394094567221</v>
      </c>
      <c r="AA98" s="26">
        <v>10.924394094567221</v>
      </c>
      <c r="AB98" s="26">
        <v>10.924394094567221</v>
      </c>
      <c r="AC98" s="26">
        <v>10.924394094567221</v>
      </c>
      <c r="AD98" s="26">
        <v>12.332959611240156</v>
      </c>
      <c r="AE98" s="26">
        <v>12.332959611240156</v>
      </c>
      <c r="AF98" s="26">
        <v>12.332959611240156</v>
      </c>
      <c r="AG98" s="26">
        <v>12.332959611240156</v>
      </c>
      <c r="AH98" s="26">
        <v>12.332959611240156</v>
      </c>
      <c r="AI98" s="26">
        <v>16.816623965166926</v>
      </c>
      <c r="AJ98" s="26">
        <v>16.816623965166926</v>
      </c>
      <c r="AK98" s="26">
        <v>17.466273673072067</v>
      </c>
      <c r="AL98" s="26">
        <v>20.17343351769032</v>
      </c>
      <c r="AM98" s="26">
        <v>20.17343351769032</v>
      </c>
      <c r="AN98" s="26">
        <v>20.17343351769032</v>
      </c>
      <c r="AO98" s="26">
        <v>20.17343351769032</v>
      </c>
      <c r="AP98" s="26">
        <v>19.278510248815007</v>
      </c>
      <c r="AQ98" s="26">
        <v>19.278510248815007</v>
      </c>
      <c r="AR98" s="26">
        <v>20.17343351769032</v>
      </c>
      <c r="AS98" s="26">
        <v>20.17343351769032</v>
      </c>
      <c r="AT98" s="26">
        <v>20.17343351769032</v>
      </c>
      <c r="AU98" s="26">
        <v>21.185158219074513</v>
      </c>
      <c r="AV98" s="26">
        <v>21.185158219074513</v>
      </c>
      <c r="AW98" s="26">
        <v>19.278510248815007</v>
      </c>
      <c r="AX98" s="26">
        <v>23.589659050361064</v>
      </c>
      <c r="AY98" s="26">
        <v>45.224548979649725</v>
      </c>
      <c r="AZ98" s="26">
        <v>46.604530793856277</v>
      </c>
      <c r="BA98" s="26">
        <v>45.224548979649725</v>
      </c>
      <c r="BB98" s="26">
        <v>50.092563848489164</v>
      </c>
      <c r="BC98" s="26">
        <v>50.092563848489164</v>
      </c>
      <c r="BD98" s="26">
        <v>50.092563848489164</v>
      </c>
    </row>
    <row r="99" spans="1:56" x14ac:dyDescent="0.2">
      <c r="A99" s="2">
        <f t="shared" si="33"/>
        <v>43996</v>
      </c>
      <c r="B99" s="4" t="e">
        <f>Data!B98</f>
        <v>#N/A</v>
      </c>
      <c r="C99" s="26">
        <v>17.755924415732409</v>
      </c>
      <c r="D99" s="26">
        <v>13.954281958780957</v>
      </c>
      <c r="E99" s="26">
        <v>17.152136073065101</v>
      </c>
      <c r="F99" s="26">
        <v>88.420017008338021</v>
      </c>
      <c r="G99" s="26">
        <v>64.363250833434563</v>
      </c>
      <c r="H99" s="26">
        <v>40.105875826755124</v>
      </c>
      <c r="I99" s="26">
        <v>15.910046628841297</v>
      </c>
      <c r="J99" s="26">
        <v>40.105875826755124</v>
      </c>
      <c r="K99" s="26">
        <v>40.105875826755124</v>
      </c>
      <c r="L99" s="26">
        <v>32.078756626217384</v>
      </c>
      <c r="M99" s="26">
        <v>20.587814022486548</v>
      </c>
      <c r="N99" s="26">
        <v>8.4890542818953225</v>
      </c>
      <c r="O99" s="26">
        <v>6.7255837376958478</v>
      </c>
      <c r="P99" s="26">
        <v>6.7255837376958478</v>
      </c>
      <c r="Q99" s="26">
        <v>8.4890542818953225</v>
      </c>
      <c r="R99" s="26">
        <v>6.7255837376958478</v>
      </c>
      <c r="S99" s="26">
        <v>8.4890542818953225</v>
      </c>
      <c r="T99" s="26">
        <v>8.014790090237577</v>
      </c>
      <c r="U99" s="26">
        <v>8.014790090237577</v>
      </c>
      <c r="V99" s="26">
        <v>8.014790090237577</v>
      </c>
      <c r="W99" s="26">
        <v>10.742662106466135</v>
      </c>
      <c r="X99" s="26">
        <v>10.742662106466135</v>
      </c>
      <c r="Y99" s="26">
        <v>10.742662106466135</v>
      </c>
      <c r="Z99" s="26">
        <v>10.742662106466135</v>
      </c>
      <c r="AA99" s="26">
        <v>10.742662106466135</v>
      </c>
      <c r="AB99" s="26">
        <v>10.742662106466135</v>
      </c>
      <c r="AC99" s="26">
        <v>10.742662106466135</v>
      </c>
      <c r="AD99" s="26">
        <v>11.749539834352435</v>
      </c>
      <c r="AE99" s="26">
        <v>11.749539834352435</v>
      </c>
      <c r="AF99" s="26">
        <v>11.749539834352435</v>
      </c>
      <c r="AG99" s="26">
        <v>11.749539834352435</v>
      </c>
      <c r="AH99" s="26">
        <v>11.749539834352435</v>
      </c>
      <c r="AI99" s="26">
        <v>16.022619183492637</v>
      </c>
      <c r="AJ99" s="26">
        <v>16.022619183492637</v>
      </c>
      <c r="AK99" s="26">
        <v>16.62916259729738</v>
      </c>
      <c r="AL99" s="26">
        <v>19.106429826374718</v>
      </c>
      <c r="AM99" s="26">
        <v>19.106429826374718</v>
      </c>
      <c r="AN99" s="26">
        <v>19.106429826374718</v>
      </c>
      <c r="AO99" s="26">
        <v>19.106429826374718</v>
      </c>
      <c r="AP99" s="26">
        <v>18.348818503755876</v>
      </c>
      <c r="AQ99" s="26">
        <v>18.348818503755876</v>
      </c>
      <c r="AR99" s="26">
        <v>19.106429826374718</v>
      </c>
      <c r="AS99" s="26">
        <v>19.106429826374718</v>
      </c>
      <c r="AT99" s="26">
        <v>19.106429826374718</v>
      </c>
      <c r="AU99" s="26">
        <v>20.065112639000318</v>
      </c>
      <c r="AV99" s="26">
        <v>20.065112639000318</v>
      </c>
      <c r="AW99" s="26">
        <v>18.348818503755876</v>
      </c>
      <c r="AX99" s="26">
        <v>22.351231983521046</v>
      </c>
      <c r="AY99" s="26">
        <v>43.736911645207506</v>
      </c>
      <c r="AZ99" s="26">
        <v>45.106998398218863</v>
      </c>
      <c r="BA99" s="26">
        <v>43.736911645207506</v>
      </c>
      <c r="BB99" s="26">
        <v>48.493224433770564</v>
      </c>
      <c r="BC99" s="26">
        <v>48.493224433770564</v>
      </c>
      <c r="BD99" s="26">
        <v>48.493224433770564</v>
      </c>
    </row>
    <row r="100" spans="1:56" x14ac:dyDescent="0.2">
      <c r="A100" s="2">
        <f t="shared" si="33"/>
        <v>43997</v>
      </c>
      <c r="B100" s="4" t="e">
        <f>Data!B99</f>
        <v>#N/A</v>
      </c>
      <c r="C100" s="26">
        <v>17.499415986381536</v>
      </c>
      <c r="D100" s="26">
        <v>13.807438657833833</v>
      </c>
      <c r="E100" s="26">
        <v>16.816700525544473</v>
      </c>
      <c r="F100" s="26">
        <v>85.506429312861712</v>
      </c>
      <c r="G100" s="26">
        <v>60.866829143463789</v>
      </c>
      <c r="H100" s="26">
        <v>37.975618471199091</v>
      </c>
      <c r="I100" s="26">
        <v>15.327157683123509</v>
      </c>
      <c r="J100" s="26">
        <v>37.975618471199091</v>
      </c>
      <c r="K100" s="26">
        <v>37.975618471199091</v>
      </c>
      <c r="L100" s="26">
        <v>30.43355718991744</v>
      </c>
      <c r="M100" s="26">
        <v>19.699766915642563</v>
      </c>
      <c r="N100" s="26">
        <v>8.3226263835706344</v>
      </c>
      <c r="O100" s="26">
        <v>6.6122231690540989</v>
      </c>
      <c r="P100" s="26">
        <v>6.6122231690540989</v>
      </c>
      <c r="Q100" s="26">
        <v>8.3226263835706344</v>
      </c>
      <c r="R100" s="26">
        <v>6.6122231690540989</v>
      </c>
      <c r="S100" s="26">
        <v>8.3226263835706344</v>
      </c>
      <c r="T100" s="26">
        <v>7.8793519360192104</v>
      </c>
      <c r="U100" s="26">
        <v>7.8793519360192104</v>
      </c>
      <c r="V100" s="26">
        <v>7.8793519360192104</v>
      </c>
      <c r="W100" s="26">
        <v>10.575341890646676</v>
      </c>
      <c r="X100" s="26">
        <v>10.575341890646676</v>
      </c>
      <c r="Y100" s="26">
        <v>10.575341890646676</v>
      </c>
      <c r="Z100" s="26">
        <v>10.575341890646676</v>
      </c>
      <c r="AA100" s="26">
        <v>10.575341890646676</v>
      </c>
      <c r="AB100" s="26">
        <v>10.575341890646676</v>
      </c>
      <c r="AC100" s="26">
        <v>10.575341890646676</v>
      </c>
      <c r="AD100" s="26">
        <v>11.204933177523191</v>
      </c>
      <c r="AE100" s="26">
        <v>11.204933177523191</v>
      </c>
      <c r="AF100" s="26">
        <v>11.204933177523191</v>
      </c>
      <c r="AG100" s="26">
        <v>11.204933177523191</v>
      </c>
      <c r="AH100" s="26">
        <v>11.204933177523191</v>
      </c>
      <c r="AI100" s="26">
        <v>15.274538045919659</v>
      </c>
      <c r="AJ100" s="26">
        <v>15.274538045919659</v>
      </c>
      <c r="AK100" s="26">
        <v>15.839464963989698</v>
      </c>
      <c r="AL100" s="26">
        <v>18.095181810736154</v>
      </c>
      <c r="AM100" s="26">
        <v>18.095181810736154</v>
      </c>
      <c r="AN100" s="26">
        <v>18.095181810736154</v>
      </c>
      <c r="AO100" s="26">
        <v>18.095181810736154</v>
      </c>
      <c r="AP100" s="26">
        <v>17.471236480514268</v>
      </c>
      <c r="AQ100" s="26">
        <v>17.471236480514268</v>
      </c>
      <c r="AR100" s="26">
        <v>18.095181810736154</v>
      </c>
      <c r="AS100" s="26">
        <v>18.095181810736154</v>
      </c>
      <c r="AT100" s="26">
        <v>18.095181810736154</v>
      </c>
      <c r="AU100" s="26">
        <v>19.002110879684036</v>
      </c>
      <c r="AV100" s="26">
        <v>19.002110879684036</v>
      </c>
      <c r="AW100" s="26">
        <v>17.471236480514268</v>
      </c>
      <c r="AX100" s="26">
        <v>21.172049220374216</v>
      </c>
      <c r="AY100" s="26">
        <v>42.276063317229934</v>
      </c>
      <c r="AZ100" s="26">
        <v>43.632825431568477</v>
      </c>
      <c r="BA100" s="26">
        <v>42.276063317229934</v>
      </c>
      <c r="BB100" s="26">
        <v>46.917809263564216</v>
      </c>
      <c r="BC100" s="26">
        <v>46.917809263564216</v>
      </c>
      <c r="BD100" s="26">
        <v>46.917809263564216</v>
      </c>
    </row>
    <row r="101" spans="1:56" x14ac:dyDescent="0.2">
      <c r="A101" s="2">
        <f t="shared" si="33"/>
        <v>43998</v>
      </c>
      <c r="B101" s="4" t="e">
        <f>Data!B100</f>
        <v>#N/A</v>
      </c>
      <c r="C101" s="26">
        <v>17.25522598255349</v>
      </c>
      <c r="D101" s="26">
        <v>13.667545303173521</v>
      </c>
      <c r="E101" s="26">
        <v>16.499925070236849</v>
      </c>
      <c r="F101" s="26">
        <v>82.642358493469544</v>
      </c>
      <c r="G101" s="26">
        <v>57.553807685638311</v>
      </c>
      <c r="H101" s="26">
        <v>35.974365898177822</v>
      </c>
      <c r="I101" s="26">
        <v>14.787584770005511</v>
      </c>
      <c r="J101" s="26">
        <v>35.974365898177822</v>
      </c>
      <c r="K101" s="26">
        <v>35.974365898177822</v>
      </c>
      <c r="L101" s="26">
        <v>28.893759768798699</v>
      </c>
      <c r="M101" s="26">
        <v>18.874285871299335</v>
      </c>
      <c r="N101" s="26">
        <v>8.1707668772221265</v>
      </c>
      <c r="O101" s="26">
        <v>6.5095450782931659</v>
      </c>
      <c r="P101" s="26">
        <v>6.5095450782931659</v>
      </c>
      <c r="Q101" s="26">
        <v>8.1707668772221265</v>
      </c>
      <c r="R101" s="26">
        <v>6.5095450782931659</v>
      </c>
      <c r="S101" s="26">
        <v>8.1707668772221265</v>
      </c>
      <c r="T101" s="26">
        <v>7.7556858820950652</v>
      </c>
      <c r="U101" s="26">
        <v>7.7556858820950652</v>
      </c>
      <c r="V101" s="26">
        <v>7.7556858820950652</v>
      </c>
      <c r="W101" s="26">
        <v>10.421176242193175</v>
      </c>
      <c r="X101" s="26">
        <v>10.421176242193175</v>
      </c>
      <c r="Y101" s="26">
        <v>10.421176242193175</v>
      </c>
      <c r="Z101" s="26">
        <v>10.421176242193175</v>
      </c>
      <c r="AA101" s="26">
        <v>10.421176242193175</v>
      </c>
      <c r="AB101" s="26">
        <v>10.421176242193175</v>
      </c>
      <c r="AC101" s="26">
        <v>10.421176242193175</v>
      </c>
      <c r="AD101" s="26">
        <v>10.696877347163809</v>
      </c>
      <c r="AE101" s="26">
        <v>10.696877347163809</v>
      </c>
      <c r="AF101" s="26">
        <v>10.696877347163809</v>
      </c>
      <c r="AG101" s="26">
        <v>10.696877347163809</v>
      </c>
      <c r="AH101" s="26">
        <v>10.696877347163809</v>
      </c>
      <c r="AI101" s="26">
        <v>14.570279002829897</v>
      </c>
      <c r="AJ101" s="26">
        <v>14.570279002829897</v>
      </c>
      <c r="AK101" s="26">
        <v>15.095118819115884</v>
      </c>
      <c r="AL101" s="26">
        <v>17.13776803611389</v>
      </c>
      <c r="AM101" s="26">
        <v>17.13776803611389</v>
      </c>
      <c r="AN101" s="26">
        <v>17.13776803611389</v>
      </c>
      <c r="AO101" s="26">
        <v>17.13776803611389</v>
      </c>
      <c r="AP101" s="26">
        <v>16.643557321232791</v>
      </c>
      <c r="AQ101" s="26">
        <v>16.643557321232791</v>
      </c>
      <c r="AR101" s="26">
        <v>17.13776803611389</v>
      </c>
      <c r="AS101" s="26">
        <v>17.13776803611389</v>
      </c>
      <c r="AT101" s="26">
        <v>17.13776803611389</v>
      </c>
      <c r="AU101" s="26">
        <v>17.99435711824961</v>
      </c>
      <c r="AV101" s="26">
        <v>17.99435711824961</v>
      </c>
      <c r="AW101" s="26">
        <v>16.643557321232791</v>
      </c>
      <c r="AX101" s="26">
        <v>20.050684390359457</v>
      </c>
      <c r="AY101" s="26">
        <v>40.844026619055235</v>
      </c>
      <c r="AZ101" s="26">
        <v>42.184321655178707</v>
      </c>
      <c r="BA101" s="26">
        <v>40.844026619055235</v>
      </c>
      <c r="BB101" s="26">
        <v>45.368860419689064</v>
      </c>
      <c r="BC101" s="26">
        <v>45.368860419689064</v>
      </c>
      <c r="BD101" s="26">
        <v>45.368860419689064</v>
      </c>
    </row>
    <row r="102" spans="1:56" x14ac:dyDescent="0.2">
      <c r="A102" s="2">
        <f t="shared" si="33"/>
        <v>43999</v>
      </c>
      <c r="B102" s="4" t="e">
        <f>Data!B101</f>
        <v>#N/A</v>
      </c>
      <c r="C102" s="26">
        <v>17.022729674470792</v>
      </c>
      <c r="D102" s="26">
        <v>13.534160001046168</v>
      </c>
      <c r="E102" s="26">
        <v>16.200811606654952</v>
      </c>
      <c r="F102" s="26">
        <v>79.833193016153061</v>
      </c>
      <c r="G102" s="26">
        <v>54.419633634424351</v>
      </c>
      <c r="H102" s="26">
        <v>34.096580308411752</v>
      </c>
      <c r="I102" s="26">
        <v>14.288342725451477</v>
      </c>
      <c r="J102" s="26">
        <v>34.096580308411752</v>
      </c>
      <c r="K102" s="26">
        <v>34.096580308411752</v>
      </c>
      <c r="L102" s="26">
        <v>27.454114207381078</v>
      </c>
      <c r="M102" s="26">
        <v>18.107492480141829</v>
      </c>
      <c r="N102" s="26">
        <v>8.0321241516777118</v>
      </c>
      <c r="O102" s="26">
        <v>6.416464879984539</v>
      </c>
      <c r="P102" s="26">
        <v>6.416464879984539</v>
      </c>
      <c r="Q102" s="26">
        <v>8.0321241516777118</v>
      </c>
      <c r="R102" s="26">
        <v>6.416464879984539</v>
      </c>
      <c r="S102" s="26">
        <v>8.0321241516777118</v>
      </c>
      <c r="T102" s="26">
        <v>7.6426751572587888</v>
      </c>
      <c r="U102" s="26">
        <v>7.6426751572587888</v>
      </c>
      <c r="V102" s="26">
        <v>7.6426751572587888</v>
      </c>
      <c r="W102" s="26">
        <v>10.279010178848464</v>
      </c>
      <c r="X102" s="26">
        <v>10.279010178848464</v>
      </c>
      <c r="Y102" s="26">
        <v>10.279010178848464</v>
      </c>
      <c r="Z102" s="26">
        <v>10.279010178848464</v>
      </c>
      <c r="AA102" s="26">
        <v>10.279010178848464</v>
      </c>
      <c r="AB102" s="26">
        <v>10.279010178848464</v>
      </c>
      <c r="AC102" s="26">
        <v>10.279010178848464</v>
      </c>
      <c r="AD102" s="26">
        <v>10.223196008288546</v>
      </c>
      <c r="AE102" s="26">
        <v>10.223196008288546</v>
      </c>
      <c r="AF102" s="26">
        <v>10.223196008288546</v>
      </c>
      <c r="AG102" s="26">
        <v>10.223196008288546</v>
      </c>
      <c r="AH102" s="26">
        <v>10.223196008288546</v>
      </c>
      <c r="AI102" s="26">
        <v>13.90776388216926</v>
      </c>
      <c r="AJ102" s="26">
        <v>13.90776388216926</v>
      </c>
      <c r="AK102" s="26">
        <v>14.394070439334433</v>
      </c>
      <c r="AL102" s="26">
        <v>16.232203945610781</v>
      </c>
      <c r="AM102" s="26">
        <v>16.232203945610781</v>
      </c>
      <c r="AN102" s="26">
        <v>16.232203945610781</v>
      </c>
      <c r="AO102" s="26">
        <v>16.232203945610781</v>
      </c>
      <c r="AP102" s="26">
        <v>15.863574544870506</v>
      </c>
      <c r="AQ102" s="26">
        <v>15.863574544870506</v>
      </c>
      <c r="AR102" s="26">
        <v>16.232203945610781</v>
      </c>
      <c r="AS102" s="26">
        <v>16.232203945610781</v>
      </c>
      <c r="AT102" s="26">
        <v>16.232203945610781</v>
      </c>
      <c r="AU102" s="26">
        <v>17.039967029867817</v>
      </c>
      <c r="AV102" s="26">
        <v>17.039967029867817</v>
      </c>
      <c r="AW102" s="26">
        <v>15.863574544870506</v>
      </c>
      <c r="AX102" s="26">
        <v>18.985559521239875</v>
      </c>
      <c r="AY102" s="26">
        <v>39.442564999252461</v>
      </c>
      <c r="AZ102" s="26">
        <v>40.763533828021323</v>
      </c>
      <c r="BA102" s="26">
        <v>39.442564999252461</v>
      </c>
      <c r="BB102" s="26">
        <v>43.848638875442646</v>
      </c>
      <c r="BC102" s="26">
        <v>43.848638875442646</v>
      </c>
      <c r="BD102" s="26">
        <v>43.848638875442646</v>
      </c>
    </row>
    <row r="103" spans="1:56" x14ac:dyDescent="0.2">
      <c r="A103" s="2">
        <f t="shared" si="33"/>
        <v>44000</v>
      </c>
      <c r="B103" s="4" t="e">
        <f>Data!B102</f>
        <v>#N/A</v>
      </c>
      <c r="C103" s="26">
        <v>16.801322500589329</v>
      </c>
      <c r="D103" s="26">
        <v>13.406866685442546</v>
      </c>
      <c r="E103" s="26">
        <v>15.918394767592929</v>
      </c>
      <c r="F103" s="26">
        <v>77.083652353857829</v>
      </c>
      <c r="G103" s="26">
        <v>51.459123468947887</v>
      </c>
      <c r="H103" s="26">
        <v>32.336630918549297</v>
      </c>
      <c r="I103" s="26">
        <v>13.826606197728374</v>
      </c>
      <c r="J103" s="26">
        <v>32.336630918549297</v>
      </c>
      <c r="K103" s="26">
        <v>32.336630918549297</v>
      </c>
      <c r="L103" s="26">
        <v>26.109411245810698</v>
      </c>
      <c r="M103" s="26">
        <v>17.395663635127569</v>
      </c>
      <c r="N103" s="26">
        <v>7.9054650893140872</v>
      </c>
      <c r="O103" s="26">
        <v>6.3320042443834295</v>
      </c>
      <c r="P103" s="26">
        <v>6.3320042443834295</v>
      </c>
      <c r="Q103" s="26">
        <v>7.9054650893140872</v>
      </c>
      <c r="R103" s="26">
        <v>6.3320042443834295</v>
      </c>
      <c r="S103" s="26">
        <v>7.9054650893140872</v>
      </c>
      <c r="T103" s="26">
        <v>7.5393039782656395</v>
      </c>
      <c r="U103" s="26">
        <v>7.5393039782656395</v>
      </c>
      <c r="V103" s="26">
        <v>7.5393039782656395</v>
      </c>
      <c r="W103" s="26">
        <v>10.147783918196824</v>
      </c>
      <c r="X103" s="26">
        <v>10.147783918196824</v>
      </c>
      <c r="Y103" s="26">
        <v>10.147783918196824</v>
      </c>
      <c r="Z103" s="26">
        <v>10.147783918196824</v>
      </c>
      <c r="AA103" s="26">
        <v>10.147783918196824</v>
      </c>
      <c r="AB103" s="26">
        <v>10.147783918196824</v>
      </c>
      <c r="AC103" s="26">
        <v>10.147783918196824</v>
      </c>
      <c r="AD103" s="26">
        <v>9.7818024276046192</v>
      </c>
      <c r="AE103" s="26">
        <v>9.7818024276046192</v>
      </c>
      <c r="AF103" s="26">
        <v>9.7818024276046192</v>
      </c>
      <c r="AG103" s="26">
        <v>9.7818024276046192</v>
      </c>
      <c r="AH103" s="26">
        <v>9.7818024276046192</v>
      </c>
      <c r="AI103" s="26">
        <v>13.284948884948223</v>
      </c>
      <c r="AJ103" s="26">
        <v>13.284948884948223</v>
      </c>
      <c r="AK103" s="26">
        <v>13.734287234845693</v>
      </c>
      <c r="AL103" s="26">
        <v>15.376463752354068</v>
      </c>
      <c r="AM103" s="26">
        <v>15.376463752354068</v>
      </c>
      <c r="AN103" s="26">
        <v>15.376463752354068</v>
      </c>
      <c r="AO103" s="26">
        <v>15.376463752354068</v>
      </c>
      <c r="AP103" s="26">
        <v>15.129097053347026</v>
      </c>
      <c r="AQ103" s="26">
        <v>15.129097053347026</v>
      </c>
      <c r="AR103" s="26">
        <v>15.376463752354068</v>
      </c>
      <c r="AS103" s="26">
        <v>15.376463752354068</v>
      </c>
      <c r="AT103" s="26">
        <v>15.376463752354068</v>
      </c>
      <c r="AU103" s="26">
        <v>16.136992194728823</v>
      </c>
      <c r="AV103" s="26">
        <v>16.136992194728823</v>
      </c>
      <c r="AW103" s="26">
        <v>15.129097053347026</v>
      </c>
      <c r="AX103" s="26">
        <v>17.974974959533647</v>
      </c>
      <c r="AY103" s="26">
        <v>38.073193474657089</v>
      </c>
      <c r="AZ103" s="26">
        <v>39.372254440307955</v>
      </c>
      <c r="BA103" s="26">
        <v>38.073193474657089</v>
      </c>
      <c r="BB103" s="26">
        <v>42.359133211155346</v>
      </c>
      <c r="BC103" s="26">
        <v>42.359133211155346</v>
      </c>
      <c r="BD103" s="26">
        <v>42.359133211155346</v>
      </c>
    </row>
    <row r="104" spans="1:56" x14ac:dyDescent="0.2">
      <c r="A104" s="2">
        <f t="shared" si="33"/>
        <v>44001</v>
      </c>
      <c r="B104" s="4" t="e">
        <f>Data!B103</f>
        <v>#N/A</v>
      </c>
      <c r="C104" s="26">
        <v>16.590421041780996</v>
      </c>
      <c r="D104" s="26">
        <v>13.285274208876414</v>
      </c>
      <c r="E104" s="26">
        <v>15.651743705218026</v>
      </c>
      <c r="F104" s="26">
        <v>74.397811485581286</v>
      </c>
      <c r="G104" s="26">
        <v>48.666593865478895</v>
      </c>
      <c r="H104" s="26">
        <v>30.688855723573269</v>
      </c>
      <c r="I104" s="26">
        <v>13.399708138099721</v>
      </c>
      <c r="J104" s="26">
        <v>30.688855723573269</v>
      </c>
      <c r="K104" s="26">
        <v>30.688855723573269</v>
      </c>
      <c r="L104" s="26">
        <v>24.854520901572791</v>
      </c>
      <c r="M104" s="26">
        <v>16.735238752325959</v>
      </c>
      <c r="N104" s="26">
        <v>7.7896658357416664</v>
      </c>
      <c r="O104" s="26">
        <v>6.2552813794699755</v>
      </c>
      <c r="P104" s="26">
        <v>6.2552813794699755</v>
      </c>
      <c r="Q104" s="26">
        <v>7.7896658357416664</v>
      </c>
      <c r="R104" s="26">
        <v>6.2552813794699755</v>
      </c>
      <c r="S104" s="26">
        <v>7.7896658357416664</v>
      </c>
      <c r="T104" s="26">
        <v>7.4446492946248597</v>
      </c>
      <c r="U104" s="26">
        <v>7.4446492946248597</v>
      </c>
      <c r="V104" s="26">
        <v>7.4446492946248597</v>
      </c>
      <c r="W104" s="26">
        <v>10.026526134151409</v>
      </c>
      <c r="X104" s="26">
        <v>10.026526134151409</v>
      </c>
      <c r="Y104" s="26">
        <v>10.026526134151409</v>
      </c>
      <c r="Z104" s="26">
        <v>10.026526134151409</v>
      </c>
      <c r="AA104" s="26">
        <v>10.026526134151409</v>
      </c>
      <c r="AB104" s="26">
        <v>10.026526134151409</v>
      </c>
      <c r="AC104" s="26">
        <v>10.026526134151409</v>
      </c>
      <c r="AD104" s="26">
        <v>9.3707017257249365</v>
      </c>
      <c r="AE104" s="26">
        <v>9.3707017257249365</v>
      </c>
      <c r="AF104" s="26">
        <v>9.3707017257249365</v>
      </c>
      <c r="AG104" s="26">
        <v>9.3707017257249365</v>
      </c>
      <c r="AH104" s="26">
        <v>9.3707017257249365</v>
      </c>
      <c r="AI104" s="26">
        <v>12.699833707253415</v>
      </c>
      <c r="AJ104" s="26">
        <v>12.699833707253415</v>
      </c>
      <c r="AK104" s="26">
        <v>13.113768632618855</v>
      </c>
      <c r="AL104" s="26">
        <v>14.568499685473279</v>
      </c>
      <c r="AM104" s="26">
        <v>14.568499685473279</v>
      </c>
      <c r="AN104" s="26">
        <v>14.568499685473279</v>
      </c>
      <c r="AO104" s="26">
        <v>14.568499685473279</v>
      </c>
      <c r="AP104" s="26">
        <v>14.43796187692617</v>
      </c>
      <c r="AQ104" s="26">
        <v>14.43796187692617</v>
      </c>
      <c r="AR104" s="26">
        <v>14.568499685473279</v>
      </c>
      <c r="AS104" s="26">
        <v>14.568499685473279</v>
      </c>
      <c r="AT104" s="26">
        <v>14.568499685473279</v>
      </c>
      <c r="AU104" s="26">
        <v>15.283441761216499</v>
      </c>
      <c r="AV104" s="26">
        <v>15.283441761216499</v>
      </c>
      <c r="AW104" s="26">
        <v>14.43796187692617</v>
      </c>
      <c r="AX104" s="26">
        <v>17.017136458151967</v>
      </c>
      <c r="AY104" s="26">
        <v>36.737190402407037</v>
      </c>
      <c r="AZ104" s="26">
        <v>38.01203175209163</v>
      </c>
      <c r="BA104" s="26">
        <v>36.737190402407037</v>
      </c>
      <c r="BB104" s="26">
        <v>40.902069797150375</v>
      </c>
      <c r="BC104" s="26">
        <v>40.902069797150375</v>
      </c>
      <c r="BD104" s="26">
        <v>40.902069797150375</v>
      </c>
    </row>
    <row r="105" spans="1:56" x14ac:dyDescent="0.2">
      <c r="A105" s="2">
        <f t="shared" si="33"/>
        <v>44002</v>
      </c>
      <c r="B105" s="4" t="e">
        <f>Data!B104</f>
        <v>#N/A</v>
      </c>
      <c r="C105" s="26">
        <v>16.389463721027962</v>
      </c>
      <c r="D105" s="26">
        <v>13.169015374137185</v>
      </c>
      <c r="E105" s="26">
        <v>15.399963370232873</v>
      </c>
      <c r="F105" s="26">
        <v>71.779129244420048</v>
      </c>
      <c r="G105" s="26">
        <v>46.03597927121384</v>
      </c>
      <c r="H105" s="26">
        <v>29.1476140292278</v>
      </c>
      <c r="I105" s="26">
        <v>13.005136950842354</v>
      </c>
      <c r="J105" s="26">
        <v>29.1476140292278</v>
      </c>
      <c r="K105" s="26">
        <v>29.1476140292278</v>
      </c>
      <c r="L105" s="26">
        <v>23.684423907253333</v>
      </c>
      <c r="M105" s="26">
        <v>16.122824142550332</v>
      </c>
      <c r="N105" s="26">
        <v>7.6837030998709261</v>
      </c>
      <c r="O105" s="26">
        <v>6.1855020874663023</v>
      </c>
      <c r="P105" s="26">
        <v>6.1855020874663023</v>
      </c>
      <c r="Q105" s="26">
        <v>7.6837030998709261</v>
      </c>
      <c r="R105" s="26">
        <v>6.1855020874663023</v>
      </c>
      <c r="S105" s="26">
        <v>7.6837030998709261</v>
      </c>
      <c r="T105" s="26">
        <v>7.3578730675548352</v>
      </c>
      <c r="U105" s="26">
        <v>7.3578730675548352</v>
      </c>
      <c r="V105" s="26">
        <v>7.3578730675548352</v>
      </c>
      <c r="W105" s="26">
        <v>9.9143475195031421</v>
      </c>
      <c r="X105" s="26">
        <v>9.9143475195031421</v>
      </c>
      <c r="Y105" s="26">
        <v>9.9143475195031421</v>
      </c>
      <c r="Z105" s="26">
        <v>9.9143475195031421</v>
      </c>
      <c r="AA105" s="26">
        <v>9.9143475195031421</v>
      </c>
      <c r="AB105" s="26">
        <v>9.9143475195031421</v>
      </c>
      <c r="AC105" s="26">
        <v>9.9143475195031421</v>
      </c>
      <c r="AD105" s="26">
        <v>8.9879919482848862</v>
      </c>
      <c r="AE105" s="26">
        <v>8.9879919482848862</v>
      </c>
      <c r="AF105" s="26">
        <v>8.9879919482848862</v>
      </c>
      <c r="AG105" s="26">
        <v>8.9879919482848862</v>
      </c>
      <c r="AH105" s="26">
        <v>8.9879919482848862</v>
      </c>
      <c r="AI105" s="26">
        <v>12.150468981342136</v>
      </c>
      <c r="AJ105" s="26">
        <v>12.150468981342136</v>
      </c>
      <c r="AK105" s="26">
        <v>12.530555132156113</v>
      </c>
      <c r="AL105" s="26">
        <v>13.806258761096379</v>
      </c>
      <c r="AM105" s="26">
        <v>13.806258761096379</v>
      </c>
      <c r="AN105" s="26">
        <v>13.806258761096379</v>
      </c>
      <c r="AO105" s="26">
        <v>13.806258761096379</v>
      </c>
      <c r="AP105" s="26">
        <v>13.788044865453436</v>
      </c>
      <c r="AQ105" s="26">
        <v>13.788044865453436</v>
      </c>
      <c r="AR105" s="26">
        <v>13.806258761096379</v>
      </c>
      <c r="AS105" s="26">
        <v>13.806258761096379</v>
      </c>
      <c r="AT105" s="26">
        <v>13.806258761096379</v>
      </c>
      <c r="AU105" s="26">
        <v>14.477301514325505</v>
      </c>
      <c r="AV105" s="26">
        <v>14.477301514325505</v>
      </c>
      <c r="AW105" s="26">
        <v>13.788044865453436</v>
      </c>
      <c r="AX105" s="26">
        <v>16.110179505325782</v>
      </c>
      <c r="AY105" s="26">
        <v>35.43561004273041</v>
      </c>
      <c r="AZ105" s="26">
        <v>36.684180889974627</v>
      </c>
      <c r="BA105" s="26">
        <v>35.43561004273041</v>
      </c>
      <c r="BB105" s="26">
        <v>39.478924179207752</v>
      </c>
      <c r="BC105" s="26">
        <v>39.478924179207752</v>
      </c>
      <c r="BD105" s="26">
        <v>39.478924179207752</v>
      </c>
    </row>
    <row r="106" spans="1:56" x14ac:dyDescent="0.2">
      <c r="A106" s="2">
        <f t="shared" si="33"/>
        <v>44003</v>
      </c>
      <c r="B106" s="4" t="e">
        <f>Data!B105</f>
        <v>#N/A</v>
      </c>
      <c r="C106" s="26">
        <v>16.19791126106206</v>
      </c>
      <c r="D106" s="26">
        <v>13.057745924700104</v>
      </c>
      <c r="E106" s="26">
        <v>15.162195347339788</v>
      </c>
      <c r="F106" s="26">
        <v>69.230479714865709</v>
      </c>
      <c r="G106" s="26">
        <v>43.560936482306658</v>
      </c>
      <c r="H106" s="26">
        <v>27.707330565639598</v>
      </c>
      <c r="I106" s="26">
        <v>12.640532580034623</v>
      </c>
      <c r="J106" s="26">
        <v>27.707330565639598</v>
      </c>
      <c r="K106" s="26">
        <v>27.707330565639598</v>
      </c>
      <c r="L106" s="26">
        <v>22.594236968747008</v>
      </c>
      <c r="M106" s="26">
        <v>15.555194984405459</v>
      </c>
      <c r="N106" s="26">
        <v>7.5866459890484448</v>
      </c>
      <c r="O106" s="26">
        <v>6.1219515550319912</v>
      </c>
      <c r="P106" s="26">
        <v>6.1219515550319912</v>
      </c>
      <c r="Q106" s="26">
        <v>7.5866459890484448</v>
      </c>
      <c r="R106" s="26">
        <v>6.1219515550319912</v>
      </c>
      <c r="S106" s="26">
        <v>7.5866459890484448</v>
      </c>
      <c r="T106" s="26">
        <v>7.2782150739572931</v>
      </c>
      <c r="U106" s="26">
        <v>7.2782150739572931</v>
      </c>
      <c r="V106" s="26">
        <v>7.2782150739572931</v>
      </c>
      <c r="W106" s="26">
        <v>9.8104346716796123</v>
      </c>
      <c r="X106" s="26">
        <v>9.8104346716796123</v>
      </c>
      <c r="Y106" s="26">
        <v>9.8104346716796123</v>
      </c>
      <c r="Z106" s="26">
        <v>9.8104346716796123</v>
      </c>
      <c r="AA106" s="26">
        <v>9.8104346716796123</v>
      </c>
      <c r="AB106" s="26">
        <v>9.8104346716796123</v>
      </c>
      <c r="AC106" s="26">
        <v>9.8104346716796123</v>
      </c>
      <c r="AD106" s="26">
        <v>8.63186414392848</v>
      </c>
      <c r="AE106" s="26">
        <v>8.63186414392848</v>
      </c>
      <c r="AF106" s="26">
        <v>8.63186414392848</v>
      </c>
      <c r="AG106" s="26">
        <v>8.63186414392848</v>
      </c>
      <c r="AH106" s="26">
        <v>8.63186414392848</v>
      </c>
      <c r="AI106" s="26">
        <v>11.63496221890933</v>
      </c>
      <c r="AJ106" s="26">
        <v>11.63496221890933</v>
      </c>
      <c r="AK106" s="26">
        <v>11.982735719230067</v>
      </c>
      <c r="AL106" s="26">
        <v>13.08769725915457</v>
      </c>
      <c r="AM106" s="26">
        <v>13.08769725915457</v>
      </c>
      <c r="AN106" s="26">
        <v>13.08769725915457</v>
      </c>
      <c r="AO106" s="26">
        <v>13.08769725915457</v>
      </c>
      <c r="AP106" s="26">
        <v>13.177269526454666</v>
      </c>
      <c r="AQ106" s="26">
        <v>13.177269526454666</v>
      </c>
      <c r="AR106" s="26">
        <v>13.08769725915457</v>
      </c>
      <c r="AS106" s="26">
        <v>13.08769725915457</v>
      </c>
      <c r="AT106" s="26">
        <v>13.08769725915457</v>
      </c>
      <c r="AU106" s="26">
        <v>13.716550514467579</v>
      </c>
      <c r="AV106" s="26">
        <v>13.716550514467579</v>
      </c>
      <c r="AW106" s="26">
        <v>13.177269526454666</v>
      </c>
      <c r="AX106" s="26">
        <v>15.252191002474285</v>
      </c>
      <c r="AY106" s="26">
        <v>34.169295692197615</v>
      </c>
      <c r="AZ106" s="26">
        <v>35.389795769514741</v>
      </c>
      <c r="BA106" s="26">
        <v>34.169295692197615</v>
      </c>
      <c r="BB106" s="26">
        <v>38.090933416070584</v>
      </c>
      <c r="BC106" s="26">
        <v>38.090933416070584</v>
      </c>
      <c r="BD106" s="26">
        <v>38.090933416070584</v>
      </c>
    </row>
    <row r="107" spans="1:56" x14ac:dyDescent="0.2">
      <c r="A107" s="2">
        <f t="shared" si="33"/>
        <v>44004</v>
      </c>
      <c r="B107" s="4" t="e">
        <f>Data!B106</f>
        <v>#N/A</v>
      </c>
      <c r="C107" s="26">
        <v>16.015246929946372</v>
      </c>
      <c r="D107" s="26">
        <v>12.951143509045442</v>
      </c>
      <c r="E107" s="26">
        <v>14.937618305087879</v>
      </c>
      <c r="F107" s="26">
        <v>66.754185931952776</v>
      </c>
      <c r="G107" s="26">
        <v>41.234936755646977</v>
      </c>
      <c r="H107" s="26">
        <v>26.362531996911276</v>
      </c>
      <c r="I107" s="26">
        <v>12.303681772251673</v>
      </c>
      <c r="J107" s="26">
        <v>26.362531996911276</v>
      </c>
      <c r="K107" s="26">
        <v>26.362531996911276</v>
      </c>
      <c r="L107" s="26">
        <v>21.579232572354186</v>
      </c>
      <c r="M107" s="26">
        <v>15.02929530025299</v>
      </c>
      <c r="N107" s="26">
        <v>7.497648375071293</v>
      </c>
      <c r="O107" s="26">
        <v>6.0639868339975243</v>
      </c>
      <c r="P107" s="26">
        <v>6.0639868339975243</v>
      </c>
      <c r="Q107" s="26">
        <v>7.497648375071293</v>
      </c>
      <c r="R107" s="26">
        <v>6.0639868339975243</v>
      </c>
      <c r="S107" s="26">
        <v>7.497648375071293</v>
      </c>
      <c r="T107" s="26">
        <v>7.204986220557327</v>
      </c>
      <c r="U107" s="26">
        <v>7.204986220557327</v>
      </c>
      <c r="V107" s="26">
        <v>7.204986220557327</v>
      </c>
      <c r="W107" s="26">
        <v>9.714044311056627</v>
      </c>
      <c r="X107" s="26">
        <v>9.714044311056627</v>
      </c>
      <c r="Y107" s="26">
        <v>9.714044311056627</v>
      </c>
      <c r="Z107" s="26">
        <v>9.714044311056627</v>
      </c>
      <c r="AA107" s="26">
        <v>9.714044311056627</v>
      </c>
      <c r="AB107" s="26">
        <v>9.714044311056627</v>
      </c>
      <c r="AC107" s="26">
        <v>9.714044311056627</v>
      </c>
      <c r="AD107" s="26">
        <v>8.3006016163734593</v>
      </c>
      <c r="AE107" s="26">
        <v>8.3006016163734593</v>
      </c>
      <c r="AF107" s="26">
        <v>8.3006016163734593</v>
      </c>
      <c r="AG107" s="26">
        <v>8.3006016163734593</v>
      </c>
      <c r="AH107" s="26">
        <v>8.3006016163734593</v>
      </c>
      <c r="AI107" s="26">
        <v>11.151482428692264</v>
      </c>
      <c r="AJ107" s="26">
        <v>11.151482428692264</v>
      </c>
      <c r="AK107" s="26">
        <v>11.468453814229093</v>
      </c>
      <c r="AL107" s="26">
        <v>12.410793090881876</v>
      </c>
      <c r="AM107" s="26">
        <v>12.410793090881876</v>
      </c>
      <c r="AN107" s="26">
        <v>12.410793090881876</v>
      </c>
      <c r="AO107" s="26">
        <v>12.410793090881876</v>
      </c>
      <c r="AP107" s="26">
        <v>12.603614202889259</v>
      </c>
      <c r="AQ107" s="26">
        <v>12.603614202889259</v>
      </c>
      <c r="AR107" s="26">
        <v>12.410793090881876</v>
      </c>
      <c r="AS107" s="26">
        <v>12.410793090881876</v>
      </c>
      <c r="AT107" s="26">
        <v>12.410793090881876</v>
      </c>
      <c r="AU107" s="26">
        <v>12.999175481525675</v>
      </c>
      <c r="AV107" s="26">
        <v>12.999175481525675</v>
      </c>
      <c r="AW107" s="26">
        <v>12.603614202889259</v>
      </c>
      <c r="AX107" s="26">
        <v>14.441228423667299</v>
      </c>
      <c r="AY107" s="26">
        <v>32.938893186417467</v>
      </c>
      <c r="AZ107" s="26">
        <v>34.129761627513389</v>
      </c>
      <c r="BA107" s="26">
        <v>32.938893186417467</v>
      </c>
      <c r="BB107" s="26">
        <v>36.739109135360025</v>
      </c>
      <c r="BC107" s="26">
        <v>36.739109135360025</v>
      </c>
      <c r="BD107" s="26">
        <v>36.739109135360025</v>
      </c>
    </row>
    <row r="108" spans="1:56" x14ac:dyDescent="0.2">
      <c r="A108" s="2">
        <f t="shared" si="33"/>
        <v>44005</v>
      </c>
      <c r="B108" s="4" t="e">
        <f>Data!B107</f>
        <v>#N/A</v>
      </c>
      <c r="C108" s="26">
        <v>15.8409766021928</v>
      </c>
      <c r="D108" s="26">
        <v>12.848906631943057</v>
      </c>
      <c r="E108" s="26">
        <v>14.725448113131124</v>
      </c>
      <c r="F108" s="26">
        <v>64.352055194732486</v>
      </c>
      <c r="G108" s="26">
        <v>39.051346134561577</v>
      </c>
      <c r="H108" s="26">
        <v>25.107876625290661</v>
      </c>
      <c r="I108" s="26">
        <v>11.992512719720889</v>
      </c>
      <c r="J108" s="26">
        <v>25.107876625290661</v>
      </c>
      <c r="K108" s="26">
        <v>25.107876625290661</v>
      </c>
      <c r="L108" s="26">
        <v>20.634854024594087</v>
      </c>
      <c r="M108" s="26">
        <v>14.542236289956726</v>
      </c>
      <c r="N108" s="26">
        <v>7.4159417800982403</v>
      </c>
      <c r="O108" s="26">
        <v>6.0110299684801332</v>
      </c>
      <c r="P108" s="26">
        <v>6.0110299684801332</v>
      </c>
      <c r="Q108" s="26">
        <v>7.4159417800982403</v>
      </c>
      <c r="R108" s="26">
        <v>6.0110299684801332</v>
      </c>
      <c r="S108" s="26">
        <v>7.4159417800982403</v>
      </c>
      <c r="T108" s="26">
        <v>7.1375623491937121</v>
      </c>
      <c r="U108" s="26">
        <v>7.1375623491937121</v>
      </c>
      <c r="V108" s="26">
        <v>7.1375623491937121</v>
      </c>
      <c r="W108" s="26">
        <v>9.6244978348914536</v>
      </c>
      <c r="X108" s="26">
        <v>9.6244978348914536</v>
      </c>
      <c r="Y108" s="26">
        <v>9.6244978348914536</v>
      </c>
      <c r="Z108" s="26">
        <v>9.6244978348914536</v>
      </c>
      <c r="AA108" s="26">
        <v>9.6244978348914536</v>
      </c>
      <c r="AB108" s="26">
        <v>9.6244978348914536</v>
      </c>
      <c r="AC108" s="26">
        <v>9.6244978348914536</v>
      </c>
      <c r="AD108" s="26">
        <v>7.9925784982876751</v>
      </c>
      <c r="AE108" s="26">
        <v>7.9925784982876751</v>
      </c>
      <c r="AF108" s="26">
        <v>7.9925784982876751</v>
      </c>
      <c r="AG108" s="26">
        <v>7.9925784982876751</v>
      </c>
      <c r="AH108" s="26">
        <v>7.9925784982876751</v>
      </c>
      <c r="AI108" s="26">
        <v>10.698263568752512</v>
      </c>
      <c r="AJ108" s="26">
        <v>10.698263568752512</v>
      </c>
      <c r="AK108" s="26">
        <v>10.985911921497614</v>
      </c>
      <c r="AL108" s="26">
        <v>11.773556241682552</v>
      </c>
      <c r="AM108" s="26">
        <v>11.773556241682552</v>
      </c>
      <c r="AN108" s="26">
        <v>11.773556241682552</v>
      </c>
      <c r="AO108" s="26">
        <v>11.773556241682552</v>
      </c>
      <c r="AP108" s="26">
        <v>12.065117773260324</v>
      </c>
      <c r="AQ108" s="26">
        <v>12.065117773260324</v>
      </c>
      <c r="AR108" s="26">
        <v>11.773556241682552</v>
      </c>
      <c r="AS108" s="26">
        <v>11.773556241682552</v>
      </c>
      <c r="AT108" s="26">
        <v>11.773556241682552</v>
      </c>
      <c r="AU108" s="26">
        <v>12.323183103485334</v>
      </c>
      <c r="AV108" s="26">
        <v>12.323183103485334</v>
      </c>
      <c r="AW108" s="26">
        <v>12.065117773260324</v>
      </c>
      <c r="AX108" s="26">
        <v>13.675336606956073</v>
      </c>
      <c r="AY108" s="26">
        <v>31.744864591142271</v>
      </c>
      <c r="AZ108" s="26">
        <v>32.904767966368588</v>
      </c>
      <c r="BA108" s="26">
        <v>31.744864591142271</v>
      </c>
      <c r="BB108" s="26">
        <v>35.424251092790669</v>
      </c>
      <c r="BC108" s="26">
        <v>35.424251092790669</v>
      </c>
      <c r="BD108" s="26">
        <v>35.424251092790669</v>
      </c>
    </row>
    <row r="109" spans="1:56" x14ac:dyDescent="0.2">
      <c r="A109" s="2">
        <f t="shared" si="33"/>
        <v>44006</v>
      </c>
      <c r="B109" s="4" t="e">
        <f>Data!B108</f>
        <v>#N/A</v>
      </c>
      <c r="C109" s="26">
        <v>15.674628660668638</v>
      </c>
      <c r="D109" s="26">
        <v>12.750753603786707</v>
      </c>
      <c r="E109" s="26">
        <v>14.524937675038899</v>
      </c>
      <c r="F109" s="26">
        <v>62.02541537137018</v>
      </c>
      <c r="G109" s="26">
        <v>37.003494771427036</v>
      </c>
      <c r="H109" s="26">
        <v>23.938178057596797</v>
      </c>
      <c r="I109" s="26">
        <v>11.705089257554217</v>
      </c>
      <c r="J109" s="26">
        <v>23.938178057596797</v>
      </c>
      <c r="K109" s="26">
        <v>23.938178057596797</v>
      </c>
      <c r="L109" s="26">
        <v>19.756726358512754</v>
      </c>
      <c r="M109" s="26">
        <v>14.091293333660046</v>
      </c>
      <c r="N109" s="26">
        <v>7.3408287664046163</v>
      </c>
      <c r="O109" s="26">
        <v>5.9625617242257096</v>
      </c>
      <c r="P109" s="26">
        <v>5.9625617242257096</v>
      </c>
      <c r="Q109" s="26">
        <v>7.3408287664046163</v>
      </c>
      <c r="R109" s="26">
        <v>5.9625617242257096</v>
      </c>
      <c r="S109" s="26">
        <v>7.3408287664046163</v>
      </c>
      <c r="T109" s="26">
        <v>7.0753785113358898</v>
      </c>
      <c r="U109" s="26">
        <v>7.0753785113358898</v>
      </c>
      <c r="V109" s="26">
        <v>7.0753785113358898</v>
      </c>
      <c r="W109" s="26">
        <v>9.5411762049682096</v>
      </c>
      <c r="X109" s="26">
        <v>9.5411762049682096</v>
      </c>
      <c r="Y109" s="26">
        <v>9.5411762049682096</v>
      </c>
      <c r="Z109" s="26">
        <v>9.5411762049682096</v>
      </c>
      <c r="AA109" s="26">
        <v>9.5411762049682096</v>
      </c>
      <c r="AB109" s="26">
        <v>9.5411762049682096</v>
      </c>
      <c r="AC109" s="26">
        <v>9.5411762049682096</v>
      </c>
      <c r="AD109" s="26">
        <v>7.7062577766425804</v>
      </c>
      <c r="AE109" s="26">
        <v>7.7062577766425804</v>
      </c>
      <c r="AF109" s="26">
        <v>7.7062577766425804</v>
      </c>
      <c r="AG109" s="26">
        <v>7.7062577766425804</v>
      </c>
      <c r="AH109" s="26">
        <v>7.7062577766425804</v>
      </c>
      <c r="AI109" s="26">
        <v>10.273606981487601</v>
      </c>
      <c r="AJ109" s="26">
        <v>10.273606981487601</v>
      </c>
      <c r="AK109" s="26">
        <v>10.533375134888502</v>
      </c>
      <c r="AL109" s="26">
        <v>11.174037470476232</v>
      </c>
      <c r="AM109" s="26">
        <v>11.174037470476232</v>
      </c>
      <c r="AN109" s="26">
        <v>11.174037470476232</v>
      </c>
      <c r="AO109" s="26">
        <v>11.174037470476232</v>
      </c>
      <c r="AP109" s="26">
        <v>11.559884045429401</v>
      </c>
      <c r="AQ109" s="26">
        <v>11.559884045429401</v>
      </c>
      <c r="AR109" s="26">
        <v>11.174037470476232</v>
      </c>
      <c r="AS109" s="26">
        <v>11.174037470476232</v>
      </c>
      <c r="AT109" s="26">
        <v>11.174037470476232</v>
      </c>
      <c r="AU109" s="26">
        <v>11.686610449241631</v>
      </c>
      <c r="AV109" s="26">
        <v>11.686610449241631</v>
      </c>
      <c r="AW109" s="26">
        <v>11.559884045429401</v>
      </c>
      <c r="AX109" s="26">
        <v>12.952562339236655</v>
      </c>
      <c r="AY109" s="26">
        <v>30.587501920952572</v>
      </c>
      <c r="AZ109" s="26">
        <v>31.715321731524163</v>
      </c>
      <c r="BA109" s="26">
        <v>30.587501920952572</v>
      </c>
      <c r="BB109" s="26">
        <v>34.146961039188952</v>
      </c>
      <c r="BC109" s="26">
        <v>34.146961039188952</v>
      </c>
      <c r="BD109" s="26">
        <v>34.146961039188952</v>
      </c>
    </row>
    <row r="110" spans="1:56" x14ac:dyDescent="0.2">
      <c r="A110" s="2">
        <f t="shared" si="33"/>
        <v>44007</v>
      </c>
      <c r="B110" s="4" t="e">
        <f>Data!B109</f>
        <v>#N/A</v>
      </c>
      <c r="C110" s="26">
        <v>15.515753762289769</v>
      </c>
      <c r="D110" s="26">
        <v>12.656421497299704</v>
      </c>
      <c r="E110" s="26">
        <v>14.335376520128813</v>
      </c>
      <c r="F110" s="26">
        <v>59.775151640595304</v>
      </c>
      <c r="G110" s="26">
        <v>35.084736092882963</v>
      </c>
      <c r="H110" s="26">
        <v>22.84842356016442</v>
      </c>
      <c r="I110" s="26">
        <v>11.43960476122235</v>
      </c>
      <c r="J110" s="26">
        <v>22.84842356016442</v>
      </c>
      <c r="K110" s="26">
        <v>22.84842356016442</v>
      </c>
      <c r="L110" s="26">
        <v>18.94066368736711</v>
      </c>
      <c r="M110" s="26">
        <v>13.673901934594969</v>
      </c>
      <c r="N110" s="26">
        <v>7.2716768102595886</v>
      </c>
      <c r="O110" s="26">
        <v>5.9181158767799973</v>
      </c>
      <c r="P110" s="26">
        <v>5.9181158767799973</v>
      </c>
      <c r="Q110" s="26">
        <v>7.2716768102595886</v>
      </c>
      <c r="R110" s="26">
        <v>5.9181158767799973</v>
      </c>
      <c r="S110" s="26">
        <v>7.2716768102595886</v>
      </c>
      <c r="T110" s="26">
        <v>7.0179236880038722</v>
      </c>
      <c r="U110" s="26">
        <v>7.0179236880038722</v>
      </c>
      <c r="V110" s="26">
        <v>7.0179236880038722</v>
      </c>
      <c r="W110" s="26">
        <v>9.4635151631554901</v>
      </c>
      <c r="X110" s="26">
        <v>9.4635151631554901</v>
      </c>
      <c r="Y110" s="26">
        <v>9.4635151631554901</v>
      </c>
      <c r="Z110" s="26">
        <v>9.4635151631554901</v>
      </c>
      <c r="AA110" s="26">
        <v>9.4635151631554901</v>
      </c>
      <c r="AB110" s="26">
        <v>9.4635151631554901</v>
      </c>
      <c r="AC110" s="26">
        <v>9.4635151631554901</v>
      </c>
      <c r="AD110" s="26">
        <v>7.4401888826186946</v>
      </c>
      <c r="AE110" s="26">
        <v>7.4401888826186946</v>
      </c>
      <c r="AF110" s="26">
        <v>7.4401888826186946</v>
      </c>
      <c r="AG110" s="26">
        <v>7.4401888826186946</v>
      </c>
      <c r="AH110" s="26">
        <v>7.4401888826186946</v>
      </c>
      <c r="AI110" s="26">
        <v>9.8758829470274581</v>
      </c>
      <c r="AJ110" s="26">
        <v>9.8758829470274581</v>
      </c>
      <c r="AK110" s="26">
        <v>10.10917364308211</v>
      </c>
      <c r="AL110" s="26">
        <v>10.61033544052885</v>
      </c>
      <c r="AM110" s="26">
        <v>10.61033544052885</v>
      </c>
      <c r="AN110" s="26">
        <v>10.61033544052885</v>
      </c>
      <c r="AO110" s="26">
        <v>10.61033544052885</v>
      </c>
      <c r="AP110" s="26">
        <v>11.086085003370819</v>
      </c>
      <c r="AQ110" s="26">
        <v>11.086085003370819</v>
      </c>
      <c r="AR110" s="26">
        <v>10.61033544052885</v>
      </c>
      <c r="AS110" s="26">
        <v>10.61033544052885</v>
      </c>
      <c r="AT110" s="26">
        <v>10.61033544052885</v>
      </c>
      <c r="AU110" s="26">
        <v>11.087533662147136</v>
      </c>
      <c r="AV110" s="26">
        <v>11.087533662147136</v>
      </c>
      <c r="AW110" s="26">
        <v>11.086085003370819</v>
      </c>
      <c r="AX110" s="26">
        <v>12.270966902513347</v>
      </c>
      <c r="AY110" s="26">
        <v>29.46694074469163</v>
      </c>
      <c r="AZ110" s="26">
        <v>30.561760562246199</v>
      </c>
      <c r="BA110" s="26">
        <v>29.46694074469163</v>
      </c>
      <c r="BB110" s="26">
        <v>32.907656719967264</v>
      </c>
      <c r="BC110" s="26">
        <v>32.907656719967264</v>
      </c>
      <c r="BD110" s="26">
        <v>32.907656719967264</v>
      </c>
    </row>
    <row r="111" spans="1:56" x14ac:dyDescent="0.2">
      <c r="A111" s="2">
        <f t="shared" si="33"/>
        <v>44008</v>
      </c>
      <c r="B111" s="4" t="e">
        <f>Data!B110</f>
        <v>#N/A</v>
      </c>
      <c r="C111" s="26">
        <v>15.363924488344724</v>
      </c>
      <c r="D111" s="26">
        <v>12.565665119365113</v>
      </c>
      <c r="E111" s="26">
        <v>14.156090193370327</v>
      </c>
      <c r="F111" s="26">
        <v>57.601743182250658</v>
      </c>
      <c r="G111" s="26">
        <v>33.288496683178764</v>
      </c>
      <c r="H111" s="26">
        <v>21.833787780183563</v>
      </c>
      <c r="I111" s="26">
        <v>11.194375866255447</v>
      </c>
      <c r="J111" s="26">
        <v>21.833787780183563</v>
      </c>
      <c r="K111" s="26">
        <v>21.833787780183563</v>
      </c>
      <c r="L111" s="26">
        <v>18.182673532840706</v>
      </c>
      <c r="M111" s="26">
        <v>13.287652836174441</v>
      </c>
      <c r="N111" s="26">
        <v>7.2079126376737737</v>
      </c>
      <c r="O111" s="26">
        <v>5.8772740164080606</v>
      </c>
      <c r="P111" s="26">
        <v>5.8772740164080606</v>
      </c>
      <c r="Q111" s="26">
        <v>7.2079126376737737</v>
      </c>
      <c r="R111" s="26">
        <v>5.8772740164080606</v>
      </c>
      <c r="S111" s="26">
        <v>7.2079126376737737</v>
      </c>
      <c r="T111" s="26">
        <v>6.9647359301698719</v>
      </c>
      <c r="U111" s="26">
        <v>6.9647359301698719</v>
      </c>
      <c r="V111" s="26">
        <v>6.9647359301698719</v>
      </c>
      <c r="W111" s="26">
        <v>9.3910007660947663</v>
      </c>
      <c r="X111" s="26">
        <v>9.3910007660947663</v>
      </c>
      <c r="Y111" s="26">
        <v>9.3910007660947663</v>
      </c>
      <c r="Z111" s="26">
        <v>9.3910007660947663</v>
      </c>
      <c r="AA111" s="26">
        <v>9.3910007660947663</v>
      </c>
      <c r="AB111" s="26">
        <v>9.3910007660947663</v>
      </c>
      <c r="AC111" s="26">
        <v>9.3910007660947663</v>
      </c>
      <c r="AD111" s="26">
        <v>7.1930049440348478</v>
      </c>
      <c r="AE111" s="26">
        <v>7.1930049440348478</v>
      </c>
      <c r="AF111" s="26">
        <v>7.1930049440348478</v>
      </c>
      <c r="AG111" s="26">
        <v>7.1930049440348478</v>
      </c>
      <c r="AH111" s="26">
        <v>7.1930049440348478</v>
      </c>
      <c r="AI111" s="26">
        <v>9.503531478437143</v>
      </c>
      <c r="AJ111" s="26">
        <v>9.503531478437143</v>
      </c>
      <c r="AK111" s="26">
        <v>9.711704366413521</v>
      </c>
      <c r="AL111" s="26">
        <v>10.080602448781908</v>
      </c>
      <c r="AM111" s="26">
        <v>10.080602448781908</v>
      </c>
      <c r="AN111" s="26">
        <v>10.080602448781908</v>
      </c>
      <c r="AO111" s="26">
        <v>10.080602448781908</v>
      </c>
      <c r="AP111" s="26">
        <v>10.641963053640159</v>
      </c>
      <c r="AQ111" s="26">
        <v>10.641963053640159</v>
      </c>
      <c r="AR111" s="26">
        <v>10.080602448781908</v>
      </c>
      <c r="AS111" s="26">
        <v>10.080602448781908</v>
      </c>
      <c r="AT111" s="26">
        <v>10.080602448781908</v>
      </c>
      <c r="AU111" s="26">
        <v>10.52407510526767</v>
      </c>
      <c r="AV111" s="26">
        <v>10.52407510526767</v>
      </c>
      <c r="AW111" s="26">
        <v>10.641963053640159</v>
      </c>
      <c r="AX111" s="26">
        <v>11.628636751353834</v>
      </c>
      <c r="AY111" s="26">
        <v>28.383173556257073</v>
      </c>
      <c r="AZ111" s="26">
        <v>29.44426597508382</v>
      </c>
      <c r="BA111" s="26">
        <v>28.383173556257073</v>
      </c>
      <c r="BB111" s="26">
        <v>31.70658585192232</v>
      </c>
      <c r="BC111" s="26">
        <v>31.70658585192232</v>
      </c>
      <c r="BD111" s="26">
        <v>31.70658585192232</v>
      </c>
    </row>
    <row r="112" spans="1:56" x14ac:dyDescent="0.2">
      <c r="A112" s="2">
        <f t="shared" si="33"/>
        <v>44009</v>
      </c>
      <c r="B112" s="4" t="e">
        <f>Data!B111</f>
        <v>#N/A</v>
      </c>
      <c r="C112" s="26">
        <v>15.218734898254082</v>
      </c>
      <c r="D112" s="26">
        <v>12.478256004344724</v>
      </c>
      <c r="E112" s="26">
        <v>13.986439478258568</v>
      </c>
      <c r="F112" s="26">
        <v>55.505299396665443</v>
      </c>
      <c r="G112" s="26">
        <v>31.608317764763221</v>
      </c>
      <c r="H112" s="26">
        <v>20.889642458823573</v>
      </c>
      <c r="I112" s="26">
        <v>10.967836111002574</v>
      </c>
      <c r="J112" s="26">
        <v>20.889642458823573</v>
      </c>
      <c r="K112" s="26">
        <v>20.889642458823573</v>
      </c>
      <c r="L112" s="26">
        <v>17.47895860192931</v>
      </c>
      <c r="M112" s="26">
        <v>12.930286514392417</v>
      </c>
      <c r="N112" s="26">
        <v>7.1490169981480785</v>
      </c>
      <c r="O112" s="26">
        <v>5.8396608293902457</v>
      </c>
      <c r="P112" s="26">
        <v>5.8396608293902457</v>
      </c>
      <c r="Q112" s="26">
        <v>7.1490169981480785</v>
      </c>
      <c r="R112" s="26">
        <v>5.8396608293902457</v>
      </c>
      <c r="S112" s="26">
        <v>7.1490169981480785</v>
      </c>
      <c r="T112" s="26">
        <v>6.915397894254939</v>
      </c>
      <c r="U112" s="26">
        <v>6.915397894254939</v>
      </c>
      <c r="V112" s="26">
        <v>6.915397894254939</v>
      </c>
      <c r="W112" s="26">
        <v>9.3231652280111792</v>
      </c>
      <c r="X112" s="26">
        <v>9.3231652280111792</v>
      </c>
      <c r="Y112" s="26">
        <v>9.3231652280111792</v>
      </c>
      <c r="Z112" s="26">
        <v>9.3231652280111792</v>
      </c>
      <c r="AA112" s="26">
        <v>9.3231652280111792</v>
      </c>
      <c r="AB112" s="26">
        <v>9.3231652280111792</v>
      </c>
      <c r="AC112" s="26">
        <v>9.3231652280111792</v>
      </c>
      <c r="AD112" s="26">
        <v>6.9634197846314807</v>
      </c>
      <c r="AE112" s="26">
        <v>6.9634197846314807</v>
      </c>
      <c r="AF112" s="26">
        <v>6.9634197846314807</v>
      </c>
      <c r="AG112" s="26">
        <v>6.9634197846314807</v>
      </c>
      <c r="AH112" s="26">
        <v>6.9634197846314807</v>
      </c>
      <c r="AI112" s="26">
        <v>9.155062470284614</v>
      </c>
      <c r="AJ112" s="26">
        <v>9.155062470284614</v>
      </c>
      <c r="AK112" s="26">
        <v>9.3394318452554259</v>
      </c>
      <c r="AL112" s="26">
        <v>9.5830489112588602</v>
      </c>
      <c r="AM112" s="26">
        <v>9.5830489112588602</v>
      </c>
      <c r="AN112" s="26">
        <v>9.5830489112588602</v>
      </c>
      <c r="AO112" s="26">
        <v>9.5830489112588602</v>
      </c>
      <c r="AP112" s="26">
        <v>10.225832405847791</v>
      </c>
      <c r="AQ112" s="26">
        <v>10.225832405847791</v>
      </c>
      <c r="AR112" s="26">
        <v>9.5830489112588602</v>
      </c>
      <c r="AS112" s="26">
        <v>9.5830489112588602</v>
      </c>
      <c r="AT112" s="26">
        <v>9.5830489112588602</v>
      </c>
      <c r="AU112" s="26">
        <v>9.9944091216916089</v>
      </c>
      <c r="AV112" s="26">
        <v>9.9944091216916089</v>
      </c>
      <c r="AW112" s="26">
        <v>10.225832405847791</v>
      </c>
      <c r="AX112" s="26">
        <v>11.023692489697538</v>
      </c>
      <c r="AY112" s="26">
        <v>27.33606280794778</v>
      </c>
      <c r="AZ112" s="26">
        <v>28.362876358063573</v>
      </c>
      <c r="BA112" s="26">
        <v>27.33606280794778</v>
      </c>
      <c r="BB112" s="26">
        <v>30.543839942106526</v>
      </c>
      <c r="BC112" s="26">
        <v>30.543839942106526</v>
      </c>
      <c r="BD112" s="26">
        <v>30.543839942106526</v>
      </c>
    </row>
    <row r="113" spans="1:56" x14ac:dyDescent="0.2">
      <c r="A113" s="2">
        <f t="shared" si="33"/>
        <v>44010</v>
      </c>
      <c r="B113" s="4" t="e">
        <f>Data!B112</f>
        <v>#N/A</v>
      </c>
      <c r="C113" s="26">
        <v>15.079800003651169</v>
      </c>
      <c r="D113" s="26">
        <v>12.393981434027017</v>
      </c>
      <c r="E113" s="26">
        <v>13.825819483693854</v>
      </c>
      <c r="F113" s="26">
        <v>53.485595297195907</v>
      </c>
      <c r="G113" s="26">
        <v>30.037889138385417</v>
      </c>
      <c r="H113" s="26">
        <v>20.0115627072188</v>
      </c>
      <c r="I113" s="26">
        <v>10.758529584897646</v>
      </c>
      <c r="J113" s="26">
        <v>20.0115627072188</v>
      </c>
      <c r="K113" s="26">
        <v>20.0115627072188</v>
      </c>
      <c r="L113" s="26">
        <v>16.825916435455571</v>
      </c>
      <c r="M113" s="26">
        <v>12.599687216767956</v>
      </c>
      <c r="N113" s="26">
        <v>7.0945198516645505</v>
      </c>
      <c r="O113" s="26">
        <v>5.8049398172965061</v>
      </c>
      <c r="P113" s="26">
        <v>5.8049398172965061</v>
      </c>
      <c r="Q113" s="26">
        <v>7.0945198516645505</v>
      </c>
      <c r="R113" s="26">
        <v>5.8049398172965061</v>
      </c>
      <c r="S113" s="26">
        <v>7.0945198516645505</v>
      </c>
      <c r="T113" s="26">
        <v>6.8695327473594965</v>
      </c>
      <c r="U113" s="26">
        <v>6.8695327473594965</v>
      </c>
      <c r="V113" s="26">
        <v>6.8695327473594965</v>
      </c>
      <c r="W113" s="26">
        <v>9.2595830590338242</v>
      </c>
      <c r="X113" s="26">
        <v>9.2595830590338242</v>
      </c>
      <c r="Y113" s="26">
        <v>9.2595830590338242</v>
      </c>
      <c r="Z113" s="26">
        <v>9.2595830590338242</v>
      </c>
      <c r="AA113" s="26">
        <v>9.2595830590338242</v>
      </c>
      <c r="AB113" s="26">
        <v>9.2595830590338242</v>
      </c>
      <c r="AC113" s="26">
        <v>9.2595830590338242</v>
      </c>
      <c r="AD113" s="26">
        <v>6.7502247423036446</v>
      </c>
      <c r="AE113" s="26">
        <v>6.7502247423036446</v>
      </c>
      <c r="AF113" s="26">
        <v>6.7502247423036446</v>
      </c>
      <c r="AG113" s="26">
        <v>6.7502247423036446</v>
      </c>
      <c r="AH113" s="26">
        <v>6.7502247423036446</v>
      </c>
      <c r="AI113" s="26">
        <v>8.8290553007919765</v>
      </c>
      <c r="AJ113" s="26">
        <v>8.8290553007919765</v>
      </c>
      <c r="AK113" s="26">
        <v>8.9908884886331801</v>
      </c>
      <c r="AL113" s="26">
        <v>9.1159467517610828</v>
      </c>
      <c r="AM113" s="26">
        <v>9.1159467517610828</v>
      </c>
      <c r="AN113" s="26">
        <v>9.1159467517610828</v>
      </c>
      <c r="AO113" s="26">
        <v>9.1159467517610828</v>
      </c>
      <c r="AP113" s="26">
        <v>9.8360797091737098</v>
      </c>
      <c r="AQ113" s="26">
        <v>9.8360797091737098</v>
      </c>
      <c r="AR113" s="26">
        <v>9.1159467517610828</v>
      </c>
      <c r="AS113" s="26">
        <v>9.1159467517610828</v>
      </c>
      <c r="AT113" s="26">
        <v>9.1159467517610828</v>
      </c>
      <c r="AU113" s="26">
        <v>9.4967665641864887</v>
      </c>
      <c r="AV113" s="26">
        <v>9.4967665641864887</v>
      </c>
      <c r="AW113" s="26">
        <v>9.8360797091737098</v>
      </c>
      <c r="AX113" s="26">
        <v>10.454296310772115</v>
      </c>
      <c r="AY113" s="26">
        <v>26.325353521087102</v>
      </c>
      <c r="AZ113" s="26">
        <v>27.317499671635495</v>
      </c>
      <c r="BA113" s="26">
        <v>26.325353521087102</v>
      </c>
      <c r="BB113" s="26">
        <v>29.419367832734913</v>
      </c>
      <c r="BC113" s="26">
        <v>29.419367832734913</v>
      </c>
      <c r="BD113" s="26">
        <v>29.419367832734913</v>
      </c>
    </row>
    <row r="114" spans="1:56" x14ac:dyDescent="0.2">
      <c r="A114" s="2">
        <f t="shared" si="33"/>
        <v>44011</v>
      </c>
      <c r="B114" s="4" t="e">
        <f>Data!B113</f>
        <v>#N/A</v>
      </c>
      <c r="C114" s="26">
        <v>14.946755177876662</v>
      </c>
      <c r="D114" s="26">
        <v>12.312643488270867</v>
      </c>
      <c r="E114" s="26">
        <v>13.67365862232775</v>
      </c>
      <c r="F114" s="26">
        <v>51.542105781514415</v>
      </c>
      <c r="G114" s="26">
        <v>28.571076412793399</v>
      </c>
      <c r="H114" s="26">
        <v>19.195330362020929</v>
      </c>
      <c r="I114" s="26">
        <v>10.565104648801084</v>
      </c>
      <c r="J114" s="26">
        <v>19.195330362020929</v>
      </c>
      <c r="K114" s="26">
        <v>19.195330362020929</v>
      </c>
      <c r="L114" s="26">
        <v>16.220137302626327</v>
      </c>
      <c r="M114" s="26">
        <v>12.293876692568638</v>
      </c>
      <c r="N114" s="26">
        <v>7.0439959438420408</v>
      </c>
      <c r="O114" s="26">
        <v>5.7728094179780811</v>
      </c>
      <c r="P114" s="26">
        <v>5.7728094179780811</v>
      </c>
      <c r="Q114" s="26">
        <v>7.0439959438420408</v>
      </c>
      <c r="R114" s="26">
        <v>5.7728094179780811</v>
      </c>
      <c r="S114" s="26">
        <v>7.0439959438420408</v>
      </c>
      <c r="T114" s="26">
        <v>6.8268004172677514</v>
      </c>
      <c r="U114" s="26">
        <v>6.8268004172677514</v>
      </c>
      <c r="V114" s="26">
        <v>6.8268004172677514</v>
      </c>
      <c r="W114" s="26">
        <v>9.199867485317812</v>
      </c>
      <c r="X114" s="26">
        <v>9.199867485317812</v>
      </c>
      <c r="Y114" s="26">
        <v>9.199867485317812</v>
      </c>
      <c r="Z114" s="26">
        <v>9.199867485317812</v>
      </c>
      <c r="AA114" s="26">
        <v>9.199867485317812</v>
      </c>
      <c r="AB114" s="26">
        <v>9.199867485317812</v>
      </c>
      <c r="AC114" s="26">
        <v>9.199867485317812</v>
      </c>
      <c r="AD114" s="26">
        <v>6.5522853674772996</v>
      </c>
      <c r="AE114" s="26">
        <v>6.5522853674772996</v>
      </c>
      <c r="AF114" s="26">
        <v>6.5522853674772996</v>
      </c>
      <c r="AG114" s="26">
        <v>6.5522853674772996</v>
      </c>
      <c r="AH114" s="26">
        <v>6.5522853674772996</v>
      </c>
      <c r="AI114" s="26">
        <v>8.5241579770760794</v>
      </c>
      <c r="AJ114" s="26">
        <v>8.5241579770760794</v>
      </c>
      <c r="AK114" s="26">
        <v>8.6646742808521662</v>
      </c>
      <c r="AL114" s="26">
        <v>8.6776318301841293</v>
      </c>
      <c r="AM114" s="26">
        <v>8.6776318301841293</v>
      </c>
      <c r="AN114" s="26">
        <v>8.6776318301841293</v>
      </c>
      <c r="AO114" s="26">
        <v>8.6776318301841293</v>
      </c>
      <c r="AP114" s="26">
        <v>9.4711640551236727</v>
      </c>
      <c r="AQ114" s="26">
        <v>9.4711640551236727</v>
      </c>
      <c r="AR114" s="26">
        <v>8.6776318301841293</v>
      </c>
      <c r="AS114" s="26">
        <v>8.6776318301841293</v>
      </c>
      <c r="AT114" s="26">
        <v>8.6776318301841293</v>
      </c>
      <c r="AU114" s="26">
        <v>9.0294382385097869</v>
      </c>
      <c r="AV114" s="26">
        <v>9.0294382385097869</v>
      </c>
      <c r="AW114" s="26">
        <v>9.4711640551236727</v>
      </c>
      <c r="AX114" s="26">
        <v>9.9186580573688783</v>
      </c>
      <c r="AY114" s="26">
        <v>25.350685404939977</v>
      </c>
      <c r="AZ114" s="26">
        <v>26.307925769406545</v>
      </c>
      <c r="BA114" s="26">
        <v>25.350685404939977</v>
      </c>
      <c r="BB114" s="26">
        <v>28.332988874378533</v>
      </c>
      <c r="BC114" s="26">
        <v>28.332988874378533</v>
      </c>
      <c r="BD114" s="26">
        <v>28.332988874378533</v>
      </c>
    </row>
    <row r="115" spans="1:56" x14ac:dyDescent="0.2">
      <c r="A115" s="2">
        <f t="shared" si="33"/>
        <v>44012</v>
      </c>
      <c r="B115" s="4" t="e">
        <f>Data!B114</f>
        <v>#N/A</v>
      </c>
      <c r="C115" s="26">
        <v>14.819255514313065</v>
      </c>
      <c r="D115" s="26">
        <v>12.234058129474995</v>
      </c>
      <c r="E115" s="26">
        <v>13.5294175045497</v>
      </c>
      <c r="F115" s="26">
        <v>49.67403854431997</v>
      </c>
      <c r="G115" s="26">
        <v>27.201942310915399</v>
      </c>
      <c r="H115" s="26">
        <v>18.436934884120497</v>
      </c>
      <c r="I115" s="26">
        <v>10.38630778035572</v>
      </c>
      <c r="J115" s="26">
        <v>18.436934884120497</v>
      </c>
      <c r="K115" s="26">
        <v>18.436934884120497</v>
      </c>
      <c r="L115" s="26">
        <v>15.658400670657738</v>
      </c>
      <c r="M115" s="26">
        <v>12.011007735638207</v>
      </c>
      <c r="N115" s="26">
        <v>6.9970607443052213</v>
      </c>
      <c r="O115" s="26">
        <v>5.7429994942375835</v>
      </c>
      <c r="P115" s="26">
        <v>5.7429994942375835</v>
      </c>
      <c r="Q115" s="26">
        <v>6.9970607443052213</v>
      </c>
      <c r="R115" s="26">
        <v>5.7429994942375835</v>
      </c>
      <c r="S115" s="26">
        <v>6.9970607443052213</v>
      </c>
      <c r="T115" s="26">
        <v>6.7868941629480775</v>
      </c>
      <c r="U115" s="26">
        <v>6.7868941629480775</v>
      </c>
      <c r="V115" s="26">
        <v>6.7868941629480775</v>
      </c>
      <c r="W115" s="26">
        <v>9.1436671365798734</v>
      </c>
      <c r="X115" s="26">
        <v>9.1436671365798734</v>
      </c>
      <c r="Y115" s="26">
        <v>9.1436671365798734</v>
      </c>
      <c r="Z115" s="26">
        <v>9.1436671365798734</v>
      </c>
      <c r="AA115" s="26">
        <v>9.1436671365798734</v>
      </c>
      <c r="AB115" s="26">
        <v>9.1436671365798734</v>
      </c>
      <c r="AC115" s="26">
        <v>9.1436671365798734</v>
      </c>
      <c r="AD115" s="26">
        <v>6.3685380531663327</v>
      </c>
      <c r="AE115" s="26">
        <v>6.3685380531663327</v>
      </c>
      <c r="AF115" s="26">
        <v>6.3685380531663327</v>
      </c>
      <c r="AG115" s="26">
        <v>6.3685380531663327</v>
      </c>
      <c r="AH115" s="26">
        <v>6.3685380531663327</v>
      </c>
      <c r="AI115" s="26">
        <v>8.2390859029669148</v>
      </c>
      <c r="AJ115" s="26">
        <v>8.2390859029669148</v>
      </c>
      <c r="AK115" s="26">
        <v>8.3594560336017878</v>
      </c>
      <c r="AL115" s="26">
        <v>8.2665055357243329</v>
      </c>
      <c r="AM115" s="26">
        <v>8.2665055357243329</v>
      </c>
      <c r="AN115" s="26">
        <v>8.2665055357243329</v>
      </c>
      <c r="AO115" s="26">
        <v>8.2665055357243329</v>
      </c>
      <c r="AP115" s="26">
        <v>9.1296164454460627</v>
      </c>
      <c r="AQ115" s="26">
        <v>9.1296164454460627</v>
      </c>
      <c r="AR115" s="26">
        <v>8.2665055357243329</v>
      </c>
      <c r="AS115" s="26">
        <v>8.2665055357243329</v>
      </c>
      <c r="AT115" s="26">
        <v>8.2665055357243329</v>
      </c>
      <c r="AU115" s="26">
        <v>8.590777394168418</v>
      </c>
      <c r="AV115" s="26">
        <v>8.590777394168418</v>
      </c>
      <c r="AW115" s="26">
        <v>9.1296164454460627</v>
      </c>
      <c r="AX115" s="26">
        <v>9.4150400517085426</v>
      </c>
      <c r="AY115" s="26">
        <v>24.411604429906181</v>
      </c>
      <c r="AZ115" s="26">
        <v>25.333838267597333</v>
      </c>
      <c r="BA115" s="26">
        <v>24.411604429906181</v>
      </c>
      <c r="BB115" s="26">
        <v>27.284405646861153</v>
      </c>
      <c r="BC115" s="26">
        <v>27.284405646861153</v>
      </c>
      <c r="BD115" s="26">
        <v>27.284405646861153</v>
      </c>
    </row>
    <row r="116" spans="1:56" x14ac:dyDescent="0.2">
      <c r="A116" s="2">
        <f t="shared" si="33"/>
        <v>44013</v>
      </c>
      <c r="B116" s="4" t="e">
        <f>Data!B115</f>
        <v>#N/A</v>
      </c>
      <c r="C116" s="26">
        <v>14.696975145443764</v>
      </c>
      <c r="D116" s="26">
        <v>12.158054323190591</v>
      </c>
      <c r="E116" s="26">
        <v>13.392587769282486</v>
      </c>
      <c r="F116" s="26">
        <v>47.8803654465693</v>
      </c>
      <c r="G116" s="26">
        <v>25.924762788790666</v>
      </c>
      <c r="H116" s="26">
        <v>17.732572213272828</v>
      </c>
      <c r="I116" s="26">
        <v>10.220977585665683</v>
      </c>
      <c r="J116" s="26">
        <v>17.732572213272828</v>
      </c>
      <c r="K116" s="26">
        <v>17.732572213272828</v>
      </c>
      <c r="L116" s="26">
        <v>15.137670536569876</v>
      </c>
      <c r="M116" s="26">
        <v>11.749357640608256</v>
      </c>
      <c r="N116" s="26">
        <v>6.9533667237799683</v>
      </c>
      <c r="O116" s="26">
        <v>5.715268158385638</v>
      </c>
      <c r="P116" s="26">
        <v>5.715268158385638</v>
      </c>
      <c r="Q116" s="26">
        <v>6.9533667237799683</v>
      </c>
      <c r="R116" s="26">
        <v>5.715268158385638</v>
      </c>
      <c r="S116" s="26">
        <v>6.9533667237799683</v>
      </c>
      <c r="T116" s="26">
        <v>6.7495374421581094</v>
      </c>
      <c r="U116" s="26">
        <v>6.7495374421581094</v>
      </c>
      <c r="V116" s="26">
        <v>6.7495374421581094</v>
      </c>
      <c r="W116" s="26">
        <v>9.0906629863123047</v>
      </c>
      <c r="X116" s="26">
        <v>9.0906629863123047</v>
      </c>
      <c r="Y116" s="26">
        <v>9.0906629863123047</v>
      </c>
      <c r="Z116" s="26">
        <v>9.0906629863123047</v>
      </c>
      <c r="AA116" s="26">
        <v>9.0906629863123047</v>
      </c>
      <c r="AB116" s="26">
        <v>9.0906629863123047</v>
      </c>
      <c r="AC116" s="26">
        <v>9.0906629863123047</v>
      </c>
      <c r="AD116" s="26">
        <v>6.1979866397435126</v>
      </c>
      <c r="AE116" s="26">
        <v>6.1979866397435126</v>
      </c>
      <c r="AF116" s="26">
        <v>6.1979866397435126</v>
      </c>
      <c r="AG116" s="26">
        <v>6.1979866397435126</v>
      </c>
      <c r="AH116" s="26">
        <v>6.1979866397435126</v>
      </c>
      <c r="AI116" s="26">
        <v>7.9726203396074427</v>
      </c>
      <c r="AJ116" s="26">
        <v>7.9726203396074427</v>
      </c>
      <c r="AK116" s="26">
        <v>8.0739662613347427</v>
      </c>
      <c r="AL116" s="26">
        <v>7.8810356592713422</v>
      </c>
      <c r="AM116" s="26">
        <v>7.8810356592713422</v>
      </c>
      <c r="AN116" s="26">
        <v>7.8810356592713422</v>
      </c>
      <c r="AO116" s="26">
        <v>7.8810356592713422</v>
      </c>
      <c r="AP116" s="26">
        <v>8.8100388134983376</v>
      </c>
      <c r="AQ116" s="26">
        <v>8.8100388134983376</v>
      </c>
      <c r="AR116" s="26">
        <v>7.8810356592713422</v>
      </c>
      <c r="AS116" s="26">
        <v>7.8810356592713422</v>
      </c>
      <c r="AT116" s="26">
        <v>7.8810356592713422</v>
      </c>
      <c r="AU116" s="26">
        <v>8.1792013857131032</v>
      </c>
      <c r="AV116" s="26">
        <v>8.1792013857131032</v>
      </c>
      <c r="AW116" s="26">
        <v>8.8100388134983376</v>
      </c>
      <c r="AX116" s="26">
        <v>8.9417608350842457</v>
      </c>
      <c r="AY116" s="26">
        <v>23.507573814548262</v>
      </c>
      <c r="AZ116" s="26">
        <v>24.394825906826981</v>
      </c>
      <c r="BA116" s="26">
        <v>23.507573814548262</v>
      </c>
      <c r="BB116" s="26">
        <v>26.273216163182884</v>
      </c>
      <c r="BC116" s="26">
        <v>26.273216163182884</v>
      </c>
      <c r="BD116" s="26">
        <v>26.273216163182884</v>
      </c>
    </row>
    <row r="117" spans="1:56" x14ac:dyDescent="0.2">
      <c r="A117" s="2">
        <f t="shared" si="33"/>
        <v>44014</v>
      </c>
      <c r="B117" s="4" t="e">
        <f>Data!B116</f>
        <v>#N/A</v>
      </c>
      <c r="C117" s="26">
        <v>14.579606533103432</v>
      </c>
      <c r="D117" s="26">
        <v>12.084473196493052</v>
      </c>
      <c r="E117" s="26">
        <v>13.2626908700201</v>
      </c>
      <c r="F117" s="26">
        <v>46.159852203771912</v>
      </c>
      <c r="G117" s="26">
        <v>24.734038648429877</v>
      </c>
      <c r="H117" s="26">
        <v>17.078641943395784</v>
      </c>
      <c r="I117" s="26">
        <v>10.068039008746066</v>
      </c>
      <c r="J117" s="26">
        <v>17.078641943395784</v>
      </c>
      <c r="K117" s="26">
        <v>17.078641943395784</v>
      </c>
      <c r="L117" s="26">
        <v>14.655089869932452</v>
      </c>
      <c r="M117" s="26">
        <v>11.507321655355286</v>
      </c>
      <c r="N117" s="26">
        <v>6.9125999461453143</v>
      </c>
      <c r="O117" s="26">
        <v>5.6893989031189411</v>
      </c>
      <c r="P117" s="26">
        <v>5.6893989031189411</v>
      </c>
      <c r="Q117" s="26">
        <v>6.9125999461453143</v>
      </c>
      <c r="R117" s="26">
        <v>5.6893989031189411</v>
      </c>
      <c r="S117" s="26">
        <v>6.9125999461453143</v>
      </c>
      <c r="T117" s="26">
        <v>6.7144810537927277</v>
      </c>
      <c r="U117" s="26">
        <v>6.7144810537927277</v>
      </c>
      <c r="V117" s="26">
        <v>6.7144810537927277</v>
      </c>
      <c r="W117" s="26">
        <v>9.0405655298590197</v>
      </c>
      <c r="X117" s="26">
        <v>9.0405655298590197</v>
      </c>
      <c r="Y117" s="26">
        <v>9.0405655298590197</v>
      </c>
      <c r="Z117" s="26">
        <v>9.0405655298590197</v>
      </c>
      <c r="AA117" s="26">
        <v>9.0405655298590197</v>
      </c>
      <c r="AB117" s="26">
        <v>9.0405655298590197</v>
      </c>
      <c r="AC117" s="26">
        <v>9.0405655298590197</v>
      </c>
      <c r="AD117" s="26">
        <v>6.0396990300095856</v>
      </c>
      <c r="AE117" s="26">
        <v>6.0396990300095856</v>
      </c>
      <c r="AF117" s="26">
        <v>6.0396990300095856</v>
      </c>
      <c r="AG117" s="26">
        <v>6.0396990300095856</v>
      </c>
      <c r="AH117" s="26">
        <v>6.0396990300095856</v>
      </c>
      <c r="AI117" s="26">
        <v>7.7236066204991296</v>
      </c>
      <c r="AJ117" s="26">
        <v>7.7236066204991296</v>
      </c>
      <c r="AK117" s="26">
        <v>7.8070017487444465</v>
      </c>
      <c r="AL117" s="26">
        <v>7.5197566485954894</v>
      </c>
      <c r="AM117" s="26">
        <v>7.5197566485954894</v>
      </c>
      <c r="AN117" s="26">
        <v>7.5197566485954894</v>
      </c>
      <c r="AO117" s="26">
        <v>7.5197566485954894</v>
      </c>
      <c r="AP117" s="26">
        <v>8.5111026774297276</v>
      </c>
      <c r="AQ117" s="26">
        <v>8.5111026774297276</v>
      </c>
      <c r="AR117" s="26">
        <v>7.5197566485954894</v>
      </c>
      <c r="AS117" s="26">
        <v>7.5197566485954894</v>
      </c>
      <c r="AT117" s="26">
        <v>7.5197566485954894</v>
      </c>
      <c r="AU117" s="26">
        <v>7.7931926170084518</v>
      </c>
      <c r="AV117" s="26">
        <v>7.7931926170084518</v>
      </c>
      <c r="AW117" s="26">
        <v>8.5111026774297276</v>
      </c>
      <c r="AX117" s="26">
        <v>8.4971979478036364</v>
      </c>
      <c r="AY117" s="26">
        <v>22.637984398182596</v>
      </c>
      <c r="AZ117" s="26">
        <v>23.490393363201054</v>
      </c>
      <c r="BA117" s="26">
        <v>22.637984398182596</v>
      </c>
      <c r="BB117" s="26">
        <v>25.298925506355058</v>
      </c>
      <c r="BC117" s="26">
        <v>25.298925506355058</v>
      </c>
      <c r="BD117" s="26">
        <v>25.298925506355058</v>
      </c>
    </row>
    <row r="118" spans="1:56" x14ac:dyDescent="0.2">
      <c r="A118" s="2">
        <f t="shared" si="33"/>
        <v>44015</v>
      </c>
      <c r="B118" s="4" t="e">
        <f>Data!B117</f>
        <v>#N/A</v>
      </c>
      <c r="C118" s="26">
        <v>14.466859739087321</v>
      </c>
      <c r="D118" s="26">
        <v>12.013167235127982</v>
      </c>
      <c r="E118" s="26">
        <v>13.139276832065168</v>
      </c>
      <c r="F118" s="26">
        <v>44.511086298219368</v>
      </c>
      <c r="G118" s="26">
        <v>23.624503268585428</v>
      </c>
      <c r="H118" s="26">
        <v>16.471743138660109</v>
      </c>
      <c r="I118" s="26">
        <v>9.9264977618839474</v>
      </c>
      <c r="J118" s="26">
        <v>16.471743138660109</v>
      </c>
      <c r="K118" s="26">
        <v>16.471743138660109</v>
      </c>
      <c r="L118" s="26">
        <v>14.207974380637257</v>
      </c>
      <c r="M118" s="26">
        <v>11.283406497029654</v>
      </c>
      <c r="N118" s="26">
        <v>6.8744769525723166</v>
      </c>
      <c r="O118" s="26">
        <v>5.6651980113276581</v>
      </c>
      <c r="P118" s="26">
        <v>5.6651980113276581</v>
      </c>
      <c r="Q118" s="26">
        <v>6.8744769525723166</v>
      </c>
      <c r="R118" s="26">
        <v>5.6651980113276581</v>
      </c>
      <c r="S118" s="26">
        <v>6.8744769525723166</v>
      </c>
      <c r="T118" s="26">
        <v>6.6815005337360827</v>
      </c>
      <c r="U118" s="26">
        <v>6.6815005337360827</v>
      </c>
      <c r="V118" s="26">
        <v>6.6815005337360827</v>
      </c>
      <c r="W118" s="26">
        <v>8.993112185665602</v>
      </c>
      <c r="X118" s="26">
        <v>8.993112185665602</v>
      </c>
      <c r="Y118" s="26">
        <v>8.993112185665602</v>
      </c>
      <c r="Z118" s="26">
        <v>8.993112185665602</v>
      </c>
      <c r="AA118" s="26">
        <v>8.993112185665602</v>
      </c>
      <c r="AB118" s="26">
        <v>8.993112185665602</v>
      </c>
      <c r="AC118" s="26">
        <v>8.993112185665602</v>
      </c>
      <c r="AD118" s="26">
        <v>5.8928038436544634</v>
      </c>
      <c r="AE118" s="26">
        <v>5.8928038436544634</v>
      </c>
      <c r="AF118" s="26">
        <v>5.8928038436544634</v>
      </c>
      <c r="AG118" s="26">
        <v>5.8928038436544634</v>
      </c>
      <c r="AH118" s="26">
        <v>5.8928038436544634</v>
      </c>
      <c r="AI118" s="26">
        <v>7.4909521748584211</v>
      </c>
      <c r="AJ118" s="26">
        <v>7.4909521748584211</v>
      </c>
      <c r="AK118" s="26">
        <v>7.5574218708937266</v>
      </c>
      <c r="AL118" s="26">
        <v>7.1812693396872787</v>
      </c>
      <c r="AM118" s="26">
        <v>7.1812693396872787</v>
      </c>
      <c r="AN118" s="26">
        <v>7.1812693396872787</v>
      </c>
      <c r="AO118" s="26">
        <v>7.1812693396872787</v>
      </c>
      <c r="AP118" s="26">
        <v>8.2315474943637454</v>
      </c>
      <c r="AQ118" s="26">
        <v>8.2315474943637454</v>
      </c>
      <c r="AR118" s="26">
        <v>7.1812693396872787</v>
      </c>
      <c r="AS118" s="26">
        <v>7.1812693396872787</v>
      </c>
      <c r="AT118" s="26">
        <v>7.1812693396872787</v>
      </c>
      <c r="AU118" s="26">
        <v>7.4312988705336105</v>
      </c>
      <c r="AV118" s="26">
        <v>7.4312988705336105</v>
      </c>
      <c r="AW118" s="26">
        <v>8.2315474943637454</v>
      </c>
      <c r="AX118" s="26">
        <v>8.0797898699922435</v>
      </c>
      <c r="AY118" s="26">
        <v>21.802164381539988</v>
      </c>
      <c r="AZ118" s="26">
        <v>22.619971477719613</v>
      </c>
      <c r="BA118" s="26">
        <v>21.802164381539988</v>
      </c>
      <c r="BB118" s="26">
        <v>24.360956862201196</v>
      </c>
      <c r="BC118" s="26">
        <v>24.360956862201196</v>
      </c>
      <c r="BD118" s="26">
        <v>24.360956862201196</v>
      </c>
    </row>
    <row r="119" spans="1:56" x14ac:dyDescent="0.2">
      <c r="A119" s="2">
        <f t="shared" si="33"/>
        <v>44016</v>
      </c>
      <c r="B119" s="4" t="e">
        <f>Data!B118</f>
        <v>#N/A</v>
      </c>
      <c r="C119" s="26">
        <v>14.358461684102037</v>
      </c>
      <c r="D119" s="26">
        <v>11.943999519934779</v>
      </c>
      <c r="E119" s="26">
        <v>13.021922994690609</v>
      </c>
      <c r="F119" s="26">
        <v>42.932503057242585</v>
      </c>
      <c r="G119" s="26">
        <v>22.591127019941748</v>
      </c>
      <c r="H119" s="26">
        <v>15.908669069397112</v>
      </c>
      <c r="I119" s="26">
        <v>9.7954349931006615</v>
      </c>
      <c r="J119" s="26">
        <v>15.908669069397112</v>
      </c>
      <c r="K119" s="26">
        <v>15.908669069397112</v>
      </c>
      <c r="L119" s="26">
        <v>13.793805794594812</v>
      </c>
      <c r="M119" s="26">
        <v>11.076223985593643</v>
      </c>
      <c r="N119" s="26">
        <v>6.8387419159071481</v>
      </c>
      <c r="O119" s="26">
        <v>5.6424922195354856</v>
      </c>
      <c r="P119" s="26">
        <v>5.6424922195354856</v>
      </c>
      <c r="Q119" s="26">
        <v>6.8387419159071481</v>
      </c>
      <c r="R119" s="26">
        <v>5.6424922195354856</v>
      </c>
      <c r="S119" s="26">
        <v>6.8387419159071481</v>
      </c>
      <c r="T119" s="26">
        <v>6.6503937841561571</v>
      </c>
      <c r="U119" s="26">
        <v>6.6503937841561571</v>
      </c>
      <c r="V119" s="26">
        <v>6.6503937841561571</v>
      </c>
      <c r="W119" s="26">
        <v>8.9480649053055288</v>
      </c>
      <c r="X119" s="26">
        <v>8.9480649053055288</v>
      </c>
      <c r="Y119" s="26">
        <v>8.9480649053055288</v>
      </c>
      <c r="Z119" s="26">
        <v>8.9480649053055288</v>
      </c>
      <c r="AA119" s="26">
        <v>8.9480649053055288</v>
      </c>
      <c r="AB119" s="26">
        <v>8.9480649053055288</v>
      </c>
      <c r="AC119" s="26">
        <v>8.9480649053055288</v>
      </c>
      <c r="AD119" s="26">
        <v>5.7564871345788715</v>
      </c>
      <c r="AE119" s="26">
        <v>5.7564871345788715</v>
      </c>
      <c r="AF119" s="26">
        <v>5.7564871345788715</v>
      </c>
      <c r="AG119" s="26">
        <v>5.7564871345788715</v>
      </c>
      <c r="AH119" s="26">
        <v>5.7564871345788715</v>
      </c>
      <c r="AI119" s="26">
        <v>7.2736244060709021</v>
      </c>
      <c r="AJ119" s="26">
        <v>7.2736244060709021</v>
      </c>
      <c r="AK119" s="26">
        <v>7.32414671898192</v>
      </c>
      <c r="AL119" s="26">
        <v>6.8642402478903071</v>
      </c>
      <c r="AM119" s="26">
        <v>6.8642402478903071</v>
      </c>
      <c r="AN119" s="26">
        <v>6.8642402478903071</v>
      </c>
      <c r="AO119" s="26">
        <v>6.8642402478903071</v>
      </c>
      <c r="AP119" s="26">
        <v>7.9701787763278373</v>
      </c>
      <c r="AQ119" s="26">
        <v>7.9701787763278373</v>
      </c>
      <c r="AR119" s="26">
        <v>6.8642402478903071</v>
      </c>
      <c r="AS119" s="26">
        <v>6.8642402478903071</v>
      </c>
      <c r="AT119" s="26">
        <v>6.8642402478903071</v>
      </c>
      <c r="AU119" s="26">
        <v>7.092133113784743</v>
      </c>
      <c r="AV119" s="26">
        <v>7.092133113784743</v>
      </c>
      <c r="AW119" s="26">
        <v>7.9701787763278373</v>
      </c>
      <c r="AX119" s="26">
        <v>7.6880372338226266</v>
      </c>
      <c r="AY119" s="26">
        <v>20.999388427428219</v>
      </c>
      <c r="AZ119" s="26">
        <v>21.782926883739737</v>
      </c>
      <c r="BA119" s="26">
        <v>20.999388427428219</v>
      </c>
      <c r="BB119" s="26">
        <v>23.458661922951126</v>
      </c>
      <c r="BC119" s="26">
        <v>23.458661922951126</v>
      </c>
      <c r="BD119" s="26">
        <v>23.458661922951126</v>
      </c>
    </row>
    <row r="120" spans="1:56" x14ac:dyDescent="0.2">
      <c r="A120" s="2">
        <f t="shared" si="33"/>
        <v>44017</v>
      </c>
      <c r="B120" s="4" t="e">
        <f>Data!B119</f>
        <v>#N/A</v>
      </c>
      <c r="C120" s="26">
        <v>14.254155401963802</v>
      </c>
      <c r="D120" s="26">
        <v>11.876843002619367</v>
      </c>
      <c r="E120" s="26">
        <v>12.91023274994625</v>
      </c>
      <c r="F120" s="26">
        <v>41.422409871848288</v>
      </c>
      <c r="G120" s="26">
        <v>21.629118874895337</v>
      </c>
      <c r="H120" s="26">
        <v>15.386401109383739</v>
      </c>
      <c r="I120" s="26">
        <v>9.674002201133062</v>
      </c>
      <c r="J120" s="26">
        <v>15.386401109383739</v>
      </c>
      <c r="K120" s="26">
        <v>15.386401109383739</v>
      </c>
      <c r="L120" s="26">
        <v>13.410224792450187</v>
      </c>
      <c r="M120" s="26">
        <v>10.884484837332435</v>
      </c>
      <c r="N120" s="26">
        <v>6.8051640445644912</v>
      </c>
      <c r="O120" s="26">
        <v>5.6211266116769307</v>
      </c>
      <c r="P120" s="26">
        <v>5.6211266116769307</v>
      </c>
      <c r="Q120" s="26">
        <v>6.8051640445644912</v>
      </c>
      <c r="R120" s="26">
        <v>5.6211266116769307</v>
      </c>
      <c r="S120" s="26">
        <v>6.8051640445644912</v>
      </c>
      <c r="T120" s="26">
        <v>6.6209789173815858</v>
      </c>
      <c r="U120" s="26">
        <v>6.6209789173815858</v>
      </c>
      <c r="V120" s="26">
        <v>6.6209789173815858</v>
      </c>
      <c r="W120" s="26">
        <v>8.9052079782980424</v>
      </c>
      <c r="X120" s="26">
        <v>8.9052079782980424</v>
      </c>
      <c r="Y120" s="26">
        <v>8.9052079782980424</v>
      </c>
      <c r="Z120" s="26">
        <v>8.9052079782980424</v>
      </c>
      <c r="AA120" s="26">
        <v>8.9052079782980424</v>
      </c>
      <c r="AB120" s="26">
        <v>8.9052079782980424</v>
      </c>
      <c r="AC120" s="26">
        <v>8.9052079782980424</v>
      </c>
      <c r="AD120" s="26">
        <v>5.6299891896943741</v>
      </c>
      <c r="AE120" s="26">
        <v>5.6299891896943741</v>
      </c>
      <c r="AF120" s="26">
        <v>5.6299891896943741</v>
      </c>
      <c r="AG120" s="26">
        <v>5.6299891896943741</v>
      </c>
      <c r="AH120" s="26">
        <v>5.6299891896943741</v>
      </c>
      <c r="AI120" s="26">
        <v>7.0706484656426989</v>
      </c>
      <c r="AJ120" s="26">
        <v>7.0706484656426989</v>
      </c>
      <c r="AK120" s="26">
        <v>7.1061550778593654</v>
      </c>
      <c r="AL120" s="26">
        <v>6.5674004933516743</v>
      </c>
      <c r="AM120" s="26">
        <v>6.5674004933516743</v>
      </c>
      <c r="AN120" s="26">
        <v>6.5674004933516743</v>
      </c>
      <c r="AO120" s="26">
        <v>6.5674004933516743</v>
      </c>
      <c r="AP120" s="26">
        <v>7.7258660209791099</v>
      </c>
      <c r="AQ120" s="26">
        <v>7.7258660209791099</v>
      </c>
      <c r="AR120" s="26">
        <v>6.5674004933516743</v>
      </c>
      <c r="AS120" s="26">
        <v>6.5674004933516743</v>
      </c>
      <c r="AT120" s="26">
        <v>6.5674004933516743</v>
      </c>
      <c r="AU120" s="26">
        <v>6.7743728653677717</v>
      </c>
      <c r="AV120" s="26">
        <v>6.7743728653677717</v>
      </c>
      <c r="AW120" s="26">
        <v>7.7258660209791099</v>
      </c>
      <c r="AX120" s="26">
        <v>7.3205034078950364</v>
      </c>
      <c r="AY120" s="26">
        <v>20.228886121462811</v>
      </c>
      <c r="AZ120" s="26">
        <v>20.97857102164819</v>
      </c>
      <c r="BA120" s="26">
        <v>20.228886121462811</v>
      </c>
      <c r="BB120" s="26">
        <v>22.591330646851013</v>
      </c>
      <c r="BC120" s="26">
        <v>22.591330646851013</v>
      </c>
      <c r="BD120" s="26">
        <v>22.591330646851013</v>
      </c>
    </row>
    <row r="121" spans="1:56" x14ac:dyDescent="0.2">
      <c r="A121" s="2">
        <f t="shared" si="33"/>
        <v>44018</v>
      </c>
      <c r="B121" s="4" t="e">
        <f>Data!B120</f>
        <v>#N/A</v>
      </c>
      <c r="C121" s="26">
        <v>14.153699294975986</v>
      </c>
      <c r="D121" s="26">
        <v>11.811579820586214</v>
      </c>
      <c r="E121" s="26">
        <v>12.803834288039397</v>
      </c>
      <c r="F121" s="26">
        <v>39.97900855760858</v>
      </c>
      <c r="G121" s="26">
        <v>20.733925667913116</v>
      </c>
      <c r="H121" s="26">
        <v>14.902102002200975</v>
      </c>
      <c r="I121" s="26">
        <v>9.5614164035972085</v>
      </c>
      <c r="J121" s="26">
        <v>14.902102002200975</v>
      </c>
      <c r="K121" s="26">
        <v>14.902102002200975</v>
      </c>
      <c r="L121" s="26">
        <v>13.055023741788444</v>
      </c>
      <c r="M121" s="26">
        <v>10.70699265102852</v>
      </c>
      <c r="N121" s="26">
        <v>6.7735352163523155</v>
      </c>
      <c r="O121" s="26">
        <v>5.6009627218127482</v>
      </c>
      <c r="P121" s="26">
        <v>5.6009627218127482</v>
      </c>
      <c r="Q121" s="26">
        <v>6.7735352163523155</v>
      </c>
      <c r="R121" s="26">
        <v>5.6009627218127482</v>
      </c>
      <c r="S121" s="26">
        <v>6.7735352163523155</v>
      </c>
      <c r="T121" s="26">
        <v>6.5930922967016254</v>
      </c>
      <c r="U121" s="26">
        <v>6.5930922967016254</v>
      </c>
      <c r="V121" s="26">
        <v>6.5930922967016254</v>
      </c>
      <c r="W121" s="26">
        <v>8.8643460182372973</v>
      </c>
      <c r="X121" s="26">
        <v>8.8643460182372973</v>
      </c>
      <c r="Y121" s="26">
        <v>8.8643460182372973</v>
      </c>
      <c r="Z121" s="26">
        <v>8.8643460182372973</v>
      </c>
      <c r="AA121" s="26">
        <v>8.8643460182372973</v>
      </c>
      <c r="AB121" s="26">
        <v>8.8643460182372973</v>
      </c>
      <c r="AC121" s="26">
        <v>8.8643460182372973</v>
      </c>
      <c r="AD121" s="26">
        <v>5.5126014236596852</v>
      </c>
      <c r="AE121" s="26">
        <v>5.5126014236596852</v>
      </c>
      <c r="AF121" s="26">
        <v>5.5126014236596852</v>
      </c>
      <c r="AG121" s="26">
        <v>5.5126014236596852</v>
      </c>
      <c r="AH121" s="26">
        <v>5.5126014236596852</v>
      </c>
      <c r="AI121" s="26">
        <v>6.8811049573157739</v>
      </c>
      <c r="AJ121" s="26">
        <v>6.8811049573157739</v>
      </c>
      <c r="AK121" s="26">
        <v>6.9024822951814899</v>
      </c>
      <c r="AL121" s="26">
        <v>6.2895444268287157</v>
      </c>
      <c r="AM121" s="26">
        <v>6.2895444268287157</v>
      </c>
      <c r="AN121" s="26">
        <v>6.2895444268287157</v>
      </c>
      <c r="AO121" s="26">
        <v>6.2895444268287157</v>
      </c>
      <c r="AP121" s="26">
        <v>7.4975405031926137</v>
      </c>
      <c r="AQ121" s="26">
        <v>7.4975405031926137</v>
      </c>
      <c r="AR121" s="26">
        <v>6.2895444268287157</v>
      </c>
      <c r="AS121" s="26">
        <v>6.2895444268287157</v>
      </c>
      <c r="AT121" s="26">
        <v>6.2895444268287157</v>
      </c>
      <c r="AU121" s="26">
        <v>6.4767591944507457</v>
      </c>
      <c r="AV121" s="26">
        <v>6.4767591944507457</v>
      </c>
      <c r="AW121" s="26">
        <v>7.4975405031926137</v>
      </c>
      <c r="AX121" s="26">
        <v>6.9758145449614934</v>
      </c>
      <c r="AY121" s="26">
        <v>19.489849799849438</v>
      </c>
      <c r="AZ121" s="26">
        <v>20.206168538076145</v>
      </c>
      <c r="BA121" s="26">
        <v>19.489849799849438</v>
      </c>
      <c r="BB121" s="26">
        <v>21.758200368077183</v>
      </c>
      <c r="BC121" s="26">
        <v>21.758200368077183</v>
      </c>
      <c r="BD121" s="26">
        <v>21.758200368077183</v>
      </c>
    </row>
    <row r="122" spans="1:56" x14ac:dyDescent="0.2">
      <c r="A122" s="2">
        <f t="shared" si="33"/>
        <v>44019</v>
      </c>
      <c r="B122" s="4" t="e">
        <f>Data!B121</f>
        <v>#N/A</v>
      </c>
      <c r="C122" s="26">
        <v>14.056866395539494</v>
      </c>
      <c r="D122" s="26">
        <v>11.748100650241048</v>
      </c>
      <c r="E122" s="26">
        <v>12.702379357623322</v>
      </c>
      <c r="F122" s="26">
        <v>38.600415882763578</v>
      </c>
      <c r="G122" s="26">
        <v>19.90122941115651</v>
      </c>
      <c r="H122" s="26">
        <v>14.453108673985508</v>
      </c>
      <c r="I122" s="26">
        <v>9.4569555601187947</v>
      </c>
      <c r="J122" s="26">
        <v>14.453108673985508</v>
      </c>
      <c r="K122" s="26">
        <v>14.453108673985508</v>
      </c>
      <c r="L122" s="26">
        <v>12.726139331627794</v>
      </c>
      <c r="M122" s="26">
        <v>10.542638111215458</v>
      </c>
      <c r="N122" s="26">
        <v>6.7436678238223813</v>
      </c>
      <c r="O122" s="26">
        <v>5.5818768261699674</v>
      </c>
      <c r="P122" s="26">
        <v>5.5818768261699674</v>
      </c>
      <c r="Q122" s="26">
        <v>6.7436678238223813</v>
      </c>
      <c r="R122" s="26">
        <v>5.5818768261699674</v>
      </c>
      <c r="S122" s="26">
        <v>6.7436678238223813</v>
      </c>
      <c r="T122" s="26">
        <v>6.5665867576133827</v>
      </c>
      <c r="U122" s="26">
        <v>6.5665867576133827</v>
      </c>
      <c r="V122" s="26">
        <v>6.5665867576133827</v>
      </c>
      <c r="W122" s="26">
        <v>8.8253021173212129</v>
      </c>
      <c r="X122" s="26">
        <v>8.8253021173212129</v>
      </c>
      <c r="Y122" s="26">
        <v>8.8253021173212129</v>
      </c>
      <c r="Z122" s="26">
        <v>8.8253021173212129</v>
      </c>
      <c r="AA122" s="26">
        <v>8.8253021173212129</v>
      </c>
      <c r="AB122" s="26">
        <v>8.8253021173212129</v>
      </c>
      <c r="AC122" s="26">
        <v>8.8253021173212129</v>
      </c>
      <c r="AD122" s="26">
        <v>5.4036633804631524</v>
      </c>
      <c r="AE122" s="26">
        <v>5.4036633804631524</v>
      </c>
      <c r="AF122" s="26">
        <v>5.4036633804631524</v>
      </c>
      <c r="AG122" s="26">
        <v>5.4036633804631524</v>
      </c>
      <c r="AH122" s="26">
        <v>5.4036633804631524</v>
      </c>
      <c r="AI122" s="26">
        <v>6.7041276008941706</v>
      </c>
      <c r="AJ122" s="26">
        <v>6.7041276008941706</v>
      </c>
      <c r="AK122" s="26">
        <v>6.7122180765060451</v>
      </c>
      <c r="AL122" s="26">
        <v>6.0295280140517091</v>
      </c>
      <c r="AM122" s="26">
        <v>6.0295280140517091</v>
      </c>
      <c r="AN122" s="26">
        <v>6.0295280140517091</v>
      </c>
      <c r="AO122" s="26">
        <v>6.0295280140517091</v>
      </c>
      <c r="AP122" s="26">
        <v>7.2841929672808563</v>
      </c>
      <c r="AQ122" s="26">
        <v>7.2841929672808563</v>
      </c>
      <c r="AR122" s="26">
        <v>6.0295280140517091</v>
      </c>
      <c r="AS122" s="26">
        <v>6.0295280140517091</v>
      </c>
      <c r="AT122" s="26">
        <v>6.0295280140517091</v>
      </c>
      <c r="AU122" s="26">
        <v>6.1980954189278075</v>
      </c>
      <c r="AV122" s="26">
        <v>6.1980954189278075</v>
      </c>
      <c r="AW122" s="26">
        <v>7.2841929672808563</v>
      </c>
      <c r="AX122" s="26">
        <v>6.6526591750650645</v>
      </c>
      <c r="AY122" s="26">
        <v>18.781441756987913</v>
      </c>
      <c r="AZ122" s="26">
        <v>19.464945073985081</v>
      </c>
      <c r="BA122" s="26">
        <v>18.781441756987913</v>
      </c>
      <c r="BB122" s="26">
        <v>20.958464259040504</v>
      </c>
      <c r="BC122" s="26">
        <v>20.958464259040504</v>
      </c>
      <c r="BD122" s="26">
        <v>20.958464259040504</v>
      </c>
    </row>
    <row r="123" spans="1:56" x14ac:dyDescent="0.2">
      <c r="A123" s="2">
        <f t="shared" si="33"/>
        <v>44020</v>
      </c>
      <c r="B123" s="4" t="e">
        <f>Data!B122</f>
        <v>#N/A</v>
      </c>
      <c r="C123" s="26">
        <v>13.963443638260889</v>
      </c>
      <c r="D123" s="26">
        <v>11.686304097931561</v>
      </c>
      <c r="E123" s="26">
        <v>12.605542047912747</v>
      </c>
      <c r="F123" s="26">
        <v>37.284682307485618</v>
      </c>
      <c r="G123" s="26">
        <v>19.126943022109966</v>
      </c>
      <c r="H123" s="26">
        <v>14.03692474283703</v>
      </c>
      <c r="I123" s="26">
        <v>9.3599542490840992</v>
      </c>
      <c r="J123" s="26">
        <v>14.03692474283703</v>
      </c>
      <c r="K123" s="26">
        <v>14.03692474283703</v>
      </c>
      <c r="L123" s="26">
        <v>12.421645199038888</v>
      </c>
      <c r="M123" s="26">
        <v>10.390393425966533</v>
      </c>
      <c r="N123" s="26">
        <v>6.7153928139106647</v>
      </c>
      <c r="O123" s="26">
        <v>5.5637584065648209</v>
      </c>
      <c r="P123" s="26">
        <v>5.5637584065648209</v>
      </c>
      <c r="Q123" s="26">
        <v>6.7153928139106647</v>
      </c>
      <c r="R123" s="26">
        <v>5.5637584065648209</v>
      </c>
      <c r="S123" s="26">
        <v>6.7153928139106647</v>
      </c>
      <c r="T123" s="26">
        <v>6.5413299941919814</v>
      </c>
      <c r="U123" s="26">
        <v>6.5413299941919814</v>
      </c>
      <c r="V123" s="26">
        <v>6.5413299941919814</v>
      </c>
      <c r="W123" s="26">
        <v>8.7879161569803017</v>
      </c>
      <c r="X123" s="26">
        <v>8.7879161569803017</v>
      </c>
      <c r="Y123" s="26">
        <v>8.7879161569803017</v>
      </c>
      <c r="Z123" s="26">
        <v>8.7879161569803017</v>
      </c>
      <c r="AA123" s="26">
        <v>8.7879161569803017</v>
      </c>
      <c r="AB123" s="26">
        <v>8.7879161569803017</v>
      </c>
      <c r="AC123" s="26">
        <v>8.7879161569803017</v>
      </c>
      <c r="AD123" s="26">
        <v>5.302559849752976</v>
      </c>
      <c r="AE123" s="26">
        <v>5.302559849752976</v>
      </c>
      <c r="AF123" s="26">
        <v>5.302559849752976</v>
      </c>
      <c r="AG123" s="26">
        <v>5.302559849752976</v>
      </c>
      <c r="AH123" s="26">
        <v>5.302559849752976</v>
      </c>
      <c r="AI123" s="26">
        <v>6.5389008807781765</v>
      </c>
      <c r="AJ123" s="26">
        <v>6.5389008807781765</v>
      </c>
      <c r="AK123" s="26">
        <v>6.5345042356381899</v>
      </c>
      <c r="AL123" s="26">
        <v>5.7862670296533576</v>
      </c>
      <c r="AM123" s="26">
        <v>5.7862670296533576</v>
      </c>
      <c r="AN123" s="26">
        <v>5.7862670296533576</v>
      </c>
      <c r="AO123" s="26">
        <v>5.7862670296533576</v>
      </c>
      <c r="AP123" s="26">
        <v>7.0848712539623833</v>
      </c>
      <c r="AQ123" s="26">
        <v>7.0848712539623833</v>
      </c>
      <c r="AR123" s="26">
        <v>5.7862670296533576</v>
      </c>
      <c r="AS123" s="26">
        <v>5.7862670296533576</v>
      </c>
      <c r="AT123" s="26">
        <v>5.7862670296533576</v>
      </c>
      <c r="AU123" s="26">
        <v>5.9372455599551719</v>
      </c>
      <c r="AV123" s="26">
        <v>5.9372455599551719</v>
      </c>
      <c r="AW123" s="26">
        <v>7.0848712539623833</v>
      </c>
      <c r="AX123" s="26">
        <v>6.3497874175420002</v>
      </c>
      <c r="AY123" s="26">
        <v>18.102800850415559</v>
      </c>
      <c r="AZ123" s="26">
        <v>18.754094451849173</v>
      </c>
      <c r="BA123" s="26">
        <v>18.102800850415559</v>
      </c>
      <c r="BB123" s="26">
        <v>20.191279153778758</v>
      </c>
      <c r="BC123" s="26">
        <v>20.191279153778758</v>
      </c>
      <c r="BD123" s="26">
        <v>20.191279153778758</v>
      </c>
    </row>
    <row r="124" spans="1:56" x14ac:dyDescent="0.2">
      <c r="A124" s="2">
        <f t="shared" si="33"/>
        <v>44021</v>
      </c>
      <c r="B124" s="4" t="e">
        <f>Data!B123</f>
        <v>#N/A</v>
      </c>
      <c r="C124" s="26">
        <v>13.873231146117618</v>
      </c>
      <c r="D124" s="26">
        <v>11.626096127497657</v>
      </c>
      <c r="E124" s="26">
        <v>12.513017598295903</v>
      </c>
      <c r="F124" s="26">
        <v>36.029808993511324</v>
      </c>
      <c r="G124" s="26">
        <v>18.407204775627836</v>
      </c>
      <c r="H124" s="26">
        <v>13.651212851197235</v>
      </c>
      <c r="I124" s="26">
        <v>9.2697995941718752</v>
      </c>
      <c r="J124" s="26">
        <v>13.651212851197235</v>
      </c>
      <c r="K124" s="26">
        <v>13.651212851197235</v>
      </c>
      <c r="L124" s="26">
        <v>12.139744621237941</v>
      </c>
      <c r="M124" s="26">
        <v>10.249307010859576</v>
      </c>
      <c r="N124" s="26">
        <v>6.6885579057819387</v>
      </c>
      <c r="O124" s="26">
        <v>5.5465087688252703</v>
      </c>
      <c r="P124" s="26">
        <v>5.5465087688252703</v>
      </c>
      <c r="Q124" s="26">
        <v>6.6885579057819387</v>
      </c>
      <c r="R124" s="26">
        <v>5.5465087688252703</v>
      </c>
      <c r="S124" s="26">
        <v>6.6885579057819387</v>
      </c>
      <c r="T124" s="26">
        <v>6.5172030963696104</v>
      </c>
      <c r="U124" s="26">
        <v>6.5172030963696104</v>
      </c>
      <c r="V124" s="26">
        <v>6.5172030963696104</v>
      </c>
      <c r="W124" s="26">
        <v>8.7520432629444489</v>
      </c>
      <c r="X124" s="26">
        <v>8.7520432629444489</v>
      </c>
      <c r="Y124" s="26">
        <v>8.7520432629444489</v>
      </c>
      <c r="Z124" s="26">
        <v>8.7520432629444489</v>
      </c>
      <c r="AA124" s="26">
        <v>8.7520432629444489</v>
      </c>
      <c r="AB124" s="26">
        <v>8.7520432629444489</v>
      </c>
      <c r="AC124" s="26">
        <v>8.7520432629444489</v>
      </c>
      <c r="AD124" s="26">
        <v>5.2087181032819174</v>
      </c>
      <c r="AE124" s="26">
        <v>5.2087181032819174</v>
      </c>
      <c r="AF124" s="26">
        <v>5.2087181032819174</v>
      </c>
      <c r="AG124" s="26">
        <v>5.2087181032819174</v>
      </c>
      <c r="AH124" s="26">
        <v>5.2087181032819174</v>
      </c>
      <c r="AI124" s="26">
        <v>6.3846577001779288</v>
      </c>
      <c r="AJ124" s="26">
        <v>6.3846577001779288</v>
      </c>
      <c r="AK124" s="26">
        <v>6.3685324250783246</v>
      </c>
      <c r="AL124" s="26">
        <v>5.5587351051276856</v>
      </c>
      <c r="AM124" s="26">
        <v>5.5587351051276856</v>
      </c>
      <c r="AN124" s="26">
        <v>5.5587351051276856</v>
      </c>
      <c r="AO124" s="26">
        <v>5.5587351051276856</v>
      </c>
      <c r="AP124" s="26">
        <v>6.8986778911518725</v>
      </c>
      <c r="AQ124" s="26">
        <v>6.8986778911518725</v>
      </c>
      <c r="AR124" s="26">
        <v>5.5587351051276856</v>
      </c>
      <c r="AS124" s="26">
        <v>5.5587351051276856</v>
      </c>
      <c r="AT124" s="26">
        <v>5.5587351051276856</v>
      </c>
      <c r="AU124" s="26">
        <v>5.6931326034595058</v>
      </c>
      <c r="AV124" s="26">
        <v>5.6931326034595058</v>
      </c>
      <c r="AW124" s="26">
        <v>6.8986778911518725</v>
      </c>
      <c r="AX124" s="26">
        <v>6.0660098772601021</v>
      </c>
      <c r="AY124" s="26">
        <v>17.453048524413866</v>
      </c>
      <c r="AZ124" s="26">
        <v>18.072785277039866</v>
      </c>
      <c r="BA124" s="26">
        <v>17.453048524413866</v>
      </c>
      <c r="BB124" s="26">
        <v>19.455772746644474</v>
      </c>
      <c r="BC124" s="26">
        <v>19.455772746644474</v>
      </c>
      <c r="BD124" s="26">
        <v>19.455772746644474</v>
      </c>
    </row>
    <row r="125" spans="1:56" x14ac:dyDescent="0.2">
      <c r="A125" s="2">
        <f t="shared" si="33"/>
        <v>44022</v>
      </c>
      <c r="B125" s="4" t="e">
        <f>Data!B124</f>
        <v>#N/A</v>
      </c>
      <c r="C125" s="26">
        <v>13.786041533610936</v>
      </c>
      <c r="D125" s="26">
        <v>11.567389523248702</v>
      </c>
      <c r="E125" s="26">
        <v>12.424521240013194</v>
      </c>
      <c r="F125" s="26">
        <v>34.833763155253898</v>
      </c>
      <c r="G125" s="26">
        <v>17.73837175222852</v>
      </c>
      <c r="H125" s="26">
        <v>13.293786926451812</v>
      </c>
      <c r="I125" s="26">
        <v>9.1859274348729603</v>
      </c>
      <c r="J125" s="26">
        <v>13.293786926451812</v>
      </c>
      <c r="K125" s="26">
        <v>13.293786926451812</v>
      </c>
      <c r="L125" s="26">
        <v>11.878763332238711</v>
      </c>
      <c r="M125" s="26">
        <v>10.118498425939418</v>
      </c>
      <c r="N125" s="26">
        <v>6.6630259719105567</v>
      </c>
      <c r="O125" s="26">
        <v>5.5300398012765335</v>
      </c>
      <c r="P125" s="26">
        <v>5.5300398012765335</v>
      </c>
      <c r="Q125" s="26">
        <v>6.6630259719105567</v>
      </c>
      <c r="R125" s="26">
        <v>5.5300398012765335</v>
      </c>
      <c r="S125" s="26">
        <v>6.6630259719105567</v>
      </c>
      <c r="T125" s="26">
        <v>6.4940992249712917</v>
      </c>
      <c r="U125" s="26">
        <v>6.4940992249712917</v>
      </c>
      <c r="V125" s="26">
        <v>6.4940992249712917</v>
      </c>
      <c r="W125" s="26">
        <v>8.7175523937353638</v>
      </c>
      <c r="X125" s="26">
        <v>8.7175523937353638</v>
      </c>
      <c r="Y125" s="26">
        <v>8.7175523937353638</v>
      </c>
      <c r="Z125" s="26">
        <v>8.7175523937353638</v>
      </c>
      <c r="AA125" s="26">
        <v>8.7175523937353638</v>
      </c>
      <c r="AB125" s="26">
        <v>8.7175523937353638</v>
      </c>
      <c r="AC125" s="26">
        <v>8.7175523937353638</v>
      </c>
      <c r="AD125" s="26">
        <v>5.1216052547123514</v>
      </c>
      <c r="AE125" s="26">
        <v>5.1216052547123514</v>
      </c>
      <c r="AF125" s="26">
        <v>5.1216052547123514</v>
      </c>
      <c r="AG125" s="26">
        <v>5.1216052547123514</v>
      </c>
      <c r="AH125" s="26">
        <v>5.1216052547123514</v>
      </c>
      <c r="AI125" s="26">
        <v>6.2406770584327962</v>
      </c>
      <c r="AJ125" s="26">
        <v>6.2406770584327962</v>
      </c>
      <c r="AK125" s="26">
        <v>6.2135418674845759</v>
      </c>
      <c r="AL125" s="26">
        <v>5.345961669352457</v>
      </c>
      <c r="AM125" s="26">
        <v>5.345961669352457</v>
      </c>
      <c r="AN125" s="26">
        <v>5.345961669352457</v>
      </c>
      <c r="AO125" s="26">
        <v>5.345961669352457</v>
      </c>
      <c r="AP125" s="26">
        <v>6.7247676731602892</v>
      </c>
      <c r="AQ125" s="26">
        <v>6.7247676731602892</v>
      </c>
      <c r="AR125" s="26">
        <v>5.345961669352457</v>
      </c>
      <c r="AS125" s="26">
        <v>5.345961669352457</v>
      </c>
      <c r="AT125" s="26">
        <v>5.345961669352457</v>
      </c>
      <c r="AU125" s="26">
        <v>5.464736612781703</v>
      </c>
      <c r="AV125" s="26">
        <v>5.464736612781703</v>
      </c>
      <c r="AW125" s="26">
        <v>6.7247676731602892</v>
      </c>
      <c r="AX125" s="26">
        <v>5.8001962829717186</v>
      </c>
      <c r="AY125" s="26">
        <v>16.831294276562041</v>
      </c>
      <c r="AZ125" s="26">
        <v>17.420166972472472</v>
      </c>
      <c r="BA125" s="26">
        <v>16.831294276562041</v>
      </c>
      <c r="BB125" s="26">
        <v>18.751050184997435</v>
      </c>
      <c r="BC125" s="26">
        <v>18.751050184997435</v>
      </c>
      <c r="BD125" s="26">
        <v>18.751050184997435</v>
      </c>
    </row>
    <row r="126" spans="1:56" x14ac:dyDescent="0.2">
      <c r="A126" s="2">
        <f t="shared" si="33"/>
        <v>44023</v>
      </c>
      <c r="B126" s="4" t="e">
        <f>Data!B125</f>
        <v>#N/A</v>
      </c>
      <c r="C126" s="26">
        <v>13.701699229278992</v>
      </c>
      <c r="D126" s="26">
        <v>11.510103387067877</v>
      </c>
      <c r="E126" s="26">
        <v>12.33978707350958</v>
      </c>
      <c r="F126" s="26">
        <v>33.694491832438821</v>
      </c>
      <c r="G126" s="26">
        <v>17.11701251761588</v>
      </c>
      <c r="H126" s="26">
        <v>12.962604456583669</v>
      </c>
      <c r="I126" s="26">
        <v>9.1078187337053826</v>
      </c>
      <c r="J126" s="26">
        <v>12.962604456583669</v>
      </c>
      <c r="K126" s="26">
        <v>12.962604456583669</v>
      </c>
      <c r="L126" s="26">
        <v>11.637142510882384</v>
      </c>
      <c r="M126" s="26">
        <v>9.997153568538554</v>
      </c>
      <c r="N126" s="26">
        <v>6.6386735685062552</v>
      </c>
      <c r="O126" s="26">
        <v>5.5142728596916868</v>
      </c>
      <c r="P126" s="26">
        <v>5.5142728596916868</v>
      </c>
      <c r="Q126" s="26">
        <v>6.6386735685062552</v>
      </c>
      <c r="R126" s="26">
        <v>5.5142728596916868</v>
      </c>
      <c r="S126" s="26">
        <v>6.6386735685062552</v>
      </c>
      <c r="T126" s="26">
        <v>6.471922412364469</v>
      </c>
      <c r="U126" s="26">
        <v>6.471922412364469</v>
      </c>
      <c r="V126" s="26">
        <v>6.471922412364469</v>
      </c>
      <c r="W126" s="26">
        <v>8.6843250522230413</v>
      </c>
      <c r="X126" s="26">
        <v>8.6843250522230413</v>
      </c>
      <c r="Y126" s="26">
        <v>8.6843250522230413</v>
      </c>
      <c r="Z126" s="26">
        <v>8.6843250522230413</v>
      </c>
      <c r="AA126" s="26">
        <v>8.6843250522230413</v>
      </c>
      <c r="AB126" s="26">
        <v>8.6843250522230413</v>
      </c>
      <c r="AC126" s="26">
        <v>8.6843250522230413</v>
      </c>
      <c r="AD126" s="26">
        <v>5.0407257442665969</v>
      </c>
      <c r="AE126" s="26">
        <v>5.0407257442665969</v>
      </c>
      <c r="AF126" s="26">
        <v>5.0407257442665969</v>
      </c>
      <c r="AG126" s="26">
        <v>5.0407257442665969</v>
      </c>
      <c r="AH126" s="26">
        <v>5.0407257442665969</v>
      </c>
      <c r="AI126" s="26">
        <v>6.1062817657543764</v>
      </c>
      <c r="AJ126" s="26">
        <v>6.1062817657543764</v>
      </c>
      <c r="AK126" s="26">
        <v>6.0688171055835483</v>
      </c>
      <c r="AL126" s="26">
        <v>5.1470298148714368</v>
      </c>
      <c r="AM126" s="26">
        <v>5.1470298148714368</v>
      </c>
      <c r="AN126" s="26">
        <v>5.1470298148714368</v>
      </c>
      <c r="AO126" s="26">
        <v>5.1470298148714368</v>
      </c>
      <c r="AP126" s="26">
        <v>6.562345248926774</v>
      </c>
      <c r="AQ126" s="26">
        <v>6.562345248926774</v>
      </c>
      <c r="AR126" s="26">
        <v>5.1470298148714368</v>
      </c>
      <c r="AS126" s="26">
        <v>5.1470298148714368</v>
      </c>
      <c r="AT126" s="26">
        <v>5.1470298148714368</v>
      </c>
      <c r="AU126" s="26">
        <v>5.251092730784773</v>
      </c>
      <c r="AV126" s="26">
        <v>5.251092730784773</v>
      </c>
      <c r="AW126" s="26">
        <v>6.562345248926774</v>
      </c>
      <c r="AX126" s="26">
        <v>5.5512739187551761</v>
      </c>
      <c r="AY126" s="26">
        <v>16.236640593729547</v>
      </c>
      <c r="AZ126" s="26">
        <v>16.795375268692986</v>
      </c>
      <c r="BA126" s="26">
        <v>16.236640593729547</v>
      </c>
      <c r="BB126" s="26">
        <v>18.076200078199879</v>
      </c>
      <c r="BC126" s="26">
        <v>18.076200078199879</v>
      </c>
      <c r="BD126" s="26">
        <v>18.076200078199879</v>
      </c>
    </row>
    <row r="127" spans="1:56" x14ac:dyDescent="0.2">
      <c r="A127" s="2">
        <f t="shared" si="33"/>
        <v>44024</v>
      </c>
      <c r="B127" s="4" t="e">
        <f>Data!B126</f>
        <v>#N/A</v>
      </c>
      <c r="C127" s="26">
        <v>13.620039819449214</v>
      </c>
      <c r="D127" s="26">
        <v>11.454162668257556</v>
      </c>
      <c r="E127" s="26">
        <v>12.258566984227647</v>
      </c>
      <c r="F127" s="26">
        <v>32.609934170632386</v>
      </c>
      <c r="G127" s="26">
        <v>16.539899235202959</v>
      </c>
      <c r="H127" s="26">
        <v>12.655758851682693</v>
      </c>
      <c r="I127" s="26">
        <v>9.0349962117148443</v>
      </c>
      <c r="J127" s="26">
        <v>12.655758851682693</v>
      </c>
      <c r="K127" s="26">
        <v>12.655758851682693</v>
      </c>
      <c r="L127" s="26">
        <v>11.413431976575231</v>
      </c>
      <c r="M127" s="26">
        <v>9.8845201215938427</v>
      </c>
      <c r="N127" s="26">
        <v>6.6153896024232148</v>
      </c>
      <c r="O127" s="26">
        <v>5.4991377663441714</v>
      </c>
      <c r="P127" s="26">
        <v>5.4991377663441714</v>
      </c>
      <c r="Q127" s="26">
        <v>6.6153896024232148</v>
      </c>
      <c r="R127" s="26">
        <v>5.4991377663441714</v>
      </c>
      <c r="S127" s="26">
        <v>6.6153896024232148</v>
      </c>
      <c r="T127" s="26">
        <v>6.4505864775332817</v>
      </c>
      <c r="U127" s="26">
        <v>6.4505864775332817</v>
      </c>
      <c r="V127" s="26">
        <v>6.4505864775332817</v>
      </c>
      <c r="W127" s="26">
        <v>8.6522541105278243</v>
      </c>
      <c r="X127" s="26">
        <v>8.6522541105278243</v>
      </c>
      <c r="Y127" s="26">
        <v>8.6522541105278243</v>
      </c>
      <c r="Z127" s="26">
        <v>8.6522541105278243</v>
      </c>
      <c r="AA127" s="26">
        <v>8.6522541105278243</v>
      </c>
      <c r="AB127" s="26">
        <v>8.6522541105278243</v>
      </c>
      <c r="AC127" s="26">
        <v>8.6522541105278243</v>
      </c>
      <c r="AD127" s="26">
        <v>4.9656189482584043</v>
      </c>
      <c r="AE127" s="26">
        <v>4.9656189482584043</v>
      </c>
      <c r="AF127" s="26">
        <v>4.9656189482584043</v>
      </c>
      <c r="AG127" s="26">
        <v>4.9656189482584043</v>
      </c>
      <c r="AH127" s="26">
        <v>4.9656189482584043</v>
      </c>
      <c r="AI127" s="26">
        <v>5.9808362069974725</v>
      </c>
      <c r="AJ127" s="26">
        <v>5.9808362069974725</v>
      </c>
      <c r="AK127" s="26">
        <v>5.9336857849080928</v>
      </c>
      <c r="AL127" s="26">
        <v>4.9610741183515561</v>
      </c>
      <c r="AM127" s="26">
        <v>4.9610741183515561</v>
      </c>
      <c r="AN127" s="26">
        <v>4.9610741183515561</v>
      </c>
      <c r="AO127" s="26">
        <v>4.9610741183515561</v>
      </c>
      <c r="AP127" s="26">
        <v>6.4106627364098463</v>
      </c>
      <c r="AQ127" s="26">
        <v>6.4106627364098463</v>
      </c>
      <c r="AR127" s="26">
        <v>4.9610741183515561</v>
      </c>
      <c r="AS127" s="26">
        <v>4.9610741183515561</v>
      </c>
      <c r="AT127" s="26">
        <v>4.9610741183515561</v>
      </c>
      <c r="AU127" s="26">
        <v>5.0512891044955301</v>
      </c>
      <c r="AV127" s="26">
        <v>5.0512891044955301</v>
      </c>
      <c r="AW127" s="26">
        <v>6.4106627364098463</v>
      </c>
      <c r="AX127" s="26">
        <v>5.3182258932001227</v>
      </c>
      <c r="AY127" s="26">
        <v>15.668187385547981</v>
      </c>
      <c r="AZ127" s="26">
        <v>16.197537173956032</v>
      </c>
      <c r="BA127" s="26">
        <v>15.668187385547981</v>
      </c>
      <c r="BB127" s="26">
        <v>17.430299947983084</v>
      </c>
      <c r="BC127" s="26">
        <v>17.430299947983084</v>
      </c>
      <c r="BD127" s="26">
        <v>17.430299947983084</v>
      </c>
    </row>
    <row r="128" spans="1:56" x14ac:dyDescent="0.2">
      <c r="A128" s="2">
        <f t="shared" si="33"/>
        <v>44025</v>
      </c>
      <c r="B128" s="4" t="e">
        <f>Data!B127</f>
        <v>#N/A</v>
      </c>
      <c r="C128" s="26">
        <v>13.540909414674836</v>
      </c>
      <c r="D128" s="26">
        <v>11.39949772468057</v>
      </c>
      <c r="E128" s="26">
        <v>12.180629598879072</v>
      </c>
      <c r="F128" s="26">
        <v>31.578032300105619</v>
      </c>
      <c r="G128" s="26">
        <v>16.00399938369624</v>
      </c>
      <c r="H128" s="26">
        <v>12.371471948258307</v>
      </c>
      <c r="I128" s="26">
        <v>8.9670212030499332</v>
      </c>
      <c r="J128" s="26">
        <v>12.371471948258307</v>
      </c>
      <c r="K128" s="26">
        <v>12.371471948258307</v>
      </c>
      <c r="L128" s="26">
        <v>11.206283620146868</v>
      </c>
      <c r="M128" s="26">
        <v>9.7799032545058058</v>
      </c>
      <c r="N128" s="26">
        <v>6.5930741226687388</v>
      </c>
      <c r="O128" s="26">
        <v>5.4845719119352072</v>
      </c>
      <c r="P128" s="26">
        <v>5.4845719119352072</v>
      </c>
      <c r="Q128" s="26">
        <v>6.5930741226687388</v>
      </c>
      <c r="R128" s="26">
        <v>5.4845719119352072</v>
      </c>
      <c r="S128" s="26">
        <v>6.5930741226687388</v>
      </c>
      <c r="T128" s="26">
        <v>6.4300140452856374</v>
      </c>
      <c r="U128" s="26">
        <v>6.4300140452856374</v>
      </c>
      <c r="V128" s="26">
        <v>6.4300140452856374</v>
      </c>
      <c r="W128" s="26">
        <v>8.6212427391784541</v>
      </c>
      <c r="X128" s="26">
        <v>8.6212427391784541</v>
      </c>
      <c r="Y128" s="26">
        <v>8.6212427391784541</v>
      </c>
      <c r="Z128" s="26">
        <v>8.6212427391784541</v>
      </c>
      <c r="AA128" s="26">
        <v>8.6212427391784541</v>
      </c>
      <c r="AB128" s="26">
        <v>8.6212427391784541</v>
      </c>
      <c r="AC128" s="26">
        <v>8.6212427391784541</v>
      </c>
      <c r="AD128" s="26">
        <v>4.8958569123614275</v>
      </c>
      <c r="AE128" s="26">
        <v>4.8958569123614275</v>
      </c>
      <c r="AF128" s="26">
        <v>4.8958569123614275</v>
      </c>
      <c r="AG128" s="26">
        <v>4.8958569123614275</v>
      </c>
      <c r="AH128" s="26">
        <v>4.8958569123614275</v>
      </c>
      <c r="AI128" s="26">
        <v>5.8637441637054151</v>
      </c>
      <c r="AJ128" s="26">
        <v>5.8637441637054151</v>
      </c>
      <c r="AK128" s="26">
        <v>5.8075164810695767</v>
      </c>
      <c r="AL128" s="26">
        <v>4.7872784393673022</v>
      </c>
      <c r="AM128" s="26">
        <v>4.7872784393673022</v>
      </c>
      <c r="AN128" s="26">
        <v>4.7872784393673022</v>
      </c>
      <c r="AO128" s="26">
        <v>4.7872784393673022</v>
      </c>
      <c r="AP128" s="26">
        <v>6.2690173772013793</v>
      </c>
      <c r="AQ128" s="26">
        <v>6.2690173772013793</v>
      </c>
      <c r="AR128" s="26">
        <v>4.7872784393673022</v>
      </c>
      <c r="AS128" s="26">
        <v>4.7872784393673022</v>
      </c>
      <c r="AT128" s="26">
        <v>4.7872784393673022</v>
      </c>
      <c r="AU128" s="26">
        <v>4.8644647606333136</v>
      </c>
      <c r="AV128" s="26">
        <v>4.8644647606333136</v>
      </c>
      <c r="AW128" s="26">
        <v>6.2690173772013793</v>
      </c>
      <c r="AX128" s="26">
        <v>5.1000892852450894</v>
      </c>
      <c r="AY128" s="26">
        <v>15.12503594437714</v>
      </c>
      <c r="AZ128" s="26">
        <v>15.625775450558798</v>
      </c>
      <c r="BA128" s="26">
        <v>15.12503594437714</v>
      </c>
      <c r="BB128" s="26">
        <v>16.812421147299158</v>
      </c>
      <c r="BC128" s="26">
        <v>16.812421147299158</v>
      </c>
      <c r="BD128" s="26">
        <v>16.812421147299158</v>
      </c>
    </row>
    <row r="129" spans="1:56" x14ac:dyDescent="0.2">
      <c r="A129" s="2">
        <f t="shared" si="33"/>
        <v>44026</v>
      </c>
      <c r="B129" s="4" t="e">
        <f>Data!B128</f>
        <v>#N/A</v>
      </c>
      <c r="C129" s="26">
        <v>13.464164039920066</v>
      </c>
      <c r="D129" s="26">
        <v>11.346043913716235</v>
      </c>
      <c r="E129" s="26">
        <v>12.105759283602305</v>
      </c>
      <c r="F129" s="26">
        <v>30.596740905628948</v>
      </c>
      <c r="G129" s="26">
        <v>15.506467225371447</v>
      </c>
      <c r="H129" s="26">
        <v>12.108086701379566</v>
      </c>
      <c r="I129" s="26">
        <v>8.9034907188635533</v>
      </c>
      <c r="J129" s="26">
        <v>12.108086701379566</v>
      </c>
      <c r="K129" s="26">
        <v>12.108086701379566</v>
      </c>
      <c r="L129" s="26">
        <v>11.014445089708422</v>
      </c>
      <c r="M129" s="26">
        <v>9.6826615715334317</v>
      </c>
      <c r="N129" s="26">
        <v>6.5716372255523465</v>
      </c>
      <c r="O129" s="26">
        <v>5.4705194502119765</v>
      </c>
      <c r="P129" s="26">
        <v>5.4705194502119765</v>
      </c>
      <c r="Q129" s="26">
        <v>6.5716372255523465</v>
      </c>
      <c r="R129" s="26">
        <v>5.4705194502119765</v>
      </c>
      <c r="S129" s="26">
        <v>6.5716372255523465</v>
      </c>
      <c r="T129" s="26">
        <v>6.4101356601418029</v>
      </c>
      <c r="U129" s="26">
        <v>6.4101356601418029</v>
      </c>
      <c r="V129" s="26">
        <v>6.4101356601418029</v>
      </c>
      <c r="W129" s="26">
        <v>8.5912034320464556</v>
      </c>
      <c r="X129" s="26">
        <v>8.5912034320464556</v>
      </c>
      <c r="Y129" s="26">
        <v>8.5912034320464556</v>
      </c>
      <c r="Z129" s="26">
        <v>8.5912034320464556</v>
      </c>
      <c r="AA129" s="26">
        <v>8.5912034320464556</v>
      </c>
      <c r="AB129" s="26">
        <v>8.5912034320464556</v>
      </c>
      <c r="AC129" s="26">
        <v>8.5912034320464556</v>
      </c>
      <c r="AD129" s="26">
        <v>4.8310422065215555</v>
      </c>
      <c r="AE129" s="26">
        <v>4.8310422065215555</v>
      </c>
      <c r="AF129" s="26">
        <v>4.8310422065215555</v>
      </c>
      <c r="AG129" s="26">
        <v>4.8310422065215555</v>
      </c>
      <c r="AH129" s="26">
        <v>4.8310422065215555</v>
      </c>
      <c r="AI129" s="26">
        <v>5.7544467016365939</v>
      </c>
      <c r="AJ129" s="26">
        <v>5.7544467016365939</v>
      </c>
      <c r="AK129" s="26">
        <v>5.6897165809467234</v>
      </c>
      <c r="AL129" s="26">
        <v>4.6248737178814103</v>
      </c>
      <c r="AM129" s="26">
        <v>4.6248737178814103</v>
      </c>
      <c r="AN129" s="26">
        <v>4.6248737178814103</v>
      </c>
      <c r="AO129" s="26">
        <v>4.6248737178814103</v>
      </c>
      <c r="AP129" s="26">
        <v>6.1367492427513879</v>
      </c>
      <c r="AQ129" s="26">
        <v>6.1367492427513879</v>
      </c>
      <c r="AR129" s="26">
        <v>4.6248737178814103</v>
      </c>
      <c r="AS129" s="26">
        <v>4.6248737178814103</v>
      </c>
      <c r="AT129" s="26">
        <v>4.6248737178814103</v>
      </c>
      <c r="AU129" s="26">
        <v>4.6898074561685892</v>
      </c>
      <c r="AV129" s="26">
        <v>4.6898074561685892</v>
      </c>
      <c r="AW129" s="26">
        <v>6.1367492427513879</v>
      </c>
      <c r="AX129" s="26">
        <v>4.8959532003764688</v>
      </c>
      <c r="AY129" s="26">
        <v>14.606292461262052</v>
      </c>
      <c r="AZ129" s="26">
        <v>15.079212624834652</v>
      </c>
      <c r="BA129" s="26">
        <v>14.606292461262052</v>
      </c>
      <c r="BB129" s="26">
        <v>16.221633276181191</v>
      </c>
      <c r="BC129" s="26">
        <v>16.221633276181191</v>
      </c>
      <c r="BD129" s="26">
        <v>16.221633276181191</v>
      </c>
    </row>
    <row r="130" spans="1:56" x14ac:dyDescent="0.2">
      <c r="A130" s="2">
        <f t="shared" si="33"/>
        <v>44027</v>
      </c>
      <c r="B130" s="4" t="e">
        <f>Data!B129</f>
        <v>#N/A</v>
      </c>
      <c r="C130" s="26">
        <v>13.389669049226715</v>
      </c>
      <c r="D130" s="26">
        <v>11.293741211533504</v>
      </c>
      <c r="E130" s="26">
        <v>12.03375518487306</v>
      </c>
      <c r="F130" s="26">
        <v>29.664035580330417</v>
      </c>
      <c r="G130" s="26">
        <v>15.044635147309082</v>
      </c>
      <c r="H130" s="26">
        <v>11.864060099469885</v>
      </c>
      <c r="I130" s="26">
        <v>8.8440347104702024</v>
      </c>
      <c r="J130" s="26">
        <v>11.864060099469885</v>
      </c>
      <c r="K130" s="26">
        <v>11.864060099469885</v>
      </c>
      <c r="L130" s="26">
        <v>10.836753745066959</v>
      </c>
      <c r="M130" s="26">
        <v>9.592203301119298</v>
      </c>
      <c r="N130" s="26">
        <v>6.5509980633858689</v>
      </c>
      <c r="O130" s="26">
        <v>5.4569305760478457</v>
      </c>
      <c r="P130" s="26">
        <v>5.4569305760478457</v>
      </c>
      <c r="Q130" s="26">
        <v>6.5509980633858689</v>
      </c>
      <c r="R130" s="26">
        <v>5.4569305760478457</v>
      </c>
      <c r="S130" s="26">
        <v>6.5509980633858689</v>
      </c>
      <c r="T130" s="26">
        <v>6.390888986238032</v>
      </c>
      <c r="U130" s="26">
        <v>6.390888986238032</v>
      </c>
      <c r="V130" s="26">
        <v>6.390888986238032</v>
      </c>
      <c r="W130" s="26">
        <v>8.5620571191640682</v>
      </c>
      <c r="X130" s="26">
        <v>8.5620571191640682</v>
      </c>
      <c r="Y130" s="26">
        <v>8.5620571191640682</v>
      </c>
      <c r="Z130" s="26">
        <v>8.5620571191640682</v>
      </c>
      <c r="AA130" s="26">
        <v>8.5620571191640682</v>
      </c>
      <c r="AB130" s="26">
        <v>8.5620571191640682</v>
      </c>
      <c r="AC130" s="26">
        <v>8.5620571191640682</v>
      </c>
      <c r="AD130" s="26">
        <v>4.7708058986685904</v>
      </c>
      <c r="AE130" s="26">
        <v>4.7708058986685904</v>
      </c>
      <c r="AF130" s="26">
        <v>4.7708058986685904</v>
      </c>
      <c r="AG130" s="26">
        <v>4.7708058986685904</v>
      </c>
      <c r="AH130" s="26">
        <v>4.7708058986685904</v>
      </c>
      <c r="AI130" s="26">
        <v>5.6524201292235121</v>
      </c>
      <c r="AJ130" s="26">
        <v>5.6524201292235121</v>
      </c>
      <c r="AK130" s="26">
        <v>5.5797302251579586</v>
      </c>
      <c r="AL130" s="26">
        <v>4.4731357874474318</v>
      </c>
      <c r="AM130" s="26">
        <v>4.4731357874474318</v>
      </c>
      <c r="AN130" s="26">
        <v>4.4731357874474318</v>
      </c>
      <c r="AO130" s="26">
        <v>4.4731357874474318</v>
      </c>
      <c r="AP130" s="26">
        <v>6.0132390012661743</v>
      </c>
      <c r="AQ130" s="26">
        <v>6.0132390012661743</v>
      </c>
      <c r="AR130" s="26">
        <v>4.4731357874474318</v>
      </c>
      <c r="AS130" s="26">
        <v>4.4731357874474318</v>
      </c>
      <c r="AT130" s="26">
        <v>4.4731357874474318</v>
      </c>
      <c r="AU130" s="26">
        <v>4.5265515243125618</v>
      </c>
      <c r="AV130" s="26">
        <v>4.5265515243125618</v>
      </c>
      <c r="AW130" s="26">
        <v>6.0132390012661743</v>
      </c>
      <c r="AX130" s="26">
        <v>4.7049567662185341</v>
      </c>
      <c r="AY130" s="26">
        <v>14.111071127441901</v>
      </c>
      <c r="AZ130" s="26">
        <v>14.556974558852341</v>
      </c>
      <c r="BA130" s="26">
        <v>14.111071127441901</v>
      </c>
      <c r="BB130" s="26">
        <v>15.65700812399205</v>
      </c>
      <c r="BC130" s="26">
        <v>15.65700812399205</v>
      </c>
      <c r="BD130" s="26">
        <v>15.65700812399205</v>
      </c>
    </row>
    <row r="131" spans="1:56" x14ac:dyDescent="0.2">
      <c r="A131" s="2">
        <f t="shared" si="33"/>
        <v>44028</v>
      </c>
      <c r="B131" s="4" t="e">
        <f>Data!B130</f>
        <v>#N/A</v>
      </c>
      <c r="C131" s="26">
        <v>13.317298565307581</v>
      </c>
      <c r="D131" s="26">
        <v>11.242533859183494</v>
      </c>
      <c r="E131" s="26">
        <v>11.964430313572246</v>
      </c>
      <c r="F131" s="26">
        <v>28.777920055952681</v>
      </c>
      <c r="G131" s="26">
        <v>14.616004977319582</v>
      </c>
      <c r="H131" s="26">
        <v>11.637956327911052</v>
      </c>
      <c r="I131" s="26">
        <v>8.7883135215425732</v>
      </c>
      <c r="J131" s="26">
        <v>11.637956327911052</v>
      </c>
      <c r="K131" s="26">
        <v>11.637956327911052</v>
      </c>
      <c r="L131" s="26">
        <v>10.672130888984604</v>
      </c>
      <c r="M131" s="26">
        <v>9.5079827183255805</v>
      </c>
      <c r="N131" s="26">
        <v>6.5310839474603091</v>
      </c>
      <c r="O131" s="26">
        <v>5.443760878629452</v>
      </c>
      <c r="P131" s="26">
        <v>5.443760878629452</v>
      </c>
      <c r="Q131" s="26">
        <v>6.5310839474603091</v>
      </c>
      <c r="R131" s="26">
        <v>5.443760878629452</v>
      </c>
      <c r="S131" s="26">
        <v>6.5310839474603091</v>
      </c>
      <c r="T131" s="26">
        <v>6.3722180853092052</v>
      </c>
      <c r="U131" s="26">
        <v>6.3722180853092052</v>
      </c>
      <c r="V131" s="26">
        <v>6.3722180853092052</v>
      </c>
      <c r="W131" s="26">
        <v>8.5337323600946551</v>
      </c>
      <c r="X131" s="26">
        <v>8.5337323600946551</v>
      </c>
      <c r="Y131" s="26">
        <v>8.5337323600946551</v>
      </c>
      <c r="Z131" s="26">
        <v>8.5337323600946551</v>
      </c>
      <c r="AA131" s="26">
        <v>8.5337323600946551</v>
      </c>
      <c r="AB131" s="26">
        <v>8.5337323600946551</v>
      </c>
      <c r="AC131" s="26">
        <v>8.5337323600946551</v>
      </c>
      <c r="AD131" s="26">
        <v>4.7148056437995614</v>
      </c>
      <c r="AE131" s="26">
        <v>4.7148056437995614</v>
      </c>
      <c r="AF131" s="26">
        <v>4.7148056437995614</v>
      </c>
      <c r="AG131" s="26">
        <v>4.7148056437995614</v>
      </c>
      <c r="AH131" s="26">
        <v>4.7148056437995614</v>
      </c>
      <c r="AI131" s="26">
        <v>5.5571740309124946</v>
      </c>
      <c r="AJ131" s="26">
        <v>5.5571740309124946</v>
      </c>
      <c r="AK131" s="26">
        <v>5.4770363174462444</v>
      </c>
      <c r="AL131" s="26">
        <v>4.331383218217594</v>
      </c>
      <c r="AM131" s="26">
        <v>4.331383218217594</v>
      </c>
      <c r="AN131" s="26">
        <v>4.331383218217594</v>
      </c>
      <c r="AO131" s="26">
        <v>4.331383218217594</v>
      </c>
      <c r="AP131" s="26">
        <v>5.8979057523302716</v>
      </c>
      <c r="AQ131" s="26">
        <v>5.8979057523302716</v>
      </c>
      <c r="AR131" s="26">
        <v>4.331383218217594</v>
      </c>
      <c r="AS131" s="26">
        <v>4.331383218217594</v>
      </c>
      <c r="AT131" s="26">
        <v>4.331383218217594</v>
      </c>
      <c r="AU131" s="26">
        <v>4.3739757330280185</v>
      </c>
      <c r="AV131" s="26">
        <v>4.3739757330280185</v>
      </c>
      <c r="AW131" s="26">
        <v>5.8979057523302716</v>
      </c>
      <c r="AX131" s="26">
        <v>4.5262870923521579</v>
      </c>
      <c r="AY131" s="26">
        <v>13.638496850686961</v>
      </c>
      <c r="AZ131" s="26">
        <v>14.05819361208489</v>
      </c>
      <c r="BA131" s="26">
        <v>13.638496850686961</v>
      </c>
      <c r="BB131" s="26">
        <v>15.117623167826748</v>
      </c>
      <c r="BC131" s="26">
        <v>15.117623167826748</v>
      </c>
      <c r="BD131" s="26">
        <v>15.117623167826748</v>
      </c>
    </row>
    <row r="132" spans="1:56" x14ac:dyDescent="0.2">
      <c r="A132" s="2">
        <f t="shared" si="33"/>
        <v>44029</v>
      </c>
      <c r="B132" s="4" t="e">
        <f>Data!B131</f>
        <v>#N/A</v>
      </c>
      <c r="C132" s="26">
        <v>13.246934944264256</v>
      </c>
      <c r="D132" s="26">
        <v>11.192370034027238</v>
      </c>
      <c r="E132" s="26">
        <v>11.897610672224092</v>
      </c>
      <c r="F132" s="26">
        <v>27.936432399961397</v>
      </c>
      <c r="G132" s="26">
        <v>14.218239358330282</v>
      </c>
      <c r="H132" s="26">
        <v>11.428440200280885</v>
      </c>
      <c r="I132" s="26">
        <v>8.7360155191269655</v>
      </c>
      <c r="J132" s="26">
        <v>11.428440200280885</v>
      </c>
      <c r="K132" s="26">
        <v>11.428440200280885</v>
      </c>
      <c r="L132" s="26">
        <v>10.519576279217205</v>
      </c>
      <c r="M132" s="26">
        <v>9.4294967916692443</v>
      </c>
      <c r="N132" s="26">
        <v>6.5118295367866752</v>
      </c>
      <c r="O132" s="26">
        <v>5.4309707621929721</v>
      </c>
      <c r="P132" s="26">
        <v>5.4309707621929721</v>
      </c>
      <c r="Q132" s="26">
        <v>6.5118295367866752</v>
      </c>
      <c r="R132" s="26">
        <v>5.4309707621929721</v>
      </c>
      <c r="S132" s="26">
        <v>6.5118295367866752</v>
      </c>
      <c r="T132" s="26">
        <v>6.3540727654924183</v>
      </c>
      <c r="U132" s="26">
        <v>6.3540727654924183</v>
      </c>
      <c r="V132" s="26">
        <v>6.3540727654924183</v>
      </c>
      <c r="W132" s="26">
        <v>8.5061646110591234</v>
      </c>
      <c r="X132" s="26">
        <v>8.5061646110591234</v>
      </c>
      <c r="Y132" s="26">
        <v>8.5061646110591234</v>
      </c>
      <c r="Z132" s="26">
        <v>8.5061646110591234</v>
      </c>
      <c r="AA132" s="26">
        <v>8.5061646110591234</v>
      </c>
      <c r="AB132" s="26">
        <v>8.5061646110591234</v>
      </c>
      <c r="AC132" s="26">
        <v>8.5061646110591234</v>
      </c>
      <c r="AD132" s="26">
        <v>4.6627238845653469</v>
      </c>
      <c r="AE132" s="26">
        <v>4.6627238845653469</v>
      </c>
      <c r="AF132" s="26">
        <v>4.6627238845653469</v>
      </c>
      <c r="AG132" s="26">
        <v>4.6627238845653469</v>
      </c>
      <c r="AH132" s="26">
        <v>4.6627238845653469</v>
      </c>
      <c r="AI132" s="26">
        <v>5.4682493780521515</v>
      </c>
      <c r="AJ132" s="26">
        <v>5.4682493780521515</v>
      </c>
      <c r="AK132" s="26">
        <v>5.3811466051140675</v>
      </c>
      <c r="AL132" s="26">
        <v>4.1989752012616623</v>
      </c>
      <c r="AM132" s="26">
        <v>4.1989752012616623</v>
      </c>
      <c r="AN132" s="26">
        <v>4.1989752012616623</v>
      </c>
      <c r="AO132" s="26">
        <v>4.1989752012616623</v>
      </c>
      <c r="AP132" s="26">
        <v>5.7902049345701387</v>
      </c>
      <c r="AQ132" s="26">
        <v>5.7902049345701387</v>
      </c>
      <c r="AR132" s="26">
        <v>4.1989752012616623</v>
      </c>
      <c r="AS132" s="26">
        <v>4.1989752012616623</v>
      </c>
      <c r="AT132" s="26">
        <v>4.1989752012616623</v>
      </c>
      <c r="AU132" s="26">
        <v>4.231401170234701</v>
      </c>
      <c r="AV132" s="26">
        <v>4.231401170234701</v>
      </c>
      <c r="AW132" s="26">
        <v>5.7902049345701387</v>
      </c>
      <c r="AX132" s="26">
        <v>4.3591772154623127</v>
      </c>
      <c r="AY132" s="26">
        <v>13.187707615167508</v>
      </c>
      <c r="AZ132" s="26">
        <v>13.582011421174258</v>
      </c>
      <c r="BA132" s="26">
        <v>13.187707615167508</v>
      </c>
      <c r="BB132" s="26">
        <v>14.602564656817544</v>
      </c>
      <c r="BC132" s="26">
        <v>14.602564656817544</v>
      </c>
      <c r="BD132" s="26">
        <v>14.602564656817544</v>
      </c>
    </row>
    <row r="133" spans="1:56" x14ac:dyDescent="0.2">
      <c r="A133" s="2">
        <f t="shared" ref="A133:A196" si="34">A132+1</f>
        <v>44030</v>
      </c>
      <c r="B133" s="4" t="e">
        <f>Data!B132</f>
        <v>#N/A</v>
      </c>
      <c r="C133" s="26">
        <v>13.178468265414907</v>
      </c>
      <c r="D133" s="26">
        <v>11.143201545039366</v>
      </c>
      <c r="E133" s="26">
        <v>11.833134425087785</v>
      </c>
      <c r="F133" s="26">
        <v>27.137650267213651</v>
      </c>
      <c r="G133" s="26">
        <v>13.849153249387808</v>
      </c>
      <c r="H133" s="26">
        <v>11.234270869894075</v>
      </c>
      <c r="I133" s="26">
        <v>8.6868548933660445</v>
      </c>
      <c r="J133" s="26">
        <v>11.234270869894075</v>
      </c>
      <c r="K133" s="26">
        <v>11.234270869894075</v>
      </c>
      <c r="L133" s="26">
        <v>10.378162921702911</v>
      </c>
      <c r="M133" s="26">
        <v>9.3562820450205244</v>
      </c>
      <c r="N133" s="26">
        <v>6.4931761047970964</v>
      </c>
      <c r="O133" s="26">
        <v>5.4185249274788472</v>
      </c>
      <c r="P133" s="26">
        <v>5.4185249274788472</v>
      </c>
      <c r="Q133" s="26">
        <v>6.4931761047970964</v>
      </c>
      <c r="R133" s="26">
        <v>5.4185249274788472</v>
      </c>
      <c r="S133" s="26">
        <v>6.4931761047970964</v>
      </c>
      <c r="T133" s="26">
        <v>6.3364079943213136</v>
      </c>
      <c r="U133" s="26">
        <v>6.3364079943213136</v>
      </c>
      <c r="V133" s="26">
        <v>6.3364079943213136</v>
      </c>
      <c r="W133" s="26">
        <v>8.4792955595284702</v>
      </c>
      <c r="X133" s="26">
        <v>8.4792955595284702</v>
      </c>
      <c r="Y133" s="26">
        <v>8.4792955595284702</v>
      </c>
      <c r="Z133" s="26">
        <v>8.4792955595284702</v>
      </c>
      <c r="AA133" s="26">
        <v>8.4792955595284702</v>
      </c>
      <c r="AB133" s="26">
        <v>8.4792955595284702</v>
      </c>
      <c r="AC133" s="26">
        <v>8.4792955595284702</v>
      </c>
      <c r="AD133" s="26">
        <v>4.6142661591716001</v>
      </c>
      <c r="AE133" s="26">
        <v>4.6142661591716001</v>
      </c>
      <c r="AF133" s="26">
        <v>4.6142661591716001</v>
      </c>
      <c r="AG133" s="26">
        <v>4.6142661591716001</v>
      </c>
      <c r="AH133" s="26">
        <v>4.6142661591716001</v>
      </c>
      <c r="AI133" s="26">
        <v>5.3852167189154923</v>
      </c>
      <c r="AJ133" s="26">
        <v>5.3852167189154923</v>
      </c>
      <c r="AK133" s="26">
        <v>5.2916038333734337</v>
      </c>
      <c r="AL133" s="26">
        <v>4.0753094834543537</v>
      </c>
      <c r="AM133" s="26">
        <v>4.0753094834543537</v>
      </c>
      <c r="AN133" s="26">
        <v>4.0753094834543537</v>
      </c>
      <c r="AO133" s="26">
        <v>4.0753094834543537</v>
      </c>
      <c r="AP133" s="26">
        <v>5.6896263101935123</v>
      </c>
      <c r="AQ133" s="26">
        <v>5.6896263101935123</v>
      </c>
      <c r="AR133" s="26">
        <v>4.0753094834543537</v>
      </c>
      <c r="AS133" s="26">
        <v>4.0753094834543537</v>
      </c>
      <c r="AT133" s="26">
        <v>4.0753094834543537</v>
      </c>
      <c r="AU133" s="26">
        <v>4.0981891673242501</v>
      </c>
      <c r="AV133" s="26">
        <v>4.0981891673242501</v>
      </c>
      <c r="AW133" s="26">
        <v>5.6896263101935123</v>
      </c>
      <c r="AX133" s="26">
        <v>4.2029040475969612</v>
      </c>
      <c r="AY133" s="26">
        <v>12.757856512755179</v>
      </c>
      <c r="AZ133" s="26">
        <v>13.127581325483586</v>
      </c>
      <c r="BA133" s="26">
        <v>12.757856512755179</v>
      </c>
      <c r="BB133" s="26">
        <v>14.110930311741381</v>
      </c>
      <c r="BC133" s="26">
        <v>14.110930311741381</v>
      </c>
      <c r="BD133" s="26">
        <v>14.110930311741381</v>
      </c>
    </row>
    <row r="134" spans="1:56" x14ac:dyDescent="0.2">
      <c r="A134" s="2">
        <f t="shared" si="34"/>
        <v>44031</v>
      </c>
      <c r="B134" s="4" t="e">
        <f>Data!B133</f>
        <v>#N/A</v>
      </c>
      <c r="C134" s="26">
        <v>13.111795846037634</v>
      </c>
      <c r="D134" s="26">
        <v>11.094983550562288</v>
      </c>
      <c r="E134" s="26">
        <v>11.77085111051127</v>
      </c>
      <c r="F134" s="26">
        <v>26.379695290485643</v>
      </c>
      <c r="G134" s="26">
        <v>13.506705607916421</v>
      </c>
      <c r="H134" s="26">
        <v>11.054295829185051</v>
      </c>
      <c r="I134" s="26">
        <v>8.6405696160157266</v>
      </c>
      <c r="J134" s="26">
        <v>11.054295829185051</v>
      </c>
      <c r="K134" s="26">
        <v>11.054295829185051</v>
      </c>
      <c r="L134" s="26">
        <v>10.247032142384656</v>
      </c>
      <c r="M134" s="26">
        <v>9.2879116248267497</v>
      </c>
      <c r="N134" s="26">
        <v>6.4750708768611567</v>
      </c>
      <c r="O134" s="26">
        <v>5.4063919077359399</v>
      </c>
      <c r="P134" s="26">
        <v>5.4063919077359399</v>
      </c>
      <c r="Q134" s="26">
        <v>6.4750708768611567</v>
      </c>
      <c r="R134" s="26">
        <v>5.4063919077359399</v>
      </c>
      <c r="S134" s="26">
        <v>6.4750708768611567</v>
      </c>
      <c r="T134" s="26">
        <v>6.3191833698609701</v>
      </c>
      <c r="U134" s="26">
        <v>6.3191833698609701</v>
      </c>
      <c r="V134" s="26">
        <v>6.3191833698609701</v>
      </c>
      <c r="W134" s="26">
        <v>8.4530725204708759</v>
      </c>
      <c r="X134" s="26">
        <v>8.4530725204708759</v>
      </c>
      <c r="Y134" s="26">
        <v>8.4530725204708759</v>
      </c>
      <c r="Z134" s="26">
        <v>8.4530725204708759</v>
      </c>
      <c r="AA134" s="26">
        <v>8.4530725204708759</v>
      </c>
      <c r="AB134" s="26">
        <v>8.4530725204708759</v>
      </c>
      <c r="AC134" s="26">
        <v>8.4530725204708759</v>
      </c>
      <c r="AD134" s="26">
        <v>4.569159512185081</v>
      </c>
      <c r="AE134" s="26">
        <v>4.569159512185081</v>
      </c>
      <c r="AF134" s="26">
        <v>4.569159512185081</v>
      </c>
      <c r="AG134" s="26">
        <v>4.569159512185081</v>
      </c>
      <c r="AH134" s="26">
        <v>4.569159512185081</v>
      </c>
      <c r="AI134" s="26">
        <v>5.3076744485302045</v>
      </c>
      <c r="AJ134" s="26">
        <v>5.3076744485302045</v>
      </c>
      <c r="AK134" s="26">
        <v>5.2079799753959062</v>
      </c>
      <c r="AL134" s="26">
        <v>3.9598203602372517</v>
      </c>
      <c r="AM134" s="26">
        <v>3.9598203602372517</v>
      </c>
      <c r="AN134" s="26">
        <v>3.9598203602372517</v>
      </c>
      <c r="AO134" s="26">
        <v>3.9598203602372517</v>
      </c>
      <c r="AP134" s="26">
        <v>5.5956920289741117</v>
      </c>
      <c r="AQ134" s="26">
        <v>5.5956920289741117</v>
      </c>
      <c r="AR134" s="26">
        <v>3.9598203602372517</v>
      </c>
      <c r="AS134" s="26">
        <v>3.9598203602372517</v>
      </c>
      <c r="AT134" s="26">
        <v>3.9598203602372517</v>
      </c>
      <c r="AU134" s="26">
        <v>3.9737392703659826</v>
      </c>
      <c r="AV134" s="26">
        <v>3.9737392703659826</v>
      </c>
      <c r="AW134" s="26">
        <v>5.5956920289741117</v>
      </c>
      <c r="AX134" s="26">
        <v>4.056786342388583</v>
      </c>
      <c r="AY134" s="26">
        <v>12.348113472671123</v>
      </c>
      <c r="AZ134" s="26">
        <v>12.694070465454169</v>
      </c>
      <c r="BA134" s="26">
        <v>12.348113472671123</v>
      </c>
      <c r="BB134" s="26">
        <v>13.641831668705986</v>
      </c>
      <c r="BC134" s="26">
        <v>13.641831668705986</v>
      </c>
      <c r="BD134" s="26">
        <v>13.641831668705986</v>
      </c>
    </row>
    <row r="135" spans="1:56" x14ac:dyDescent="0.2">
      <c r="A135" s="2">
        <f t="shared" si="34"/>
        <v>44032</v>
      </c>
      <c r="B135" s="4" t="e">
        <f>Data!B134</f>
        <v>#N/A</v>
      </c>
      <c r="C135" s="26">
        <v>13.046821780683597</v>
      </c>
      <c r="D135" s="26">
        <v>11.047674297126727</v>
      </c>
      <c r="E135" s="26">
        <v>11.710620894729542</v>
      </c>
      <c r="F135" s="26">
        <v>25.660736690254847</v>
      </c>
      <c r="G135" s="26">
        <v>13.188991296243247</v>
      </c>
      <c r="H135" s="26">
        <v>10.887445200229875</v>
      </c>
      <c r="I135" s="26">
        <v>8.5969195481098275</v>
      </c>
      <c r="J135" s="26">
        <v>10.887445200229875</v>
      </c>
      <c r="K135" s="26">
        <v>10.887445200229875</v>
      </c>
      <c r="L135" s="26">
        <v>10.125388932843636</v>
      </c>
      <c r="M135" s="26">
        <v>9.2239925627039252</v>
      </c>
      <c r="N135" s="26">
        <v>6.457466432082783</v>
      </c>
      <c r="O135" s="26">
        <v>5.3945436537077693</v>
      </c>
      <c r="P135" s="26">
        <v>5.3945436537077693</v>
      </c>
      <c r="Q135" s="26">
        <v>6.457466432082783</v>
      </c>
      <c r="R135" s="26">
        <v>5.3945436537077693</v>
      </c>
      <c r="S135" s="26">
        <v>6.457466432082783</v>
      </c>
      <c r="T135" s="26">
        <v>6.3023626444680998</v>
      </c>
      <c r="U135" s="26">
        <v>6.3023626444680998</v>
      </c>
      <c r="V135" s="26">
        <v>6.3023626444680998</v>
      </c>
      <c r="W135" s="26">
        <v>8.4274478888915691</v>
      </c>
      <c r="X135" s="26">
        <v>8.4274478888915691</v>
      </c>
      <c r="Y135" s="26">
        <v>8.4274478888915691</v>
      </c>
      <c r="Z135" s="26">
        <v>8.4274478888915691</v>
      </c>
      <c r="AA135" s="26">
        <v>8.4274478888915691</v>
      </c>
      <c r="AB135" s="26">
        <v>8.4274478888915691</v>
      </c>
      <c r="AC135" s="26">
        <v>8.4274478888915691</v>
      </c>
      <c r="AD135" s="26">
        <v>4.5271510037002409</v>
      </c>
      <c r="AE135" s="26">
        <v>4.5271510037002409</v>
      </c>
      <c r="AF135" s="26">
        <v>4.5271510037002409</v>
      </c>
      <c r="AG135" s="26">
        <v>4.5271510037002409</v>
      </c>
      <c r="AH135" s="26">
        <v>4.5271510037002409</v>
      </c>
      <c r="AI135" s="26">
        <v>5.2352471582324567</v>
      </c>
      <c r="AJ135" s="26">
        <v>5.2352471582324567</v>
      </c>
      <c r="AK135" s="26">
        <v>5.1298745389376279</v>
      </c>
      <c r="AL135" s="26">
        <v>3.8519767318749683</v>
      </c>
      <c r="AM135" s="26">
        <v>3.8519767318749683</v>
      </c>
      <c r="AN135" s="26">
        <v>3.8519767318749683</v>
      </c>
      <c r="AO135" s="26">
        <v>3.8519767318749683</v>
      </c>
      <c r="AP135" s="26">
        <v>5.5079547731812006</v>
      </c>
      <c r="AQ135" s="26">
        <v>5.5079547731812006</v>
      </c>
      <c r="AR135" s="26">
        <v>3.8519767318749683</v>
      </c>
      <c r="AS135" s="26">
        <v>3.8519767318749683</v>
      </c>
      <c r="AT135" s="26">
        <v>3.8519767318749683</v>
      </c>
      <c r="AU135" s="26">
        <v>3.8574872664431692</v>
      </c>
      <c r="AV135" s="26">
        <v>3.8574872664431692</v>
      </c>
      <c r="AW135" s="26">
        <v>5.5079547731812006</v>
      </c>
      <c r="AX135" s="26">
        <v>3.9201826915103997</v>
      </c>
      <c r="AY135" s="26">
        <v>11.957666715270411</v>
      </c>
      <c r="AZ135" s="26">
        <v>12.280661579917231</v>
      </c>
      <c r="BA135" s="26">
        <v>11.957666715270411</v>
      </c>
      <c r="BB135" s="26">
        <v>13.194396094847281</v>
      </c>
      <c r="BC135" s="26">
        <v>13.194396094847281</v>
      </c>
      <c r="BD135" s="26">
        <v>13.194396094847281</v>
      </c>
    </row>
    <row r="136" spans="1:56" x14ac:dyDescent="0.2">
      <c r="A136" s="2">
        <f t="shared" si="34"/>
        <v>44033</v>
      </c>
      <c r="B136" s="4" t="e">
        <f>Data!B135</f>
        <v>#N/A</v>
      </c>
      <c r="C136" s="26">
        <v>12.983456504588048</v>
      </c>
      <c r="D136" s="26">
        <v>11.001234878001346</v>
      </c>
      <c r="E136" s="26">
        <v>11.65231386610593</v>
      </c>
      <c r="F136" s="26">
        <v>24.978994179879852</v>
      </c>
      <c r="G136" s="26">
        <v>12.894233245446935</v>
      </c>
      <c r="H136" s="26">
        <v>10.73272631622968</v>
      </c>
      <c r="I136" s="26">
        <v>8.5556846874447405</v>
      </c>
      <c r="J136" s="26">
        <v>10.73272631622968</v>
      </c>
      <c r="K136" s="26">
        <v>10.73272631622968</v>
      </c>
      <c r="L136" s="26">
        <v>10.012497563107564</v>
      </c>
      <c r="M136" s="26">
        <v>9.1641632233674546</v>
      </c>
      <c r="N136" s="26">
        <v>6.4403201634073728</v>
      </c>
      <c r="O136" s="26">
        <v>5.3829551625798571</v>
      </c>
      <c r="P136" s="26">
        <v>5.3829551625798571</v>
      </c>
      <c r="Q136" s="26">
        <v>6.4403201634073728</v>
      </c>
      <c r="R136" s="26">
        <v>5.3829551625798571</v>
      </c>
      <c r="S136" s="26">
        <v>6.4403201634073728</v>
      </c>
      <c r="T136" s="26">
        <v>6.2859132961537325</v>
      </c>
      <c r="U136" s="26">
        <v>6.2859132961537325</v>
      </c>
      <c r="V136" s="26">
        <v>6.2859132961537325</v>
      </c>
      <c r="W136" s="26">
        <v>8.4023786437257133</v>
      </c>
      <c r="X136" s="26">
        <v>8.4023786437257133</v>
      </c>
      <c r="Y136" s="26">
        <v>8.4023786437257133</v>
      </c>
      <c r="Z136" s="26">
        <v>8.4023786437257133</v>
      </c>
      <c r="AA136" s="26">
        <v>8.4023786437257133</v>
      </c>
      <c r="AB136" s="26">
        <v>8.4023786437257133</v>
      </c>
      <c r="AC136" s="26">
        <v>8.4023786437257133</v>
      </c>
      <c r="AD136" s="26">
        <v>4.4880063122539919</v>
      </c>
      <c r="AE136" s="26">
        <v>4.4880063122539919</v>
      </c>
      <c r="AF136" s="26">
        <v>4.4880063122539919</v>
      </c>
      <c r="AG136" s="26">
        <v>4.4880063122539919</v>
      </c>
      <c r="AH136" s="26">
        <v>4.4880063122539919</v>
      </c>
      <c r="AI136" s="26">
        <v>5.1675840642323152</v>
      </c>
      <c r="AJ136" s="26">
        <v>5.1675840642323152</v>
      </c>
      <c r="AK136" s="26">
        <v>5.0569129496529612</v>
      </c>
      <c r="AL136" s="26">
        <v>3.7512802273757235</v>
      </c>
      <c r="AM136" s="26">
        <v>3.7512802273757235</v>
      </c>
      <c r="AN136" s="26">
        <v>3.7512802273757235</v>
      </c>
      <c r="AO136" s="26">
        <v>3.7512802273757235</v>
      </c>
      <c r="AP136" s="26">
        <v>5.425995984053599</v>
      </c>
      <c r="AQ136" s="26">
        <v>5.425995984053599</v>
      </c>
      <c r="AR136" s="26">
        <v>3.7512802273757235</v>
      </c>
      <c r="AS136" s="26">
        <v>3.7512802273757235</v>
      </c>
      <c r="AT136" s="26">
        <v>3.7512802273757235</v>
      </c>
      <c r="AU136" s="26">
        <v>3.7489032708796479</v>
      </c>
      <c r="AV136" s="26">
        <v>3.7489032708796479</v>
      </c>
      <c r="AW136" s="26">
        <v>5.425995984053599</v>
      </c>
      <c r="AX136" s="26">
        <v>3.7924895613798855</v>
      </c>
      <c r="AY136" s="26">
        <v>11.585723954525621</v>
      </c>
      <c r="AZ136" s="26">
        <v>11.886554527494873</v>
      </c>
      <c r="BA136" s="26">
        <v>11.585723954525621</v>
      </c>
      <c r="BB136" s="26">
        <v>12.767768502954471</v>
      </c>
      <c r="BC136" s="26">
        <v>12.767768502954471</v>
      </c>
      <c r="BD136" s="26">
        <v>12.767768502954471</v>
      </c>
    </row>
    <row r="137" spans="1:56" x14ac:dyDescent="0.2">
      <c r="A137" s="2">
        <f t="shared" si="34"/>
        <v>44034</v>
      </c>
      <c r="B137" s="4" t="e">
        <f>Data!B136</f>
        <v>#N/A</v>
      </c>
      <c r="C137" s="26">
        <v>12.921616380604018</v>
      </c>
      <c r="D137" s="26">
        <v>10.955629010185316</v>
      </c>
      <c r="E137" s="26">
        <v>11.59580936866792</v>
      </c>
      <c r="F137" s="26">
        <v>24.332740237845869</v>
      </c>
      <c r="G137" s="26">
        <v>12.620774901114229</v>
      </c>
      <c r="H137" s="26">
        <v>10.589218590963688</v>
      </c>
      <c r="I137" s="26">
        <v>8.5166635469128558</v>
      </c>
      <c r="J137" s="26">
        <v>10.589218590963688</v>
      </c>
      <c r="K137" s="26">
        <v>10.589218590963688</v>
      </c>
      <c r="L137" s="26">
        <v>9.9076774536018739</v>
      </c>
      <c r="M137" s="26">
        <v>9.1080909279222393</v>
      </c>
      <c r="N137" s="26">
        <v>6.4235937905898082</v>
      </c>
      <c r="O137" s="26">
        <v>5.3716041463628876</v>
      </c>
      <c r="P137" s="26">
        <v>5.3716041463628876</v>
      </c>
      <c r="Q137" s="26">
        <v>6.4235937905898082</v>
      </c>
      <c r="R137" s="26">
        <v>5.3716041463628876</v>
      </c>
      <c r="S137" s="26">
        <v>6.4235937905898082</v>
      </c>
      <c r="T137" s="26">
        <v>6.2698061429780827</v>
      </c>
      <c r="U137" s="26">
        <v>6.2698061429780827</v>
      </c>
      <c r="V137" s="26">
        <v>6.2698061429780827</v>
      </c>
      <c r="W137" s="26">
        <v>8.3778258985391716</v>
      </c>
      <c r="X137" s="26">
        <v>8.3778258985391716</v>
      </c>
      <c r="Y137" s="26">
        <v>8.3778258985391716</v>
      </c>
      <c r="Z137" s="26">
        <v>8.3778258985391716</v>
      </c>
      <c r="AA137" s="26">
        <v>8.3778258985391716</v>
      </c>
      <c r="AB137" s="26">
        <v>8.3778258985391716</v>
      </c>
      <c r="AC137" s="26">
        <v>8.3778258985391716</v>
      </c>
      <c r="AD137" s="26">
        <v>4.4515084268664111</v>
      </c>
      <c r="AE137" s="26">
        <v>4.4515084268664111</v>
      </c>
      <c r="AF137" s="26">
        <v>4.4515084268664111</v>
      </c>
      <c r="AG137" s="26">
        <v>4.4515084268664111</v>
      </c>
      <c r="AH137" s="26">
        <v>4.4515084268664111</v>
      </c>
      <c r="AI137" s="26">
        <v>5.1043575139662112</v>
      </c>
      <c r="AJ137" s="26">
        <v>5.1043575139662112</v>
      </c>
      <c r="AK137" s="26">
        <v>4.9887450105790281</v>
      </c>
      <c r="AL137" s="26">
        <v>3.6572633990068888</v>
      </c>
      <c r="AM137" s="26">
        <v>3.6572633990068888</v>
      </c>
      <c r="AN137" s="26">
        <v>3.6572633990068888</v>
      </c>
      <c r="AO137" s="26">
        <v>3.6572633990068888</v>
      </c>
      <c r="AP137" s="26">
        <v>5.3494241696671265</v>
      </c>
      <c r="AQ137" s="26">
        <v>5.3494241696671265</v>
      </c>
      <c r="AR137" s="26">
        <v>3.6572633990068888</v>
      </c>
      <c r="AS137" s="26">
        <v>3.6572633990068888</v>
      </c>
      <c r="AT137" s="26">
        <v>3.6572633990068888</v>
      </c>
      <c r="AU137" s="26">
        <v>3.6474898796703026</v>
      </c>
      <c r="AV137" s="26">
        <v>3.6474898796703026</v>
      </c>
      <c r="AW137" s="26">
        <v>5.3494241696671265</v>
      </c>
      <c r="AX137" s="26">
        <v>3.6731393781513004</v>
      </c>
      <c r="AY137" s="26">
        <v>11.231513372477108</v>
      </c>
      <c r="AZ137" s="26">
        <v>11.510967556097645</v>
      </c>
      <c r="BA137" s="26">
        <v>11.231513372477108</v>
      </c>
      <c r="BB137" s="26">
        <v>12.361112790791781</v>
      </c>
      <c r="BC137" s="26">
        <v>12.361112790791781</v>
      </c>
      <c r="BD137" s="26">
        <v>12.361112790791781</v>
      </c>
    </row>
    <row r="138" spans="1:56" x14ac:dyDescent="0.2">
      <c r="A138" s="2">
        <f t="shared" si="34"/>
        <v>44035</v>
      </c>
      <c r="B138" s="4" t="e">
        <f>Data!B137</f>
        <v>#N/A</v>
      </c>
      <c r="C138" s="26">
        <v>12.861223308999822</v>
      </c>
      <c r="D138" s="26">
        <v>10.910822828611973</v>
      </c>
      <c r="E138" s="26">
        <v>11.54099537367458</v>
      </c>
      <c r="F138" s="26">
        <v>23.720301814149785</v>
      </c>
      <c r="G138" s="26">
        <v>12.367072968421832</v>
      </c>
      <c r="H138" s="26">
        <v>10.456068670970232</v>
      </c>
      <c r="I138" s="26">
        <v>8.4796716550956841</v>
      </c>
      <c r="J138" s="26">
        <v>10.456068670970232</v>
      </c>
      <c r="K138" s="26">
        <v>10.456068670970232</v>
      </c>
      <c r="L138" s="26">
        <v>9.8102992971686316</v>
      </c>
      <c r="M138" s="26">
        <v>9.0554697426767365</v>
      </c>
      <c r="N138" s="26">
        <v>6.4072529210540692</v>
      </c>
      <c r="O138" s="26">
        <v>5.3604707356357153</v>
      </c>
      <c r="P138" s="26">
        <v>5.3604707356357153</v>
      </c>
      <c r="Q138" s="26">
        <v>6.4072529210540692</v>
      </c>
      <c r="R138" s="26">
        <v>5.3604707356357153</v>
      </c>
      <c r="S138" s="26">
        <v>6.4072529210540692</v>
      </c>
      <c r="T138" s="26">
        <v>6.2540149963226721</v>
      </c>
      <c r="U138" s="26">
        <v>6.2540149963226721</v>
      </c>
      <c r="V138" s="26">
        <v>6.2540149963226721</v>
      </c>
      <c r="W138" s="26">
        <v>8.3537544948602438</v>
      </c>
      <c r="X138" s="26">
        <v>8.3537544948602438</v>
      </c>
      <c r="Y138" s="26">
        <v>8.3537544948602438</v>
      </c>
      <c r="Z138" s="26">
        <v>8.3537544948602438</v>
      </c>
      <c r="AA138" s="26">
        <v>8.3537544948602438</v>
      </c>
      <c r="AB138" s="26">
        <v>8.3537544948602438</v>
      </c>
      <c r="AC138" s="26">
        <v>8.3537544948602438</v>
      </c>
      <c r="AD138" s="26">
        <v>4.4174564236210099</v>
      </c>
      <c r="AE138" s="26">
        <v>4.4174564236210099</v>
      </c>
      <c r="AF138" s="26">
        <v>4.4174564236210099</v>
      </c>
      <c r="AG138" s="26">
        <v>4.4174564236210099</v>
      </c>
      <c r="AH138" s="26">
        <v>4.4174564236210099</v>
      </c>
      <c r="AI138" s="26">
        <v>5.0452615685983773</v>
      </c>
      <c r="AJ138" s="26">
        <v>5.0452615685983773</v>
      </c>
      <c r="AK138" s="26">
        <v>4.925043436755205</v>
      </c>
      <c r="AL138" s="26">
        <v>3.5694879892820262</v>
      </c>
      <c r="AM138" s="26">
        <v>3.5694879892820262</v>
      </c>
      <c r="AN138" s="26">
        <v>3.5694879892820262</v>
      </c>
      <c r="AO138" s="26">
        <v>3.5694879892820262</v>
      </c>
      <c r="AP138" s="26">
        <v>5.2778732934239683</v>
      </c>
      <c r="AQ138" s="26">
        <v>5.2778732934239683</v>
      </c>
      <c r="AR138" s="26">
        <v>3.5694879892820262</v>
      </c>
      <c r="AS138" s="26">
        <v>3.5694879892820262</v>
      </c>
      <c r="AT138" s="26">
        <v>3.5694879892820262</v>
      </c>
      <c r="AU138" s="26">
        <v>3.5527803901900583</v>
      </c>
      <c r="AV138" s="26">
        <v>3.5527803901900583</v>
      </c>
      <c r="AW138" s="26">
        <v>5.2778732934239683</v>
      </c>
      <c r="AX138" s="26">
        <v>3.5615986673273805</v>
      </c>
      <c r="AY138" s="26">
        <v>10.894284387580761</v>
      </c>
      <c r="AZ138" s="26">
        <v>11.153138343320824</v>
      </c>
      <c r="BA138" s="26">
        <v>10.894284387580761</v>
      </c>
      <c r="BB138" s="26">
        <v>11.973613029643847</v>
      </c>
      <c r="BC138" s="26">
        <v>11.973613029643847</v>
      </c>
      <c r="BD138" s="26">
        <v>11.973613029643847</v>
      </c>
    </row>
    <row r="139" spans="1:56" x14ac:dyDescent="0.2">
      <c r="A139" s="2">
        <f t="shared" si="34"/>
        <v>44036</v>
      </c>
      <c r="B139" s="4" t="e">
        <f>Data!B138</f>
        <v>#N/A</v>
      </c>
      <c r="C139" s="26">
        <v>12.802204359395645</v>
      </c>
      <c r="D139" s="26">
        <v>10.866784696387974</v>
      </c>
      <c r="E139" s="26">
        <v>11.487767887865868</v>
      </c>
      <c r="F139" s="26">
        <v>23.140061533272448</v>
      </c>
      <c r="G139" s="26">
        <v>12.131690467937636</v>
      </c>
      <c r="H139" s="26">
        <v>10.332485863445857</v>
      </c>
      <c r="I139" s="26">
        <v>8.4445401709266683</v>
      </c>
      <c r="J139" s="26">
        <v>10.332485863445857</v>
      </c>
      <c r="K139" s="26">
        <v>10.332485863445857</v>
      </c>
      <c r="L139" s="26">
        <v>9.7197814213293636</v>
      </c>
      <c r="M139" s="26">
        <v>9.0060184238647363</v>
      </c>
      <c r="N139" s="26">
        <v>6.3912666541166923</v>
      </c>
      <c r="O139" s="26">
        <v>5.3495372149790068</v>
      </c>
      <c r="P139" s="26">
        <v>5.3495372149790068</v>
      </c>
      <c r="Q139" s="26">
        <v>6.3912666541166923</v>
      </c>
      <c r="R139" s="26">
        <v>5.3495372149790068</v>
      </c>
      <c r="S139" s="26">
        <v>6.3912666541166923</v>
      </c>
      <c r="T139" s="26">
        <v>6.2385163492653399</v>
      </c>
      <c r="U139" s="26">
        <v>6.2385163492653399</v>
      </c>
      <c r="V139" s="26">
        <v>6.2385163492653399</v>
      </c>
      <c r="W139" s="26">
        <v>8.3301326343083701</v>
      </c>
      <c r="X139" s="26">
        <v>8.3301326343083701</v>
      </c>
      <c r="Y139" s="26">
        <v>8.3301326343083701</v>
      </c>
      <c r="Z139" s="26">
        <v>8.3301326343083701</v>
      </c>
      <c r="AA139" s="26">
        <v>8.3301326343083701</v>
      </c>
      <c r="AB139" s="26">
        <v>8.3301326343083701</v>
      </c>
      <c r="AC139" s="26">
        <v>8.3301326343083701</v>
      </c>
      <c r="AD139" s="26">
        <v>4.3856643222710225</v>
      </c>
      <c r="AE139" s="26">
        <v>4.3856643222710225</v>
      </c>
      <c r="AF139" s="26">
        <v>4.3856643222710225</v>
      </c>
      <c r="AG139" s="26">
        <v>4.3856643222710225</v>
      </c>
      <c r="AH139" s="26">
        <v>4.3856643222710225</v>
      </c>
      <c r="AI139" s="26">
        <v>4.9900106597051916</v>
      </c>
      <c r="AJ139" s="26">
        <v>4.9900106597051916</v>
      </c>
      <c r="AK139" s="26">
        <v>4.8655024635214144</v>
      </c>
      <c r="AL139" s="26">
        <v>3.4875432714055266</v>
      </c>
      <c r="AM139" s="26">
        <v>3.4875432714055266</v>
      </c>
      <c r="AN139" s="26">
        <v>3.4875432714055266</v>
      </c>
      <c r="AO139" s="26">
        <v>3.4875432714055266</v>
      </c>
      <c r="AP139" s="26">
        <v>5.2110012418851621</v>
      </c>
      <c r="AQ139" s="26">
        <v>5.2110012418851621</v>
      </c>
      <c r="AR139" s="26">
        <v>3.4875432714055266</v>
      </c>
      <c r="AS139" s="26">
        <v>3.4875432714055266</v>
      </c>
      <c r="AT139" s="26">
        <v>3.4875432714055266</v>
      </c>
      <c r="AU139" s="26">
        <v>3.4643370922008385</v>
      </c>
      <c r="AV139" s="26">
        <v>3.4643370922008385</v>
      </c>
      <c r="AW139" s="26">
        <v>5.2110012418851621</v>
      </c>
      <c r="AX139" s="26">
        <v>3.4573662528409104</v>
      </c>
      <c r="AY139" s="26">
        <v>10.573308237529279</v>
      </c>
      <c r="AZ139" s="26">
        <v>10.812324829285672</v>
      </c>
      <c r="BA139" s="26">
        <v>10.573308237529279</v>
      </c>
      <c r="BB139" s="26">
        <v>11.604474425306023</v>
      </c>
      <c r="BC139" s="26">
        <v>11.604474425306023</v>
      </c>
      <c r="BD139" s="26">
        <v>11.604474425306023</v>
      </c>
    </row>
    <row r="140" spans="1:56" x14ac:dyDescent="0.2">
      <c r="A140" s="2">
        <f t="shared" si="34"/>
        <v>44037</v>
      </c>
      <c r="B140" s="4" t="e">
        <f>Data!B139</f>
        <v>#N/A</v>
      </c>
      <c r="C140" s="26">
        <v>12.74449142406386</v>
      </c>
      <c r="D140" s="26">
        <v>10.82348502994987</v>
      </c>
      <c r="E140" s="26">
        <v>11.436030396981799</v>
      </c>
      <c r="F140" s="26">
        <v>22.590458451597829</v>
      </c>
      <c r="G140" s="26">
        <v>11.913290108509932</v>
      </c>
      <c r="H140" s="26">
        <v>10.217737831492309</v>
      </c>
      <c r="I140" s="26">
        <v>8.4111146046412664</v>
      </c>
      <c r="J140" s="26">
        <v>10.217737831492309</v>
      </c>
      <c r="K140" s="26">
        <v>10.217737831492309</v>
      </c>
      <c r="L140" s="26">
        <v>9.6355863804651385</v>
      </c>
      <c r="M140" s="26">
        <v>8.9594785089354207</v>
      </c>
      <c r="N140" s="26">
        <v>6.3756072244520956</v>
      </c>
      <c r="O140" s="26">
        <v>5.3387877867984912</v>
      </c>
      <c r="P140" s="26">
        <v>5.3387877867984912</v>
      </c>
      <c r="Q140" s="26">
        <v>6.3756072244520956</v>
      </c>
      <c r="R140" s="26">
        <v>5.3387877867984912</v>
      </c>
      <c r="S140" s="26">
        <v>6.3756072244520956</v>
      </c>
      <c r="T140" s="26">
        <v>6.2232890966322296</v>
      </c>
      <c r="U140" s="26">
        <v>6.2232890966322296</v>
      </c>
      <c r="V140" s="26">
        <v>6.2232890966322296</v>
      </c>
      <c r="W140" s="26">
        <v>8.3069315460042006</v>
      </c>
      <c r="X140" s="26">
        <v>8.3069315460042006</v>
      </c>
      <c r="Y140" s="26">
        <v>8.3069315460042006</v>
      </c>
      <c r="Z140" s="26">
        <v>8.3069315460042006</v>
      </c>
      <c r="AA140" s="26">
        <v>8.3069315460042006</v>
      </c>
      <c r="AB140" s="26">
        <v>8.3069315460042006</v>
      </c>
      <c r="AC140" s="26">
        <v>8.3069315460042006</v>
      </c>
      <c r="AD140" s="26">
        <v>4.3559600184602267</v>
      </c>
      <c r="AE140" s="26">
        <v>4.3559600184602267</v>
      </c>
      <c r="AF140" s="26">
        <v>4.3559600184602267</v>
      </c>
      <c r="AG140" s="26">
        <v>4.3559600184602267</v>
      </c>
      <c r="AH140" s="26">
        <v>4.3559600184602267</v>
      </c>
      <c r="AI140" s="26">
        <v>4.9383383179218194</v>
      </c>
      <c r="AJ140" s="26">
        <v>4.9383383179218194</v>
      </c>
      <c r="AK140" s="26">
        <v>4.8098365267036209</v>
      </c>
      <c r="AL140" s="26">
        <v>3.4110444634140147</v>
      </c>
      <c r="AM140" s="26">
        <v>3.4110444634140147</v>
      </c>
      <c r="AN140" s="26">
        <v>3.4110444634140147</v>
      </c>
      <c r="AO140" s="26">
        <v>3.4110444634140147</v>
      </c>
      <c r="AP140" s="26">
        <v>5.1484883702581152</v>
      </c>
      <c r="AQ140" s="26">
        <v>5.1484883702581152</v>
      </c>
      <c r="AR140" s="26">
        <v>3.4110444634140147</v>
      </c>
      <c r="AS140" s="26">
        <v>3.4110444634140147</v>
      </c>
      <c r="AT140" s="26">
        <v>3.4110444634140147</v>
      </c>
      <c r="AU140" s="26">
        <v>3.3817496302826955</v>
      </c>
      <c r="AV140" s="26">
        <v>3.3817496302826955</v>
      </c>
      <c r="AW140" s="26">
        <v>5.1484883702581152</v>
      </c>
      <c r="AX140" s="26">
        <v>3.359971519184243</v>
      </c>
      <c r="AY140" s="26">
        <v>10.267878395769641</v>
      </c>
      <c r="AZ140" s="26">
        <v>10.487805862189493</v>
      </c>
      <c r="BA140" s="26">
        <v>10.267878395769641</v>
      </c>
      <c r="BB140" s="26">
        <v>11.252924073398358</v>
      </c>
      <c r="BC140" s="26">
        <v>11.252924073398358</v>
      </c>
      <c r="BD140" s="26">
        <v>11.252924073398358</v>
      </c>
    </row>
    <row r="141" spans="1:56" x14ac:dyDescent="0.2">
      <c r="A141" s="2">
        <f t="shared" si="34"/>
        <v>44038</v>
      </c>
      <c r="B141" s="4" t="e">
        <f>Data!B140</f>
        <v>#N/A</v>
      </c>
      <c r="C141" s="26">
        <v>12.688020891780585</v>
      </c>
      <c r="D141" s="26">
        <v>10.780896138077864</v>
      </c>
      <c r="E141" s="26">
        <v>11.385693343097623</v>
      </c>
      <c r="F141" s="26">
        <v>22.069988422644773</v>
      </c>
      <c r="G141" s="26">
        <v>11.710627979454545</v>
      </c>
      <c r="H141" s="26">
        <v>10.111146547325303</v>
      </c>
      <c r="I141" s="26">
        <v>8.3792536376419058</v>
      </c>
      <c r="J141" s="26">
        <v>10.111146547325303</v>
      </c>
      <c r="K141" s="26">
        <v>10.111146547325303</v>
      </c>
      <c r="L141" s="26">
        <v>9.5572177672874972</v>
      </c>
      <c r="M141" s="26">
        <v>8.9156125453922499</v>
      </c>
      <c r="N141" s="26">
        <v>6.360249681049976</v>
      </c>
      <c r="O141" s="26">
        <v>5.3282083605695103</v>
      </c>
      <c r="P141" s="26">
        <v>5.3282083605695103</v>
      </c>
      <c r="Q141" s="26">
        <v>6.360249681049976</v>
      </c>
      <c r="R141" s="26">
        <v>5.3282083605695103</v>
      </c>
      <c r="S141" s="26">
        <v>6.360249681049976</v>
      </c>
      <c r="T141" s="26">
        <v>6.2083142836193499</v>
      </c>
      <c r="U141" s="26">
        <v>6.2083142836193499</v>
      </c>
      <c r="V141" s="26">
        <v>6.2083142836193499</v>
      </c>
      <c r="W141" s="26">
        <v>8.2841251860409955</v>
      </c>
      <c r="X141" s="26">
        <v>8.2841251860409955</v>
      </c>
      <c r="Y141" s="26">
        <v>8.2841251860409955</v>
      </c>
      <c r="Z141" s="26">
        <v>8.2841251860409955</v>
      </c>
      <c r="AA141" s="26">
        <v>8.2841251860409955</v>
      </c>
      <c r="AB141" s="26">
        <v>8.2841251860409955</v>
      </c>
      <c r="AC141" s="26">
        <v>8.2841251860409955</v>
      </c>
      <c r="AD141" s="26">
        <v>4.3281842872713892</v>
      </c>
      <c r="AE141" s="26">
        <v>4.3281842872713892</v>
      </c>
      <c r="AF141" s="26">
        <v>4.3281842872713892</v>
      </c>
      <c r="AG141" s="26">
        <v>4.3281842872713892</v>
      </c>
      <c r="AH141" s="26">
        <v>4.3281842872713892</v>
      </c>
      <c r="AI141" s="26">
        <v>4.8899959711387515</v>
      </c>
      <c r="AJ141" s="26">
        <v>4.8899959711387515</v>
      </c>
      <c r="AK141" s="26">
        <v>4.7577790126323398</v>
      </c>
      <c r="AL141" s="26">
        <v>3.3396312156324379</v>
      </c>
      <c r="AM141" s="26">
        <v>3.3396312156324379</v>
      </c>
      <c r="AN141" s="26">
        <v>3.3396312156324379</v>
      </c>
      <c r="AO141" s="26">
        <v>3.3396312156324379</v>
      </c>
      <c r="AP141" s="26">
        <v>5.0900361235263762</v>
      </c>
      <c r="AQ141" s="26">
        <v>5.0900361235263762</v>
      </c>
      <c r="AR141" s="26">
        <v>3.3396312156324379</v>
      </c>
      <c r="AS141" s="26">
        <v>3.3396312156324379</v>
      </c>
      <c r="AT141" s="26">
        <v>3.3396312156324379</v>
      </c>
      <c r="AU141" s="26">
        <v>3.3046334380645224</v>
      </c>
      <c r="AV141" s="26">
        <v>3.3046334380645224</v>
      </c>
      <c r="AW141" s="26">
        <v>5.0900361235263762</v>
      </c>
      <c r="AX141" s="26">
        <v>3.2689727390759939</v>
      </c>
      <c r="AY141" s="26">
        <v>9.9773108396034011</v>
      </c>
      <c r="AZ141" s="26">
        <v>10.178881675539037</v>
      </c>
      <c r="BA141" s="26">
        <v>9.9773108396034011</v>
      </c>
      <c r="BB141" s="26">
        <v>10.918211529524774</v>
      </c>
      <c r="BC141" s="26">
        <v>10.918211529524774</v>
      </c>
      <c r="BD141" s="26">
        <v>10.918211529524774</v>
      </c>
    </row>
    <row r="142" spans="1:56" x14ac:dyDescent="0.2">
      <c r="A142" s="2">
        <f t="shared" si="34"/>
        <v>44039</v>
      </c>
      <c r="B142" s="4" t="e">
        <f>Data!B141</f>
        <v>#N/A</v>
      </c>
      <c r="C142" s="26">
        <v>12.632733341390598</v>
      </c>
      <c r="D142" s="26">
        <v>10.73899207376442</v>
      </c>
      <c r="E142" s="26">
        <v>11.336673634297281</v>
      </c>
      <c r="F142" s="26">
        <v>21.577204119121927</v>
      </c>
      <c r="G142" s="26">
        <v>11.522547560841158</v>
      </c>
      <c r="H142" s="26">
        <v>10.012084493331615</v>
      </c>
      <c r="I142" s="26">
        <v>8.3488280343130334</v>
      </c>
      <c r="J142" s="26">
        <v>10.012084493331615</v>
      </c>
      <c r="K142" s="26">
        <v>10.012084493331615</v>
      </c>
      <c r="L142" s="26">
        <v>9.4842172328406331</v>
      </c>
      <c r="M142" s="26">
        <v>8.8742024485121647</v>
      </c>
      <c r="N142" s="26">
        <v>6.3451715982561439</v>
      </c>
      <c r="O142" s="26">
        <v>5.3177863648352268</v>
      </c>
      <c r="P142" s="26">
        <v>5.3177863648352268</v>
      </c>
      <c r="Q142" s="26">
        <v>6.3451715982561439</v>
      </c>
      <c r="R142" s="26">
        <v>5.3177863648352268</v>
      </c>
      <c r="S142" s="26">
        <v>6.3451715982561439</v>
      </c>
      <c r="T142" s="26">
        <v>6.1935748801671986</v>
      </c>
      <c r="U142" s="26">
        <v>6.1935748801671986</v>
      </c>
      <c r="V142" s="26">
        <v>6.1935748801671986</v>
      </c>
      <c r="W142" s="26">
        <v>8.2616899660706586</v>
      </c>
      <c r="X142" s="26">
        <v>8.2616899660706586</v>
      </c>
      <c r="Y142" s="26">
        <v>8.2616899660706586</v>
      </c>
      <c r="Z142" s="26">
        <v>8.2616899660706586</v>
      </c>
      <c r="AA142" s="26">
        <v>8.2616899660706586</v>
      </c>
      <c r="AB142" s="26">
        <v>8.2616899660706586</v>
      </c>
      <c r="AC142" s="26">
        <v>8.2616899660706586</v>
      </c>
      <c r="AD142" s="26">
        <v>4.3021898539571906</v>
      </c>
      <c r="AE142" s="26">
        <v>4.3021898539571906</v>
      </c>
      <c r="AF142" s="26">
        <v>4.3021898539571906</v>
      </c>
      <c r="AG142" s="26">
        <v>4.3021898539571906</v>
      </c>
      <c r="AH142" s="26">
        <v>4.3021898539571906</v>
      </c>
      <c r="AI142" s="26">
        <v>4.8447518096974864</v>
      </c>
      <c r="AJ142" s="26">
        <v>4.8447518096974864</v>
      </c>
      <c r="AK142" s="26">
        <v>4.7090810757398609</v>
      </c>
      <c r="AL142" s="26">
        <v>3.2729661705510322</v>
      </c>
      <c r="AM142" s="26">
        <v>3.2729661705510322</v>
      </c>
      <c r="AN142" s="26">
        <v>3.2729661705510322</v>
      </c>
      <c r="AO142" s="26">
        <v>3.2729661705510322</v>
      </c>
      <c r="AP142" s="26">
        <v>5.0353657309568272</v>
      </c>
      <c r="AQ142" s="26">
        <v>5.0353657309568272</v>
      </c>
      <c r="AR142" s="26">
        <v>3.2729661705510322</v>
      </c>
      <c r="AS142" s="26">
        <v>3.2729661705510322</v>
      </c>
      <c r="AT142" s="26">
        <v>3.2729661705510322</v>
      </c>
      <c r="AU142" s="26">
        <v>3.2326282440036938</v>
      </c>
      <c r="AV142" s="26">
        <v>3.2326282440036938</v>
      </c>
      <c r="AW142" s="26">
        <v>5.0353657309568272</v>
      </c>
      <c r="AX142" s="26">
        <v>3.1839554682278801</v>
      </c>
      <c r="AY142" s="26">
        <v>9.700944186450414</v>
      </c>
      <c r="AZ142" s="26">
        <v>9.8848742147621458</v>
      </c>
      <c r="BA142" s="26">
        <v>9.700944186450414</v>
      </c>
      <c r="BB142" s="26">
        <v>10.599609213445868</v>
      </c>
      <c r="BC142" s="26">
        <v>10.599609213445868</v>
      </c>
      <c r="BD142" s="26">
        <v>10.599609213445868</v>
      </c>
    </row>
    <row r="143" spans="1:56" x14ac:dyDescent="0.2">
      <c r="A143" s="2">
        <f t="shared" si="34"/>
        <v>44040</v>
      </c>
      <c r="B143" s="4" t="e">
        <f>Data!B142</f>
        <v>#N/A</v>
      </c>
      <c r="C143" s="26">
        <v>12.578573254232262</v>
      </c>
      <c r="D143" s="26">
        <v>10.69774849799232</v>
      </c>
      <c r="E143" s="26">
        <v>11.288894185198599</v>
      </c>
      <c r="F143" s="26">
        <v>21.110714756632497</v>
      </c>
      <c r="G143" s="26">
        <v>11.347974047916988</v>
      </c>
      <c r="H143" s="26">
        <v>9.9199711003747844</v>
      </c>
      <c r="I143" s="26">
        <v>8.31971963922234</v>
      </c>
      <c r="J143" s="26">
        <v>9.9199711003747844</v>
      </c>
      <c r="K143" s="26">
        <v>9.9199711003747844</v>
      </c>
      <c r="L143" s="26">
        <v>9.4161617042776289</v>
      </c>
      <c r="M143" s="26">
        <v>8.8350479796488237</v>
      </c>
      <c r="N143" s="26">
        <v>6.3303528158003814</v>
      </c>
      <c r="O143" s="26">
        <v>5.3075105795622877</v>
      </c>
      <c r="P143" s="26">
        <v>5.3075105795622877</v>
      </c>
      <c r="Q143" s="26">
        <v>6.3303528158003814</v>
      </c>
      <c r="R143" s="26">
        <v>5.3075105795622877</v>
      </c>
      <c r="S143" s="26">
        <v>6.3303528158003814</v>
      </c>
      <c r="T143" s="26">
        <v>6.1790555785373691</v>
      </c>
      <c r="U143" s="26">
        <v>6.1790555785373691</v>
      </c>
      <c r="V143" s="26">
        <v>6.1790555785373691</v>
      </c>
      <c r="W143" s="26">
        <v>8.2396045083106344</v>
      </c>
      <c r="X143" s="26">
        <v>8.2396045083106344</v>
      </c>
      <c r="Y143" s="26">
        <v>8.2396045083106344</v>
      </c>
      <c r="Z143" s="26">
        <v>8.2396045083106344</v>
      </c>
      <c r="AA143" s="26">
        <v>8.2396045083106344</v>
      </c>
      <c r="AB143" s="26">
        <v>8.2396045083106344</v>
      </c>
      <c r="AC143" s="26">
        <v>8.2396045083106344</v>
      </c>
      <c r="AD143" s="26">
        <v>4.2778405278626233</v>
      </c>
      <c r="AE143" s="26">
        <v>4.2778405278626233</v>
      </c>
      <c r="AF143" s="26">
        <v>4.2778405278626233</v>
      </c>
      <c r="AG143" s="26">
        <v>4.2778405278626233</v>
      </c>
      <c r="AH143" s="26">
        <v>4.2778405278626233</v>
      </c>
      <c r="AI143" s="26">
        <v>4.8023897159414668</v>
      </c>
      <c r="AJ143" s="26">
        <v>4.8023897159414668</v>
      </c>
      <c r="AK143" s="26">
        <v>4.6635105213349881</v>
      </c>
      <c r="AL143" s="26">
        <v>3.2107335938128685</v>
      </c>
      <c r="AM143" s="26">
        <v>3.2107335938128685</v>
      </c>
      <c r="AN143" s="26">
        <v>3.2107335938128685</v>
      </c>
      <c r="AO143" s="26">
        <v>3.2107335938128685</v>
      </c>
      <c r="AP143" s="26">
        <v>4.9842169715296762</v>
      </c>
      <c r="AQ143" s="26">
        <v>4.9842169715296762</v>
      </c>
      <c r="AR143" s="26">
        <v>3.2107335938128685</v>
      </c>
      <c r="AS143" s="26">
        <v>3.2107335938128685</v>
      </c>
      <c r="AT143" s="26">
        <v>3.2107335938128685</v>
      </c>
      <c r="AU143" s="26">
        <v>3.1653966479469693</v>
      </c>
      <c r="AV143" s="26">
        <v>3.1653966479469693</v>
      </c>
      <c r="AW143" s="26">
        <v>4.9842169715296762</v>
      </c>
      <c r="AX143" s="26">
        <v>3.1045310079918713</v>
      </c>
      <c r="AY143" s="26">
        <v>9.43813971359093</v>
      </c>
      <c r="AZ143" s="26">
        <v>9.6051273296360904</v>
      </c>
      <c r="BA143" s="26">
        <v>9.43813971359093</v>
      </c>
      <c r="BB143" s="26">
        <v>10.296412665099792</v>
      </c>
      <c r="BC143" s="26">
        <v>10.296412665099792</v>
      </c>
      <c r="BD143" s="26">
        <v>10.296412665099792</v>
      </c>
    </row>
    <row r="144" spans="1:56" x14ac:dyDescent="0.2">
      <c r="A144" s="2">
        <f t="shared" si="34"/>
        <v>44041</v>
      </c>
      <c r="B144" s="4" t="e">
        <f>Data!B143</f>
        <v>#N/A</v>
      </c>
      <c r="C144" s="26">
        <v>12.525488744562553</v>
      </c>
      <c r="D144" s="26">
        <v>10.657142554532847</v>
      </c>
      <c r="E144" s="26">
        <v>11.242283486847487</v>
      </c>
      <c r="F144" s="26">
        <v>20.669185559867973</v>
      </c>
      <c r="G144" s="26">
        <v>11.185908983497031</v>
      </c>
      <c r="H144" s="26">
        <v>9.8342694124625698</v>
      </c>
      <c r="I144" s="26">
        <v>8.2918204535357418</v>
      </c>
      <c r="J144" s="26">
        <v>9.8342694124625698</v>
      </c>
      <c r="K144" s="26">
        <v>9.8342694124625698</v>
      </c>
      <c r="L144" s="26">
        <v>9.3526607897647143</v>
      </c>
      <c r="M144" s="26">
        <v>8.797965337208602</v>
      </c>
      <c r="N144" s="26">
        <v>6.315775205000449</v>
      </c>
      <c r="O144" s="26">
        <v>5.297370986702548</v>
      </c>
      <c r="P144" s="26">
        <v>5.297370986702548</v>
      </c>
      <c r="Q144" s="26">
        <v>6.315775205000449</v>
      </c>
      <c r="R144" s="26">
        <v>5.297370986702548</v>
      </c>
      <c r="S144" s="26">
        <v>6.315775205000449</v>
      </c>
      <c r="T144" s="26">
        <v>6.1647426117819686</v>
      </c>
      <c r="U144" s="26">
        <v>6.1647426117819686</v>
      </c>
      <c r="V144" s="26">
        <v>6.1647426117819686</v>
      </c>
      <c r="W144" s="26">
        <v>8.2178494245112077</v>
      </c>
      <c r="X144" s="26">
        <v>8.2178494245112077</v>
      </c>
      <c r="Y144" s="26">
        <v>8.2178494245112077</v>
      </c>
      <c r="Z144" s="26">
        <v>8.2178494245112077</v>
      </c>
      <c r="AA144" s="26">
        <v>8.2178494245112077</v>
      </c>
      <c r="AB144" s="26">
        <v>8.2178494245112077</v>
      </c>
      <c r="AC144" s="26">
        <v>8.2178494245112077</v>
      </c>
      <c r="AD144" s="26">
        <v>4.2550103957105598</v>
      </c>
      <c r="AE144" s="26">
        <v>4.2550103957105598</v>
      </c>
      <c r="AF144" s="26">
        <v>4.2550103957105598</v>
      </c>
      <c r="AG144" s="26">
        <v>4.2550103957105598</v>
      </c>
      <c r="AH144" s="26">
        <v>4.2550103957105598</v>
      </c>
      <c r="AI144" s="26">
        <v>4.7627082554232629</v>
      </c>
      <c r="AJ144" s="26">
        <v>4.7627082554232629</v>
      </c>
      <c r="AK144" s="26">
        <v>4.6208507510524175</v>
      </c>
      <c r="AL144" s="26">
        <v>3.1526380746675682</v>
      </c>
      <c r="AM144" s="26">
        <v>3.1526380746675682</v>
      </c>
      <c r="AN144" s="26">
        <v>3.1526380746675682</v>
      </c>
      <c r="AO144" s="26">
        <v>3.1526380746675682</v>
      </c>
      <c r="AP144" s="26">
        <v>4.9363470076996947</v>
      </c>
      <c r="AQ144" s="26">
        <v>4.9363470076996947</v>
      </c>
      <c r="AR144" s="26">
        <v>3.1526380746675682</v>
      </c>
      <c r="AS144" s="26">
        <v>3.1526380746675682</v>
      </c>
      <c r="AT144" s="26">
        <v>3.1526380746675682</v>
      </c>
      <c r="AU144" s="26">
        <v>3.1026227672826483</v>
      </c>
      <c r="AV144" s="26">
        <v>3.1026227672826483</v>
      </c>
      <c r="AW144" s="26">
        <v>4.9363470076996947</v>
      </c>
      <c r="AX144" s="26">
        <v>3.0303349360110365</v>
      </c>
      <c r="AY144" s="26">
        <v>9.1882812754831633</v>
      </c>
      <c r="AZ144" s="26">
        <v>9.3390068477481503</v>
      </c>
      <c r="BA144" s="26">
        <v>9.1882812754831633</v>
      </c>
      <c r="BB144" s="26">
        <v>10.007940669003323</v>
      </c>
      <c r="BC144" s="26">
        <v>10.007940669003323</v>
      </c>
      <c r="BD144" s="26">
        <v>10.007940669003323</v>
      </c>
    </row>
    <row r="145" spans="1:56" x14ac:dyDescent="0.2">
      <c r="A145" s="2">
        <f t="shared" si="34"/>
        <v>44042</v>
      </c>
      <c r="B145" s="4" t="e">
        <f>Data!B144</f>
        <v>#N/A</v>
      </c>
      <c r="C145" s="26">
        <v>12.473431307122915</v>
      </c>
      <c r="D145" s="26">
        <v>10.617152754929306</v>
      </c>
      <c r="E145" s="26">
        <v>11.196775204513038</v>
      </c>
      <c r="F145" s="26">
        <v>20.251337008354849</v>
      </c>
      <c r="G145" s="26">
        <v>11.035425190413697</v>
      </c>
      <c r="H145" s="26">
        <v>9.7544829667662114</v>
      </c>
      <c r="I145" s="26">
        <v>8.265031784853031</v>
      </c>
      <c r="J145" s="26">
        <v>9.7544829667662114</v>
      </c>
      <c r="K145" s="26">
        <v>9.7544829667662114</v>
      </c>
      <c r="L145" s="26">
        <v>9.2933543600652531</v>
      </c>
      <c r="M145" s="26">
        <v>8.7627858527794853</v>
      </c>
      <c r="N145" s="26">
        <v>6.3014224585922065</v>
      </c>
      <c r="O145" s="26">
        <v>5.287358637030275</v>
      </c>
      <c r="P145" s="26">
        <v>5.287358637030275</v>
      </c>
      <c r="Q145" s="26">
        <v>6.3014224585922065</v>
      </c>
      <c r="R145" s="26">
        <v>5.287358637030275</v>
      </c>
      <c r="S145" s="26">
        <v>6.3014224585922065</v>
      </c>
      <c r="T145" s="26">
        <v>6.1506235910169611</v>
      </c>
      <c r="U145" s="26">
        <v>6.1506235910169611</v>
      </c>
      <c r="V145" s="26">
        <v>6.1506235910169611</v>
      </c>
      <c r="W145" s="26">
        <v>8.196407116637781</v>
      </c>
      <c r="X145" s="26">
        <v>8.196407116637781</v>
      </c>
      <c r="Y145" s="26">
        <v>8.196407116637781</v>
      </c>
      <c r="Z145" s="26">
        <v>8.196407116637781</v>
      </c>
      <c r="AA145" s="26">
        <v>8.196407116637781</v>
      </c>
      <c r="AB145" s="26">
        <v>8.196407116637781</v>
      </c>
      <c r="AC145" s="26">
        <v>8.196407116637781</v>
      </c>
      <c r="AD145" s="26">
        <v>4.2335830705902513</v>
      </c>
      <c r="AE145" s="26">
        <v>4.2335830705902513</v>
      </c>
      <c r="AF145" s="26">
        <v>4.2335830705902513</v>
      </c>
      <c r="AG145" s="26">
        <v>4.2335830705902513</v>
      </c>
      <c r="AH145" s="26">
        <v>4.2335830705902513</v>
      </c>
      <c r="AI145" s="26">
        <v>4.7255197270457625</v>
      </c>
      <c r="AJ145" s="26">
        <v>4.7255197270457625</v>
      </c>
      <c r="AK145" s="26">
        <v>4.5808997684103474</v>
      </c>
      <c r="AL145" s="26">
        <v>3.0984032939836905</v>
      </c>
      <c r="AM145" s="26">
        <v>3.0984032939836905</v>
      </c>
      <c r="AN145" s="26">
        <v>3.0984032939836905</v>
      </c>
      <c r="AO145" s="26">
        <v>3.0984032939836905</v>
      </c>
      <c r="AP145" s="26">
        <v>4.8915292848051628</v>
      </c>
      <c r="AQ145" s="26">
        <v>4.8915292848051628</v>
      </c>
      <c r="AR145" s="26">
        <v>3.0984032939836905</v>
      </c>
      <c r="AS145" s="26">
        <v>3.0984032939836905</v>
      </c>
      <c r="AT145" s="26">
        <v>3.0984032939836905</v>
      </c>
      <c r="AU145" s="26">
        <v>3.0440109511538385</v>
      </c>
      <c r="AV145" s="26">
        <v>3.0440109511538385</v>
      </c>
      <c r="AW145" s="26">
        <v>4.8915292848051628</v>
      </c>
      <c r="AX145" s="26">
        <v>2.9610257044510129</v>
      </c>
      <c r="AY145" s="26">
        <v>8.9507751315894879</v>
      </c>
      <c r="AZ145" s="26">
        <v>9.0859005430233282</v>
      </c>
      <c r="BA145" s="26">
        <v>8.9507751315894879</v>
      </c>
      <c r="BB145" s="26">
        <v>9.7335352623039597</v>
      </c>
      <c r="BC145" s="26">
        <v>9.7335352623039597</v>
      </c>
      <c r="BD145" s="26">
        <v>9.7335352623039597</v>
      </c>
    </row>
    <row r="146" spans="1:56" x14ac:dyDescent="0.2">
      <c r="A146" s="2">
        <f t="shared" si="34"/>
        <v>44043</v>
      </c>
      <c r="B146" s="4" t="e">
        <f>Data!B145</f>
        <v>#N/A</v>
      </c>
      <c r="C146" s="26">
        <v>12.422355580993694</v>
      </c>
      <c r="D146" s="26">
        <v>10.577758872883948</v>
      </c>
      <c r="E146" s="26">
        <v>11.152307801938784</v>
      </c>
      <c r="F146" s="26">
        <v>19.855943895266432</v>
      </c>
      <c r="G146" s="26">
        <v>10.895661994784314</v>
      </c>
      <c r="H146" s="26">
        <v>9.6801528779917554</v>
      </c>
      <c r="I146" s="26">
        <v>8.239263465036947</v>
      </c>
      <c r="J146" s="26">
        <v>9.6801528779917554</v>
      </c>
      <c r="K146" s="26">
        <v>9.6801528779917554</v>
      </c>
      <c r="L146" s="26">
        <v>9.2379102966201234</v>
      </c>
      <c r="M146" s="26">
        <v>8.7293547852851656</v>
      </c>
      <c r="N146" s="26">
        <v>6.2872799018738785</v>
      </c>
      <c r="O146" s="26">
        <v>5.2774655315231609</v>
      </c>
      <c r="P146" s="26">
        <v>5.2774655315231609</v>
      </c>
      <c r="Q146" s="26">
        <v>6.2872799018738785</v>
      </c>
      <c r="R146" s="26">
        <v>5.2774655315231609</v>
      </c>
      <c r="S146" s="26">
        <v>6.2872799018738785</v>
      </c>
      <c r="T146" s="26">
        <v>6.136687359611015</v>
      </c>
      <c r="U146" s="26">
        <v>6.136687359611015</v>
      </c>
      <c r="V146" s="26">
        <v>6.136687359611015</v>
      </c>
      <c r="W146" s="26">
        <v>8.1752615972208371</v>
      </c>
      <c r="X146" s="26">
        <v>8.1752615972208371</v>
      </c>
      <c r="Y146" s="26">
        <v>8.1752615972208371</v>
      </c>
      <c r="Z146" s="26">
        <v>8.1752615972208371</v>
      </c>
      <c r="AA146" s="26">
        <v>8.1752615972208371</v>
      </c>
      <c r="AB146" s="26">
        <v>8.1752615972208371</v>
      </c>
      <c r="AC146" s="26">
        <v>8.1752615972208371</v>
      </c>
      <c r="AD146" s="26">
        <v>4.2134509931592694</v>
      </c>
      <c r="AE146" s="26">
        <v>4.2134509931592694</v>
      </c>
      <c r="AF146" s="26">
        <v>4.2134509931592694</v>
      </c>
      <c r="AG146" s="26">
        <v>4.2134509931592694</v>
      </c>
      <c r="AH146" s="26">
        <v>4.2134509931592694</v>
      </c>
      <c r="AI146" s="26">
        <v>4.6906492694181612</v>
      </c>
      <c r="AJ146" s="26">
        <v>4.6906492694181612</v>
      </c>
      <c r="AK146" s="26">
        <v>4.5434692418783165</v>
      </c>
      <c r="AL146" s="26">
        <v>3.0477708577101916</v>
      </c>
      <c r="AM146" s="26">
        <v>3.0477708577101916</v>
      </c>
      <c r="AN146" s="26">
        <v>3.0477708577101916</v>
      </c>
      <c r="AO146" s="26">
        <v>3.0477708577101916</v>
      </c>
      <c r="AP146" s="26">
        <v>4.8495524933867449</v>
      </c>
      <c r="AQ146" s="26">
        <v>4.8495524933867449</v>
      </c>
      <c r="AR146" s="26">
        <v>3.0477708577101916</v>
      </c>
      <c r="AS146" s="26">
        <v>3.0477708577101916</v>
      </c>
      <c r="AT146" s="26">
        <v>3.0477708577101916</v>
      </c>
      <c r="AU146" s="26">
        <v>2.9892845609333687</v>
      </c>
      <c r="AV146" s="26">
        <v>2.9892845609333687</v>
      </c>
      <c r="AW146" s="26">
        <v>4.8495524933867449</v>
      </c>
      <c r="AX146" s="26">
        <v>2.8962833049388763</v>
      </c>
      <c r="AY146" s="26">
        <v>8.7250496965381057</v>
      </c>
      <c r="AZ146" s="26">
        <v>8.8452180122217641</v>
      </c>
      <c r="BA146" s="26">
        <v>8.7250496965381057</v>
      </c>
      <c r="BB146" s="26">
        <v>9.4725616405412953</v>
      </c>
      <c r="BC146" s="26">
        <v>9.4725616405412953</v>
      </c>
      <c r="BD146" s="26">
        <v>9.4725616405412953</v>
      </c>
    </row>
    <row r="147" spans="1:56" x14ac:dyDescent="0.2">
      <c r="A147" s="2">
        <f t="shared" si="34"/>
        <v>44044</v>
      </c>
      <c r="B147" s="4" t="e">
        <f>Data!B146</f>
        <v>#N/A</v>
      </c>
      <c r="C147" s="26">
        <v>12.372219128897159</v>
      </c>
      <c r="D147" s="26">
        <v>10.538941847317345</v>
      </c>
      <c r="E147" s="26">
        <v>11.108824190636023</v>
      </c>
      <c r="F147" s="26">
        <v>19.48183422948771</v>
      </c>
      <c r="G147" s="26">
        <v>10.765820729860119</v>
      </c>
      <c r="H147" s="26">
        <v>9.6108551162213196</v>
      </c>
      <c r="I147" s="26">
        <v>8.2144331309593213</v>
      </c>
      <c r="J147" s="26">
        <v>9.6108551162213196</v>
      </c>
      <c r="K147" s="26">
        <v>9.6108551162213196</v>
      </c>
      <c r="L147" s="26">
        <v>9.1860223962575862</v>
      </c>
      <c r="M147" s="26">
        <v>8.6975302064254016</v>
      </c>
      <c r="N147" s="26">
        <v>6.2733343230696113</v>
      </c>
      <c r="O147" s="26">
        <v>5.2676845157346097</v>
      </c>
      <c r="P147" s="26">
        <v>5.2676845157346097</v>
      </c>
      <c r="Q147" s="26">
        <v>6.2733343230696113</v>
      </c>
      <c r="R147" s="26">
        <v>5.2676845157346097</v>
      </c>
      <c r="S147" s="26">
        <v>6.2733343230696113</v>
      </c>
      <c r="T147" s="26">
        <v>6.1229238625836588</v>
      </c>
      <c r="U147" s="26">
        <v>6.1229238625836588</v>
      </c>
      <c r="V147" s="26">
        <v>6.1229238625836588</v>
      </c>
      <c r="W147" s="26">
        <v>8.1543983275081828</v>
      </c>
      <c r="X147" s="26">
        <v>8.1543983275081828</v>
      </c>
      <c r="Y147" s="26">
        <v>8.1543983275081828</v>
      </c>
      <c r="Z147" s="26">
        <v>8.1543983275081828</v>
      </c>
      <c r="AA147" s="26">
        <v>8.1543983275081828</v>
      </c>
      <c r="AB147" s="26">
        <v>8.1543983275081828</v>
      </c>
      <c r="AC147" s="26">
        <v>8.1543983275081828</v>
      </c>
      <c r="AD147" s="26">
        <v>4.194514781740688</v>
      </c>
      <c r="AE147" s="26">
        <v>4.194514781740688</v>
      </c>
      <c r="AF147" s="26">
        <v>4.194514781740688</v>
      </c>
      <c r="AG147" s="26">
        <v>4.194514781740688</v>
      </c>
      <c r="AH147" s="26">
        <v>4.194514781740688</v>
      </c>
      <c r="AI147" s="26">
        <v>4.6579340207324513</v>
      </c>
      <c r="AJ147" s="26">
        <v>4.6579340207324513</v>
      </c>
      <c r="AK147" s="26">
        <v>4.5083836228523326</v>
      </c>
      <c r="AL147" s="26">
        <v>3.000499193527296</v>
      </c>
      <c r="AM147" s="26">
        <v>3.000499193527296</v>
      </c>
      <c r="AN147" s="26">
        <v>3.000499193527296</v>
      </c>
      <c r="AO147" s="26">
        <v>3.000499193527296</v>
      </c>
      <c r="AP147" s="26">
        <v>4.8102195916559278</v>
      </c>
      <c r="AQ147" s="26">
        <v>4.8102195916559278</v>
      </c>
      <c r="AR147" s="26">
        <v>3.000499193527296</v>
      </c>
      <c r="AS147" s="26">
        <v>3.000499193527296</v>
      </c>
      <c r="AT147" s="26">
        <v>3.000499193527296</v>
      </c>
      <c r="AU147" s="26">
        <v>2.9381848149525123</v>
      </c>
      <c r="AV147" s="26">
        <v>2.9381848149525123</v>
      </c>
      <c r="AW147" s="26">
        <v>4.8102195916559278</v>
      </c>
      <c r="AX147" s="26">
        <v>2.8358079989696745</v>
      </c>
      <c r="AY147" s="26">
        <v>8.5105552234010702</v>
      </c>
      <c r="AZ147" s="26">
        <v>8.6163904712289821</v>
      </c>
      <c r="BA147" s="26">
        <v>8.5105552234010702</v>
      </c>
      <c r="BB147" s="26">
        <v>9.2244079740172396</v>
      </c>
      <c r="BC147" s="26">
        <v>9.2244079740172396</v>
      </c>
      <c r="BD147" s="26">
        <v>9.2244079740172396</v>
      </c>
    </row>
    <row r="148" spans="1:56" x14ac:dyDescent="0.2">
      <c r="A148" s="2">
        <f t="shared" si="34"/>
        <v>44045</v>
      </c>
      <c r="B148" s="4" t="e">
        <f>Data!B147</f>
        <v>#N/A</v>
      </c>
      <c r="C148" s="26">
        <v>12.32298223112574</v>
      </c>
      <c r="D148" s="26">
        <v>10.500683693418129</v>
      </c>
      <c r="E148" s="26">
        <v>11.066271402841645</v>
      </c>
      <c r="F148" s="26">
        <v>19.127888008026062</v>
      </c>
      <c r="G148" s="26">
        <v>10.64516050951141</v>
      </c>
      <c r="H148" s="26">
        <v>9.5461979675452717</v>
      </c>
      <c r="I148" s="26">
        <v>8.1904655634230945</v>
      </c>
      <c r="J148" s="26">
        <v>9.5461979675452717</v>
      </c>
      <c r="K148" s="26">
        <v>9.5461979675452717</v>
      </c>
      <c r="L148" s="26">
        <v>9.1374084230201653</v>
      </c>
      <c r="M148" s="26">
        <v>8.6671819710455313</v>
      </c>
      <c r="N148" s="26">
        <v>6.2595738210152509</v>
      </c>
      <c r="O148" s="26">
        <v>5.2580091857660074</v>
      </c>
      <c r="P148" s="26">
        <v>5.2580091857660074</v>
      </c>
      <c r="Q148" s="26">
        <v>6.2595738210152509</v>
      </c>
      <c r="R148" s="26">
        <v>5.2580091857660074</v>
      </c>
      <c r="S148" s="26">
        <v>6.2595738210152509</v>
      </c>
      <c r="T148" s="26">
        <v>6.1093240296720843</v>
      </c>
      <c r="U148" s="26">
        <v>6.1093240296720843</v>
      </c>
      <c r="V148" s="26">
        <v>6.1093240296720843</v>
      </c>
      <c r="W148" s="26">
        <v>8.1338040717214284</v>
      </c>
      <c r="X148" s="26">
        <v>8.1338040717214284</v>
      </c>
      <c r="Y148" s="26">
        <v>8.1338040717214284</v>
      </c>
      <c r="Z148" s="26">
        <v>8.1338040717214284</v>
      </c>
      <c r="AA148" s="26">
        <v>8.1338040717214284</v>
      </c>
      <c r="AB148" s="26">
        <v>8.1338040717214284</v>
      </c>
      <c r="AC148" s="26">
        <v>8.1338040717214284</v>
      </c>
      <c r="AD148" s="26">
        <v>4.1766826281673399</v>
      </c>
      <c r="AE148" s="26">
        <v>4.1766826281673399</v>
      </c>
      <c r="AF148" s="26">
        <v>4.1766826281673399</v>
      </c>
      <c r="AG148" s="26">
        <v>4.1766826281673399</v>
      </c>
      <c r="AH148" s="26">
        <v>4.1766826281673399</v>
      </c>
      <c r="AI148" s="26">
        <v>4.6272223295084798</v>
      </c>
      <c r="AJ148" s="26">
        <v>4.6272223295084798</v>
      </c>
      <c r="AK148" s="26">
        <v>4.475479315951377</v>
      </c>
      <c r="AL148" s="26">
        <v>2.9563625083213676</v>
      </c>
      <c r="AM148" s="26">
        <v>2.9563625083213676</v>
      </c>
      <c r="AN148" s="26">
        <v>2.9563625083213676</v>
      </c>
      <c r="AO148" s="26">
        <v>2.9563625083213676</v>
      </c>
      <c r="AP148" s="26">
        <v>4.7733468853562888</v>
      </c>
      <c r="AQ148" s="26">
        <v>4.7733468853562888</v>
      </c>
      <c r="AR148" s="26">
        <v>2.9563625083213676</v>
      </c>
      <c r="AS148" s="26">
        <v>2.9563625083213676</v>
      </c>
      <c r="AT148" s="26">
        <v>2.9563625083213676</v>
      </c>
      <c r="AU148" s="26">
        <v>2.890469695319414</v>
      </c>
      <c r="AV148" s="26">
        <v>2.890469695319414</v>
      </c>
      <c r="AW148" s="26">
        <v>4.7733468853562888</v>
      </c>
      <c r="AX148" s="26">
        <v>2.7793191122468754</v>
      </c>
      <c r="AY148" s="26">
        <v>8.3067634298852262</v>
      </c>
      <c r="AZ148" s="26">
        <v>8.3988704819387081</v>
      </c>
      <c r="BA148" s="26">
        <v>8.3067634298852262</v>
      </c>
      <c r="BB148" s="26">
        <v>8.9884851465738862</v>
      </c>
      <c r="BC148" s="26">
        <v>8.9884851465738862</v>
      </c>
      <c r="BD148" s="26">
        <v>8.9884851465738862</v>
      </c>
    </row>
    <row r="149" spans="1:56" x14ac:dyDescent="0.2">
      <c r="A149" s="2">
        <f t="shared" si="34"/>
        <v>44046</v>
      </c>
      <c r="B149" s="4" t="e">
        <f>Data!B148</f>
        <v>#N/A</v>
      </c>
      <c r="C149" s="26">
        <v>12.274607693292261</v>
      </c>
      <c r="D149" s="26">
        <v>10.46296742104783</v>
      </c>
      <c r="E149" s="26">
        <v>11.024600286803985</v>
      </c>
      <c r="F149" s="26">
        <v>18.793035882991244</v>
      </c>
      <c r="G149" s="26">
        <v>10.532994259933107</v>
      </c>
      <c r="H149" s="26">
        <v>9.4858196670759423</v>
      </c>
      <c r="I149" s="26">
        <v>8.1672920798381519</v>
      </c>
      <c r="J149" s="26">
        <v>9.4858196670759423</v>
      </c>
      <c r="K149" s="26">
        <v>9.4858196670759423</v>
      </c>
      <c r="L149" s="26">
        <v>9.0918082979772965</v>
      </c>
      <c r="M149" s="26">
        <v>8.6381907664504372</v>
      </c>
      <c r="N149" s="26">
        <v>6.24598766844941</v>
      </c>
      <c r="O149" s="26">
        <v>5.2484338045927155</v>
      </c>
      <c r="P149" s="26">
        <v>5.2484338045927155</v>
      </c>
      <c r="Q149" s="26">
        <v>6.24598766844941</v>
      </c>
      <c r="R149" s="26">
        <v>5.2484338045927155</v>
      </c>
      <c r="S149" s="26">
        <v>6.24598766844941</v>
      </c>
      <c r="T149" s="26">
        <v>6.095879670676231</v>
      </c>
      <c r="U149" s="26">
        <v>6.095879670676231</v>
      </c>
      <c r="V149" s="26">
        <v>6.095879670676231</v>
      </c>
      <c r="W149" s="26">
        <v>8.1134667658719071</v>
      </c>
      <c r="X149" s="26">
        <v>8.1134667658719071</v>
      </c>
      <c r="Y149" s="26">
        <v>8.1134667658719071</v>
      </c>
      <c r="Z149" s="26">
        <v>8.1134667658719071</v>
      </c>
      <c r="AA149" s="26">
        <v>8.1134667658719071</v>
      </c>
      <c r="AB149" s="26">
        <v>8.1134667658719071</v>
      </c>
      <c r="AC149" s="26">
        <v>8.1134667658719071</v>
      </c>
      <c r="AD149" s="26">
        <v>4.1598697363924391</v>
      </c>
      <c r="AE149" s="26">
        <v>4.1598697363924391</v>
      </c>
      <c r="AF149" s="26">
        <v>4.1598697363924391</v>
      </c>
      <c r="AG149" s="26">
        <v>4.1598697363924391</v>
      </c>
      <c r="AH149" s="26">
        <v>4.1598697363924391</v>
      </c>
      <c r="AI149" s="26">
        <v>4.5983730136123198</v>
      </c>
      <c r="AJ149" s="26">
        <v>4.5983730136123198</v>
      </c>
      <c r="AK149" s="26">
        <v>4.444603899084397</v>
      </c>
      <c r="AL149" s="26">
        <v>2.9151498040500754</v>
      </c>
      <c r="AM149" s="26">
        <v>2.9151498040500754</v>
      </c>
      <c r="AN149" s="26">
        <v>2.9151498040500754</v>
      </c>
      <c r="AO149" s="26">
        <v>2.9151498040500754</v>
      </c>
      <c r="AP149" s="26">
        <v>4.738763162286161</v>
      </c>
      <c r="AQ149" s="26">
        <v>4.738763162286161</v>
      </c>
      <c r="AR149" s="26">
        <v>2.9151498040500754</v>
      </c>
      <c r="AS149" s="26">
        <v>2.9151498040500754</v>
      </c>
      <c r="AT149" s="26">
        <v>2.9151498040500754</v>
      </c>
      <c r="AU149" s="26">
        <v>2.8459129145512794</v>
      </c>
      <c r="AV149" s="26">
        <v>2.8459129145512794</v>
      </c>
      <c r="AW149" s="26">
        <v>4.738763162286161</v>
      </c>
      <c r="AX149" s="26">
        <v>2.7265538911914695</v>
      </c>
      <c r="AY149" s="26">
        <v>8.1131670763102921</v>
      </c>
      <c r="AZ149" s="26">
        <v>8.1921316195623746</v>
      </c>
      <c r="BA149" s="26">
        <v>8.1131670763102921</v>
      </c>
      <c r="BB149" s="26">
        <v>8.7642264275371495</v>
      </c>
      <c r="BC149" s="26">
        <v>8.7642264275371495</v>
      </c>
      <c r="BD149" s="26">
        <v>8.7642264275371495</v>
      </c>
    </row>
    <row r="150" spans="1:56" x14ac:dyDescent="0.2">
      <c r="A150" s="2">
        <f t="shared" si="34"/>
        <v>44047</v>
      </c>
      <c r="B150" s="4" t="e">
        <f>Data!B149</f>
        <v>#N/A</v>
      </c>
      <c r="C150" s="26">
        <v>12.227060667122046</v>
      </c>
      <c r="D150" s="26">
        <v>10.425776959909994</v>
      </c>
      <c r="E150" s="26">
        <v>10.983765223104932</v>
      </c>
      <c r="F150" s="26">
        <v>18.476257744719632</v>
      </c>
      <c r="G150" s="26">
        <v>10.428684997883044</v>
      </c>
      <c r="H150" s="26">
        <v>9.4293861942542954</v>
      </c>
      <c r="I150" s="26">
        <v>8.1448499765315887</v>
      </c>
      <c r="J150" s="26">
        <v>9.4293861942542954</v>
      </c>
      <c r="K150" s="26">
        <v>9.4293861942542954</v>
      </c>
      <c r="L150" s="26">
        <v>9.0489824182913789</v>
      </c>
      <c r="M150" s="26">
        <v>8.6104472350389365</v>
      </c>
      <c r="N150" s="26">
        <v>6.232566189356719</v>
      </c>
      <c r="O150" s="26">
        <v>5.2389532276279187</v>
      </c>
      <c r="P150" s="26">
        <v>5.2389532276279187</v>
      </c>
      <c r="Q150" s="26">
        <v>6.232566189356719</v>
      </c>
      <c r="R150" s="26">
        <v>5.2389532276279187</v>
      </c>
      <c r="S150" s="26">
        <v>6.232566189356719</v>
      </c>
      <c r="T150" s="26">
        <v>6.0825833818280763</v>
      </c>
      <c r="U150" s="26">
        <v>6.0825833818280763</v>
      </c>
      <c r="V150" s="26">
        <v>6.0825833818280763</v>
      </c>
      <c r="W150" s="26">
        <v>8.0933753997318867</v>
      </c>
      <c r="X150" s="26">
        <v>8.0933753997318867</v>
      </c>
      <c r="Y150" s="26">
        <v>8.0933753997318867</v>
      </c>
      <c r="Z150" s="26">
        <v>8.0933753997318867</v>
      </c>
      <c r="AA150" s="26">
        <v>8.0933753997318867</v>
      </c>
      <c r="AB150" s="26">
        <v>8.0933753997318867</v>
      </c>
      <c r="AC150" s="26">
        <v>8.0933753997318867</v>
      </c>
      <c r="AD150" s="26">
        <v>4.1439978010495748</v>
      </c>
      <c r="AE150" s="26">
        <v>4.1439978010495748</v>
      </c>
      <c r="AF150" s="26">
        <v>4.1439978010495748</v>
      </c>
      <c r="AG150" s="26">
        <v>4.1439978010495748</v>
      </c>
      <c r="AH150" s="26">
        <v>4.1439978010495748</v>
      </c>
      <c r="AI150" s="26">
        <v>4.5712546650204748</v>
      </c>
      <c r="AJ150" s="26">
        <v>4.5712546650204748</v>
      </c>
      <c r="AK150" s="26">
        <v>4.4156153907863445</v>
      </c>
      <c r="AL150" s="26">
        <v>2.8766639495273099</v>
      </c>
      <c r="AM150" s="26">
        <v>2.8766639495273099</v>
      </c>
      <c r="AN150" s="26">
        <v>2.8766639495273099</v>
      </c>
      <c r="AO150" s="26">
        <v>2.8766639495273099</v>
      </c>
      <c r="AP150" s="26">
        <v>4.7063088787941378</v>
      </c>
      <c r="AQ150" s="26">
        <v>4.7063088787941378</v>
      </c>
      <c r="AR150" s="26">
        <v>2.8766639495273099</v>
      </c>
      <c r="AS150" s="26">
        <v>2.8766639495273099</v>
      </c>
      <c r="AT150" s="26">
        <v>2.8766639495273099</v>
      </c>
      <c r="AU150" s="26">
        <v>2.8043029396701402</v>
      </c>
      <c r="AV150" s="26">
        <v>2.8043029396701402</v>
      </c>
      <c r="AW150" s="26">
        <v>4.7063088787941378</v>
      </c>
      <c r="AX150" s="26">
        <v>2.6772664196767111</v>
      </c>
      <c r="AY150" s="26">
        <v>7.9292795033873382</v>
      </c>
      <c r="AZ150" s="26">
        <v>7.995668089292395</v>
      </c>
      <c r="BA150" s="26">
        <v>7.9292795033873382</v>
      </c>
      <c r="BB150" s="26">
        <v>8.5510870866051185</v>
      </c>
      <c r="BC150" s="26">
        <v>8.5510870866051185</v>
      </c>
      <c r="BD150" s="26">
        <v>8.5510870866051185</v>
      </c>
    </row>
    <row r="151" spans="1:56" x14ac:dyDescent="0.2">
      <c r="A151" s="2">
        <f t="shared" si="34"/>
        <v>44048</v>
      </c>
      <c r="B151" s="4" t="e">
        <f>Data!B150</f>
        <v>#N/A</v>
      </c>
      <c r="C151" s="26">
        <v>12.180308483532103</v>
      </c>
      <c r="D151" s="26">
        <v>10.389097090935103</v>
      </c>
      <c r="E151" s="26">
        <v>10.943723860773963</v>
      </c>
      <c r="F151" s="26">
        <v>18.176581240182145</v>
      </c>
      <c r="G151" s="26">
        <v>10.331642343656613</v>
      </c>
      <c r="H151" s="26">
        <v>9.3765892207194081</v>
      </c>
      <c r="I151" s="26">
        <v>8.1230820168594029</v>
      </c>
      <c r="J151" s="26">
        <v>9.3765892207194081</v>
      </c>
      <c r="K151" s="26">
        <v>9.3765892207194081</v>
      </c>
      <c r="L151" s="26">
        <v>9.0087100972138003</v>
      </c>
      <c r="M151" s="26">
        <v>8.5838511649824625</v>
      </c>
      <c r="N151" s="26">
        <v>6.2193006489591482</v>
      </c>
      <c r="O151" s="26">
        <v>5.2295628365256519</v>
      </c>
      <c r="P151" s="26">
        <v>5.2295628365256519</v>
      </c>
      <c r="Q151" s="26">
        <v>6.2193006489591482</v>
      </c>
      <c r="R151" s="26">
        <v>5.2295628365256519</v>
      </c>
      <c r="S151" s="26">
        <v>6.2193006489591482</v>
      </c>
      <c r="T151" s="26">
        <v>6.0694284620546286</v>
      </c>
      <c r="U151" s="26">
        <v>6.0694284620546286</v>
      </c>
      <c r="V151" s="26">
        <v>6.0694284620546286</v>
      </c>
      <c r="W151" s="26">
        <v>8.0735199106856061</v>
      </c>
      <c r="X151" s="26">
        <v>8.0735199106856061</v>
      </c>
      <c r="Y151" s="26">
        <v>8.0735199106856061</v>
      </c>
      <c r="Z151" s="26">
        <v>8.0735199106856061</v>
      </c>
      <c r="AA151" s="26">
        <v>8.0735199106856061</v>
      </c>
      <c r="AB151" s="26">
        <v>8.0735199106856061</v>
      </c>
      <c r="AC151" s="26">
        <v>8.0735199106856061</v>
      </c>
      <c r="AD151" s="26">
        <v>4.1289945233041667</v>
      </c>
      <c r="AE151" s="26">
        <v>4.1289945233041667</v>
      </c>
      <c r="AF151" s="26">
        <v>4.1289945233041667</v>
      </c>
      <c r="AG151" s="26">
        <v>4.1289945233041667</v>
      </c>
      <c r="AH151" s="26">
        <v>4.1289945233041667</v>
      </c>
      <c r="AI151" s="26">
        <v>4.5457449978788862</v>
      </c>
      <c r="AJ151" s="26">
        <v>4.5457449978788862</v>
      </c>
      <c r="AK151" s="26">
        <v>4.3883815623829134</v>
      </c>
      <c r="AL151" s="26">
        <v>2.8407208056468134</v>
      </c>
      <c r="AM151" s="26">
        <v>2.8407208056468134</v>
      </c>
      <c r="AN151" s="26">
        <v>2.8407208056468134</v>
      </c>
      <c r="AO151" s="26">
        <v>2.8407208056468134</v>
      </c>
      <c r="AP151" s="26">
        <v>4.675835395615862</v>
      </c>
      <c r="AQ151" s="26">
        <v>4.675835395615862</v>
      </c>
      <c r="AR151" s="26">
        <v>2.8407208056468134</v>
      </c>
      <c r="AS151" s="26">
        <v>2.8407208056468134</v>
      </c>
      <c r="AT151" s="26">
        <v>2.8407208056468134</v>
      </c>
      <c r="AU151" s="26">
        <v>2.765442071369502</v>
      </c>
      <c r="AV151" s="26">
        <v>2.765442071369502</v>
      </c>
      <c r="AW151" s="26">
        <v>4.675835395615862</v>
      </c>
      <c r="AX151" s="26">
        <v>2.6312265939136652</v>
      </c>
      <c r="AY151" s="26">
        <v>7.7546341370103651</v>
      </c>
      <c r="AZ151" s="26">
        <v>7.8089943003976146</v>
      </c>
      <c r="BA151" s="26">
        <v>7.7546341370103651</v>
      </c>
      <c r="BB151" s="26">
        <v>8.3485439605423828</v>
      </c>
      <c r="BC151" s="26">
        <v>8.3485439605423828</v>
      </c>
      <c r="BD151" s="26">
        <v>8.3485439605423828</v>
      </c>
    </row>
    <row r="152" spans="1:56" x14ac:dyDescent="0.2">
      <c r="A152" s="2">
        <f t="shared" si="34"/>
        <v>44049</v>
      </c>
      <c r="B152" s="4" t="e">
        <f>Data!B151</f>
        <v>#N/A</v>
      </c>
      <c r="C152" s="26">
        <v>12.134320497269554</v>
      </c>
      <c r="D152" s="26">
        <v>10.352913383372757</v>
      </c>
      <c r="E152" s="26">
        <v>10.904436871998934</v>
      </c>
      <c r="F152" s="26">
        <v>17.893080243584404</v>
      </c>
      <c r="G152" s="26">
        <v>10.241319257026031</v>
      </c>
      <c r="H152" s="26">
        <v>9.3271442013959636</v>
      </c>
      <c r="I152" s="26">
        <v>8.1019359615569488</v>
      </c>
      <c r="J152" s="26">
        <v>9.3271442013959636</v>
      </c>
      <c r="K152" s="26">
        <v>9.3271442013959636</v>
      </c>
      <c r="L152" s="26">
        <v>8.9707881171002999</v>
      </c>
      <c r="M152" s="26">
        <v>8.5583107440054746</v>
      </c>
      <c r="N152" s="26">
        <v>6.206183155086598</v>
      </c>
      <c r="O152" s="26">
        <v>5.220258480329572</v>
      </c>
      <c r="P152" s="26">
        <v>5.220258480329572</v>
      </c>
      <c r="Q152" s="26">
        <v>6.206183155086598</v>
      </c>
      <c r="R152" s="26">
        <v>5.220258480329572</v>
      </c>
      <c r="S152" s="26">
        <v>6.206183155086598</v>
      </c>
      <c r="T152" s="26">
        <v>6.0564088381160612</v>
      </c>
      <c r="U152" s="26">
        <v>6.0564088381160612</v>
      </c>
      <c r="V152" s="26">
        <v>6.0564088381160612</v>
      </c>
      <c r="W152" s="26">
        <v>8.0538910883023398</v>
      </c>
      <c r="X152" s="26">
        <v>8.0538910883023398</v>
      </c>
      <c r="Y152" s="26">
        <v>8.0538910883023398</v>
      </c>
      <c r="Z152" s="26">
        <v>8.0538910883023398</v>
      </c>
      <c r="AA152" s="26">
        <v>8.0538910883023398</v>
      </c>
      <c r="AB152" s="26">
        <v>8.0538910883023398</v>
      </c>
      <c r="AC152" s="26">
        <v>8.0538910883023398</v>
      </c>
      <c r="AD152" s="26">
        <v>4.1147931614924254</v>
      </c>
      <c r="AE152" s="26">
        <v>4.1147931614924254</v>
      </c>
      <c r="AF152" s="26">
        <v>4.1147931614924254</v>
      </c>
      <c r="AG152" s="26">
        <v>4.1147931614924254</v>
      </c>
      <c r="AH152" s="26">
        <v>4.1147931614924254</v>
      </c>
      <c r="AI152" s="26">
        <v>4.5217302374885335</v>
      </c>
      <c r="AJ152" s="26">
        <v>4.5217302374885335</v>
      </c>
      <c r="AK152" s="26">
        <v>4.362779292613582</v>
      </c>
      <c r="AL152" s="26">
        <v>2.807148401574715</v>
      </c>
      <c r="AM152" s="26">
        <v>2.807148401574715</v>
      </c>
      <c r="AN152" s="26">
        <v>2.807148401574715</v>
      </c>
      <c r="AO152" s="26">
        <v>2.807148401574715</v>
      </c>
      <c r="AP152" s="26">
        <v>4.6472042604887811</v>
      </c>
      <c r="AQ152" s="26">
        <v>4.6472042604887811</v>
      </c>
      <c r="AR152" s="26">
        <v>2.807148401574715</v>
      </c>
      <c r="AS152" s="26">
        <v>2.807148401574715</v>
      </c>
      <c r="AT152" s="26">
        <v>2.807148401574715</v>
      </c>
      <c r="AU152" s="26">
        <v>2.7291455758431784</v>
      </c>
      <c r="AV152" s="26">
        <v>2.7291455758431784</v>
      </c>
      <c r="AW152" s="26">
        <v>4.6472042604887811</v>
      </c>
      <c r="AX152" s="26">
        <v>2.5882191533200549</v>
      </c>
      <c r="AY152" s="26">
        <v>7.5887839665316372</v>
      </c>
      <c r="AZ152" s="26">
        <v>7.6316444050385108</v>
      </c>
      <c r="BA152" s="26">
        <v>7.5887839665316372</v>
      </c>
      <c r="BB152" s="26">
        <v>8.1560949796850757</v>
      </c>
      <c r="BC152" s="26">
        <v>8.1560949796850757</v>
      </c>
      <c r="BD152" s="26">
        <v>8.1560949796850757</v>
      </c>
    </row>
    <row r="153" spans="1:56" x14ac:dyDescent="0.2">
      <c r="A153" s="2">
        <f t="shared" si="34"/>
        <v>44050</v>
      </c>
      <c r="B153" s="4" t="e">
        <f>Data!B152</f>
        <v>#N/A</v>
      </c>
      <c r="C153" s="26">
        <v>12.089067942409875</v>
      </c>
      <c r="D153" s="26">
        <v>10.317212137120356</v>
      </c>
      <c r="E153" s="26">
        <v>10.865867724288995</v>
      </c>
      <c r="F153" s="26">
        <v>17.624873294030486</v>
      </c>
      <c r="G153" s="26">
        <v>10.157208984505086</v>
      </c>
      <c r="H153" s="26">
        <v>9.2807885998579405</v>
      </c>
      <c r="I153" s="26">
        <v>8.0813641380199392</v>
      </c>
      <c r="J153" s="26">
        <v>9.2807885998579405</v>
      </c>
      <c r="K153" s="26">
        <v>9.2807885998579405</v>
      </c>
      <c r="L153" s="26">
        <v>8.9350293879466491</v>
      </c>
      <c r="M153" s="26">
        <v>8.5337418716440716</v>
      </c>
      <c r="N153" s="26">
        <v>6.1932065697808909</v>
      </c>
      <c r="O153" s="26">
        <v>5.2110364231685118</v>
      </c>
      <c r="P153" s="26">
        <v>5.2110364231685118</v>
      </c>
      <c r="Q153" s="26">
        <v>6.1932065697808909</v>
      </c>
      <c r="R153" s="26">
        <v>5.2110364231685118</v>
      </c>
      <c r="S153" s="26">
        <v>6.1932065697808909</v>
      </c>
      <c r="T153" s="26">
        <v>6.0435189977017254</v>
      </c>
      <c r="U153" s="26">
        <v>6.0435189977017254</v>
      </c>
      <c r="V153" s="26">
        <v>6.0435189977017254</v>
      </c>
      <c r="W153" s="26">
        <v>8.0344804885812984</v>
      </c>
      <c r="X153" s="26">
        <v>8.0344804885812984</v>
      </c>
      <c r="Y153" s="26">
        <v>8.0344804885812984</v>
      </c>
      <c r="Z153" s="26">
        <v>8.0344804885812984</v>
      </c>
      <c r="AA153" s="26">
        <v>8.0344804885812984</v>
      </c>
      <c r="AB153" s="26">
        <v>8.0344804885812984</v>
      </c>
      <c r="AC153" s="26">
        <v>8.0344804885812984</v>
      </c>
      <c r="AD153" s="26">
        <v>4.1013321141920089</v>
      </c>
      <c r="AE153" s="26">
        <v>4.1013321141920089</v>
      </c>
      <c r="AF153" s="26">
        <v>4.1013321141920089</v>
      </c>
      <c r="AG153" s="26">
        <v>4.1013321141920089</v>
      </c>
      <c r="AH153" s="26">
        <v>4.1013321141920089</v>
      </c>
      <c r="AI153" s="26">
        <v>4.4991045479370051</v>
      </c>
      <c r="AJ153" s="26">
        <v>4.4991045479370051</v>
      </c>
      <c r="AK153" s="26">
        <v>4.33869396241945</v>
      </c>
      <c r="AL153" s="26">
        <v>2.7757861594703077</v>
      </c>
      <c r="AM153" s="26">
        <v>2.7757861594703077</v>
      </c>
      <c r="AN153" s="26">
        <v>2.7757861594703077</v>
      </c>
      <c r="AO153" s="26">
        <v>2.7757861594703077</v>
      </c>
      <c r="AP153" s="26">
        <v>4.6202865350583835</v>
      </c>
      <c r="AQ153" s="26">
        <v>4.6202865350583835</v>
      </c>
      <c r="AR153" s="26">
        <v>2.7757861594703077</v>
      </c>
      <c r="AS153" s="26">
        <v>2.7757861594703077</v>
      </c>
      <c r="AT153" s="26">
        <v>2.7757861594703077</v>
      </c>
      <c r="AU153" s="26">
        <v>2.695240866873672</v>
      </c>
      <c r="AV153" s="26">
        <v>2.695240866873672</v>
      </c>
      <c r="AW153" s="26">
        <v>4.6202865350583835</v>
      </c>
      <c r="AX153" s="26">
        <v>2.5480427651453712</v>
      </c>
      <c r="AY153" s="26">
        <v>7.4313010023059416</v>
      </c>
      <c r="AZ153" s="26">
        <v>7.4631718083550425</v>
      </c>
      <c r="BA153" s="26">
        <v>7.4313010023059416</v>
      </c>
      <c r="BB153" s="26">
        <v>7.9732586614646079</v>
      </c>
      <c r="BC153" s="26">
        <v>7.9732586614646079</v>
      </c>
      <c r="BD153" s="26">
        <v>7.9732586614646079</v>
      </c>
    </row>
    <row r="154" spans="1:56" x14ac:dyDescent="0.2">
      <c r="A154" s="2">
        <f t="shared" si="34"/>
        <v>44051</v>
      </c>
      <c r="B154" s="4" t="e">
        <f>Data!B153</f>
        <v>#N/A</v>
      </c>
      <c r="C154" s="26">
        <v>12.044523798044541</v>
      </c>
      <c r="D154" s="26">
        <v>10.281980329853035</v>
      </c>
      <c r="E154" s="26">
        <v>10.827982468996026</v>
      </c>
      <c r="F154" s="26">
        <v>17.371122013268501</v>
      </c>
      <c r="G154" s="26">
        <v>10.07884220651848</v>
      </c>
      <c r="H154" s="26">
        <v>9.2372802394397926</v>
      </c>
      <c r="I154" s="26">
        <v>8.0613230454469456</v>
      </c>
      <c r="J154" s="26">
        <v>9.2372802394397926</v>
      </c>
      <c r="K154" s="26">
        <v>9.2372802394397926</v>
      </c>
      <c r="L154" s="26">
        <v>8.901261704352196</v>
      </c>
      <c r="M154" s="26">
        <v>8.5100675256629863</v>
      </c>
      <c r="N154" s="26">
        <v>6.1803644300987228</v>
      </c>
      <c r="O154" s="26">
        <v>5.2018932977846655</v>
      </c>
      <c r="P154" s="26">
        <v>5.2018932977846655</v>
      </c>
      <c r="Q154" s="26">
        <v>6.1803644300987228</v>
      </c>
      <c r="R154" s="26">
        <v>5.2018932977846655</v>
      </c>
      <c r="S154" s="26">
        <v>6.1803644300987228</v>
      </c>
      <c r="T154" s="26">
        <v>6.0307539296584913</v>
      </c>
      <c r="U154" s="26">
        <v>6.0307539296584913</v>
      </c>
      <c r="V154" s="26">
        <v>6.0307539296584913</v>
      </c>
      <c r="W154" s="26">
        <v>8.0152803569163904</v>
      </c>
      <c r="X154" s="26">
        <v>8.0152803569163904</v>
      </c>
      <c r="Y154" s="26">
        <v>8.0152803569163904</v>
      </c>
      <c r="Z154" s="26">
        <v>8.0152803569163904</v>
      </c>
      <c r="AA154" s="26">
        <v>8.0152803569163904</v>
      </c>
      <c r="AB154" s="26">
        <v>8.0152803569163904</v>
      </c>
      <c r="AC154" s="26">
        <v>8.0152803569163904</v>
      </c>
      <c r="AD154" s="26">
        <v>4.0885545335107993</v>
      </c>
      <c r="AE154" s="26">
        <v>4.0885545335107993</v>
      </c>
      <c r="AF154" s="26">
        <v>4.0885545335107993</v>
      </c>
      <c r="AG154" s="26">
        <v>4.0885545335107993</v>
      </c>
      <c r="AH154" s="26">
        <v>4.0885545335107993</v>
      </c>
      <c r="AI154" s="26">
        <v>4.4777694961858971</v>
      </c>
      <c r="AJ154" s="26">
        <v>4.4777694961858971</v>
      </c>
      <c r="AK154" s="26">
        <v>4.3160188876841277</v>
      </c>
      <c r="AL154" s="26">
        <v>2.7464841653379866</v>
      </c>
      <c r="AM154" s="26">
        <v>2.7464841653379866</v>
      </c>
      <c r="AN154" s="26">
        <v>2.7464841653379866</v>
      </c>
      <c r="AO154" s="26">
        <v>2.7464841653379866</v>
      </c>
      <c r="AP154" s="26">
        <v>4.5949621636727631</v>
      </c>
      <c r="AQ154" s="26">
        <v>4.5949621636727631</v>
      </c>
      <c r="AR154" s="26">
        <v>2.7464841653379866</v>
      </c>
      <c r="AS154" s="26">
        <v>2.7464841653379866</v>
      </c>
      <c r="AT154" s="26">
        <v>2.7464841653379866</v>
      </c>
      <c r="AU154" s="26">
        <v>2.6635667358016115</v>
      </c>
      <c r="AV154" s="26">
        <v>2.6635667358016115</v>
      </c>
      <c r="AW154" s="26">
        <v>4.5949621636727631</v>
      </c>
      <c r="AX154" s="26">
        <v>2.5105091605935543</v>
      </c>
      <c r="AY154" s="26">
        <v>7.2817757176576068</v>
      </c>
      <c r="AZ154" s="26">
        <v>7.3031486557000216</v>
      </c>
      <c r="BA154" s="26">
        <v>7.2817757176576068</v>
      </c>
      <c r="BB154" s="26">
        <v>7.7995735774195856</v>
      </c>
      <c r="BC154" s="26">
        <v>7.7995735774195856</v>
      </c>
      <c r="BD154" s="26">
        <v>7.7995735774195856</v>
      </c>
    </row>
    <row r="155" spans="1:56" x14ac:dyDescent="0.2">
      <c r="A155" s="2">
        <f t="shared" si="34"/>
        <v>44052</v>
      </c>
      <c r="B155" s="4" t="e">
        <f>Data!B154</f>
        <v>#N/A</v>
      </c>
      <c r="C155" s="26">
        <v>12.000662663517405</v>
      </c>
      <c r="D155" s="26">
        <v>10.247205568552943</v>
      </c>
      <c r="E155" s="26">
        <v>10.790749545152259</v>
      </c>
      <c r="F155" s="26">
        <v>17.131029514854752</v>
      </c>
      <c r="G155" s="26">
        <v>10.005784373340699</v>
      </c>
      <c r="H155" s="26">
        <v>9.1963957719836102</v>
      </c>
      <c r="I155" s="26">
        <v>8.0417729929986699</v>
      </c>
      <c r="J155" s="26">
        <v>9.1963957719836102</v>
      </c>
      <c r="K155" s="26">
        <v>9.1963957719836102</v>
      </c>
      <c r="L155" s="26">
        <v>8.8693265942170285</v>
      </c>
      <c r="M155" s="26">
        <v>8.4872171785996997</v>
      </c>
      <c r="N155" s="26">
        <v>6.1676508771803018</v>
      </c>
      <c r="O155" s="26">
        <v>5.1928260642562618</v>
      </c>
      <c r="P155" s="26">
        <v>5.1928260642562618</v>
      </c>
      <c r="Q155" s="26">
        <v>6.1676508771803018</v>
      </c>
      <c r="R155" s="26">
        <v>5.1928260642562618</v>
      </c>
      <c r="S155" s="26">
        <v>6.1676508771803018</v>
      </c>
      <c r="T155" s="26">
        <v>6.0181090706087135</v>
      </c>
      <c r="U155" s="26">
        <v>6.0181090706087135</v>
      </c>
      <c r="V155" s="26">
        <v>6.0181090706087135</v>
      </c>
      <c r="W155" s="26">
        <v>7.9962835589183907</v>
      </c>
      <c r="X155" s="26">
        <v>7.9962835589183907</v>
      </c>
      <c r="Y155" s="26">
        <v>7.9962835589183907</v>
      </c>
      <c r="Z155" s="26">
        <v>7.9962835589183907</v>
      </c>
      <c r="AA155" s="26">
        <v>7.9962835589183907</v>
      </c>
      <c r="AB155" s="26">
        <v>7.9962835589183907</v>
      </c>
      <c r="AC155" s="26">
        <v>7.9962835589183907</v>
      </c>
      <c r="AD155" s="26">
        <v>4.0764079665161495</v>
      </c>
      <c r="AE155" s="26">
        <v>4.0764079665161495</v>
      </c>
      <c r="AF155" s="26">
        <v>4.0764079665161495</v>
      </c>
      <c r="AG155" s="26">
        <v>4.0764079665161495</v>
      </c>
      <c r="AH155" s="26">
        <v>4.0764079665161495</v>
      </c>
      <c r="AI155" s="26">
        <v>4.4576335505162872</v>
      </c>
      <c r="AJ155" s="26">
        <v>4.4576335505162872</v>
      </c>
      <c r="AK155" s="26">
        <v>4.2946547878011971</v>
      </c>
      <c r="AL155" s="26">
        <v>2.7191024836684692</v>
      </c>
      <c r="AM155" s="26">
        <v>2.7191024836684692</v>
      </c>
      <c r="AN155" s="26">
        <v>2.7191024836684692</v>
      </c>
      <c r="AO155" s="26">
        <v>2.7191024836684692</v>
      </c>
      <c r="AP155" s="26">
        <v>4.5711193817503464</v>
      </c>
      <c r="AQ155" s="26">
        <v>4.5711193817503464</v>
      </c>
      <c r="AR155" s="26">
        <v>2.7191024836684692</v>
      </c>
      <c r="AS155" s="26">
        <v>2.7191024836684692</v>
      </c>
      <c r="AT155" s="26">
        <v>2.7191024836684692</v>
      </c>
      <c r="AU155" s="26">
        <v>2.6339726270367079</v>
      </c>
      <c r="AV155" s="26">
        <v>2.6339726270367079</v>
      </c>
      <c r="AW155" s="26">
        <v>4.5711193817503464</v>
      </c>
      <c r="AX155" s="26">
        <v>2.4754423201762301</v>
      </c>
      <c r="AY155" s="26">
        <v>7.1398164798442751</v>
      </c>
      <c r="AZ155" s="26">
        <v>7.1511653022632498</v>
      </c>
      <c r="BA155" s="26">
        <v>7.1398164798442751</v>
      </c>
      <c r="BB155" s="26">
        <v>7.6345977994827949</v>
      </c>
      <c r="BC155" s="26">
        <v>7.6345977994827949</v>
      </c>
      <c r="BD155" s="26">
        <v>7.6345977994827949</v>
      </c>
    </row>
    <row r="156" spans="1:56" x14ac:dyDescent="0.2">
      <c r="A156" s="2">
        <f t="shared" si="34"/>
        <v>44053</v>
      </c>
      <c r="B156" s="4" t="e">
        <f>Data!B155</f>
        <v>#N/A</v>
      </c>
      <c r="C156" s="26">
        <v>11.957460642598869</v>
      </c>
      <c r="D156" s="26">
        <v>10.212876045067244</v>
      </c>
      <c r="E156" s="26">
        <v>10.754139597632676</v>
      </c>
      <c r="F156" s="26">
        <v>16.903838814553417</v>
      </c>
      <c r="G156" s="26">
        <v>9.9376332190068091</v>
      </c>
      <c r="H156" s="26">
        <v>9.1579292565269199</v>
      </c>
      <c r="I156" s="26">
        <v>8.0226777683393458</v>
      </c>
      <c r="J156" s="26">
        <v>9.1579292565269199</v>
      </c>
      <c r="K156" s="26">
        <v>9.1579292565269199</v>
      </c>
      <c r="L156" s="26">
        <v>8.8390782528660754</v>
      </c>
      <c r="M156" s="26">
        <v>8.4651262606775628</v>
      </c>
      <c r="N156" s="26">
        <v>6.1550605927420019</v>
      </c>
      <c r="O156" s="26">
        <v>5.1838319733447831</v>
      </c>
      <c r="P156" s="26">
        <v>5.1838319733447831</v>
      </c>
      <c r="Q156" s="26">
        <v>6.1550605927420019</v>
      </c>
      <c r="R156" s="26">
        <v>5.1838319733447831</v>
      </c>
      <c r="S156" s="26">
        <v>6.1550605927420019</v>
      </c>
      <c r="T156" s="26">
        <v>6.005580257290041</v>
      </c>
      <c r="U156" s="26">
        <v>6.005580257290041</v>
      </c>
      <c r="V156" s="26">
        <v>6.005580257290041</v>
      </c>
      <c r="W156" s="26">
        <v>7.9774835183138082</v>
      </c>
      <c r="X156" s="26">
        <v>7.9774835183138082</v>
      </c>
      <c r="Y156" s="26">
        <v>7.9774835183138082</v>
      </c>
      <c r="Z156" s="26">
        <v>7.9774835183138082</v>
      </c>
      <c r="AA156" s="26">
        <v>7.9774835183138082</v>
      </c>
      <c r="AB156" s="26">
        <v>7.9774835183138082</v>
      </c>
      <c r="AC156" s="26">
        <v>7.9774835183138082</v>
      </c>
      <c r="AD156" s="26">
        <v>4.0648440228566143</v>
      </c>
      <c r="AE156" s="26">
        <v>4.0648440228566143</v>
      </c>
      <c r="AF156" s="26">
        <v>4.0648440228566143</v>
      </c>
      <c r="AG156" s="26">
        <v>4.0648440228566143</v>
      </c>
      <c r="AH156" s="26">
        <v>4.0648440228566143</v>
      </c>
      <c r="AI156" s="26">
        <v>4.4386116113275511</v>
      </c>
      <c r="AJ156" s="26">
        <v>4.4386116113275511</v>
      </c>
      <c r="AK156" s="26">
        <v>4.2745092880290665</v>
      </c>
      <c r="AL156" s="26">
        <v>2.6935105135916713</v>
      </c>
      <c r="AM156" s="26">
        <v>2.6935105135916713</v>
      </c>
      <c r="AN156" s="26">
        <v>2.6935105135916713</v>
      </c>
      <c r="AO156" s="26">
        <v>2.6935105135916713</v>
      </c>
      <c r="AP156" s="26">
        <v>4.5486541614967386</v>
      </c>
      <c r="AQ156" s="26">
        <v>4.5486541614967386</v>
      </c>
      <c r="AR156" s="26">
        <v>2.6935105135916713</v>
      </c>
      <c r="AS156" s="26">
        <v>2.6935105135916713</v>
      </c>
      <c r="AT156" s="26">
        <v>2.6935105135916713</v>
      </c>
      <c r="AU156" s="26">
        <v>2.6063179568214441</v>
      </c>
      <c r="AV156" s="26">
        <v>2.6063179568214441</v>
      </c>
      <c r="AW156" s="26">
        <v>4.5486541614967386</v>
      </c>
      <c r="AX156" s="26">
        <v>2.4426777060404676</v>
      </c>
      <c r="AY156" s="26">
        <v>7.0050489740604673</v>
      </c>
      <c r="AZ156" s="26">
        <v>7.0068297697541668</v>
      </c>
      <c r="BA156" s="26">
        <v>7.0050489740604673</v>
      </c>
      <c r="BB156" s="26">
        <v>7.4779083307014185</v>
      </c>
      <c r="BC156" s="26">
        <v>7.4779083307014185</v>
      </c>
      <c r="BD156" s="26">
        <v>7.4779083307014185</v>
      </c>
    </row>
    <row r="157" spans="1:56" x14ac:dyDescent="0.2">
      <c r="A157" s="2">
        <f t="shared" si="34"/>
        <v>44054</v>
      </c>
      <c r="B157" s="4" t="e">
        <f>Data!B156</f>
        <v>#N/A</v>
      </c>
      <c r="C157" s="26">
        <v>11.914895236016745</v>
      </c>
      <c r="D157" s="26">
        <v>10.178980495353381</v>
      </c>
      <c r="E157" s="26">
        <v>10.718125308701143</v>
      </c>
      <c r="F157" s="26">
        <v>16.688831250417962</v>
      </c>
      <c r="G157" s="26">
        <v>9.8740164427735415</v>
      </c>
      <c r="H157" s="26">
        <v>9.1216908406470871</v>
      </c>
      <c r="I157" s="26">
        <v>8.0040043341220191</v>
      </c>
      <c r="J157" s="26">
        <v>9.1216908406470871</v>
      </c>
      <c r="K157" s="26">
        <v>9.1216908406470871</v>
      </c>
      <c r="L157" s="26">
        <v>8.8103825566684986</v>
      </c>
      <c r="M157" s="26">
        <v>8.4437356655880897</v>
      </c>
      <c r="N157" s="26">
        <v>6.1425887422343575</v>
      </c>
      <c r="O157" s="26">
        <v>5.1749085339578516</v>
      </c>
      <c r="P157" s="26">
        <v>5.1749085339578516</v>
      </c>
      <c r="Q157" s="26">
        <v>6.1425887422343575</v>
      </c>
      <c r="R157" s="26">
        <v>5.1749085339578516</v>
      </c>
      <c r="S157" s="26">
        <v>6.1425887422343575</v>
      </c>
      <c r="T157" s="26">
        <v>5.9931636840169169</v>
      </c>
      <c r="U157" s="26">
        <v>5.9931636840169169</v>
      </c>
      <c r="V157" s="26">
        <v>5.9931636840169169</v>
      </c>
      <c r="W157" s="26">
        <v>7.958874161214049</v>
      </c>
      <c r="X157" s="26">
        <v>7.958874161214049</v>
      </c>
      <c r="Y157" s="26">
        <v>7.958874161214049</v>
      </c>
      <c r="Z157" s="26">
        <v>7.958874161214049</v>
      </c>
      <c r="AA157" s="26">
        <v>7.958874161214049</v>
      </c>
      <c r="AB157" s="26">
        <v>7.958874161214049</v>
      </c>
      <c r="AC157" s="26">
        <v>7.958874161214049</v>
      </c>
      <c r="AD157" s="26">
        <v>4.0538180667514734</v>
      </c>
      <c r="AE157" s="26">
        <v>4.0538180667514734</v>
      </c>
      <c r="AF157" s="26">
        <v>4.0538180667514734</v>
      </c>
      <c r="AG157" s="26">
        <v>4.0538180667514734</v>
      </c>
      <c r="AH157" s="26">
        <v>4.0538180667514734</v>
      </c>
      <c r="AI157" s="26">
        <v>4.4206245723776005</v>
      </c>
      <c r="AJ157" s="26">
        <v>4.4206245723776005</v>
      </c>
      <c r="AK157" s="26">
        <v>4.2554964536824302</v>
      </c>
      <c r="AL157" s="26">
        <v>2.6695863843348304</v>
      </c>
      <c r="AM157" s="26">
        <v>2.6695863843348304</v>
      </c>
      <c r="AN157" s="26">
        <v>2.6695863843348304</v>
      </c>
      <c r="AO157" s="26">
        <v>2.6695863843348304</v>
      </c>
      <c r="AP157" s="26">
        <v>4.5274696928395102</v>
      </c>
      <c r="AQ157" s="26">
        <v>4.5274696928395102</v>
      </c>
      <c r="AR157" s="26">
        <v>2.6695863843348304</v>
      </c>
      <c r="AS157" s="26">
        <v>2.6695863843348304</v>
      </c>
      <c r="AT157" s="26">
        <v>2.6695863843348304</v>
      </c>
      <c r="AU157" s="26">
        <v>2.5804714730188394</v>
      </c>
      <c r="AV157" s="26">
        <v>2.5804714730188394</v>
      </c>
      <c r="AW157" s="26">
        <v>4.5274696928395102</v>
      </c>
      <c r="AX157" s="26">
        <v>2.4120615390419093</v>
      </c>
      <c r="AY157" s="26">
        <v>6.8771156240389537</v>
      </c>
      <c r="AZ157" s="26">
        <v>6.8697671942807821</v>
      </c>
      <c r="BA157" s="26">
        <v>6.8771156240389537</v>
      </c>
      <c r="BB157" s="26">
        <v>7.3291005249709</v>
      </c>
      <c r="BC157" s="26">
        <v>7.3291005249709</v>
      </c>
      <c r="BD157" s="26">
        <v>7.3291005249709</v>
      </c>
    </row>
    <row r="158" spans="1:56" x14ac:dyDescent="0.2">
      <c r="A158" s="2">
        <f t="shared" si="34"/>
        <v>44055</v>
      </c>
      <c r="B158" s="4" t="e">
        <f>Data!B157</f>
        <v>#N/A</v>
      </c>
      <c r="C158" s="26">
        <v>11.872945241792149</v>
      </c>
      <c r="D158" s="26">
        <v>10.145508162097432</v>
      </c>
      <c r="E158" s="26">
        <v>10.682681242048654</v>
      </c>
      <c r="F158" s="26">
        <v>16.485324919769123</v>
      </c>
      <c r="G158" s="26">
        <v>9.8145895481125258</v>
      </c>
      <c r="H158" s="26">
        <v>9.0875055375813751</v>
      </c>
      <c r="I158" s="26">
        <v>7.9857225501628468</v>
      </c>
      <c r="J158" s="26">
        <v>9.0875055375813751</v>
      </c>
      <c r="K158" s="26">
        <v>9.0875055375813751</v>
      </c>
      <c r="L158" s="26">
        <v>8.7831161505817938</v>
      </c>
      <c r="M158" s="26">
        <v>8.4229912958858986</v>
      </c>
      <c r="N158" s="26">
        <v>6.1302309239818387</v>
      </c>
      <c r="O158" s="26">
        <v>5.1660534842736423</v>
      </c>
      <c r="P158" s="26">
        <v>5.1660534842736423</v>
      </c>
      <c r="Q158" s="26">
        <v>6.1302309239818387</v>
      </c>
      <c r="R158" s="26">
        <v>5.1660534842736423</v>
      </c>
      <c r="S158" s="26">
        <v>6.1302309239818387</v>
      </c>
      <c r="T158" s="26">
        <v>5.9808558647246688</v>
      </c>
      <c r="U158" s="26">
        <v>5.9808558647246688</v>
      </c>
      <c r="V158" s="26">
        <v>5.9808558647246688</v>
      </c>
      <c r="W158" s="26">
        <v>7.9404498661161815</v>
      </c>
      <c r="X158" s="26">
        <v>7.9404498661161815</v>
      </c>
      <c r="Y158" s="26">
        <v>7.9404498661161815</v>
      </c>
      <c r="Z158" s="26">
        <v>7.9404498661161815</v>
      </c>
      <c r="AA158" s="26">
        <v>7.9404498661161815</v>
      </c>
      <c r="AB158" s="26">
        <v>7.9404498661161815</v>
      </c>
      <c r="AC158" s="26">
        <v>7.9404498661161815</v>
      </c>
      <c r="AD158" s="26">
        <v>4.0432889316403644</v>
      </c>
      <c r="AE158" s="26">
        <v>4.0432889316403644</v>
      </c>
      <c r="AF158" s="26">
        <v>4.0432889316403644</v>
      </c>
      <c r="AG158" s="26">
        <v>4.0432889316403644</v>
      </c>
      <c r="AH158" s="26">
        <v>4.0432889316403644</v>
      </c>
      <c r="AI158" s="26">
        <v>4.4035989106445452</v>
      </c>
      <c r="AJ158" s="26">
        <v>4.4035989106445452</v>
      </c>
      <c r="AK158" s="26">
        <v>4.2375363542980162</v>
      </c>
      <c r="AL158" s="26">
        <v>2.6472163878558241</v>
      </c>
      <c r="AM158" s="26">
        <v>2.6472163878558241</v>
      </c>
      <c r="AN158" s="26">
        <v>2.6472163878558241</v>
      </c>
      <c r="AO158" s="26">
        <v>2.6472163878558241</v>
      </c>
      <c r="AP158" s="26">
        <v>4.5074758975434275</v>
      </c>
      <c r="AQ158" s="26">
        <v>4.5074758975434275</v>
      </c>
      <c r="AR158" s="26">
        <v>2.6472163878558241</v>
      </c>
      <c r="AS158" s="26">
        <v>2.6472163878558241</v>
      </c>
      <c r="AT158" s="26">
        <v>2.6472163878558241</v>
      </c>
      <c r="AU158" s="26">
        <v>2.5563106537629774</v>
      </c>
      <c r="AV158" s="26">
        <v>2.5563106537629774</v>
      </c>
      <c r="AW158" s="26">
        <v>4.5074758975434275</v>
      </c>
      <c r="AX158" s="26">
        <v>2.3834501183738772</v>
      </c>
      <c r="AY158" s="26">
        <v>6.7556750123661935</v>
      </c>
      <c r="AZ158" s="26">
        <v>6.7396192690778092</v>
      </c>
      <c r="BA158" s="26">
        <v>6.7556750123661935</v>
      </c>
      <c r="BB158" s="26">
        <v>7.18778749983362</v>
      </c>
      <c r="BC158" s="26">
        <v>7.18778749983362</v>
      </c>
      <c r="BD158" s="26">
        <v>7.18778749983362</v>
      </c>
    </row>
    <row r="159" spans="1:56" x14ac:dyDescent="0.2">
      <c r="A159" s="2">
        <f t="shared" si="34"/>
        <v>44056</v>
      </c>
      <c r="B159" s="4" t="e">
        <f>Data!B158</f>
        <v>#N/A</v>
      </c>
      <c r="C159" s="26">
        <v>11.831590662857838</v>
      </c>
      <c r="D159" s="26">
        <v>10.112448760416752</v>
      </c>
      <c r="E159" s="26">
        <v>10.647783698480405</v>
      </c>
      <c r="F159" s="26">
        <v>16.292673139180252</v>
      </c>
      <c r="G159" s="26">
        <v>9.7590338296392769</v>
      </c>
      <c r="H159" s="26">
        <v>9.0552120926344291</v>
      </c>
      <c r="I159" s="26">
        <v>7.9678049192206499</v>
      </c>
      <c r="J159" s="26">
        <v>9.0552120926344291</v>
      </c>
      <c r="K159" s="26">
        <v>9.0552120926344291</v>
      </c>
      <c r="L159" s="26">
        <v>8.7571656043963984</v>
      </c>
      <c r="M159" s="26">
        <v>8.402843644968895</v>
      </c>
      <c r="N159" s="26">
        <v>6.1179831236888553</v>
      </c>
      <c r="O159" s="26">
        <v>5.15726476612166</v>
      </c>
      <c r="P159" s="26">
        <v>5.15726476612166</v>
      </c>
      <c r="Q159" s="26">
        <v>6.1179831236888553</v>
      </c>
      <c r="R159" s="26">
        <v>5.15726476612166</v>
      </c>
      <c r="S159" s="26">
        <v>6.1179831236888553</v>
      </c>
      <c r="T159" s="26">
        <v>5.9686535991121428</v>
      </c>
      <c r="U159" s="26">
        <v>5.9686535991121428</v>
      </c>
      <c r="V159" s="26">
        <v>5.9686535991121428</v>
      </c>
      <c r="W159" s="26">
        <v>7.9222054190581428</v>
      </c>
      <c r="X159" s="26">
        <v>7.9222054190581428</v>
      </c>
      <c r="Y159" s="26">
        <v>7.9222054190581428</v>
      </c>
      <c r="Z159" s="26">
        <v>7.9222054190581428</v>
      </c>
      <c r="AA159" s="26">
        <v>7.9222054190581428</v>
      </c>
      <c r="AB159" s="26">
        <v>7.9222054190581428</v>
      </c>
      <c r="AC159" s="26">
        <v>7.9222054190581428</v>
      </c>
      <c r="AD159" s="26">
        <v>4.0332186558961194</v>
      </c>
      <c r="AE159" s="26">
        <v>4.0332186558961194</v>
      </c>
      <c r="AF159" s="26">
        <v>4.0332186558961194</v>
      </c>
      <c r="AG159" s="26">
        <v>4.0332186558961194</v>
      </c>
      <c r="AH159" s="26">
        <v>4.0332186558961194</v>
      </c>
      <c r="AI159" s="26">
        <v>4.3874663030801422</v>
      </c>
      <c r="AJ159" s="26">
        <v>4.3874663030801422</v>
      </c>
      <c r="AK159" s="26">
        <v>4.2205546560001208</v>
      </c>
      <c r="AL159" s="26">
        <v>2.6262944466015936</v>
      </c>
      <c r="AM159" s="26">
        <v>2.6262944466015936</v>
      </c>
      <c r="AN159" s="26">
        <v>2.6262944466015936</v>
      </c>
      <c r="AO159" s="26">
        <v>2.6262944466015936</v>
      </c>
      <c r="AP159" s="26">
        <v>4.4885889745620959</v>
      </c>
      <c r="AQ159" s="26">
        <v>4.4885889745620959</v>
      </c>
      <c r="AR159" s="26">
        <v>2.6262944466015936</v>
      </c>
      <c r="AS159" s="26">
        <v>2.6262944466015936</v>
      </c>
      <c r="AT159" s="26">
        <v>2.6262944466015936</v>
      </c>
      <c r="AU159" s="26">
        <v>2.5337211428837003</v>
      </c>
      <c r="AV159" s="26">
        <v>2.5337211428837003</v>
      </c>
      <c r="AW159" s="26">
        <v>4.4885889745620959</v>
      </c>
      <c r="AX159" s="26">
        <v>2.3567091816131551</v>
      </c>
      <c r="AY159" s="26">
        <v>6.640401303226656</v>
      </c>
      <c r="AZ159" s="26">
        <v>6.6160436852942341</v>
      </c>
      <c r="BA159" s="26">
        <v>6.640401303226656</v>
      </c>
      <c r="BB159" s="26">
        <v>7.0535995459098952</v>
      </c>
      <c r="BC159" s="26">
        <v>7.0535995459098952</v>
      </c>
      <c r="BD159" s="26">
        <v>7.0535995459098952</v>
      </c>
    </row>
    <row r="160" spans="1:56" x14ac:dyDescent="0.2">
      <c r="A160" s="2">
        <f t="shared" si="34"/>
        <v>44057</v>
      </c>
      <c r="B160" s="4" t="e">
        <f>Data!B159</f>
        <v>#N/A</v>
      </c>
      <c r="C160" s="26">
        <v>11.790812621464811</v>
      </c>
      <c r="D160" s="26">
        <v>10.079792446381676</v>
      </c>
      <c r="E160" s="26">
        <v>10.613410582455396</v>
      </c>
      <c r="F160" s="26">
        <v>16.110262932594893</v>
      </c>
      <c r="G160" s="26">
        <v>9.7070544988140526</v>
      </c>
      <c r="H160" s="26">
        <v>9.0246619327650617</v>
      </c>
      <c r="I160" s="26">
        <v>7.9502263544572127</v>
      </c>
      <c r="J160" s="26">
        <v>9.0246619327650617</v>
      </c>
      <c r="K160" s="26">
        <v>9.0246619327650617</v>
      </c>
      <c r="L160" s="26">
        <v>8.732426632787492</v>
      </c>
      <c r="M160" s="26">
        <v>8.3832474128315209</v>
      </c>
      <c r="N160" s="26">
        <v>6.1058416737578538</v>
      </c>
      <c r="O160" s="26">
        <v>5.1485405022585482</v>
      </c>
      <c r="P160" s="26">
        <v>5.1485405022585482</v>
      </c>
      <c r="Q160" s="26">
        <v>6.1058416737578538</v>
      </c>
      <c r="R160" s="26">
        <v>5.1485405022585482</v>
      </c>
      <c r="S160" s="26">
        <v>6.1058416737578538</v>
      </c>
      <c r="T160" s="26">
        <v>5.9565539424485072</v>
      </c>
      <c r="U160" s="26">
        <v>5.9565539424485072</v>
      </c>
      <c r="V160" s="26">
        <v>5.9565539424485072</v>
      </c>
      <c r="W160" s="26">
        <v>7.9041359734071523</v>
      </c>
      <c r="X160" s="26">
        <v>7.9041359734071523</v>
      </c>
      <c r="Y160" s="26">
        <v>7.9041359734071523</v>
      </c>
      <c r="Z160" s="26">
        <v>7.9041359734071523</v>
      </c>
      <c r="AA160" s="26">
        <v>7.9041359734071523</v>
      </c>
      <c r="AB160" s="26">
        <v>7.9041359734071523</v>
      </c>
      <c r="AC160" s="26">
        <v>7.9041359734071523</v>
      </c>
      <c r="AD160" s="26">
        <v>4.0235722381086667</v>
      </c>
      <c r="AE160" s="26">
        <v>4.0235722381086667</v>
      </c>
      <c r="AF160" s="26">
        <v>4.0235722381086667</v>
      </c>
      <c r="AG160" s="26">
        <v>4.0235722381086667</v>
      </c>
      <c r="AH160" s="26">
        <v>4.0235722381086667</v>
      </c>
      <c r="AI160" s="26">
        <v>4.3721632686137957</v>
      </c>
      <c r="AJ160" s="26">
        <v>4.3721632686137957</v>
      </c>
      <c r="AK160" s="26">
        <v>4.2044822403780833</v>
      </c>
      <c r="AL160" s="26">
        <v>2.6067216144238605</v>
      </c>
      <c r="AM160" s="26">
        <v>2.6067216144238605</v>
      </c>
      <c r="AN160" s="26">
        <v>2.6067216144238605</v>
      </c>
      <c r="AO160" s="26">
        <v>2.6067216144238605</v>
      </c>
      <c r="AP160" s="26">
        <v>4.4707309747745612</v>
      </c>
      <c r="AQ160" s="26">
        <v>4.4707309747745612</v>
      </c>
      <c r="AR160" s="26">
        <v>2.6067216144238605</v>
      </c>
      <c r="AS160" s="26">
        <v>2.6067216144238605</v>
      </c>
      <c r="AT160" s="26">
        <v>2.6067216144238605</v>
      </c>
      <c r="AU160" s="26">
        <v>2.5125962200934762</v>
      </c>
      <c r="AV160" s="26">
        <v>2.5125962200934762</v>
      </c>
      <c r="AW160" s="26">
        <v>4.4707309747745612</v>
      </c>
      <c r="AX160" s="26">
        <v>2.3317133031013468</v>
      </c>
      <c r="AY160" s="26">
        <v>6.5309836699270498</v>
      </c>
      <c r="AZ160" s="26">
        <v>6.4987135736476773</v>
      </c>
      <c r="BA160" s="26">
        <v>6.5309836699270498</v>
      </c>
      <c r="BB160" s="26">
        <v>6.9261835360880566</v>
      </c>
      <c r="BC160" s="26">
        <v>6.9261835360880566</v>
      </c>
      <c r="BD160" s="26">
        <v>6.9261835360880566</v>
      </c>
    </row>
    <row r="161" spans="1:56" x14ac:dyDescent="0.2">
      <c r="A161" s="2">
        <f t="shared" si="34"/>
        <v>44058</v>
      </c>
      <c r="B161" s="4" t="e">
        <f>Data!B160</f>
        <v>#N/A</v>
      </c>
      <c r="C161" s="26">
        <v>11.750593279910662</v>
      </c>
      <c r="D161" s="26">
        <v>10.047529788112961</v>
      </c>
      <c r="E161" s="26">
        <v>10.57954127872781</v>
      </c>
      <c r="F161" s="26">
        <v>15.937513551823034</v>
      </c>
      <c r="G161" s="26">
        <v>9.6583789396876192</v>
      </c>
      <c r="H161" s="26">
        <v>8.9957181936107915</v>
      </c>
      <c r="I161" s="26">
        <v>7.9329639668020544</v>
      </c>
      <c r="J161" s="26">
        <v>8.9957181936107915</v>
      </c>
      <c r="K161" s="26">
        <v>8.9957181936107915</v>
      </c>
      <c r="L161" s="26">
        <v>8.7088033745958455</v>
      </c>
      <c r="M161" s="26">
        <v>8.3641611529806852</v>
      </c>
      <c r="N161" s="26">
        <v>6.0938032169209624</v>
      </c>
      <c r="O161" s="26">
        <v>5.1398789762168544</v>
      </c>
      <c r="P161" s="26">
        <v>5.1398789762168544</v>
      </c>
      <c r="Q161" s="26">
        <v>6.0938032169209624</v>
      </c>
      <c r="R161" s="26">
        <v>5.1398789762168544</v>
      </c>
      <c r="S161" s="26">
        <v>6.0938032169209624</v>
      </c>
      <c r="T161" s="26">
        <v>5.9445541786545597</v>
      </c>
      <c r="U161" s="26">
        <v>5.9445541786545597</v>
      </c>
      <c r="V161" s="26">
        <v>5.9445541786545597</v>
      </c>
      <c r="W161" s="26">
        <v>7.8862370138108808</v>
      </c>
      <c r="X161" s="26">
        <v>7.8862370138108808</v>
      </c>
      <c r="Y161" s="26">
        <v>7.8862370138108808</v>
      </c>
      <c r="Z161" s="26">
        <v>7.8862370138108808</v>
      </c>
      <c r="AA161" s="26">
        <v>7.8862370138108808</v>
      </c>
      <c r="AB161" s="26">
        <v>7.8862370138108808</v>
      </c>
      <c r="AC161" s="26">
        <v>7.8862370138108808</v>
      </c>
      <c r="AD161" s="26">
        <v>4.0143174105466715</v>
      </c>
      <c r="AE161" s="26">
        <v>4.0143174105466715</v>
      </c>
      <c r="AF161" s="26">
        <v>4.0143174105466715</v>
      </c>
      <c r="AG161" s="26">
        <v>4.0143174105466715</v>
      </c>
      <c r="AH161" s="26">
        <v>4.0143174105466715</v>
      </c>
      <c r="AI161" s="26">
        <v>4.3576308338518679</v>
      </c>
      <c r="AJ161" s="26">
        <v>4.3576308338518679</v>
      </c>
      <c r="AK161" s="26">
        <v>4.1892548482726992</v>
      </c>
      <c r="AL161" s="26">
        <v>2.5884056087678395</v>
      </c>
      <c r="AM161" s="26">
        <v>2.5884056087678395</v>
      </c>
      <c r="AN161" s="26">
        <v>2.5884056087678395</v>
      </c>
      <c r="AO161" s="26">
        <v>2.5884056087678395</v>
      </c>
      <c r="AP161" s="26">
        <v>4.4538294033465338</v>
      </c>
      <c r="AQ161" s="26">
        <v>4.4538294033465338</v>
      </c>
      <c r="AR161" s="26">
        <v>2.5884056087678395</v>
      </c>
      <c r="AS161" s="26">
        <v>2.5884056087678395</v>
      </c>
      <c r="AT161" s="26">
        <v>2.5884056087678395</v>
      </c>
      <c r="AU161" s="26">
        <v>2.4928363040035686</v>
      </c>
      <c r="AV161" s="26">
        <v>2.4928363040035686</v>
      </c>
      <c r="AW161" s="26">
        <v>4.4538294033465338</v>
      </c>
      <c r="AX161" s="26">
        <v>2.3083453286451401</v>
      </c>
      <c r="AY161" s="26">
        <v>6.4271257292225838</v>
      </c>
      <c r="AZ161" s="26">
        <v>6.3873169493870163</v>
      </c>
      <c r="BA161" s="26">
        <v>6.4271257292225838</v>
      </c>
      <c r="BB161" s="26">
        <v>6.8052023371996082</v>
      </c>
      <c r="BC161" s="26">
        <v>6.8052023371996082</v>
      </c>
      <c r="BD161" s="26">
        <v>6.8052023371996082</v>
      </c>
    </row>
    <row r="162" spans="1:56" x14ac:dyDescent="0.2">
      <c r="A162" s="2">
        <f t="shared" si="34"/>
        <v>44059</v>
      </c>
      <c r="B162" s="4" t="e">
        <f>Data!B161</f>
        <v>#N/A</v>
      </c>
      <c r="C162" s="26">
        <v>11.710915767150112</v>
      </c>
      <c r="D162" s="26">
        <v>10.015651739231931</v>
      </c>
      <c r="E162" s="26">
        <v>10.546156538383368</v>
      </c>
      <c r="F162" s="26">
        <v>15.773875032882657</v>
      </c>
      <c r="G162" s="26">
        <v>9.6127550864012736</v>
      </c>
      <c r="H162" s="26">
        <v>8.9682548185602204</v>
      </c>
      <c r="I162" s="26">
        <v>7.9159968705832293</v>
      </c>
      <c r="J162" s="26">
        <v>8.9682548185602204</v>
      </c>
      <c r="K162" s="26">
        <v>8.9682548185602204</v>
      </c>
      <c r="L162" s="26">
        <v>8.6862077270590365</v>
      </c>
      <c r="M162" s="26">
        <v>8.345546948093105</v>
      </c>
      <c r="N162" s="26">
        <v>6.0818646737367681</v>
      </c>
      <c r="O162" s="26">
        <v>5.1312786144396991</v>
      </c>
      <c r="P162" s="26">
        <v>5.1312786144396991</v>
      </c>
      <c r="Q162" s="26">
        <v>6.0818646737367681</v>
      </c>
      <c r="R162" s="26">
        <v>5.1312786144396991</v>
      </c>
      <c r="S162" s="26">
        <v>6.0818646737367681</v>
      </c>
      <c r="T162" s="26">
        <v>5.9326517963091847</v>
      </c>
      <c r="U162" s="26">
        <v>5.9326517963091847</v>
      </c>
      <c r="V162" s="26">
        <v>5.9326517963091847</v>
      </c>
      <c r="W162" s="26">
        <v>7.8685043238869934</v>
      </c>
      <c r="X162" s="26">
        <v>7.8685043238869934</v>
      </c>
      <c r="Y162" s="26">
        <v>7.8685043238869934</v>
      </c>
      <c r="Z162" s="26">
        <v>7.8685043238869934</v>
      </c>
      <c r="AA162" s="26">
        <v>7.8685043238869934</v>
      </c>
      <c r="AB162" s="26">
        <v>7.8685043238869934</v>
      </c>
      <c r="AC162" s="26">
        <v>7.8685043238869934</v>
      </c>
      <c r="AD162" s="26">
        <v>4.0054244294967472</v>
      </c>
      <c r="AE162" s="26">
        <v>4.0054244294967472</v>
      </c>
      <c r="AF162" s="26">
        <v>4.0054244294967472</v>
      </c>
      <c r="AG162" s="26">
        <v>4.0054244294967472</v>
      </c>
      <c r="AH162" s="26">
        <v>4.0054244294967472</v>
      </c>
      <c r="AI162" s="26">
        <v>4.3438142210004616</v>
      </c>
      <c r="AJ162" s="26">
        <v>4.3438142210004616</v>
      </c>
      <c r="AK162" s="26">
        <v>4.174812746951388</v>
      </c>
      <c r="AL162" s="26">
        <v>2.5712603723334966</v>
      </c>
      <c r="AM162" s="26">
        <v>2.5712603723334966</v>
      </c>
      <c r="AN162" s="26">
        <v>2.5712603723334966</v>
      </c>
      <c r="AO162" s="26">
        <v>2.5712603723334966</v>
      </c>
      <c r="AP162" s="26">
        <v>4.4378168480450144</v>
      </c>
      <c r="AQ162" s="26">
        <v>4.4378168480450144</v>
      </c>
      <c r="AR162" s="26">
        <v>2.5712603723334966</v>
      </c>
      <c r="AS162" s="26">
        <v>2.5712603723334966</v>
      </c>
      <c r="AT162" s="26">
        <v>2.5712603723334966</v>
      </c>
      <c r="AU162" s="26">
        <v>2.474348486117254</v>
      </c>
      <c r="AV162" s="26">
        <v>2.474348486117254</v>
      </c>
      <c r="AW162" s="26">
        <v>4.4378168480450144</v>
      </c>
      <c r="AX162" s="26">
        <v>2.286495844587856</v>
      </c>
      <c r="AY162" s="26">
        <v>6.3285449841708434</v>
      </c>
      <c r="AZ162" s="26">
        <v>6.2815561626733327</v>
      </c>
      <c r="BA162" s="26">
        <v>6.3285449841708434</v>
      </c>
      <c r="BB162" s="26">
        <v>6.6903342265421424</v>
      </c>
      <c r="BC162" s="26">
        <v>6.6903342265421424</v>
      </c>
      <c r="BD162" s="26">
        <v>6.6903342265421424</v>
      </c>
    </row>
    <row r="163" spans="1:56" x14ac:dyDescent="0.2">
      <c r="A163" s="2">
        <f t="shared" si="34"/>
        <v>44060</v>
      </c>
      <c r="B163" s="4" t="e">
        <f>Data!B162</f>
        <v>#N/A</v>
      </c>
      <c r="C163" s="26">
        <v>11.671764110874046</v>
      </c>
      <c r="D163" s="26">
        <v>9.9841496144590405</v>
      </c>
      <c r="E163" s="26">
        <v>10.513238373606184</v>
      </c>
      <c r="F163" s="26">
        <v>15.618826790962919</v>
      </c>
      <c r="G163" s="26">
        <v>9.5699499145820912</v>
      </c>
      <c r="H163" s="26">
        <v>8.9421557248197843</v>
      </c>
      <c r="I163" s="26">
        <v>7.8993060059136209</v>
      </c>
      <c r="J163" s="26">
        <v>8.9421557248197843</v>
      </c>
      <c r="K163" s="26">
        <v>8.9421557248197843</v>
      </c>
      <c r="L163" s="26">
        <v>8.6645587309979568</v>
      </c>
      <c r="M163" s="26">
        <v>8.3273701121696302</v>
      </c>
      <c r="N163" s="26">
        <v>6.070023213549181</v>
      </c>
      <c r="O163" s="26">
        <v>5.1227379704456792</v>
      </c>
      <c r="P163" s="26">
        <v>5.1227379704456792</v>
      </c>
      <c r="Q163" s="26">
        <v>6.070023213549181</v>
      </c>
      <c r="R163" s="26">
        <v>5.1227379704456792</v>
      </c>
      <c r="S163" s="26">
        <v>6.070023213549181</v>
      </c>
      <c r="T163" s="26">
        <v>5.9208444672678668</v>
      </c>
      <c r="U163" s="26">
        <v>5.9208444672678668</v>
      </c>
      <c r="V163" s="26">
        <v>5.9208444672678668</v>
      </c>
      <c r="W163" s="26">
        <v>7.8509339572684746</v>
      </c>
      <c r="X163" s="26">
        <v>7.8509339572684746</v>
      </c>
      <c r="Y163" s="26">
        <v>7.8509339572684746</v>
      </c>
      <c r="Z163" s="26">
        <v>7.8509339572684746</v>
      </c>
      <c r="AA163" s="26">
        <v>7.8509339572684746</v>
      </c>
      <c r="AB163" s="26">
        <v>7.8509339572684746</v>
      </c>
      <c r="AC163" s="26">
        <v>7.8509339572684746</v>
      </c>
      <c r="AD163" s="26">
        <v>3.9968658812676998</v>
      </c>
      <c r="AE163" s="26">
        <v>3.9968658812676998</v>
      </c>
      <c r="AF163" s="26">
        <v>3.9968658812676998</v>
      </c>
      <c r="AG163" s="26">
        <v>3.9968658812676998</v>
      </c>
      <c r="AH163" s="26">
        <v>3.9968658812676998</v>
      </c>
      <c r="AI163" s="26">
        <v>4.3306625566203127</v>
      </c>
      <c r="AJ163" s="26">
        <v>4.3306625566203127</v>
      </c>
      <c r="AK163" s="26">
        <v>4.1611004192322598</v>
      </c>
      <c r="AL163" s="26">
        <v>2.5552056624923503</v>
      </c>
      <c r="AM163" s="26">
        <v>2.5552056624923503</v>
      </c>
      <c r="AN163" s="26">
        <v>2.5552056624923503</v>
      </c>
      <c r="AO163" s="26">
        <v>2.5552056624923503</v>
      </c>
      <c r="AP163" s="26">
        <v>4.4226306319219058</v>
      </c>
      <c r="AQ163" s="26">
        <v>4.4226306319219058</v>
      </c>
      <c r="AR163" s="26">
        <v>2.5552056624923503</v>
      </c>
      <c r="AS163" s="26">
        <v>2.5552056624923503</v>
      </c>
      <c r="AT163" s="26">
        <v>2.5552056624923503</v>
      </c>
      <c r="AU163" s="26">
        <v>2.4570460940289576</v>
      </c>
      <c r="AV163" s="26">
        <v>2.4570460940289576</v>
      </c>
      <c r="AW163" s="26">
        <v>4.4226306319219058</v>
      </c>
      <c r="AX163" s="26">
        <v>2.2660626793769634</v>
      </c>
      <c r="AY163" s="26">
        <v>6.2349722769721421</v>
      </c>
      <c r="AZ163" s="26">
        <v>6.1811473561898254</v>
      </c>
      <c r="BA163" s="26">
        <v>6.2349722769721421</v>
      </c>
      <c r="BB163" s="26">
        <v>6.5812723152839681</v>
      </c>
      <c r="BC163" s="26">
        <v>6.5812723152839681</v>
      </c>
      <c r="BD163" s="26">
        <v>6.5812723152839681</v>
      </c>
    </row>
    <row r="164" spans="1:56" x14ac:dyDescent="0.2">
      <c r="A164" s="2">
        <f t="shared" si="34"/>
        <v>44061</v>
      </c>
      <c r="B164" s="4" t="e">
        <f>Data!B163</f>
        <v>#N/A</v>
      </c>
      <c r="C164" s="26">
        <v>11.633123174668466</v>
      </c>
      <c r="D164" s="26">
        <v>9.953015067173915</v>
      </c>
      <c r="E164" s="26">
        <v>10.480769960552236</v>
      </c>
      <c r="F164" s="26">
        <v>15.471876256176737</v>
      </c>
      <c r="G164" s="26">
        <v>9.5297480391980116</v>
      </c>
      <c r="H164" s="26">
        <v>8.91731403174213</v>
      </c>
      <c r="I164" s="26">
        <v>7.882873976440953</v>
      </c>
      <c r="J164" s="26">
        <v>8.91731403174213</v>
      </c>
      <c r="K164" s="26">
        <v>8.91731403174213</v>
      </c>
      <c r="L164" s="26">
        <v>8.6437820032317436</v>
      </c>
      <c r="M164" s="26">
        <v>8.3095989171073334</v>
      </c>
      <c r="N164" s="26">
        <v>6.0582762285461591</v>
      </c>
      <c r="O164" s="26">
        <v>5.1142557107963285</v>
      </c>
      <c r="P164" s="26">
        <v>5.1142557107963285</v>
      </c>
      <c r="Q164" s="26">
        <v>6.0582762285461591</v>
      </c>
      <c r="R164" s="26">
        <v>5.1142557107963285</v>
      </c>
      <c r="S164" s="26">
        <v>6.0582762285461591</v>
      </c>
      <c r="T164" s="26">
        <v>5.9091300276127905</v>
      </c>
      <c r="U164" s="26">
        <v>5.9091300276127905</v>
      </c>
      <c r="V164" s="26">
        <v>5.9091300276127905</v>
      </c>
      <c r="W164" s="26">
        <v>7.8335222116599859</v>
      </c>
      <c r="X164" s="26">
        <v>7.8335222116599859</v>
      </c>
      <c r="Y164" s="26">
        <v>7.8335222116599859</v>
      </c>
      <c r="Z164" s="26">
        <v>7.8335222116599859</v>
      </c>
      <c r="AA164" s="26">
        <v>7.8335222116599859</v>
      </c>
      <c r="AB164" s="26">
        <v>7.8335222116599859</v>
      </c>
      <c r="AC164" s="26">
        <v>7.8335222116599859</v>
      </c>
      <c r="AD164" s="26">
        <v>3.9886165027296658</v>
      </c>
      <c r="AE164" s="26">
        <v>3.9886165027296658</v>
      </c>
      <c r="AF164" s="26">
        <v>3.9886165027296658</v>
      </c>
      <c r="AG164" s="26">
        <v>3.9886165027296658</v>
      </c>
      <c r="AH164" s="26">
        <v>3.9886165027296658</v>
      </c>
      <c r="AI164" s="26">
        <v>4.3181285998999757</v>
      </c>
      <c r="AJ164" s="26">
        <v>4.3181285998999757</v>
      </c>
      <c r="AK164" s="26">
        <v>4.148066273195</v>
      </c>
      <c r="AL164" s="26">
        <v>2.5401666668252361</v>
      </c>
      <c r="AM164" s="26">
        <v>2.5401666668252361</v>
      </c>
      <c r="AN164" s="26">
        <v>2.5401666668252361</v>
      </c>
      <c r="AO164" s="26">
        <v>2.5401666668252361</v>
      </c>
      <c r="AP164" s="26">
        <v>4.4082124888663463</v>
      </c>
      <c r="AQ164" s="26">
        <v>4.4082124888663463</v>
      </c>
      <c r="AR164" s="26">
        <v>2.5401666668252361</v>
      </c>
      <c r="AS164" s="26">
        <v>2.5401666668252361</v>
      </c>
      <c r="AT164" s="26">
        <v>2.5401666668252361</v>
      </c>
      <c r="AU164" s="26">
        <v>2.4408482821391368</v>
      </c>
      <c r="AV164" s="26">
        <v>2.4408482821391368</v>
      </c>
      <c r="AW164" s="26">
        <v>4.4082124888663463</v>
      </c>
      <c r="AX164" s="26">
        <v>2.246950435826649</v>
      </c>
      <c r="AY164" s="26">
        <v>6.146151253015959</v>
      </c>
      <c r="AZ164" s="26">
        <v>6.0858199315214918</v>
      </c>
      <c r="BA164" s="26">
        <v>6.146151253015959</v>
      </c>
      <c r="BB164" s="26">
        <v>6.4777239804878706</v>
      </c>
      <c r="BC164" s="26">
        <v>6.4777239804878706</v>
      </c>
      <c r="BD164" s="26">
        <v>6.4777239804878706</v>
      </c>
    </row>
    <row r="165" spans="1:56" x14ac:dyDescent="0.2">
      <c r="A165" s="2">
        <f t="shared" si="34"/>
        <v>44062</v>
      </c>
      <c r="B165" s="4" t="e">
        <f>Data!B164</f>
        <v>#N/A</v>
      </c>
      <c r="C165" s="26">
        <v>11.594978599888686</v>
      </c>
      <c r="D165" s="26">
        <v>9.9222400687659125</v>
      </c>
      <c r="E165" s="26">
        <v>10.448735549744381</v>
      </c>
      <c r="F165" s="26">
        <v>15.33255755173537</v>
      </c>
      <c r="G165" s="26">
        <v>9.4919504118504978</v>
      </c>
      <c r="H165" s="26">
        <v>8.89363134698824</v>
      </c>
      <c r="I165" s="26">
        <v>7.8666849011797719</v>
      </c>
      <c r="J165" s="26">
        <v>8.89363134698824</v>
      </c>
      <c r="K165" s="26">
        <v>8.89363134698824</v>
      </c>
      <c r="L165" s="26">
        <v>8.6238092127473447</v>
      </c>
      <c r="M165" s="26">
        <v>8.2922043417644264</v>
      </c>
      <c r="N165" s="26">
        <v>6.0466213105929612</v>
      </c>
      <c r="O165" s="26">
        <v>5.105830602663465</v>
      </c>
      <c r="P165" s="26">
        <v>5.105830602663465</v>
      </c>
      <c r="Q165" s="26">
        <v>6.0466213105929612</v>
      </c>
      <c r="R165" s="26">
        <v>5.105830602663465</v>
      </c>
      <c r="S165" s="26">
        <v>6.0466213105929612</v>
      </c>
      <c r="T165" s="26">
        <v>5.8975064606833829</v>
      </c>
      <c r="U165" s="26">
        <v>5.8975064606833829</v>
      </c>
      <c r="V165" s="26">
        <v>5.8975064606833829</v>
      </c>
      <c r="W165" s="26">
        <v>7.8162656055948023</v>
      </c>
      <c r="X165" s="26">
        <v>7.8162656055948023</v>
      </c>
      <c r="Y165" s="26">
        <v>7.8162656055948023</v>
      </c>
      <c r="Z165" s="26">
        <v>7.8162656055948023</v>
      </c>
      <c r="AA165" s="26">
        <v>7.8162656055948023</v>
      </c>
      <c r="AB165" s="26">
        <v>7.8162656055948023</v>
      </c>
      <c r="AC165" s="26">
        <v>7.8162656055948023</v>
      </c>
      <c r="AD165" s="26">
        <v>3.9806530153353195</v>
      </c>
      <c r="AE165" s="26">
        <v>3.9806530153353195</v>
      </c>
      <c r="AF165" s="26">
        <v>3.9806530153353195</v>
      </c>
      <c r="AG165" s="26">
        <v>3.9806530153353195</v>
      </c>
      <c r="AH165" s="26">
        <v>3.9806530153353195</v>
      </c>
      <c r="AI165" s="26">
        <v>4.30616848920784</v>
      </c>
      <c r="AJ165" s="26">
        <v>4.30616848920784</v>
      </c>
      <c r="AK165" s="26">
        <v>4.13566237119141</v>
      </c>
      <c r="AL165" s="26">
        <v>2.5260736432273836</v>
      </c>
      <c r="AM165" s="26">
        <v>2.5260736432273836</v>
      </c>
      <c r="AN165" s="26">
        <v>2.5260736432273836</v>
      </c>
      <c r="AO165" s="26">
        <v>2.5260736432273836</v>
      </c>
      <c r="AP165" s="26">
        <v>4.3945082606068331</v>
      </c>
      <c r="AQ165" s="26">
        <v>4.3945082606068331</v>
      </c>
      <c r="AR165" s="26">
        <v>2.5260736432273836</v>
      </c>
      <c r="AS165" s="26">
        <v>2.5260736432273836</v>
      </c>
      <c r="AT165" s="26">
        <v>2.5260736432273836</v>
      </c>
      <c r="AU165" s="26">
        <v>2.4256796482748388</v>
      </c>
      <c r="AV165" s="26">
        <v>2.4256796482748388</v>
      </c>
      <c r="AW165" s="26">
        <v>4.3945082606068331</v>
      </c>
      <c r="AX165" s="26">
        <v>2.2290700523500733</v>
      </c>
      <c r="AY165" s="26">
        <v>6.0618378371390502</v>
      </c>
      <c r="AZ165" s="26">
        <v>5.9953160256028033</v>
      </c>
      <c r="BA165" s="26">
        <v>6.0618378371390502</v>
      </c>
      <c r="BB165" s="26">
        <v>6.3794103072245134</v>
      </c>
      <c r="BC165" s="26">
        <v>6.3794103072245134</v>
      </c>
      <c r="BD165" s="26">
        <v>6.3794103072245134</v>
      </c>
    </row>
    <row r="166" spans="1:56" x14ac:dyDescent="0.2">
      <c r="A166" s="2">
        <f t="shared" si="34"/>
        <v>44063</v>
      </c>
      <c r="B166" s="4" t="e">
        <f>Data!B165</f>
        <v>#N/A</v>
      </c>
      <c r="C166" s="26">
        <v>11.55731675190718</v>
      </c>
      <c r="D166" s="26">
        <v>9.89181688961901</v>
      </c>
      <c r="E166" s="26">
        <v>10.417120383440983</v>
      </c>
      <c r="F166" s="26">
        <v>15.200430215709497</v>
      </c>
      <c r="G166" s="26">
        <v>9.4563731108831952</v>
      </c>
      <c r="H166" s="26">
        <v>8.871017106384727</v>
      </c>
      <c r="I166" s="26">
        <v>7.8507242792456289</v>
      </c>
      <c r="J166" s="26">
        <v>8.871017106384727</v>
      </c>
      <c r="K166" s="26">
        <v>8.871017106384727</v>
      </c>
      <c r="L166" s="26">
        <v>8.6045775973882357</v>
      </c>
      <c r="M166" s="26">
        <v>8.275159841736782</v>
      </c>
      <c r="N166" s="26">
        <v>6.0350562305478741</v>
      </c>
      <c r="O166" s="26">
        <v>5.097461502816099</v>
      </c>
      <c r="P166" s="26">
        <v>5.097461502816099</v>
      </c>
      <c r="Q166" s="26">
        <v>6.0350562305478741</v>
      </c>
      <c r="R166" s="26">
        <v>5.097461502816099</v>
      </c>
      <c r="S166" s="26">
        <v>6.0350562305478741</v>
      </c>
      <c r="T166" s="26">
        <v>5.8859718819625666</v>
      </c>
      <c r="U166" s="26">
        <v>5.8859718819625666</v>
      </c>
      <c r="V166" s="26">
        <v>5.8859718819625666</v>
      </c>
      <c r="W166" s="26">
        <v>7.7991608576128959</v>
      </c>
      <c r="X166" s="26">
        <v>7.7991608576128959</v>
      </c>
      <c r="Y166" s="26">
        <v>7.7991608576128959</v>
      </c>
      <c r="Z166" s="26">
        <v>7.7991608576128959</v>
      </c>
      <c r="AA166" s="26">
        <v>7.7991608576128959</v>
      </c>
      <c r="AB166" s="26">
        <v>7.7991608576128959</v>
      </c>
      <c r="AC166" s="26">
        <v>7.7991608576128959</v>
      </c>
      <c r="AD166" s="26">
        <v>3.972953971642883</v>
      </c>
      <c r="AE166" s="26">
        <v>3.972953971642883</v>
      </c>
      <c r="AF166" s="26">
        <v>3.972953971642883</v>
      </c>
      <c r="AG166" s="26">
        <v>3.972953971642883</v>
      </c>
      <c r="AH166" s="26">
        <v>3.972953971642883</v>
      </c>
      <c r="AI166" s="26">
        <v>4.2947415057547964</v>
      </c>
      <c r="AJ166" s="26">
        <v>4.2947415057547964</v>
      </c>
      <c r="AK166" s="26">
        <v>4.1238441769404819</v>
      </c>
      <c r="AL166" s="26">
        <v>2.5128615831061918</v>
      </c>
      <c r="AM166" s="26">
        <v>2.5128615831061918</v>
      </c>
      <c r="AN166" s="26">
        <v>2.5128615831061918</v>
      </c>
      <c r="AO166" s="26">
        <v>2.5128615831061918</v>
      </c>
      <c r="AP166" s="26">
        <v>4.3814676138225312</v>
      </c>
      <c r="AQ166" s="26">
        <v>4.3814676138225312</v>
      </c>
      <c r="AR166" s="26">
        <v>2.5128615831061918</v>
      </c>
      <c r="AS166" s="26">
        <v>2.5128615831061918</v>
      </c>
      <c r="AT166" s="26">
        <v>2.5128615831061918</v>
      </c>
      <c r="AU166" s="26">
        <v>2.4114698746846694</v>
      </c>
      <c r="AV166" s="26">
        <v>2.4114698746846694</v>
      </c>
      <c r="AW166" s="26">
        <v>4.3814676138225312</v>
      </c>
      <c r="AX166" s="26">
        <v>2.212338391511814</v>
      </c>
      <c r="AY166" s="26">
        <v>5.9817997229098854</v>
      </c>
      <c r="AZ166" s="26">
        <v>5.9093899983141691</v>
      </c>
      <c r="BA166" s="26">
        <v>5.9817997229098854</v>
      </c>
      <c r="BB166" s="26">
        <v>6.28606554200642</v>
      </c>
      <c r="BC166" s="26">
        <v>6.28606554200642</v>
      </c>
      <c r="BD166" s="26">
        <v>6.28606554200642</v>
      </c>
    </row>
    <row r="167" spans="1:56" x14ac:dyDescent="0.2">
      <c r="A167" s="2">
        <f t="shared" si="34"/>
        <v>44064</v>
      </c>
      <c r="B167" s="4" t="e">
        <f>Data!B166</f>
        <v>#N/A</v>
      </c>
      <c r="C167" s="26">
        <v>11.520124670415353</v>
      </c>
      <c r="D167" s="26">
        <v>9.8617380815883315</v>
      </c>
      <c r="E167" s="26">
        <v>10.385910619465465</v>
      </c>
      <c r="F167" s="26">
        <v>15.075077967132911</v>
      </c>
      <c r="G167" s="26">
        <v>9.4228462180717667</v>
      </c>
      <c r="H167" s="26">
        <v>8.8493879636112602</v>
      </c>
      <c r="I167" s="26">
        <v>7.8349788664060798</v>
      </c>
      <c r="J167" s="26">
        <v>8.8493879636112602</v>
      </c>
      <c r="K167" s="26">
        <v>8.8493879636112602</v>
      </c>
      <c r="L167" s="26">
        <v>8.5860295180509834</v>
      </c>
      <c r="M167" s="26">
        <v>8.2584411381987675</v>
      </c>
      <c r="N167" s="26">
        <v>6.0235789197982426</v>
      </c>
      <c r="O167" s="26">
        <v>5.089147347866497</v>
      </c>
      <c r="P167" s="26">
        <v>5.089147347866497</v>
      </c>
      <c r="Q167" s="26">
        <v>6.0235789197982426</v>
      </c>
      <c r="R167" s="26">
        <v>5.089147347866497</v>
      </c>
      <c r="S167" s="26">
        <v>6.0235789197982426</v>
      </c>
      <c r="T167" s="26">
        <v>5.8745245256176188</v>
      </c>
      <c r="U167" s="26">
        <v>5.8745245256176188</v>
      </c>
      <c r="V167" s="26">
        <v>5.8745245256176188</v>
      </c>
      <c r="W167" s="26">
        <v>7.7822048676087867</v>
      </c>
      <c r="X167" s="26">
        <v>7.7822048676087867</v>
      </c>
      <c r="Y167" s="26">
        <v>7.7822048676087867</v>
      </c>
      <c r="Z167" s="26">
        <v>7.7822048676087867</v>
      </c>
      <c r="AA167" s="26">
        <v>7.7822048676087867</v>
      </c>
      <c r="AB167" s="26">
        <v>7.7822048676087867</v>
      </c>
      <c r="AC167" s="26">
        <v>7.7822048676087867</v>
      </c>
      <c r="AD167" s="26">
        <v>3.9654996134286189</v>
      </c>
      <c r="AE167" s="26">
        <v>3.9654996134286189</v>
      </c>
      <c r="AF167" s="26">
        <v>3.9654996134286189</v>
      </c>
      <c r="AG167" s="26">
        <v>3.9654996134286189</v>
      </c>
      <c r="AH167" s="26">
        <v>3.9654996134286189</v>
      </c>
      <c r="AI167" s="26">
        <v>4.2838098532673925</v>
      </c>
      <c r="AJ167" s="26">
        <v>4.2838098532673925</v>
      </c>
      <c r="AK167" s="26">
        <v>4.1125703195619376</v>
      </c>
      <c r="AL167" s="26">
        <v>2.5004698962739162</v>
      </c>
      <c r="AM167" s="26">
        <v>2.5004698962739162</v>
      </c>
      <c r="AN167" s="26">
        <v>2.5004698962739162</v>
      </c>
      <c r="AO167" s="26">
        <v>2.5004698962739162</v>
      </c>
      <c r="AP167" s="26">
        <v>4.3690437760983745</v>
      </c>
      <c r="AQ167" s="26">
        <v>4.3690437760983745</v>
      </c>
      <c r="AR167" s="26">
        <v>2.5004698962739162</v>
      </c>
      <c r="AS167" s="26">
        <v>2.5004698962739162</v>
      </c>
      <c r="AT167" s="26">
        <v>2.5004698962739162</v>
      </c>
      <c r="AU167" s="26">
        <v>2.3981533919539557</v>
      </c>
      <c r="AV167" s="26">
        <v>2.3981533919539557</v>
      </c>
      <c r="AW167" s="26">
        <v>4.3690437760983745</v>
      </c>
      <c r="AX167" s="26">
        <v>2.1966778543265488</v>
      </c>
      <c r="AY167" s="26">
        <v>5.9058158755842616</v>
      </c>
      <c r="AZ167" s="26">
        <v>5.8278079321135055</v>
      </c>
      <c r="BA167" s="26">
        <v>5.9058158755842616</v>
      </c>
      <c r="BB167" s="26">
        <v>6.1974365585590014</v>
      </c>
      <c r="BC167" s="26">
        <v>6.1974365585590014</v>
      </c>
      <c r="BD167" s="26">
        <v>6.1974365585590014</v>
      </c>
    </row>
    <row r="168" spans="1:56" x14ac:dyDescent="0.2">
      <c r="A168" s="2">
        <f t="shared" si="34"/>
        <v>44065</v>
      </c>
      <c r="B168" s="4" t="e">
        <f>Data!B167</f>
        <v>#N/A</v>
      </c>
      <c r="C168" s="26">
        <v>11.483390023480442</v>
      </c>
      <c r="D168" s="26">
        <v>9.831996461838143</v>
      </c>
      <c r="E168" s="26">
        <v>10.355093261017744</v>
      </c>
      <c r="F168" s="26">
        <v>14.956107516850931</v>
      </c>
      <c r="G168" s="26">
        <v>9.3912127760319244</v>
      </c>
      <c r="H168" s="26">
        <v>8.8286672261116976</v>
      </c>
      <c r="I168" s="26">
        <v>7.8194365624503783</v>
      </c>
      <c r="J168" s="26">
        <v>8.8286672261116976</v>
      </c>
      <c r="K168" s="26">
        <v>8.8286672261116976</v>
      </c>
      <c r="L168" s="26">
        <v>8.5681120475887376</v>
      </c>
      <c r="M168" s="26">
        <v>8.2420260242857868</v>
      </c>
      <c r="N168" s="26">
        <v>6.0121874537817019</v>
      </c>
      <c r="O168" s="26">
        <v>5.0808871456327669</v>
      </c>
      <c r="P168" s="26">
        <v>5.0808871456327669</v>
      </c>
      <c r="Q168" s="26">
        <v>6.0121874537817019</v>
      </c>
      <c r="R168" s="26">
        <v>5.0808871456327669</v>
      </c>
      <c r="S168" s="26">
        <v>6.0121874537817019</v>
      </c>
      <c r="T168" s="26">
        <v>5.863162732515848</v>
      </c>
      <c r="U168" s="26">
        <v>5.863162732515848</v>
      </c>
      <c r="V168" s="26">
        <v>5.863162732515848</v>
      </c>
      <c r="W168" s="26">
        <v>7.7653947001231343</v>
      </c>
      <c r="X168" s="26">
        <v>7.7653947001231343</v>
      </c>
      <c r="Y168" s="26">
        <v>7.7653947001231343</v>
      </c>
      <c r="Z168" s="26">
        <v>7.7653947001231343</v>
      </c>
      <c r="AA168" s="26">
        <v>7.7653947001231343</v>
      </c>
      <c r="AB168" s="26">
        <v>7.7653947001231343</v>
      </c>
      <c r="AC168" s="26">
        <v>7.7653947001231343</v>
      </c>
      <c r="AD168" s="26">
        <v>3.9582717405401247</v>
      </c>
      <c r="AE168" s="26">
        <v>3.9582717405401247</v>
      </c>
      <c r="AF168" s="26">
        <v>3.9582717405401247</v>
      </c>
      <c r="AG168" s="26">
        <v>3.9582717405401247</v>
      </c>
      <c r="AH168" s="26">
        <v>3.9582717405401247</v>
      </c>
      <c r="AI168" s="26">
        <v>4.2733384526362483</v>
      </c>
      <c r="AJ168" s="26">
        <v>4.2733384526362483</v>
      </c>
      <c r="AK168" s="26">
        <v>4.1018023734682334</v>
      </c>
      <c r="AL168" s="26">
        <v>2.4888421162118934</v>
      </c>
      <c r="AM168" s="26">
        <v>2.4888421162118934</v>
      </c>
      <c r="AN168" s="26">
        <v>2.4888421162118934</v>
      </c>
      <c r="AO168" s="26">
        <v>2.4888421162118934</v>
      </c>
      <c r="AP168" s="26">
        <v>4.3571932895306515</v>
      </c>
      <c r="AQ168" s="26">
        <v>4.3571932895306515</v>
      </c>
      <c r="AR168" s="26">
        <v>2.4888421162118934</v>
      </c>
      <c r="AS168" s="26">
        <v>2.4888421162118934</v>
      </c>
      <c r="AT168" s="26">
        <v>2.4888421162118934</v>
      </c>
      <c r="AU168" s="26">
        <v>2.3856690644609113</v>
      </c>
      <c r="AV168" s="26">
        <v>2.3856690644609113</v>
      </c>
      <c r="AW168" s="26">
        <v>4.3571932895306515</v>
      </c>
      <c r="AX168" s="26">
        <v>2.182016018804688</v>
      </c>
      <c r="AY168" s="26">
        <v>5.833676049226395</v>
      </c>
      <c r="AZ168" s="26">
        <v>5.7503471444159127</v>
      </c>
      <c r="BA168" s="26">
        <v>5.833676049226395</v>
      </c>
      <c r="BB168" s="26">
        <v>6.1132823367536231</v>
      </c>
      <c r="BC168" s="26">
        <v>6.1132823367536231</v>
      </c>
      <c r="BD168" s="26">
        <v>6.1132823367536231</v>
      </c>
    </row>
    <row r="169" spans="1:56" x14ac:dyDescent="0.2">
      <c r="A169" s="2">
        <f t="shared" si="34"/>
        <v>44066</v>
      </c>
      <c r="B169" s="4" t="e">
        <f>Data!B168</f>
        <v>#N/A</v>
      </c>
      <c r="C169" s="26">
        <v>11.447101065078618</v>
      </c>
      <c r="D169" s="26">
        <v>9.8025850979225524</v>
      </c>
      <c r="E169" s="26">
        <v>10.324656092020252</v>
      </c>
      <c r="F169" s="26">
        <v>14.843147423209746</v>
      </c>
      <c r="G169" s="26">
        <v>9.3613278208388735</v>
      </c>
      <c r="H169" s="26">
        <v>8.8087843338661251</v>
      </c>
      <c r="I169" s="26">
        <v>7.8040863084604837</v>
      </c>
      <c r="J169" s="26">
        <v>8.8087843338661251</v>
      </c>
      <c r="K169" s="26">
        <v>8.8087843338661251</v>
      </c>
      <c r="L169" s="26">
        <v>8.5507765918182255</v>
      </c>
      <c r="M169" s="26">
        <v>8.2258941876117699</v>
      </c>
      <c r="N169" s="26">
        <v>6.0008800372817053</v>
      </c>
      <c r="O169" s="26">
        <v>5.0726799674911991</v>
      </c>
      <c r="P169" s="26">
        <v>5.0726799674911991</v>
      </c>
      <c r="Q169" s="26">
        <v>6.0008800372817053</v>
      </c>
      <c r="R169" s="26">
        <v>5.0726799674911991</v>
      </c>
      <c r="S169" s="26">
        <v>6.0008800372817053</v>
      </c>
      <c r="T169" s="26">
        <v>5.8518849395543677</v>
      </c>
      <c r="U169" s="26">
        <v>5.8518849395543677</v>
      </c>
      <c r="V169" s="26">
        <v>5.8518849395543677</v>
      </c>
      <c r="W169" s="26">
        <v>7.7487275693749469</v>
      </c>
      <c r="X169" s="26">
        <v>7.7487275693749469</v>
      </c>
      <c r="Y169" s="26">
        <v>7.7487275693749469</v>
      </c>
      <c r="Z169" s="26">
        <v>7.7487275693749469</v>
      </c>
      <c r="AA169" s="26">
        <v>7.7487275693749469</v>
      </c>
      <c r="AB169" s="26">
        <v>7.7487275693749469</v>
      </c>
      <c r="AC169" s="26">
        <v>7.7487275693749469</v>
      </c>
      <c r="AD169" s="26">
        <v>3.9512535897012504</v>
      </c>
      <c r="AE169" s="26">
        <v>3.9512535897012504</v>
      </c>
      <c r="AF169" s="26">
        <v>3.9512535897012504</v>
      </c>
      <c r="AG169" s="26">
        <v>3.9512535897012504</v>
      </c>
      <c r="AH169" s="26">
        <v>3.9512535897012504</v>
      </c>
      <c r="AI169" s="26">
        <v>4.2632947505662546</v>
      </c>
      <c r="AJ169" s="26">
        <v>4.2632947505662546</v>
      </c>
      <c r="AK169" s="26">
        <v>4.0915046530980481</v>
      </c>
      <c r="AL169" s="26">
        <v>2.4779256244547381</v>
      </c>
      <c r="AM169" s="26">
        <v>2.4779256244547381</v>
      </c>
      <c r="AN169" s="26">
        <v>2.4779256244547381</v>
      </c>
      <c r="AO169" s="26">
        <v>2.4779256244547381</v>
      </c>
      <c r="AP169" s="26">
        <v>4.3458757808586759</v>
      </c>
      <c r="AQ169" s="26">
        <v>4.3458757808586759</v>
      </c>
      <c r="AR169" s="26">
        <v>2.4779256244547381</v>
      </c>
      <c r="AS169" s="26">
        <v>2.4779256244547381</v>
      </c>
      <c r="AT169" s="26">
        <v>2.4779256244547381</v>
      </c>
      <c r="AU169" s="26">
        <v>2.3739598960673547</v>
      </c>
      <c r="AV169" s="26">
        <v>2.3739598960673547</v>
      </c>
      <c r="AW169" s="26">
        <v>4.3458757808586759</v>
      </c>
      <c r="AX169" s="26">
        <v>2.1682853013190138</v>
      </c>
      <c r="AY169" s="26">
        <v>5.7651803183567232</v>
      </c>
      <c r="AZ169" s="26">
        <v>5.6767957132803915</v>
      </c>
      <c r="BA169" s="26">
        <v>5.7651803183567232</v>
      </c>
      <c r="BB169" s="26">
        <v>6.0333734553572667</v>
      </c>
      <c r="BC169" s="26">
        <v>6.0333734553572667</v>
      </c>
      <c r="BD169" s="26">
        <v>6.0333734553572667</v>
      </c>
    </row>
    <row r="170" spans="1:56" x14ac:dyDescent="0.2">
      <c r="A170" s="2">
        <f t="shared" si="34"/>
        <v>44067</v>
      </c>
      <c r="B170" s="4" t="e">
        <f>Data!B169</f>
        <v>#N/A</v>
      </c>
      <c r="C170" s="26">
        <v>11.411246595844077</v>
      </c>
      <c r="D170" s="26">
        <v>9.773497294000661</v>
      </c>
      <c r="E170" s="26">
        <v>10.294587617581469</v>
      </c>
      <c r="F170" s="26">
        <v>14.735846992420678</v>
      </c>
      <c r="G170" s="26">
        <v>9.3330574846915475</v>
      </c>
      <c r="H170" s="26">
        <v>8.78967437789046</v>
      </c>
      <c r="I170" s="26">
        <v>7.7889179931405454</v>
      </c>
      <c r="J170" s="26">
        <v>8.78967437789046</v>
      </c>
      <c r="K170" s="26">
        <v>8.78967437789046</v>
      </c>
      <c r="L170" s="26">
        <v>8.53397854021153</v>
      </c>
      <c r="M170" s="26">
        <v>8.2100270476225159</v>
      </c>
      <c r="N170" s="26">
        <v>5.9896549913083836</v>
      </c>
      <c r="O170" s="26">
        <v>5.0645249416057005</v>
      </c>
      <c r="P170" s="26">
        <v>5.0645249416057005</v>
      </c>
      <c r="Q170" s="26">
        <v>5.9896549913083836</v>
      </c>
      <c r="R170" s="26">
        <v>5.0645249416057005</v>
      </c>
      <c r="S170" s="26">
        <v>5.9896549913083836</v>
      </c>
      <c r="T170" s="26">
        <v>5.8406896701603559</v>
      </c>
      <c r="U170" s="26">
        <v>5.8406896701603559</v>
      </c>
      <c r="V170" s="26">
        <v>5.8406896701603559</v>
      </c>
      <c r="W170" s="26">
        <v>7.7322008258519954</v>
      </c>
      <c r="X170" s="26">
        <v>7.7322008258519954</v>
      </c>
      <c r="Y170" s="26">
        <v>7.7322008258519954</v>
      </c>
      <c r="Z170" s="26">
        <v>7.7322008258519954</v>
      </c>
      <c r="AA170" s="26">
        <v>7.7322008258519954</v>
      </c>
      <c r="AB170" s="26">
        <v>7.7322008258519954</v>
      </c>
      <c r="AC170" s="26">
        <v>7.7322008258519954</v>
      </c>
      <c r="AD170" s="26">
        <v>3.9444297225351019</v>
      </c>
      <c r="AE170" s="26">
        <v>3.9444297225351019</v>
      </c>
      <c r="AF170" s="26">
        <v>3.9444297225351019</v>
      </c>
      <c r="AG170" s="26">
        <v>3.9444297225351019</v>
      </c>
      <c r="AH170" s="26">
        <v>3.9444297225351019</v>
      </c>
      <c r="AI170" s="26">
        <v>4.2536485413137566</v>
      </c>
      <c r="AJ170" s="26">
        <v>4.2536485413137566</v>
      </c>
      <c r="AK170" s="26">
        <v>4.0816440215343812</v>
      </c>
      <c r="AL170" s="26">
        <v>2.4676713929120253</v>
      </c>
      <c r="AM170" s="26">
        <v>2.4676713929120253</v>
      </c>
      <c r="AN170" s="26">
        <v>2.4676713929120253</v>
      </c>
      <c r="AO170" s="26">
        <v>2.4676713929120253</v>
      </c>
      <c r="AP170" s="26">
        <v>4.3350537470638288</v>
      </c>
      <c r="AQ170" s="26">
        <v>4.3350537470638288</v>
      </c>
      <c r="AR170" s="26">
        <v>2.4676713929120253</v>
      </c>
      <c r="AS170" s="26">
        <v>2.4676713929120253</v>
      </c>
      <c r="AT170" s="26">
        <v>2.4676713929120253</v>
      </c>
      <c r="AU170" s="26">
        <v>2.3629727548077981</v>
      </c>
      <c r="AV170" s="26">
        <v>2.3629727548077981</v>
      </c>
      <c r="AW170" s="26">
        <v>4.3350537470638288</v>
      </c>
      <c r="AX170" s="26">
        <v>2.1554226394380596</v>
      </c>
      <c r="AY170" s="26">
        <v>5.7001386243705419</v>
      </c>
      <c r="AZ170" s="26">
        <v>5.6069520168259679</v>
      </c>
      <c r="BA170" s="26">
        <v>5.7001386243705419</v>
      </c>
      <c r="BB170" s="26">
        <v>5.957491599102128</v>
      </c>
      <c r="BC170" s="26">
        <v>5.957491599102128</v>
      </c>
      <c r="BD170" s="26">
        <v>5.957491599102128</v>
      </c>
    </row>
    <row r="171" spans="1:56" x14ac:dyDescent="0.2">
      <c r="A171" s="2">
        <f t="shared" si="34"/>
        <v>44068</v>
      </c>
      <c r="B171" s="4" t="e">
        <f>Data!B170</f>
        <v>#N/A</v>
      </c>
      <c r="C171" s="26">
        <v>11.375815926791883</v>
      </c>
      <c r="D171" s="26">
        <v>9.744726578087505</v>
      </c>
      <c r="E171" s="26">
        <v>10.264877009188316</v>
      </c>
      <c r="F171" s="26">
        <v>14.633875223209525</v>
      </c>
      <c r="G171" s="26">
        <v>9.3062781637789787</v>
      </c>
      <c r="H171" s="26">
        <v>8.7712776555458927</v>
      </c>
      <c r="I171" s="26">
        <v>7.7739223674308287</v>
      </c>
      <c r="J171" s="26">
        <v>8.7712776555458927</v>
      </c>
      <c r="K171" s="26">
        <v>8.7712776555458927</v>
      </c>
      <c r="L171" s="26">
        <v>8.5176769440270483</v>
      </c>
      <c r="M171" s="26">
        <v>8.1944076065858624</v>
      </c>
      <c r="N171" s="26">
        <v>5.9785107413953718</v>
      </c>
      <c r="O171" s="26">
        <v>5.0564212469342751</v>
      </c>
      <c r="P171" s="26">
        <v>5.0564212469342751</v>
      </c>
      <c r="Q171" s="26">
        <v>5.9785107413953718</v>
      </c>
      <c r="R171" s="26">
        <v>5.0564212469342751</v>
      </c>
      <c r="S171" s="26">
        <v>5.9785107413953718</v>
      </c>
      <c r="T171" s="26">
        <v>5.8295755258335769</v>
      </c>
      <c r="U171" s="26">
        <v>5.8295755258335769</v>
      </c>
      <c r="V171" s="26">
        <v>5.8295755258335769</v>
      </c>
      <c r="W171" s="26">
        <v>7.7158119442955941</v>
      </c>
      <c r="X171" s="26">
        <v>7.7158119442955941</v>
      </c>
      <c r="Y171" s="26">
        <v>7.7158119442955941</v>
      </c>
      <c r="Z171" s="26">
        <v>7.7158119442955941</v>
      </c>
      <c r="AA171" s="26">
        <v>7.7158119442955941</v>
      </c>
      <c r="AB171" s="26">
        <v>7.7158119442955941</v>
      </c>
      <c r="AC171" s="26">
        <v>7.7158119442955941</v>
      </c>
      <c r="AD171" s="26">
        <v>3.9377859221235609</v>
      </c>
      <c r="AE171" s="26">
        <v>3.9377859221235609</v>
      </c>
      <c r="AF171" s="26">
        <v>3.9377859221235609</v>
      </c>
      <c r="AG171" s="26">
        <v>3.9377859221235609</v>
      </c>
      <c r="AH171" s="26">
        <v>3.9377859221235609</v>
      </c>
      <c r="AI171" s="26">
        <v>4.2443718006516358</v>
      </c>
      <c r="AJ171" s="26">
        <v>4.2443718006516358</v>
      </c>
      <c r="AK171" s="26">
        <v>4.0721897121074706</v>
      </c>
      <c r="AL171" s="26">
        <v>2.45803374301128</v>
      </c>
      <c r="AM171" s="26">
        <v>2.45803374301128</v>
      </c>
      <c r="AN171" s="26">
        <v>2.45803374301128</v>
      </c>
      <c r="AO171" s="26">
        <v>2.45803374301128</v>
      </c>
      <c r="AP171" s="26">
        <v>4.3246923554399173</v>
      </c>
      <c r="AQ171" s="26">
        <v>4.3246923554399173</v>
      </c>
      <c r="AR171" s="26">
        <v>2.45803374301128</v>
      </c>
      <c r="AS171" s="26">
        <v>2.45803374301128</v>
      </c>
      <c r="AT171" s="26">
        <v>2.45803374301128</v>
      </c>
      <c r="AU171" s="26">
        <v>2.3526581154083983</v>
      </c>
      <c r="AV171" s="26">
        <v>2.3526581154083983</v>
      </c>
      <c r="AW171" s="26">
        <v>4.3246923554399173</v>
      </c>
      <c r="AX171" s="26">
        <v>2.1433691949416844</v>
      </c>
      <c r="AY171" s="26">
        <v>5.6383703368688405</v>
      </c>
      <c r="AZ171" s="26">
        <v>5.5406242866790762</v>
      </c>
      <c r="BA171" s="26">
        <v>5.6383703368688405</v>
      </c>
      <c r="BB171" s="26">
        <v>5.8854290804446805</v>
      </c>
      <c r="BC171" s="26">
        <v>5.8854290804446805</v>
      </c>
      <c r="BD171" s="26">
        <v>5.8854290804446805</v>
      </c>
    </row>
    <row r="172" spans="1:56" x14ac:dyDescent="0.2">
      <c r="A172" s="2">
        <f t="shared" si="34"/>
        <v>44069</v>
      </c>
      <c r="B172" s="4" t="e">
        <f>Data!B171</f>
        <v>#N/A</v>
      </c>
      <c r="C172" s="26">
        <v>11.340798845788985</v>
      </c>
      <c r="D172" s="26">
        <v>9.7162666902509773</v>
      </c>
      <c r="E172" s="26">
        <v>10.2355140542657</v>
      </c>
      <c r="F172" s="26">
        <v>14.536919795172093</v>
      </c>
      <c r="G172" s="26">
        <v>9.2808757468140222</v>
      </c>
      <c r="H172" s="26">
        <v>8.7535392599429116</v>
      </c>
      <c r="I172" s="26">
        <v>7.7590909666956041</v>
      </c>
      <c r="J172" s="26">
        <v>8.7535392599429116</v>
      </c>
      <c r="K172" s="26">
        <v>8.7535392599429116</v>
      </c>
      <c r="L172" s="26">
        <v>8.5018342197955814</v>
      </c>
      <c r="M172" s="26">
        <v>8.1790203131123285</v>
      </c>
      <c r="N172" s="26">
        <v>5.9674458071609342</v>
      </c>
      <c r="O172" s="26">
        <v>5.0483681079236993</v>
      </c>
      <c r="P172" s="26">
        <v>5.0483681079236993</v>
      </c>
      <c r="Q172" s="26">
        <v>5.9674458071609342</v>
      </c>
      <c r="R172" s="26">
        <v>5.0483681079236993</v>
      </c>
      <c r="S172" s="26">
        <v>5.9674458071609342</v>
      </c>
      <c r="T172" s="26">
        <v>5.8185411786166474</v>
      </c>
      <c r="U172" s="26">
        <v>5.8185411786166474</v>
      </c>
      <c r="V172" s="26">
        <v>5.8185411786166474</v>
      </c>
      <c r="W172" s="26">
        <v>7.699558512932807</v>
      </c>
      <c r="X172" s="26">
        <v>7.699558512932807</v>
      </c>
      <c r="Y172" s="26">
        <v>7.699558512932807</v>
      </c>
      <c r="Z172" s="26">
        <v>7.699558512932807</v>
      </c>
      <c r="AA172" s="26">
        <v>7.699558512932807</v>
      </c>
      <c r="AB172" s="26">
        <v>7.699558512932807</v>
      </c>
      <c r="AC172" s="26">
        <v>7.699558512932807</v>
      </c>
      <c r="AD172" s="26">
        <v>3.9313090974702414</v>
      </c>
      <c r="AE172" s="26">
        <v>3.9313090974702414</v>
      </c>
      <c r="AF172" s="26">
        <v>3.9313090974702414</v>
      </c>
      <c r="AG172" s="26">
        <v>3.9313090974702414</v>
      </c>
      <c r="AH172" s="26">
        <v>3.9313090974702414</v>
      </c>
      <c r="AI172" s="26">
        <v>4.2354385312559595</v>
      </c>
      <c r="AJ172" s="26">
        <v>4.2354385312559595</v>
      </c>
      <c r="AK172" s="26">
        <v>4.063113162137042</v>
      </c>
      <c r="AL172" s="26">
        <v>2.4489701206095504</v>
      </c>
      <c r="AM172" s="26">
        <v>2.4489701206095504</v>
      </c>
      <c r="AN172" s="26">
        <v>2.4489701206095504</v>
      </c>
      <c r="AO172" s="26">
        <v>2.4489701206095504</v>
      </c>
      <c r="AP172" s="26">
        <v>4.3147592571982329</v>
      </c>
      <c r="AQ172" s="26">
        <v>4.3147592571982329</v>
      </c>
      <c r="AR172" s="26">
        <v>2.4489701206095504</v>
      </c>
      <c r="AS172" s="26">
        <v>2.4489701206095504</v>
      </c>
      <c r="AT172" s="26">
        <v>2.4489701206095504</v>
      </c>
      <c r="AU172" s="26">
        <v>2.3429698185322745</v>
      </c>
      <c r="AV172" s="26">
        <v>2.3429698185322745</v>
      </c>
      <c r="AW172" s="26">
        <v>4.3147592571982329</v>
      </c>
      <c r="AX172" s="26">
        <v>2.1320700758018698</v>
      </c>
      <c r="AY172" s="26">
        <v>5.579703829953031</v>
      </c>
      <c r="AZ172" s="26">
        <v>5.4776301756479766</v>
      </c>
      <c r="BA172" s="26">
        <v>5.579703829953031</v>
      </c>
      <c r="BB172" s="26">
        <v>5.8169883762659094</v>
      </c>
      <c r="BC172" s="26">
        <v>5.8169883762659094</v>
      </c>
      <c r="BD172" s="26">
        <v>5.8169883762659094</v>
      </c>
    </row>
    <row r="173" spans="1:56" x14ac:dyDescent="0.2">
      <c r="A173" s="2">
        <f t="shared" si="34"/>
        <v>44070</v>
      </c>
      <c r="B173" s="4" t="e">
        <f>Data!B172</f>
        <v>#N/A</v>
      </c>
      <c r="C173" s="26">
        <v>11.306185586563743</v>
      </c>
      <c r="D173" s="26">
        <v>9.6881115716728718</v>
      </c>
      <c r="E173" s="26">
        <v>10.20648910976675</v>
      </c>
      <c r="F173" s="26">
        <v>14.444686100098286</v>
      </c>
      <c r="G173" s="26">
        <v>9.2567448999913324</v>
      </c>
      <c r="H173" s="26">
        <v>8.7364087009144207</v>
      </c>
      <c r="I173" s="26">
        <v>7.7444160398330686</v>
      </c>
      <c r="J173" s="26">
        <v>8.7364087009144207</v>
      </c>
      <c r="K173" s="26">
        <v>8.7364087009144207</v>
      </c>
      <c r="L173" s="26">
        <v>8.486415876228536</v>
      </c>
      <c r="M173" s="26">
        <v>8.1638509371859715</v>
      </c>
      <c r="N173" s="26">
        <v>5.9564587929976192</v>
      </c>
      <c r="O173" s="26">
        <v>5.0403647898135446</v>
      </c>
      <c r="P173" s="26">
        <v>5.0403647898135446</v>
      </c>
      <c r="Q173" s="26">
        <v>5.9564587929976192</v>
      </c>
      <c r="R173" s="26">
        <v>5.0403647898135446</v>
      </c>
      <c r="S173" s="26">
        <v>5.9564587929976192</v>
      </c>
      <c r="T173" s="26">
        <v>5.8075853643908992</v>
      </c>
      <c r="U173" s="26">
        <v>5.8075853643908992</v>
      </c>
      <c r="V173" s="26">
        <v>5.8075853643908992</v>
      </c>
      <c r="W173" s="26">
        <v>7.6834382238242425</v>
      </c>
      <c r="X173" s="26">
        <v>7.6834382238242425</v>
      </c>
      <c r="Y173" s="26">
        <v>7.6834382238242425</v>
      </c>
      <c r="Z173" s="26">
        <v>7.6834382238242425</v>
      </c>
      <c r="AA173" s="26">
        <v>7.6834382238242425</v>
      </c>
      <c r="AB173" s="26">
        <v>7.6834382238242425</v>
      </c>
      <c r="AC173" s="26">
        <v>7.6834382238242425</v>
      </c>
      <c r="AD173" s="26">
        <v>3.9249871952790816</v>
      </c>
      <c r="AE173" s="26">
        <v>3.9249871952790816</v>
      </c>
      <c r="AF173" s="26">
        <v>3.9249871952790816</v>
      </c>
      <c r="AG173" s="26">
        <v>3.9249871952790816</v>
      </c>
      <c r="AH173" s="26">
        <v>3.9249871952790816</v>
      </c>
      <c r="AI173" s="26">
        <v>4.2268246187577887</v>
      </c>
      <c r="AJ173" s="26">
        <v>4.2268246187577887</v>
      </c>
      <c r="AK173" s="26">
        <v>4.0543878580198127</v>
      </c>
      <c r="AL173" s="26">
        <v>2.4404408856814772</v>
      </c>
      <c r="AM173" s="26">
        <v>2.4404408856814772</v>
      </c>
      <c r="AN173" s="26">
        <v>2.4404408856814772</v>
      </c>
      <c r="AO173" s="26">
        <v>2.4404408856814772</v>
      </c>
      <c r="AP173" s="26">
        <v>4.3052244137272551</v>
      </c>
      <c r="AQ173" s="26">
        <v>4.3052244137272551</v>
      </c>
      <c r="AR173" s="26">
        <v>2.4404408856814772</v>
      </c>
      <c r="AS173" s="26">
        <v>2.4404408856814772</v>
      </c>
      <c r="AT173" s="26">
        <v>2.4404408856814772</v>
      </c>
      <c r="AU173" s="26">
        <v>2.3338648457099631</v>
      </c>
      <c r="AV173" s="26">
        <v>2.3338648457099631</v>
      </c>
      <c r="AW173" s="26">
        <v>4.3052244137272551</v>
      </c>
      <c r="AX173" s="26">
        <v>2.1214740759770137</v>
      </c>
      <c r="AY173" s="26">
        <v>5.5239760734573018</v>
      </c>
      <c r="AZ173" s="26">
        <v>5.4177963397270581</v>
      </c>
      <c r="BA173" s="26">
        <v>5.5239760734573018</v>
      </c>
      <c r="BB173" s="26">
        <v>5.7519816796608749</v>
      </c>
      <c r="BC173" s="26">
        <v>5.7519816796608749</v>
      </c>
      <c r="BD173" s="26">
        <v>5.7519816796608749</v>
      </c>
    </row>
    <row r="174" spans="1:56" x14ac:dyDescent="0.2">
      <c r="A174" s="2">
        <f t="shared" si="34"/>
        <v>44071</v>
      </c>
      <c r="B174" s="4" t="e">
        <f>Data!B173</f>
        <v>#N/A</v>
      </c>
      <c r="C174" s="26">
        <v>11.271966800059227</v>
      </c>
      <c r="D174" s="26">
        <v>9.6602553544996645</v>
      </c>
      <c r="E174" s="26">
        <v>10.177793059481203</v>
      </c>
      <c r="F174" s="26">
        <v>14.356896315395712</v>
      </c>
      <c r="G174" s="26">
        <v>9.2337884044027447</v>
      </c>
      <c r="H174" s="26">
        <v>8.7198395552103101</v>
      </c>
      <c r="I174" s="26">
        <v>7.7298904847093501</v>
      </c>
      <c r="J174" s="26">
        <v>8.7198395552103101</v>
      </c>
      <c r="K174" s="26">
        <v>8.7198395552103101</v>
      </c>
      <c r="L174" s="26">
        <v>8.471390262756012</v>
      </c>
      <c r="M174" s="26">
        <v>8.1488864557648899</v>
      </c>
      <c r="N174" s="26">
        <v>5.9455483797688977</v>
      </c>
      <c r="O174" s="26">
        <v>5.032410594479547</v>
      </c>
      <c r="P174" s="26">
        <v>5.032410594479547</v>
      </c>
      <c r="Q174" s="26">
        <v>5.9455483797688977</v>
      </c>
      <c r="R174" s="26">
        <v>5.032410594479547</v>
      </c>
      <c r="S174" s="26">
        <v>5.9455483797688977</v>
      </c>
      <c r="T174" s="26">
        <v>5.7967068769066863</v>
      </c>
      <c r="U174" s="26">
        <v>5.7967068769066863</v>
      </c>
      <c r="V174" s="26">
        <v>5.7967068769066863</v>
      </c>
      <c r="W174" s="26">
        <v>7.6674488642092609</v>
      </c>
      <c r="X174" s="26">
        <v>7.6674488642092609</v>
      </c>
      <c r="Y174" s="26">
        <v>7.6674488642092609</v>
      </c>
      <c r="Z174" s="26">
        <v>7.6674488642092609</v>
      </c>
      <c r="AA174" s="26">
        <v>7.6674488642092609</v>
      </c>
      <c r="AB174" s="26">
        <v>7.6674488642092609</v>
      </c>
      <c r="AC174" s="26">
        <v>7.6674488642092609</v>
      </c>
      <c r="AD174" s="26">
        <v>3.9188091185029545</v>
      </c>
      <c r="AE174" s="26">
        <v>3.9188091185029545</v>
      </c>
      <c r="AF174" s="26">
        <v>3.9188091185029545</v>
      </c>
      <c r="AG174" s="26">
        <v>3.9188091185029545</v>
      </c>
      <c r="AH174" s="26">
        <v>3.9188091185029545</v>
      </c>
      <c r="AI174" s="26">
        <v>4.218507697750975</v>
      </c>
      <c r="AJ174" s="26">
        <v>4.218507697750975</v>
      </c>
      <c r="AK174" s="26">
        <v>4.0459891909169361</v>
      </c>
      <c r="AL174" s="26">
        <v>2.4324091158495613</v>
      </c>
      <c r="AM174" s="26">
        <v>2.4324091158495613</v>
      </c>
      <c r="AN174" s="26">
        <v>2.4324091158495613</v>
      </c>
      <c r="AO174" s="26">
        <v>2.4324091158495613</v>
      </c>
      <c r="AP174" s="26">
        <v>4.2960599346804624</v>
      </c>
      <c r="AQ174" s="26">
        <v>4.2960599346804624</v>
      </c>
      <c r="AR174" s="26">
        <v>2.4324091158495613</v>
      </c>
      <c r="AS174" s="26">
        <v>2.4324091158495613</v>
      </c>
      <c r="AT174" s="26">
        <v>2.4324091158495613</v>
      </c>
      <c r="AU174" s="26">
        <v>2.3253031089733263</v>
      </c>
      <c r="AV174" s="26">
        <v>2.3253031089733263</v>
      </c>
      <c r="AW174" s="26">
        <v>4.2960599346804624</v>
      </c>
      <c r="AX174" s="26">
        <v>2.1115334319308179</v>
      </c>
      <c r="AY174" s="26">
        <v>5.4710322390249715</v>
      </c>
      <c r="AZ174" s="26">
        <v>5.3609580344528096</v>
      </c>
      <c r="BA174" s="26">
        <v>5.4710322390249715</v>
      </c>
      <c r="BB174" s="26">
        <v>5.6902304668753336</v>
      </c>
      <c r="BC174" s="26">
        <v>5.6902304668753336</v>
      </c>
      <c r="BD174" s="26">
        <v>5.6902304668753336</v>
      </c>
    </row>
    <row r="175" spans="1:56" x14ac:dyDescent="0.2">
      <c r="A175" s="2">
        <f t="shared" si="34"/>
        <v>44072</v>
      </c>
      <c r="B175" s="4" t="e">
        <f>Data!B174</f>
        <v>#N/A</v>
      </c>
      <c r="C175" s="26">
        <v>11.238133527949572</v>
      </c>
      <c r="D175" s="26">
        <v>9.6326923524152477</v>
      </c>
      <c r="E175" s="26">
        <v>10.149417274771691</v>
      </c>
      <c r="F175" s="26">
        <v>14.273288518636205</v>
      </c>
      <c r="G175" s="26">
        <v>9.2119165422038893</v>
      </c>
      <c r="H175" s="26">
        <v>8.7037891437321111</v>
      </c>
      <c r="I175" s="26">
        <v>7.715507789368397</v>
      </c>
      <c r="J175" s="26">
        <v>8.7037891437321111</v>
      </c>
      <c r="K175" s="26">
        <v>8.7037891437321111</v>
      </c>
      <c r="L175" s="26">
        <v>8.4567283380339209</v>
      </c>
      <c r="M175" s="26">
        <v>8.1341149480846404</v>
      </c>
      <c r="N175" s="26">
        <v>5.9347133174040962</v>
      </c>
      <c r="O175" s="26">
        <v>5.0245048567542776</v>
      </c>
      <c r="P175" s="26">
        <v>5.0245048567542776</v>
      </c>
      <c r="Q175" s="26">
        <v>5.9347133174040962</v>
      </c>
      <c r="R175" s="26">
        <v>5.0245048567542776</v>
      </c>
      <c r="S175" s="26">
        <v>5.9347133174040962</v>
      </c>
      <c r="T175" s="26">
        <v>5.7859045624668992</v>
      </c>
      <c r="U175" s="26">
        <v>5.7859045624668992</v>
      </c>
      <c r="V175" s="26">
        <v>5.7859045624668992</v>
      </c>
      <c r="W175" s="26">
        <v>7.6515883087427099</v>
      </c>
      <c r="X175" s="26">
        <v>7.6515883087427099</v>
      </c>
      <c r="Y175" s="26">
        <v>7.6515883087427099</v>
      </c>
      <c r="Z175" s="26">
        <v>7.6515883087427099</v>
      </c>
      <c r="AA175" s="26">
        <v>7.6515883087427099</v>
      </c>
      <c r="AB175" s="26">
        <v>7.6515883087427099</v>
      </c>
      <c r="AC175" s="26">
        <v>7.6515883087427099</v>
      </c>
      <c r="AD175" s="26">
        <v>3.9127646511559875</v>
      </c>
      <c r="AE175" s="26">
        <v>3.9127646511559875</v>
      </c>
      <c r="AF175" s="26">
        <v>3.9127646511559875</v>
      </c>
      <c r="AG175" s="26">
        <v>3.9127646511559875</v>
      </c>
      <c r="AH175" s="26">
        <v>3.9127646511559875</v>
      </c>
      <c r="AI175" s="26">
        <v>4.2104670270913296</v>
      </c>
      <c r="AJ175" s="26">
        <v>4.2104670270913296</v>
      </c>
      <c r="AK175" s="26">
        <v>4.0378943223421571</v>
      </c>
      <c r="AL175" s="26">
        <v>2.4248404228773643</v>
      </c>
      <c r="AM175" s="26">
        <v>2.4248404228773643</v>
      </c>
      <c r="AN175" s="26">
        <v>2.4248404228773643</v>
      </c>
      <c r="AO175" s="26">
        <v>2.4248404228773643</v>
      </c>
      <c r="AP175" s="26">
        <v>4.2872399271164676</v>
      </c>
      <c r="AQ175" s="26">
        <v>4.2872399271164676</v>
      </c>
      <c r="AR175" s="26">
        <v>2.4248404228773643</v>
      </c>
      <c r="AS175" s="26">
        <v>2.4248404228773643</v>
      </c>
      <c r="AT175" s="26">
        <v>2.4248404228773643</v>
      </c>
      <c r="AU175" s="26">
        <v>2.3172472542680373</v>
      </c>
      <c r="AV175" s="26">
        <v>2.3172472542680373</v>
      </c>
      <c r="AW175" s="26">
        <v>4.2872399271164676</v>
      </c>
      <c r="AX175" s="26">
        <v>2.102203594847202</v>
      </c>
      <c r="AY175" s="26">
        <v>5.4207253208773798</v>
      </c>
      <c r="AZ175" s="26">
        <v>5.3069587255628941</v>
      </c>
      <c r="BA175" s="26">
        <v>5.4207253208773798</v>
      </c>
      <c r="BB175" s="26">
        <v>5.6315650793684258</v>
      </c>
      <c r="BC175" s="26">
        <v>5.6315650793684258</v>
      </c>
      <c r="BD175" s="26">
        <v>5.6315650793684258</v>
      </c>
    </row>
    <row r="176" spans="1:56" x14ac:dyDescent="0.2">
      <c r="A176" s="2">
        <f t="shared" si="34"/>
        <v>44073</v>
      </c>
      <c r="B176" s="4" t="e">
        <f>Data!B175</f>
        <v>#N/A</v>
      </c>
      <c r="C176" s="26">
        <v>11.204677178151728</v>
      </c>
      <c r="D176" s="26">
        <v>9.6054170518740154</v>
      </c>
      <c r="E176" s="26">
        <v>10.121353578468741</v>
      </c>
      <c r="F176" s="26">
        <v>14.193615842162226</v>
      </c>
      <c r="G176" s="26">
        <v>9.1910465280718707</v>
      </c>
      <c r="H176" s="26">
        <v>8.6882182337819387</v>
      </c>
      <c r="I176" s="26">
        <v>7.7012619785153351</v>
      </c>
      <c r="J176" s="26">
        <v>8.6882182337819387</v>
      </c>
      <c r="K176" s="26">
        <v>8.6882182337819387</v>
      </c>
      <c r="L176" s="26">
        <v>8.442403456881566</v>
      </c>
      <c r="M176" s="26">
        <v>8.1195254998661657</v>
      </c>
      <c r="N176" s="26">
        <v>5.9239524182944026</v>
      </c>
      <c r="O176" s="26">
        <v>5.0166469411700678</v>
      </c>
      <c r="P176" s="26">
        <v>5.0166469411700678</v>
      </c>
      <c r="Q176" s="26">
        <v>5.9239524182944026</v>
      </c>
      <c r="R176" s="26">
        <v>5.0166469411700678</v>
      </c>
      <c r="S176" s="26">
        <v>5.9239524182944026</v>
      </c>
      <c r="T176" s="26">
        <v>5.7751773151912262</v>
      </c>
      <c r="U176" s="26">
        <v>5.7751773151912262</v>
      </c>
      <c r="V176" s="26">
        <v>5.7751773151912262</v>
      </c>
      <c r="W176" s="26">
        <v>7.6358545125283266</v>
      </c>
      <c r="X176" s="26">
        <v>7.6358545125283266</v>
      </c>
      <c r="Y176" s="26">
        <v>7.6358545125283266</v>
      </c>
      <c r="Z176" s="26">
        <v>7.6358545125283266</v>
      </c>
      <c r="AA176" s="26">
        <v>7.6358545125283266</v>
      </c>
      <c r="AB176" s="26">
        <v>7.6358545125283266</v>
      </c>
      <c r="AC176" s="26">
        <v>7.6358545125283266</v>
      </c>
      <c r="AD176" s="26">
        <v>3.9068443889199469</v>
      </c>
      <c r="AE176" s="26">
        <v>3.9068443889199469</v>
      </c>
      <c r="AF176" s="26">
        <v>3.9068443889199469</v>
      </c>
      <c r="AG176" s="26">
        <v>3.9068443889199469</v>
      </c>
      <c r="AH176" s="26">
        <v>3.9068443889199469</v>
      </c>
      <c r="AI176" s="26">
        <v>4.2026833738645966</v>
      </c>
      <c r="AJ176" s="26">
        <v>4.2026833738645966</v>
      </c>
      <c r="AK176" s="26">
        <v>4.0300820589950286</v>
      </c>
      <c r="AL176" s="26">
        <v>2.4177027812986434</v>
      </c>
      <c r="AM176" s="26">
        <v>2.4177027812986434</v>
      </c>
      <c r="AN176" s="26">
        <v>2.4177027812986434</v>
      </c>
      <c r="AO176" s="26">
        <v>2.4177027812986434</v>
      </c>
      <c r="AP176" s="26">
        <v>4.2787403549636371</v>
      </c>
      <c r="AQ176" s="26">
        <v>4.2787403549636371</v>
      </c>
      <c r="AR176" s="26">
        <v>2.4177027812986434</v>
      </c>
      <c r="AS176" s="26">
        <v>2.4177027812986434</v>
      </c>
      <c r="AT176" s="26">
        <v>2.4177027812986434</v>
      </c>
      <c r="AU176" s="26">
        <v>2.3096624777738612</v>
      </c>
      <c r="AV176" s="26">
        <v>2.3096624777738612</v>
      </c>
      <c r="AW176" s="26">
        <v>4.2787403549636371</v>
      </c>
      <c r="AX176" s="26">
        <v>2.0934430175704648</v>
      </c>
      <c r="AY176" s="26">
        <v>5.3729157710745463</v>
      </c>
      <c r="AZ176" s="26">
        <v>5.2556497138490519</v>
      </c>
      <c r="BA176" s="26">
        <v>5.3729157710745463</v>
      </c>
      <c r="BB176" s="26">
        <v>5.575824320912349</v>
      </c>
      <c r="BC176" s="26">
        <v>5.575824320912349</v>
      </c>
      <c r="BD176" s="26">
        <v>5.575824320912349</v>
      </c>
    </row>
    <row r="177" spans="1:56" x14ac:dyDescent="0.2">
      <c r="A177" s="2">
        <f t="shared" si="34"/>
        <v>44074</v>
      </c>
      <c r="B177" s="4" t="e">
        <f>Data!B176</f>
        <v>#N/A</v>
      </c>
      <c r="C177" s="26">
        <v>11.171589502177437</v>
      </c>
      <c r="D177" s="26">
        <v>9.5784241039382696</v>
      </c>
      <c r="E177" s="26">
        <v>10.093594211674956</v>
      </c>
      <c r="F177" s="26">
        <v>14.117645666622252</v>
      </c>
      <c r="G177" s="26">
        <v>9.1711019827254745</v>
      </c>
      <c r="H177" s="26">
        <v>8.6730907644451403</v>
      </c>
      <c r="I177" s="26">
        <v>7.6871475648130385</v>
      </c>
      <c r="J177" s="26">
        <v>8.6730907644451403</v>
      </c>
      <c r="K177" s="26">
        <v>8.6730907644451403</v>
      </c>
      <c r="L177" s="26">
        <v>8.4283911742249789</v>
      </c>
      <c r="M177" s="26">
        <v>8.1051081156931026</v>
      </c>
      <c r="N177" s="26">
        <v>5.9132645514030511</v>
      </c>
      <c r="O177" s="26">
        <v>5.0088362390753964</v>
      </c>
      <c r="P177" s="26">
        <v>5.0088362390753964</v>
      </c>
      <c r="Q177" s="26">
        <v>5.9132645514030511</v>
      </c>
      <c r="R177" s="26">
        <v>5.0088362390753964</v>
      </c>
      <c r="S177" s="26">
        <v>5.9132645514030511</v>
      </c>
      <c r="T177" s="26">
        <v>5.7645240727966511</v>
      </c>
      <c r="U177" s="26">
        <v>5.7645240727966511</v>
      </c>
      <c r="V177" s="26">
        <v>5.7645240727966511</v>
      </c>
      <c r="W177" s="26">
        <v>7.6202455048638997</v>
      </c>
      <c r="X177" s="26">
        <v>7.6202455048638997</v>
      </c>
      <c r="Y177" s="26">
        <v>7.6202455048638997</v>
      </c>
      <c r="Z177" s="26">
        <v>7.6202455048638997</v>
      </c>
      <c r="AA177" s="26">
        <v>7.6202455048638997</v>
      </c>
      <c r="AB177" s="26">
        <v>7.6202455048638997</v>
      </c>
      <c r="AC177" s="26">
        <v>7.6202455048638997</v>
      </c>
      <c r="AD177" s="26">
        <v>3.9010396751091032</v>
      </c>
      <c r="AE177" s="26">
        <v>3.9010396751091032</v>
      </c>
      <c r="AF177" s="26">
        <v>3.9010396751091032</v>
      </c>
      <c r="AG177" s="26">
        <v>3.9010396751091032</v>
      </c>
      <c r="AH177" s="26">
        <v>3.9010396751091032</v>
      </c>
      <c r="AI177" s="26">
        <v>4.1951389054403467</v>
      </c>
      <c r="AJ177" s="26">
        <v>4.1951389054403467</v>
      </c>
      <c r="AK177" s="26">
        <v>4.0225327362246652</v>
      </c>
      <c r="AL177" s="26">
        <v>2.410966368405052</v>
      </c>
      <c r="AM177" s="26">
        <v>2.410966368405052</v>
      </c>
      <c r="AN177" s="26">
        <v>2.410966368405052</v>
      </c>
      <c r="AO177" s="26">
        <v>2.410966368405052</v>
      </c>
      <c r="AP177" s="26">
        <v>4.2705389081267091</v>
      </c>
      <c r="AQ177" s="26">
        <v>4.2705389081267091</v>
      </c>
      <c r="AR177" s="26">
        <v>2.410966368405052</v>
      </c>
      <c r="AS177" s="26">
        <v>2.410966368405052</v>
      </c>
      <c r="AT177" s="26">
        <v>2.410966368405052</v>
      </c>
      <c r="AU177" s="26">
        <v>2.3025163543134171</v>
      </c>
      <c r="AV177" s="26">
        <v>2.3025163543134171</v>
      </c>
      <c r="AW177" s="26">
        <v>4.2705389081267091</v>
      </c>
      <c r="AX177" s="26">
        <v>2.085212955355157</v>
      </c>
      <c r="AY177" s="26">
        <v>5.327471149025107</v>
      </c>
      <c r="AZ177" s="26">
        <v>5.2068897740424802</v>
      </c>
      <c r="BA177" s="26">
        <v>5.327471149025107</v>
      </c>
      <c r="BB177" s="26">
        <v>5.5228550695813556</v>
      </c>
      <c r="BC177" s="26">
        <v>5.5228550695813556</v>
      </c>
      <c r="BD177" s="26">
        <v>5.5228550695813556</v>
      </c>
    </row>
    <row r="178" spans="1:56" x14ac:dyDescent="0.2">
      <c r="A178" s="2">
        <f t="shared" si="34"/>
        <v>44075</v>
      </c>
      <c r="B178" s="4" t="e">
        <f>Data!B177</f>
        <v>#N/A</v>
      </c>
      <c r="C178" s="26">
        <v>11.138862574181593</v>
      </c>
      <c r="D178" s="26">
        <v>9.5517083166689858</v>
      </c>
      <c r="E178" s="26">
        <v>10.066131803247274</v>
      </c>
      <c r="F178" s="26">
        <v>14.045158852252593</v>
      </c>
      <c r="G178" s="26">
        <v>9.1520124454971405</v>
      </c>
      <c r="H178" s="26">
        <v>8.6583735933616612</v>
      </c>
      <c r="I178" s="26">
        <v>7.6731595045703935</v>
      </c>
      <c r="J178" s="26">
        <v>8.6583735933616612</v>
      </c>
      <c r="K178" s="26">
        <v>8.6583735933616612</v>
      </c>
      <c r="L178" s="26">
        <v>8.4146690647273079</v>
      </c>
      <c r="M178" s="26">
        <v>8.0908536388817698</v>
      </c>
      <c r="N178" s="26">
        <v>5.9026486370120148</v>
      </c>
      <c r="O178" s="26">
        <v>5.0010721660815083</v>
      </c>
      <c r="P178" s="26">
        <v>5.0010721660815083</v>
      </c>
      <c r="Q178" s="26">
        <v>5.9026486370120148</v>
      </c>
      <c r="R178" s="26">
        <v>5.0010721660815083</v>
      </c>
      <c r="S178" s="26">
        <v>5.9026486370120148</v>
      </c>
      <c r="T178" s="26">
        <v>5.7539438128367149</v>
      </c>
      <c r="U178" s="26">
        <v>5.7539438128367149</v>
      </c>
      <c r="V178" s="26">
        <v>5.7539438128367149</v>
      </c>
      <c r="W178" s="26">
        <v>7.6047593836222225</v>
      </c>
      <c r="X178" s="26">
        <v>7.6047593836222225</v>
      </c>
      <c r="Y178" s="26">
        <v>7.6047593836222225</v>
      </c>
      <c r="Z178" s="26">
        <v>7.6047593836222225</v>
      </c>
      <c r="AA178" s="26">
        <v>7.6047593836222225</v>
      </c>
      <c r="AB178" s="26">
        <v>7.6047593836222225</v>
      </c>
      <c r="AC178" s="26">
        <v>7.6047593836222225</v>
      </c>
      <c r="AD178" s="26">
        <v>3.8953425415897653</v>
      </c>
      <c r="AE178" s="26">
        <v>3.8953425415897653</v>
      </c>
      <c r="AF178" s="26">
        <v>3.8953425415897653</v>
      </c>
      <c r="AG178" s="26">
        <v>3.8953425415897653</v>
      </c>
      <c r="AH178" s="26">
        <v>3.8953425415897653</v>
      </c>
      <c r="AI178" s="26">
        <v>4.1878170890662085</v>
      </c>
      <c r="AJ178" s="26">
        <v>4.1878170890662085</v>
      </c>
      <c r="AK178" s="26">
        <v>4.0152281095483247</v>
      </c>
      <c r="AL178" s="26">
        <v>2.404603414862053</v>
      </c>
      <c r="AM178" s="26">
        <v>2.404603414862053</v>
      </c>
      <c r="AN178" s="26">
        <v>2.404603414862053</v>
      </c>
      <c r="AO178" s="26">
        <v>2.404603414862053</v>
      </c>
      <c r="AP178" s="26">
        <v>4.262614880595712</v>
      </c>
      <c r="AQ178" s="26">
        <v>4.262614880595712</v>
      </c>
      <c r="AR178" s="26">
        <v>2.404603414862053</v>
      </c>
      <c r="AS178" s="26">
        <v>2.404603414862053</v>
      </c>
      <c r="AT178" s="26">
        <v>2.404603414862053</v>
      </c>
      <c r="AU178" s="26">
        <v>2.2957786770789408</v>
      </c>
      <c r="AV178" s="26">
        <v>2.2957786770789408</v>
      </c>
      <c r="AW178" s="26">
        <v>4.262614880595712</v>
      </c>
      <c r="AX178" s="26">
        <v>2.0774772795628551</v>
      </c>
      <c r="AY178" s="26">
        <v>5.2842657849682295</v>
      </c>
      <c r="AZ178" s="26">
        <v>5.1605448075260769</v>
      </c>
      <c r="BA178" s="26">
        <v>5.2842657849682295</v>
      </c>
      <c r="BB178" s="26">
        <v>5.4725119044324009</v>
      </c>
      <c r="BC178" s="26">
        <v>5.4725119044324009</v>
      </c>
      <c r="BD178" s="26">
        <v>5.4725119044324009</v>
      </c>
    </row>
    <row r="179" spans="1:56" x14ac:dyDescent="0.2">
      <c r="A179" s="2">
        <f t="shared" si="34"/>
        <v>44076</v>
      </c>
      <c r="B179" s="4" t="e">
        <f>Data!B178</f>
        <v>#N/A</v>
      </c>
      <c r="C179" s="26">
        <v>11.106488771574089</v>
      </c>
      <c r="D179" s="26">
        <v>9.525264648023601</v>
      </c>
      <c r="E179" s="26">
        <v>10.038959341743384</v>
      </c>
      <c r="F179" s="26">
        <v>13.975949006685575</v>
      </c>
      <c r="G179" s="26">
        <v>9.133712923150652</v>
      </c>
      <c r="H179" s="26">
        <v>8.6440362632675107</v>
      </c>
      <c r="I179" s="26">
        <v>7.6592931574364265</v>
      </c>
      <c r="J179" s="26">
        <v>8.6440362632675107</v>
      </c>
      <c r="K179" s="26">
        <v>8.6440362632675107</v>
      </c>
      <c r="L179" s="26">
        <v>8.4012165568860127</v>
      </c>
      <c r="M179" s="26">
        <v>8.0767536782211824</v>
      </c>
      <c r="N179" s="26">
        <v>5.8921036420358694</v>
      </c>
      <c r="O179" s="26">
        <v>4.9933541598009734</v>
      </c>
      <c r="P179" s="26">
        <v>4.9933541598009734</v>
      </c>
      <c r="Q179" s="26">
        <v>5.8921036420358694</v>
      </c>
      <c r="R179" s="26">
        <v>4.9933541598009734</v>
      </c>
      <c r="S179" s="26">
        <v>5.8921036420358694</v>
      </c>
      <c r="T179" s="26">
        <v>5.7434355493483569</v>
      </c>
      <c r="U179" s="26">
        <v>5.7434355493483569</v>
      </c>
      <c r="V179" s="26">
        <v>5.7434355493483569</v>
      </c>
      <c r="W179" s="26">
        <v>7.589394310199828</v>
      </c>
      <c r="X179" s="26">
        <v>7.589394310199828</v>
      </c>
      <c r="Y179" s="26">
        <v>7.589394310199828</v>
      </c>
      <c r="Z179" s="26">
        <v>7.589394310199828</v>
      </c>
      <c r="AA179" s="26">
        <v>7.589394310199828</v>
      </c>
      <c r="AB179" s="26">
        <v>7.589394310199828</v>
      </c>
      <c r="AC179" s="26">
        <v>7.589394310199828</v>
      </c>
      <c r="AD179" s="26">
        <v>3.8897456542801661</v>
      </c>
      <c r="AE179" s="26">
        <v>3.8897456542801661</v>
      </c>
      <c r="AF179" s="26">
        <v>3.8897456542801661</v>
      </c>
      <c r="AG179" s="26">
        <v>3.8897456542801661</v>
      </c>
      <c r="AH179" s="26">
        <v>3.8897456542801661</v>
      </c>
      <c r="AI179" s="26">
        <v>4.1807025984920063</v>
      </c>
      <c r="AJ179" s="26">
        <v>4.1807025984920063</v>
      </c>
      <c r="AK179" s="26">
        <v>4.0081512536856634</v>
      </c>
      <c r="AL179" s="26">
        <v>2.3985880652672056</v>
      </c>
      <c r="AM179" s="26">
        <v>2.3985880652672056</v>
      </c>
      <c r="AN179" s="26">
        <v>2.3985880652672056</v>
      </c>
      <c r="AO179" s="26">
        <v>2.3985880652672056</v>
      </c>
      <c r="AP179" s="26">
        <v>4.2549490569578277</v>
      </c>
      <c r="AQ179" s="26">
        <v>4.2549490569578277</v>
      </c>
      <c r="AR179" s="26">
        <v>2.3985880652672056</v>
      </c>
      <c r="AS179" s="26">
        <v>2.3985880652672056</v>
      </c>
      <c r="AT179" s="26">
        <v>2.3985880652672056</v>
      </c>
      <c r="AU179" s="26">
        <v>2.2894213079529186</v>
      </c>
      <c r="AV179" s="26">
        <v>2.2894213079529186</v>
      </c>
      <c r="AW179" s="26">
        <v>4.2549490569578277</v>
      </c>
      <c r="AX179" s="26">
        <v>2.0702023034932271</v>
      </c>
      <c r="AY179" s="26">
        <v>5.2431804571213307</v>
      </c>
      <c r="AZ179" s="26">
        <v>5.1164875086305539</v>
      </c>
      <c r="BA179" s="26">
        <v>5.2431804571213307</v>
      </c>
      <c r="BB179" s="26">
        <v>5.4246567466374147</v>
      </c>
      <c r="BC179" s="26">
        <v>5.4246567466374147</v>
      </c>
      <c r="BD179" s="26">
        <v>5.4246567466374147</v>
      </c>
    </row>
    <row r="180" spans="1:56" x14ac:dyDescent="0.2">
      <c r="A180" s="2">
        <f t="shared" si="34"/>
        <v>44077</v>
      </c>
      <c r="B180" s="4" t="e">
        <f>Data!B179</f>
        <v>#N/A</v>
      </c>
      <c r="C180" s="26">
        <v>11.074460757072165</v>
      </c>
      <c r="D180" s="26">
        <v>9.4990881992187077</v>
      </c>
      <c r="E180" s="26">
        <v>10.012070149634518</v>
      </c>
      <c r="F180" s="26">
        <v>13.909821788038872</v>
      </c>
      <c r="G180" s="26">
        <v>9.1161434723304939</v>
      </c>
      <c r="H180" s="26">
        <v>8.6300507868056311</v>
      </c>
      <c r="I180" s="26">
        <v>7.6455442497471946</v>
      </c>
      <c r="J180" s="26">
        <v>8.6300507868056311</v>
      </c>
      <c r="K180" s="26">
        <v>8.6300507868056311</v>
      </c>
      <c r="L180" s="26">
        <v>8.3880147804681524</v>
      </c>
      <c r="M180" s="26">
        <v>8.0628005410103949</v>
      </c>
      <c r="N180" s="26">
        <v>5.8816285758408773</v>
      </c>
      <c r="O180" s="26">
        <v>4.985681677844263</v>
      </c>
      <c r="P180" s="26">
        <v>4.985681677844263</v>
      </c>
      <c r="Q180" s="26">
        <v>5.8816285758408773</v>
      </c>
      <c r="R180" s="26">
        <v>4.985681677844263</v>
      </c>
      <c r="S180" s="26">
        <v>5.8816285758408773</v>
      </c>
      <c r="T180" s="26">
        <v>5.7329983298608171</v>
      </c>
      <c r="U180" s="26">
        <v>5.7329983298608171</v>
      </c>
      <c r="V180" s="26">
        <v>5.7329983298608171</v>
      </c>
      <c r="W180" s="26">
        <v>7.5741485049727801</v>
      </c>
      <c r="X180" s="26">
        <v>7.5741485049727801</v>
      </c>
      <c r="Y180" s="26">
        <v>7.5741485049727801</v>
      </c>
      <c r="Z180" s="26">
        <v>7.5741485049727801</v>
      </c>
      <c r="AA180" s="26">
        <v>7.5741485049727801</v>
      </c>
      <c r="AB180" s="26">
        <v>7.5741485049727801</v>
      </c>
      <c r="AC180" s="26">
        <v>7.5741485049727801</v>
      </c>
      <c r="AD180" s="26">
        <v>3.8842422628838515</v>
      </c>
      <c r="AE180" s="26">
        <v>3.8842422628838515</v>
      </c>
      <c r="AF180" s="26">
        <v>3.8842422628838515</v>
      </c>
      <c r="AG180" s="26">
        <v>3.8842422628838515</v>
      </c>
      <c r="AH180" s="26">
        <v>3.8842422628838515</v>
      </c>
      <c r="AI180" s="26">
        <v>4.1737812271464243</v>
      </c>
      <c r="AJ180" s="26">
        <v>4.1737812271464243</v>
      </c>
      <c r="AK180" s="26">
        <v>4.0012864686039666</v>
      </c>
      <c r="AL180" s="26">
        <v>2.3928962480070988</v>
      </c>
      <c r="AM180" s="26">
        <v>2.3928962480070988</v>
      </c>
      <c r="AN180" s="26">
        <v>2.3928962480070988</v>
      </c>
      <c r="AO180" s="26">
        <v>2.3928962480070988</v>
      </c>
      <c r="AP180" s="26">
        <v>4.2475236067508941</v>
      </c>
      <c r="AQ180" s="26">
        <v>4.2475236067508941</v>
      </c>
      <c r="AR180" s="26">
        <v>2.3928962480070988</v>
      </c>
      <c r="AS180" s="26">
        <v>2.3928962480070988</v>
      </c>
      <c r="AT180" s="26">
        <v>2.3928962480070988</v>
      </c>
      <c r="AU180" s="26">
        <v>2.2834180377423237</v>
      </c>
      <c r="AV180" s="26">
        <v>2.2834180377423237</v>
      </c>
      <c r="AW180" s="26">
        <v>4.2475236067508941</v>
      </c>
      <c r="AX180" s="26">
        <v>2.0633566195845296</v>
      </c>
      <c r="AY180" s="26">
        <v>5.2041020821640807</v>
      </c>
      <c r="AZ180" s="26">
        <v>5.0745970442402974</v>
      </c>
      <c r="BA180" s="26">
        <v>5.2041020821640807</v>
      </c>
      <c r="BB180" s="26">
        <v>5.3791585147916665</v>
      </c>
      <c r="BC180" s="26">
        <v>5.3791585147916665</v>
      </c>
      <c r="BD180" s="26">
        <v>5.3791585147916665</v>
      </c>
    </row>
    <row r="181" spans="1:56" x14ac:dyDescent="0.2">
      <c r="A181" s="2">
        <f t="shared" si="34"/>
        <v>44078</v>
      </c>
      <c r="B181" s="4" t="e">
        <f>Data!B180</f>
        <v>#N/A</v>
      </c>
      <c r="C181" s="26">
        <v>11.042771462079736</v>
      </c>
      <c r="D181" s="26">
        <v>9.4731742085193709</v>
      </c>
      <c r="E181" s="26">
        <v>9.9854578596017713</v>
      </c>
      <c r="F181" s="26">
        <v>13.846594242026244</v>
      </c>
      <c r="G181" s="26">
        <v>9.0992488132088205</v>
      </c>
      <c r="H181" s="26">
        <v>8.6163914482151576</v>
      </c>
      <c r="I181" s="26">
        <v>7.6319088412024421</v>
      </c>
      <c r="J181" s="26">
        <v>8.6163914482151576</v>
      </c>
      <c r="K181" s="26">
        <v>8.6163914482151576</v>
      </c>
      <c r="L181" s="26">
        <v>8.3750464262401252</v>
      </c>
      <c r="M181" s="26">
        <v>8.0489871718665178</v>
      </c>
      <c r="N181" s="26">
        <v>5.8712224865140072</v>
      </c>
      <c r="O181" s="26">
        <v>4.9780541960443205</v>
      </c>
      <c r="P181" s="26">
        <v>4.9780541960443205</v>
      </c>
      <c r="Q181" s="26">
        <v>5.8712224865140072</v>
      </c>
      <c r="R181" s="26">
        <v>4.9780541960443205</v>
      </c>
      <c r="S181" s="26">
        <v>5.8712224865140072</v>
      </c>
      <c r="T181" s="26">
        <v>5.722631232726072</v>
      </c>
      <c r="U181" s="26">
        <v>5.722631232726072</v>
      </c>
      <c r="V181" s="26">
        <v>5.722631232726072</v>
      </c>
      <c r="W181" s="26">
        <v>7.5590202432051612</v>
      </c>
      <c r="X181" s="26">
        <v>7.5590202432051612</v>
      </c>
      <c r="Y181" s="26">
        <v>7.5590202432051612</v>
      </c>
      <c r="Z181" s="26">
        <v>7.5590202432051612</v>
      </c>
      <c r="AA181" s="26">
        <v>7.5590202432051612</v>
      </c>
      <c r="AB181" s="26">
        <v>7.5590202432051612</v>
      </c>
      <c r="AC181" s="26">
        <v>7.5590202432051612</v>
      </c>
      <c r="AD181" s="26">
        <v>3.8788261545352394</v>
      </c>
      <c r="AE181" s="26">
        <v>3.8788261545352394</v>
      </c>
      <c r="AF181" s="26">
        <v>3.8788261545352394</v>
      </c>
      <c r="AG181" s="26">
        <v>3.8788261545352394</v>
      </c>
      <c r="AH181" s="26">
        <v>3.8788261545352394</v>
      </c>
      <c r="AI181" s="26">
        <v>4.1670398074199024</v>
      </c>
      <c r="AJ181" s="26">
        <v>4.1670398074199024</v>
      </c>
      <c r="AK181" s="26">
        <v>3.99461919210205</v>
      </c>
      <c r="AL181" s="26">
        <v>2.3875055538089467</v>
      </c>
      <c r="AM181" s="26">
        <v>2.3875055538089467</v>
      </c>
      <c r="AN181" s="26">
        <v>2.3875055538089467</v>
      </c>
      <c r="AO181" s="26">
        <v>2.3875055538089467</v>
      </c>
      <c r="AP181" s="26">
        <v>4.2403219861330648</v>
      </c>
      <c r="AQ181" s="26">
        <v>4.2403219861330648</v>
      </c>
      <c r="AR181" s="26">
        <v>2.3875055538089467</v>
      </c>
      <c r="AS181" s="26">
        <v>2.3875055538089467</v>
      </c>
      <c r="AT181" s="26">
        <v>2.3875055538089467</v>
      </c>
      <c r="AU181" s="26">
        <v>2.2777444556877198</v>
      </c>
      <c r="AV181" s="26">
        <v>2.2777444556877198</v>
      </c>
      <c r="AW181" s="26">
        <v>4.2403219861330648</v>
      </c>
      <c r="AX181" s="26">
        <v>2.0569109472640394</v>
      </c>
      <c r="AY181" s="26">
        <v>5.1669234187104705</v>
      </c>
      <c r="AZ181" s="26">
        <v>5.0347587464092243</v>
      </c>
      <c r="BA181" s="26">
        <v>5.1669234187104705</v>
      </c>
      <c r="BB181" s="26">
        <v>5.3358927940932679</v>
      </c>
      <c r="BC181" s="26">
        <v>5.3358927940932679</v>
      </c>
      <c r="BD181" s="26">
        <v>5.3358927940932679</v>
      </c>
    </row>
    <row r="182" spans="1:56" x14ac:dyDescent="0.2">
      <c r="A182" s="2">
        <f t="shared" si="34"/>
        <v>44079</v>
      </c>
      <c r="B182" s="4" t="e">
        <f>Data!B181</f>
        <v>#N/A</v>
      </c>
      <c r="C182" s="26">
        <v>11.011414071288831</v>
      </c>
      <c r="D182" s="26">
        <v>9.4475180454202032</v>
      </c>
      <c r="E182" s="26">
        <v>9.9591163927471111</v>
      </c>
      <c r="F182" s="26">
        <v>13.786094171824544</v>
      </c>
      <c r="G182" s="26">
        <v>9.0829779720647021</v>
      </c>
      <c r="H182" s="26">
        <v>8.6030346206102397</v>
      </c>
      <c r="I182" s="26">
        <v>7.6183832945766703</v>
      </c>
      <c r="J182" s="26">
        <v>8.6030346206102397</v>
      </c>
      <c r="K182" s="26">
        <v>8.6030346206102397</v>
      </c>
      <c r="L182" s="26">
        <v>8.3622956170270974</v>
      </c>
      <c r="M182" s="26">
        <v>8.0353070968193823</v>
      </c>
      <c r="N182" s="26">
        <v>5.8608844575325687</v>
      </c>
      <c r="O182" s="26">
        <v>4.9704712068825607</v>
      </c>
      <c r="P182" s="26">
        <v>4.9704712068825607</v>
      </c>
      <c r="Q182" s="26">
        <v>5.8608844575325687</v>
      </c>
      <c r="R182" s="26">
        <v>4.9704712068825607</v>
      </c>
      <c r="S182" s="26">
        <v>5.8608844575325687</v>
      </c>
      <c r="T182" s="26">
        <v>5.7123333647347883</v>
      </c>
      <c r="U182" s="26">
        <v>5.7123333647347883</v>
      </c>
      <c r="V182" s="26">
        <v>5.7123333647347883</v>
      </c>
      <c r="W182" s="26">
        <v>7.5440078513617506</v>
      </c>
      <c r="X182" s="26">
        <v>7.5440078513617506</v>
      </c>
      <c r="Y182" s="26">
        <v>7.5440078513617506</v>
      </c>
      <c r="Z182" s="26">
        <v>7.5440078513617506</v>
      </c>
      <c r="AA182" s="26">
        <v>7.5440078513617506</v>
      </c>
      <c r="AB182" s="26">
        <v>7.5440078513617506</v>
      </c>
      <c r="AC182" s="26">
        <v>7.5440078513617506</v>
      </c>
      <c r="AD182" s="26">
        <v>3.8734916110597228</v>
      </c>
      <c r="AE182" s="26">
        <v>3.8734916110597228</v>
      </c>
      <c r="AF182" s="26">
        <v>3.8734916110597228</v>
      </c>
      <c r="AG182" s="26">
        <v>3.8734916110597228</v>
      </c>
      <c r="AH182" s="26">
        <v>3.8734916110597228</v>
      </c>
      <c r="AI182" s="26">
        <v>4.1604661356365922</v>
      </c>
      <c r="AJ182" s="26">
        <v>4.1604661356365922</v>
      </c>
      <c r="AK182" s="26">
        <v>3.9881359184910341</v>
      </c>
      <c r="AL182" s="26">
        <v>2.3823951224204269</v>
      </c>
      <c r="AM182" s="26">
        <v>2.3823951224204269</v>
      </c>
      <c r="AN182" s="26">
        <v>2.3823951224204269</v>
      </c>
      <c r="AO182" s="26">
        <v>2.3823951224204269</v>
      </c>
      <c r="AP182" s="26">
        <v>4.2333288463768239</v>
      </c>
      <c r="AQ182" s="26">
        <v>4.2333288463768239</v>
      </c>
      <c r="AR182" s="26">
        <v>2.3823951224204269</v>
      </c>
      <c r="AS182" s="26">
        <v>2.3823951224204269</v>
      </c>
      <c r="AT182" s="26">
        <v>2.3823951224204269</v>
      </c>
      <c r="AU182" s="26">
        <v>2.2723778276477327</v>
      </c>
      <c r="AV182" s="26">
        <v>2.2723778276477327</v>
      </c>
      <c r="AW182" s="26">
        <v>4.2333288463768239</v>
      </c>
      <c r="AX182" s="26">
        <v>2.0508379907719108</v>
      </c>
      <c r="AY182" s="26">
        <v>5.1315427834063616</v>
      </c>
      <c r="AZ182" s="26">
        <v>4.9968638176661155</v>
      </c>
      <c r="BA182" s="26">
        <v>5.1315427834063616</v>
      </c>
      <c r="BB182" s="26">
        <v>5.2947415190649023</v>
      </c>
      <c r="BC182" s="26">
        <v>5.2947415190649023</v>
      </c>
      <c r="BD182" s="26">
        <v>5.2947415190649023</v>
      </c>
    </row>
    <row r="183" spans="1:56" x14ac:dyDescent="0.2">
      <c r="A183" s="2">
        <f t="shared" si="34"/>
        <v>44080</v>
      </c>
      <c r="B183" s="4" t="e">
        <f>Data!B182</f>
        <v>#N/A</v>
      </c>
      <c r="C183" s="26">
        <v>10.980382008406414</v>
      </c>
      <c r="D183" s="26">
        <v>9.4221152051865946</v>
      </c>
      <c r="E183" s="26">
        <v>9.9330399385632493</v>
      </c>
      <c r="F183" s="26">
        <v>13.728159539434426</v>
      </c>
      <c r="G183" s="26">
        <v>9.0672839506880187</v>
      </c>
      <c r="H183" s="26">
        <v>8.5899585976546824</v>
      </c>
      <c r="I183" s="26">
        <v>7.6049642481946291</v>
      </c>
      <c r="J183" s="26">
        <v>8.5899585976546824</v>
      </c>
      <c r="K183" s="26">
        <v>8.5899585976546824</v>
      </c>
      <c r="L183" s="26">
        <v>8.3497477892105838</v>
      </c>
      <c r="M183" s="26">
        <v>8.0217543722480134</v>
      </c>
      <c r="N183" s="26">
        <v>5.8506136047904524</v>
      </c>
      <c r="O183" s="26">
        <v>4.9629322180927797</v>
      </c>
      <c r="P183" s="26">
        <v>4.9629322180927797</v>
      </c>
      <c r="Q183" s="26">
        <v>5.8506136047904524</v>
      </c>
      <c r="R183" s="26">
        <v>4.9629322180927797</v>
      </c>
      <c r="S183" s="26">
        <v>5.8506136047904524</v>
      </c>
      <c r="T183" s="26">
        <v>5.7021038589857556</v>
      </c>
      <c r="U183" s="26">
        <v>5.7021038589857556</v>
      </c>
      <c r="V183" s="26">
        <v>5.7021038589857556</v>
      </c>
      <c r="W183" s="26">
        <v>7.5291097037815371</v>
      </c>
      <c r="X183" s="26">
        <v>7.5291097037815371</v>
      </c>
      <c r="Y183" s="26">
        <v>7.5291097037815371</v>
      </c>
      <c r="Z183" s="26">
        <v>7.5291097037815371</v>
      </c>
      <c r="AA183" s="26">
        <v>7.5291097037815371</v>
      </c>
      <c r="AB183" s="26">
        <v>7.5291097037815371</v>
      </c>
      <c r="AC183" s="26">
        <v>7.5291097037815371</v>
      </c>
      <c r="AD183" s="26">
        <v>3.8682333695727276</v>
      </c>
      <c r="AE183" s="26">
        <v>3.8682333695727276</v>
      </c>
      <c r="AF183" s="26">
        <v>3.8682333695727276</v>
      </c>
      <c r="AG183" s="26">
        <v>3.8682333695727276</v>
      </c>
      <c r="AH183" s="26">
        <v>3.8682333695727276</v>
      </c>
      <c r="AI183" s="26">
        <v>4.1540489023256573</v>
      </c>
      <c r="AJ183" s="26">
        <v>4.1540489023256573</v>
      </c>
      <c r="AK183" s="26">
        <v>3.9818241229588121</v>
      </c>
      <c r="AL183" s="26">
        <v>2.377545536886728</v>
      </c>
      <c r="AM183" s="26">
        <v>2.377545536886728</v>
      </c>
      <c r="AN183" s="26">
        <v>2.377545536886728</v>
      </c>
      <c r="AO183" s="26">
        <v>2.377545536886728</v>
      </c>
      <c r="AP183" s="26">
        <v>4.2265299487272809</v>
      </c>
      <c r="AQ183" s="26">
        <v>4.2265299487272809</v>
      </c>
      <c r="AR183" s="26">
        <v>2.377545536886728</v>
      </c>
      <c r="AS183" s="26">
        <v>2.377545536886728</v>
      </c>
      <c r="AT183" s="26">
        <v>2.377545536886728</v>
      </c>
      <c r="AU183" s="26">
        <v>2.2672969823964491</v>
      </c>
      <c r="AV183" s="26">
        <v>2.2672969823964491</v>
      </c>
      <c r="AW183" s="26">
        <v>4.2265299487272809</v>
      </c>
      <c r="AX183" s="26">
        <v>2.0451123063227246</v>
      </c>
      <c r="AY183" s="26">
        <v>5.0978637792791872</v>
      </c>
      <c r="AZ183" s="26">
        <v>4.9608090486725755</v>
      </c>
      <c r="BA183" s="26">
        <v>5.0978637792791872</v>
      </c>
      <c r="BB183" s="26">
        <v>5.2555926694696717</v>
      </c>
      <c r="BC183" s="26">
        <v>5.2555926694696717</v>
      </c>
      <c r="BD183" s="26">
        <v>5.2555926694696717</v>
      </c>
    </row>
    <row r="184" spans="1:56" x14ac:dyDescent="0.2">
      <c r="A184" s="2">
        <f t="shared" si="34"/>
        <v>44081</v>
      </c>
      <c r="B184" s="4" t="e">
        <f>Data!B183</f>
        <v>#N/A</v>
      </c>
      <c r="C184" s="26">
        <v>10.949668922917422</v>
      </c>
      <c r="D184" s="26">
        <v>9.3969613037272293</v>
      </c>
      <c r="E184" s="26">
        <v>9.90722293651862</v>
      </c>
      <c r="F184" s="26">
        <v>13.672637897281348</v>
      </c>
      <c r="G184" s="26">
        <v>9.0521234206480177</v>
      </c>
      <c r="H184" s="26">
        <v>8.5771434385270027</v>
      </c>
      <c r="I184" s="26">
        <v>7.5916485909244997</v>
      </c>
      <c r="J184" s="26">
        <v>8.5771434385270027</v>
      </c>
      <c r="K184" s="26">
        <v>8.5771434385270027</v>
      </c>
      <c r="L184" s="26">
        <v>8.3373895838406025</v>
      </c>
      <c r="M184" s="26">
        <v>8.0083235382503215</v>
      </c>
      <c r="N184" s="26">
        <v>5.8404090739417507</v>
      </c>
      <c r="O184" s="26">
        <v>4.9554367514221989</v>
      </c>
      <c r="P184" s="26">
        <v>4.9554367514221989</v>
      </c>
      <c r="Q184" s="26">
        <v>5.8404090739417507</v>
      </c>
      <c r="R184" s="26">
        <v>4.9554367514221989</v>
      </c>
      <c r="S184" s="26">
        <v>5.8404090739417507</v>
      </c>
      <c r="T184" s="26">
        <v>5.691941872980351</v>
      </c>
      <c r="U184" s="26">
        <v>5.691941872980351</v>
      </c>
      <c r="V184" s="26">
        <v>5.691941872980351</v>
      </c>
      <c r="W184" s="26">
        <v>7.5143242196733846</v>
      </c>
      <c r="X184" s="26">
        <v>7.5143242196733846</v>
      </c>
      <c r="Y184" s="26">
        <v>7.5143242196733846</v>
      </c>
      <c r="Z184" s="26">
        <v>7.5143242196733846</v>
      </c>
      <c r="AA184" s="26">
        <v>7.5143242196733846</v>
      </c>
      <c r="AB184" s="26">
        <v>7.5143242196733846</v>
      </c>
      <c r="AC184" s="26">
        <v>7.5143242196733846</v>
      </c>
      <c r="AD184" s="26">
        <v>3.8630465861625685</v>
      </c>
      <c r="AE184" s="26">
        <v>3.8630465861625685</v>
      </c>
      <c r="AF184" s="26">
        <v>3.8630465861625685</v>
      </c>
      <c r="AG184" s="26">
        <v>3.8630465861625685</v>
      </c>
      <c r="AH184" s="26">
        <v>3.8630465861625685</v>
      </c>
      <c r="AI184" s="26">
        <v>4.1477776274278684</v>
      </c>
      <c r="AJ184" s="26">
        <v>4.1477776274278684</v>
      </c>
      <c r="AK184" s="26">
        <v>3.9756721912319795</v>
      </c>
      <c r="AL184" s="26">
        <v>2.3729387249271325</v>
      </c>
      <c r="AM184" s="26">
        <v>2.3729387249271325</v>
      </c>
      <c r="AN184" s="26">
        <v>2.3729387249271325</v>
      </c>
      <c r="AO184" s="26">
        <v>2.3729387249271325</v>
      </c>
      <c r="AP184" s="26">
        <v>4.2199120851944407</v>
      </c>
      <c r="AQ184" s="26">
        <v>4.2199120851944407</v>
      </c>
      <c r="AR184" s="26">
        <v>2.3729387249271325</v>
      </c>
      <c r="AS184" s="26">
        <v>2.3729387249271325</v>
      </c>
      <c r="AT184" s="26">
        <v>2.3729387249271325</v>
      </c>
      <c r="AU184" s="26">
        <v>2.2624822055062666</v>
      </c>
      <c r="AV184" s="26">
        <v>2.2624822055062666</v>
      </c>
      <c r="AW184" s="26">
        <v>4.2199120851944407</v>
      </c>
      <c r="AX184" s="26">
        <v>2.0397101780075331</v>
      </c>
      <c r="AY184" s="26">
        <v>5.0657950359590505</v>
      </c>
      <c r="AZ184" s="26">
        <v>4.9264965478841454</v>
      </c>
      <c r="BA184" s="26">
        <v>5.0657950359590505</v>
      </c>
      <c r="BB184" s="26">
        <v>5.21833997905805</v>
      </c>
      <c r="BC184" s="26">
        <v>5.21833997905805</v>
      </c>
      <c r="BD184" s="26">
        <v>5.21833997905805</v>
      </c>
    </row>
    <row r="185" spans="1:56" x14ac:dyDescent="0.2">
      <c r="A185" s="2">
        <f t="shared" si="34"/>
        <v>44082</v>
      </c>
      <c r="B185" s="4" t="e">
        <f>Data!B184</f>
        <v>#N/A</v>
      </c>
      <c r="C185" s="26">
        <v>10.919268677801771</v>
      </c>
      <c r="D185" s="26">
        <v>9.3720520727717584</v>
      </c>
      <c r="E185" s="26">
        <v>9.8816600591249877</v>
      </c>
      <c r="F185" s="26">
        <v>13.619385848818331</v>
      </c>
      <c r="G185" s="26">
        <v>9.0374564406044406</v>
      </c>
      <c r="H185" s="26">
        <v>8.5645708251526784</v>
      </c>
      <c r="I185" s="26">
        <v>7.5784334394633985</v>
      </c>
      <c r="J185" s="26">
        <v>8.5645708251526784</v>
      </c>
      <c r="K185" s="26">
        <v>8.5645708251526784</v>
      </c>
      <c r="L185" s="26">
        <v>8.3252087466017404</v>
      </c>
      <c r="M185" s="26">
        <v>7.9950095760708146</v>
      </c>
      <c r="N185" s="26">
        <v>5.8302700380267858</v>
      </c>
      <c r="O185" s="26">
        <v>4.9479843415312397</v>
      </c>
      <c r="P185" s="26">
        <v>4.9479843415312397</v>
      </c>
      <c r="Q185" s="26">
        <v>5.8302700380267858</v>
      </c>
      <c r="R185" s="26">
        <v>4.9479843415312397</v>
      </c>
      <c r="S185" s="26">
        <v>5.8302700380267858</v>
      </c>
      <c r="T185" s="26">
        <v>5.6818465869167163</v>
      </c>
      <c r="U185" s="26">
        <v>5.6818465869167163</v>
      </c>
      <c r="V185" s="26">
        <v>5.6818465869167163</v>
      </c>
      <c r="W185" s="26">
        <v>7.4996498603993054</v>
      </c>
      <c r="X185" s="26">
        <v>7.4996498603993054</v>
      </c>
      <c r="Y185" s="26">
        <v>7.4996498603993054</v>
      </c>
      <c r="Z185" s="26">
        <v>7.4996498603993054</v>
      </c>
      <c r="AA185" s="26">
        <v>7.4996498603993054</v>
      </c>
      <c r="AB185" s="26">
        <v>7.4996498603993054</v>
      </c>
      <c r="AC185" s="26">
        <v>7.4996498603993054</v>
      </c>
      <c r="AD185" s="26">
        <v>3.8579268024209608</v>
      </c>
      <c r="AE185" s="26">
        <v>3.8579268024209608</v>
      </c>
      <c r="AF185" s="26">
        <v>3.8579268024209608</v>
      </c>
      <c r="AG185" s="26">
        <v>3.8579268024209608</v>
      </c>
      <c r="AH185" s="26">
        <v>3.8579268024209608</v>
      </c>
      <c r="AI185" s="26">
        <v>4.1416426000975317</v>
      </c>
      <c r="AJ185" s="26">
        <v>4.1416426000975317</v>
      </c>
      <c r="AK185" s="26">
        <v>3.9696693541742372</v>
      </c>
      <c r="AL185" s="26">
        <v>2.3685578669448977</v>
      </c>
      <c r="AM185" s="26">
        <v>2.3685578669448977</v>
      </c>
      <c r="AN185" s="26">
        <v>2.3685578669448977</v>
      </c>
      <c r="AO185" s="26">
        <v>2.3685578669448977</v>
      </c>
      <c r="AP185" s="26">
        <v>4.2134630048771511</v>
      </c>
      <c r="AQ185" s="26">
        <v>4.2134630048771511</v>
      </c>
      <c r="AR185" s="26">
        <v>2.3685578669448977</v>
      </c>
      <c r="AS185" s="26">
        <v>2.3685578669448977</v>
      </c>
      <c r="AT185" s="26">
        <v>2.3685578669448977</v>
      </c>
      <c r="AU185" s="26">
        <v>2.2579151403216917</v>
      </c>
      <c r="AV185" s="26">
        <v>2.2579151403216917</v>
      </c>
      <c r="AW185" s="26">
        <v>4.2134630048771511</v>
      </c>
      <c r="AX185" s="26">
        <v>2.0346095018756833</v>
      </c>
      <c r="AY185" s="26">
        <v>5.0352499613858921</v>
      </c>
      <c r="AZ185" s="26">
        <v>4.8938334828559746</v>
      </c>
      <c r="BA185" s="26">
        <v>5.0352499613858921</v>
      </c>
      <c r="BB185" s="26">
        <v>5.1828826567717972</v>
      </c>
      <c r="BC185" s="26">
        <v>5.1828826567717972</v>
      </c>
      <c r="BD185" s="26">
        <v>5.1828826567717972</v>
      </c>
    </row>
    <row r="186" spans="1:56" x14ac:dyDescent="0.2">
      <c r="A186" s="2">
        <f t="shared" si="34"/>
        <v>44083</v>
      </c>
      <c r="B186" s="4" t="e">
        <f>Data!B185</f>
        <v>#N/A</v>
      </c>
      <c r="C186" s="26">
        <v>10.889175338129652</v>
      </c>
      <c r="D186" s="26">
        <v>9.3473833553297219</v>
      </c>
      <c r="E186" s="26">
        <v>9.8563461963656049</v>
      </c>
      <c r="F186" s="26">
        <v>13.568268536911544</v>
      </c>
      <c r="G186" s="26">
        <v>9.0232461949679053</v>
      </c>
      <c r="H186" s="26">
        <v>8.5522239307566981</v>
      </c>
      <c r="I186" s="26">
        <v>7.5653161177093899</v>
      </c>
      <c r="J186" s="26">
        <v>8.5522239307566981</v>
      </c>
      <c r="K186" s="26">
        <v>8.5522239307566981</v>
      </c>
      <c r="L186" s="26">
        <v>8.3131940359308807</v>
      </c>
      <c r="M186" s="26">
        <v>7.9818078692418224</v>
      </c>
      <c r="N186" s="26">
        <v>5.8201956953493763</v>
      </c>
      <c r="O186" s="26">
        <v>4.9405745350157986</v>
      </c>
      <c r="P186" s="26">
        <v>4.9405745350157986</v>
      </c>
      <c r="Q186" s="26">
        <v>5.8201956953493763</v>
      </c>
      <c r="R186" s="26">
        <v>4.9405745350157986</v>
      </c>
      <c r="S186" s="26">
        <v>5.8201956953493763</v>
      </c>
      <c r="T186" s="26">
        <v>5.6718172021612334</v>
      </c>
      <c r="U186" s="26">
        <v>5.6718172021612334</v>
      </c>
      <c r="V186" s="26">
        <v>5.6718172021612334</v>
      </c>
      <c r="W186" s="26">
        <v>7.4850851270145355</v>
      </c>
      <c r="X186" s="26">
        <v>7.4850851270145355</v>
      </c>
      <c r="Y186" s="26">
        <v>7.4850851270145355</v>
      </c>
      <c r="Z186" s="26">
        <v>7.4850851270145355</v>
      </c>
      <c r="AA186" s="26">
        <v>7.4850851270145355</v>
      </c>
      <c r="AB186" s="26">
        <v>7.4850851270145355</v>
      </c>
      <c r="AC186" s="26">
        <v>7.4850851270145355</v>
      </c>
      <c r="AD186" s="26">
        <v>3.8528699146026546</v>
      </c>
      <c r="AE186" s="26">
        <v>3.8528699146026546</v>
      </c>
      <c r="AF186" s="26">
        <v>3.8528699146026546</v>
      </c>
      <c r="AG186" s="26">
        <v>3.8528699146026546</v>
      </c>
      <c r="AH186" s="26">
        <v>3.8528699146026546</v>
      </c>
      <c r="AI186" s="26">
        <v>4.1356348227824391</v>
      </c>
      <c r="AJ186" s="26">
        <v>4.1356348227824391</v>
      </c>
      <c r="AK186" s="26">
        <v>3.9638056269839952</v>
      </c>
      <c r="AL186" s="26">
        <v>2.3643873102337407</v>
      </c>
      <c r="AM186" s="26">
        <v>2.3643873102337407</v>
      </c>
      <c r="AN186" s="26">
        <v>2.3643873102337407</v>
      </c>
      <c r="AO186" s="26">
        <v>2.3643873102337407</v>
      </c>
      <c r="AP186" s="26">
        <v>4.207171345442684</v>
      </c>
      <c r="AQ186" s="26">
        <v>4.207171345442684</v>
      </c>
      <c r="AR186" s="26">
        <v>2.3643873102337407</v>
      </c>
      <c r="AS186" s="26">
        <v>2.3643873102337407</v>
      </c>
      <c r="AT186" s="26">
        <v>2.3643873102337407</v>
      </c>
      <c r="AU186" s="26">
        <v>2.2535786955606292</v>
      </c>
      <c r="AV186" s="26">
        <v>2.2535786955606292</v>
      </c>
      <c r="AW186" s="26">
        <v>4.207171345442684</v>
      </c>
      <c r="AX186" s="26">
        <v>2.0297896776701267</v>
      </c>
      <c r="AY186" s="26">
        <v>5.0061465046152671</v>
      </c>
      <c r="AZ186" s="26">
        <v>4.862731832828195</v>
      </c>
      <c r="BA186" s="26">
        <v>5.0061465046152671</v>
      </c>
      <c r="BB186" s="26">
        <v>5.1491251200227603</v>
      </c>
      <c r="BC186" s="26">
        <v>5.1491251200227603</v>
      </c>
      <c r="BD186" s="26">
        <v>5.1491251200227603</v>
      </c>
    </row>
    <row r="187" spans="1:56" x14ac:dyDescent="0.2">
      <c r="A187" s="2">
        <f t="shared" si="34"/>
        <v>44084</v>
      </c>
      <c r="B187" s="4" t="e">
        <f>Data!B186</f>
        <v>#N/A</v>
      </c>
      <c r="C187" s="26">
        <v>10.859383160465377</v>
      </c>
      <c r="D187" s="26">
        <v>9.3229511014090765</v>
      </c>
      <c r="E187" s="26">
        <v>9.8312764413715517</v>
      </c>
      <c r="F187" s="26">
        <v>13.519159158813295</v>
      </c>
      <c r="G187" s="26">
        <v>9.0094587523364442</v>
      </c>
      <c r="H187" s="26">
        <v>8.5400872988603549</v>
      </c>
      <c r="I187" s="26">
        <v>7.5522941380321349</v>
      </c>
      <c r="J187" s="26">
        <v>8.5400872988603549</v>
      </c>
      <c r="K187" s="26">
        <v>8.5400872988603549</v>
      </c>
      <c r="L187" s="26">
        <v>8.301335138638299</v>
      </c>
      <c r="M187" s="26">
        <v>7.9687141681221672</v>
      </c>
      <c r="N187" s="26">
        <v>5.8101852675776007</v>
      </c>
      <c r="O187" s="26">
        <v>4.9332068895376517</v>
      </c>
      <c r="P187" s="26">
        <v>4.9332068895376517</v>
      </c>
      <c r="Q187" s="26">
        <v>5.8101852675776007</v>
      </c>
      <c r="R187" s="26">
        <v>4.9332068895376517</v>
      </c>
      <c r="S187" s="26">
        <v>5.8101852675776007</v>
      </c>
      <c r="T187" s="26">
        <v>5.661852939877317</v>
      </c>
      <c r="U187" s="26">
        <v>5.661852939877317</v>
      </c>
      <c r="V187" s="26">
        <v>5.661852939877317</v>
      </c>
      <c r="W187" s="26">
        <v>7.4706285580369425</v>
      </c>
      <c r="X187" s="26">
        <v>7.4706285580369425</v>
      </c>
      <c r="Y187" s="26">
        <v>7.4706285580369425</v>
      </c>
      <c r="Z187" s="26">
        <v>7.4706285580369425</v>
      </c>
      <c r="AA187" s="26">
        <v>7.4706285580369425</v>
      </c>
      <c r="AB187" s="26">
        <v>7.4706285580369425</v>
      </c>
      <c r="AC187" s="26">
        <v>7.4706285580369425</v>
      </c>
      <c r="AD187" s="26">
        <v>3.8478721452119915</v>
      </c>
      <c r="AE187" s="26">
        <v>3.8478721452119915</v>
      </c>
      <c r="AF187" s="26">
        <v>3.8478721452119915</v>
      </c>
      <c r="AG187" s="26">
        <v>3.8478721452119915</v>
      </c>
      <c r="AH187" s="26">
        <v>3.8478721452119915</v>
      </c>
      <c r="AI187" s="26">
        <v>4.1297459592856391</v>
      </c>
      <c r="AJ187" s="26">
        <v>4.1297459592856391</v>
      </c>
      <c r="AK187" s="26">
        <v>3.9580717526761453</v>
      </c>
      <c r="AL187" s="26">
        <v>2.360412488972063</v>
      </c>
      <c r="AM187" s="26">
        <v>2.360412488972063</v>
      </c>
      <c r="AN187" s="26">
        <v>2.360412488972063</v>
      </c>
      <c r="AO187" s="26">
        <v>2.360412488972063</v>
      </c>
      <c r="AP187" s="26">
        <v>4.2010265694105708</v>
      </c>
      <c r="AQ187" s="26">
        <v>4.2010265694105708</v>
      </c>
      <c r="AR187" s="26">
        <v>2.360412488972063</v>
      </c>
      <c r="AS187" s="26">
        <v>2.360412488972063</v>
      </c>
      <c r="AT187" s="26">
        <v>2.360412488972063</v>
      </c>
      <c r="AU187" s="26">
        <v>2.2494569591089548</v>
      </c>
      <c r="AV187" s="26">
        <v>2.2494569591089548</v>
      </c>
      <c r="AW187" s="26">
        <v>4.2010265694105708</v>
      </c>
      <c r="AX187" s="26">
        <v>2.0252315077224305</v>
      </c>
      <c r="AY187" s="26">
        <v>4.9784069293353497</v>
      </c>
      <c r="AZ187" s="26">
        <v>4.8331081522225272</v>
      </c>
      <c r="BA187" s="26">
        <v>4.9784069293353497</v>
      </c>
      <c r="BB187" s="26">
        <v>5.1169767396595969</v>
      </c>
      <c r="BC187" s="26">
        <v>5.1169767396595969</v>
      </c>
      <c r="BD187" s="26">
        <v>5.1169767396595969</v>
      </c>
    </row>
    <row r="188" spans="1:56" x14ac:dyDescent="0.2">
      <c r="A188" s="2">
        <f t="shared" si="34"/>
        <v>44085</v>
      </c>
      <c r="B188" s="4" t="e">
        <f>Data!B187</f>
        <v>#N/A</v>
      </c>
      <c r="C188" s="26">
        <v>10.829886583015634</v>
      </c>
      <c r="D188" s="26">
        <v>9.2987513639745263</v>
      </c>
      <c r="E188" s="26">
        <v>9.8064460772428372</v>
      </c>
      <c r="F188" s="26">
        <v>13.47193850655378</v>
      </c>
      <c r="G188" s="26">
        <v>8.9960628422472357</v>
      </c>
      <c r="H188" s="26">
        <v>8.5281467319120665</v>
      </c>
      <c r="I188" s="26">
        <v>7.5393651842707126</v>
      </c>
      <c r="J188" s="26">
        <v>8.5281467319120665</v>
      </c>
      <c r="K188" s="26">
        <v>8.5281467319120665</v>
      </c>
      <c r="L188" s="26">
        <v>8.2896225924339806</v>
      </c>
      <c r="M188" s="26">
        <v>7.9557245575431974</v>
      </c>
      <c r="N188" s="26">
        <v>5.8002379980433219</v>
      </c>
      <c r="O188" s="26">
        <v>4.9258809730503037</v>
      </c>
      <c r="P188" s="26">
        <v>4.9258809730503037</v>
      </c>
      <c r="Q188" s="26">
        <v>5.8002379980433219</v>
      </c>
      <c r="R188" s="26">
        <v>4.9258809730503037</v>
      </c>
      <c r="S188" s="26">
        <v>5.8002379980433219</v>
      </c>
      <c r="T188" s="26">
        <v>5.6519530397938622</v>
      </c>
      <c r="U188" s="26">
        <v>5.6519530397938622</v>
      </c>
      <c r="V188" s="26">
        <v>5.6519530397938622</v>
      </c>
      <c r="W188" s="26">
        <v>7.4562787274212443</v>
      </c>
      <c r="X188" s="26">
        <v>7.4562787274212443</v>
      </c>
      <c r="Y188" s="26">
        <v>7.4562787274212443</v>
      </c>
      <c r="Z188" s="26">
        <v>7.4562787274212443</v>
      </c>
      <c r="AA188" s="26">
        <v>7.4562787274212443</v>
      </c>
      <c r="AB188" s="26">
        <v>7.4562787274212443</v>
      </c>
      <c r="AC188" s="26">
        <v>7.4562787274212443</v>
      </c>
      <c r="AD188" s="26">
        <v>3.8429300168293783</v>
      </c>
      <c r="AE188" s="26">
        <v>3.8429300168293783</v>
      </c>
      <c r="AF188" s="26">
        <v>3.8429300168293783</v>
      </c>
      <c r="AG188" s="26">
        <v>3.8429300168293783</v>
      </c>
      <c r="AH188" s="26">
        <v>3.8429300168293783</v>
      </c>
      <c r="AI188" s="26">
        <v>4.1239682865326879</v>
      </c>
      <c r="AJ188" s="26">
        <v>4.1239682865326879</v>
      </c>
      <c r="AK188" s="26">
        <v>3.9524591495538193</v>
      </c>
      <c r="AL188" s="26">
        <v>2.3566198496221884</v>
      </c>
      <c r="AM188" s="26">
        <v>2.3566198496221884</v>
      </c>
      <c r="AN188" s="26">
        <v>2.3566198496221884</v>
      </c>
      <c r="AO188" s="26">
        <v>2.3566198496221884</v>
      </c>
      <c r="AP188" s="26">
        <v>4.1950189049124518</v>
      </c>
      <c r="AQ188" s="26">
        <v>4.1950189049124518</v>
      </c>
      <c r="AR188" s="26">
        <v>2.3566198496221884</v>
      </c>
      <c r="AS188" s="26">
        <v>2.3566198496221884</v>
      </c>
      <c r="AT188" s="26">
        <v>2.3566198496221884</v>
      </c>
      <c r="AU188" s="26">
        <v>2.2455351176016851</v>
      </c>
      <c r="AV188" s="26">
        <v>2.2455351176016851</v>
      </c>
      <c r="AW188" s="26">
        <v>4.1950189049124518</v>
      </c>
      <c r="AX188" s="26">
        <v>2.0209171025443675</v>
      </c>
      <c r="AY188" s="26">
        <v>4.9519575977096837</v>
      </c>
      <c r="AZ188" s="26">
        <v>4.8048833446802819</v>
      </c>
      <c r="BA188" s="26">
        <v>4.9519575977096837</v>
      </c>
      <c r="BB188" s="26">
        <v>5.0863515962329435</v>
      </c>
      <c r="BC188" s="26">
        <v>5.0863515962329435</v>
      </c>
      <c r="BD188" s="26">
        <v>5.0863515962329435</v>
      </c>
    </row>
    <row r="189" spans="1:56" x14ac:dyDescent="0.2">
      <c r="A189" s="2">
        <f t="shared" si="34"/>
        <v>44086</v>
      </c>
      <c r="B189" s="4" t="e">
        <f>Data!B188</f>
        <v>#N/A</v>
      </c>
      <c r="C189" s="26">
        <v>10.800680216463149</v>
      </c>
      <c r="D189" s="26">
        <v>9.274780295127659</v>
      </c>
      <c r="E189" s="26">
        <v>9.7818505649191678</v>
      </c>
      <c r="F189" s="26">
        <v>13.426494531612294</v>
      </c>
      <c r="G189" s="26">
        <v>8.9830296488870918</v>
      </c>
      <c r="H189" s="26">
        <v>8.5163891888029752</v>
      </c>
      <c r="I189" s="26">
        <v>7.5265270963022095</v>
      </c>
      <c r="J189" s="26">
        <v>8.5163891888029752</v>
      </c>
      <c r="K189" s="26">
        <v>8.5163891888029752</v>
      </c>
      <c r="L189" s="26">
        <v>8.2780477148072862</v>
      </c>
      <c r="M189" s="26">
        <v>7.9428354272962158</v>
      </c>
      <c r="N189" s="26">
        <v>5.7903531502184826</v>
      </c>
      <c r="O189" s="26">
        <v>4.9185963631090965</v>
      </c>
      <c r="P189" s="26">
        <v>4.9185963631090965</v>
      </c>
      <c r="Q189" s="26">
        <v>5.7903531502184826</v>
      </c>
      <c r="R189" s="26">
        <v>4.9185963631090965</v>
      </c>
      <c r="S189" s="26">
        <v>5.7903531502184826</v>
      </c>
      <c r="T189" s="26">
        <v>5.6421167590976165</v>
      </c>
      <c r="U189" s="26">
        <v>5.6421167590976165</v>
      </c>
      <c r="V189" s="26">
        <v>5.6421167590976165</v>
      </c>
      <c r="W189" s="26">
        <v>7.4420342427162263</v>
      </c>
      <c r="X189" s="26">
        <v>7.4420342427162263</v>
      </c>
      <c r="Y189" s="26">
        <v>7.4420342427162263</v>
      </c>
      <c r="Z189" s="26">
        <v>7.4420342427162263</v>
      </c>
      <c r="AA189" s="26">
        <v>7.4420342427162263</v>
      </c>
      <c r="AB189" s="26">
        <v>7.4420342427162263</v>
      </c>
      <c r="AC189" s="26">
        <v>7.4420342427162263</v>
      </c>
      <c r="AD189" s="26">
        <v>3.8380403280047122</v>
      </c>
      <c r="AE189" s="26">
        <v>3.8380403280047122</v>
      </c>
      <c r="AF189" s="26">
        <v>3.8380403280047122</v>
      </c>
      <c r="AG189" s="26">
        <v>3.8380403280047122</v>
      </c>
      <c r="AH189" s="26">
        <v>3.8380403280047122</v>
      </c>
      <c r="AI189" s="26">
        <v>4.1182946497866038</v>
      </c>
      <c r="AJ189" s="26">
        <v>4.1182946497866038</v>
      </c>
      <c r="AK189" s="26">
        <v>3.9469598623954854</v>
      </c>
      <c r="AL189" s="26">
        <v>2.3529967813764414</v>
      </c>
      <c r="AM189" s="26">
        <v>2.3529967813764414</v>
      </c>
      <c r="AN189" s="26">
        <v>2.3529967813764414</v>
      </c>
      <c r="AO189" s="26">
        <v>2.3529967813764414</v>
      </c>
      <c r="AP189" s="26">
        <v>4.1891392906213607</v>
      </c>
      <c r="AQ189" s="26">
        <v>4.1891392906213607</v>
      </c>
      <c r="AR189" s="26">
        <v>2.3529967813764414</v>
      </c>
      <c r="AS189" s="26">
        <v>2.3529967813764414</v>
      </c>
      <c r="AT189" s="26">
        <v>2.3529967813764414</v>
      </c>
      <c r="AU189" s="26">
        <v>2.2417993814099102</v>
      </c>
      <c r="AV189" s="26">
        <v>2.2417993814099102</v>
      </c>
      <c r="AW189" s="26">
        <v>4.1891392906213607</v>
      </c>
      <c r="AX189" s="26">
        <v>2.0168297926818397</v>
      </c>
      <c r="AY189" s="26">
        <v>4.9267287641637125</v>
      </c>
      <c r="AZ189" s="26">
        <v>4.777982447272481</v>
      </c>
      <c r="BA189" s="26">
        <v>4.9267287641637125</v>
      </c>
      <c r="BB189" s="26">
        <v>5.057168247169316</v>
      </c>
      <c r="BC189" s="26">
        <v>5.057168247169316</v>
      </c>
      <c r="BD189" s="26">
        <v>5.057168247169316</v>
      </c>
    </row>
    <row r="190" spans="1:56" x14ac:dyDescent="0.2">
      <c r="A190" s="2">
        <f t="shared" si="34"/>
        <v>44087</v>
      </c>
      <c r="B190" s="4" t="e">
        <f>Data!B189</f>
        <v>#N/A</v>
      </c>
      <c r="C190" s="26">
        <v>10.771758835431493</v>
      </c>
      <c r="D190" s="26">
        <v>9.251034142492502</v>
      </c>
      <c r="E190" s="26">
        <v>9.7574855320129519</v>
      </c>
      <c r="F190" s="26">
        <v>13.38272193275996</v>
      </c>
      <c r="G190" s="26">
        <v>8.9703326205026368</v>
      </c>
      <c r="H190" s="26">
        <v>8.5048026905747918</v>
      </c>
      <c r="I190" s="26">
        <v>7.5137778560384278</v>
      </c>
      <c r="J190" s="26">
        <v>8.5048026905747918</v>
      </c>
      <c r="K190" s="26">
        <v>8.5048026905747918</v>
      </c>
      <c r="L190" s="26">
        <v>8.2666025377509555</v>
      </c>
      <c r="M190" s="26">
        <v>7.9300434452173549</v>
      </c>
      <c r="N190" s="26">
        <v>5.7805300063485969</v>
      </c>
      <c r="O190" s="26">
        <v>4.9113526462556552</v>
      </c>
      <c r="P190" s="26">
        <v>4.9113526462556552</v>
      </c>
      <c r="Q190" s="26">
        <v>5.7805300063485969</v>
      </c>
      <c r="R190" s="26">
        <v>4.9113526462556552</v>
      </c>
      <c r="S190" s="26">
        <v>5.7805300063485969</v>
      </c>
      <c r="T190" s="26">
        <v>5.6323433714355735</v>
      </c>
      <c r="U190" s="26">
        <v>5.6323433714355735</v>
      </c>
      <c r="V190" s="26">
        <v>5.6323433714355735</v>
      </c>
      <c r="W190" s="26">
        <v>7.4278937433854777</v>
      </c>
      <c r="X190" s="26">
        <v>7.4278937433854777</v>
      </c>
      <c r="Y190" s="26">
        <v>7.4278937433854777</v>
      </c>
      <c r="Z190" s="26">
        <v>7.4278937433854777</v>
      </c>
      <c r="AA190" s="26">
        <v>7.4278937433854777</v>
      </c>
      <c r="AB190" s="26">
        <v>7.4278937433854777</v>
      </c>
      <c r="AC190" s="26">
        <v>7.4278937433854777</v>
      </c>
      <c r="AD190" s="26">
        <v>3.8332001310578319</v>
      </c>
      <c r="AE190" s="26">
        <v>3.8332001310578319</v>
      </c>
      <c r="AF190" s="26">
        <v>3.8332001310578319</v>
      </c>
      <c r="AG190" s="26">
        <v>3.8332001310578319</v>
      </c>
      <c r="AH190" s="26">
        <v>3.8332001310578319</v>
      </c>
      <c r="AI190" s="26">
        <v>4.1127184210700989</v>
      </c>
      <c r="AJ190" s="26">
        <v>4.1127184210700989</v>
      </c>
      <c r="AK190" s="26">
        <v>3.9415665171010392</v>
      </c>
      <c r="AL190" s="26">
        <v>2.3495315513149744</v>
      </c>
      <c r="AM190" s="26">
        <v>2.3495315513149744</v>
      </c>
      <c r="AN190" s="26">
        <v>2.3495315513149744</v>
      </c>
      <c r="AO190" s="26">
        <v>2.3495315513149744</v>
      </c>
      <c r="AP190" s="26">
        <v>4.1833793245641964</v>
      </c>
      <c r="AQ190" s="26">
        <v>4.1833793245641964</v>
      </c>
      <c r="AR190" s="26">
        <v>2.3495315513149744</v>
      </c>
      <c r="AS190" s="26">
        <v>2.3495315513149744</v>
      </c>
      <c r="AT190" s="26">
        <v>2.3495315513149744</v>
      </c>
      <c r="AU190" s="26">
        <v>2.2382369146770036</v>
      </c>
      <c r="AV190" s="26">
        <v>2.2382369146770036</v>
      </c>
      <c r="AW190" s="26">
        <v>4.1833793245641964</v>
      </c>
      <c r="AX190" s="26">
        <v>2.0129540464241105</v>
      </c>
      <c r="AY190" s="26">
        <v>4.9026543787379735</v>
      </c>
      <c r="AZ190" s="26">
        <v>4.7523344245150918</v>
      </c>
      <c r="BA190" s="26">
        <v>4.9026543787379735</v>
      </c>
      <c r="BB190" s="26">
        <v>5.0293495044656495</v>
      </c>
      <c r="BC190" s="26">
        <v>5.0293495044656495</v>
      </c>
      <c r="BD190" s="26">
        <v>5.0293495044656495</v>
      </c>
    </row>
    <row r="191" spans="1:56" x14ac:dyDescent="0.2">
      <c r="A191" s="2">
        <f t="shared" si="34"/>
        <v>44088</v>
      </c>
      <c r="B191" s="4" t="e">
        <f>Data!B190</f>
        <v>#N/A</v>
      </c>
      <c r="C191" s="26">
        <v>10.743117370531149</v>
      </c>
      <c r="D191" s="26">
        <v>9.227509245791488</v>
      </c>
      <c r="E191" s="26">
        <v>9.7333467625242314</v>
      </c>
      <c r="F191" s="26">
        <v>13.340521765999016</v>
      </c>
      <c r="G191" s="26">
        <v>8.9579472933419488</v>
      </c>
      <c r="H191" s="26">
        <v>8.4933762336797596</v>
      </c>
      <c r="I191" s="26">
        <v>7.5011155747206653</v>
      </c>
      <c r="J191" s="26">
        <v>8.4933762336797596</v>
      </c>
      <c r="K191" s="26">
        <v>8.4933762336797596</v>
      </c>
      <c r="L191" s="26">
        <v>8.2552797478601452</v>
      </c>
      <c r="M191" s="26">
        <v>7.9173455326463449</v>
      </c>
      <c r="N191" s="26">
        <v>5.7707678662259854</v>
      </c>
      <c r="O191" s="26">
        <v>4.9041494174679725</v>
      </c>
      <c r="P191" s="26">
        <v>4.9041494174679725</v>
      </c>
      <c r="Q191" s="26">
        <v>5.7707678662259854</v>
      </c>
      <c r="R191" s="26">
        <v>4.9041494174679725</v>
      </c>
      <c r="S191" s="26">
        <v>5.7707678662259854</v>
      </c>
      <c r="T191" s="26">
        <v>5.6226321660150207</v>
      </c>
      <c r="U191" s="26">
        <v>5.6226321660150207</v>
      </c>
      <c r="V191" s="26">
        <v>5.6226321660150207</v>
      </c>
      <c r="W191" s="26">
        <v>7.4138558992743109</v>
      </c>
      <c r="X191" s="26">
        <v>7.4138558992743109</v>
      </c>
      <c r="Y191" s="26">
        <v>7.4138558992743109</v>
      </c>
      <c r="Z191" s="26">
        <v>7.4138558992743109</v>
      </c>
      <c r="AA191" s="26">
        <v>7.4138558992743109</v>
      </c>
      <c r="AB191" s="26">
        <v>7.4138558992743109</v>
      </c>
      <c r="AC191" s="26">
        <v>7.4138558992743109</v>
      </c>
      <c r="AD191" s="26">
        <v>3.8284067116381535</v>
      </c>
      <c r="AE191" s="26">
        <v>3.8284067116381535</v>
      </c>
      <c r="AF191" s="26">
        <v>3.8284067116381535</v>
      </c>
      <c r="AG191" s="26">
        <v>3.8284067116381535</v>
      </c>
      <c r="AH191" s="26">
        <v>3.8284067116381535</v>
      </c>
      <c r="AI191" s="26">
        <v>4.1072334605709377</v>
      </c>
      <c r="AJ191" s="26">
        <v>4.1072334605709377</v>
      </c>
      <c r="AK191" s="26">
        <v>3.9362722785576807</v>
      </c>
      <c r="AL191" s="26">
        <v>2.3462132439618926</v>
      </c>
      <c r="AM191" s="26">
        <v>2.3462132439618926</v>
      </c>
      <c r="AN191" s="26">
        <v>2.3462132439618926</v>
      </c>
      <c r="AO191" s="26">
        <v>2.3462132439618926</v>
      </c>
      <c r="AP191" s="26">
        <v>4.1777312165501783</v>
      </c>
      <c r="AQ191" s="26">
        <v>4.1777312165501783</v>
      </c>
      <c r="AR191" s="26">
        <v>2.3462132439618926</v>
      </c>
      <c r="AS191" s="26">
        <v>2.3462132439618926</v>
      </c>
      <c r="AT191" s="26">
        <v>2.3462132439618926</v>
      </c>
      <c r="AU191" s="26">
        <v>2.2348357700704482</v>
      </c>
      <c r="AV191" s="26">
        <v>2.2348357700704482</v>
      </c>
      <c r="AW191" s="26">
        <v>4.1777312165501783</v>
      </c>
      <c r="AX191" s="26">
        <v>2.0092753929869271</v>
      </c>
      <c r="AY191" s="26">
        <v>4.8796718996368726</v>
      </c>
      <c r="AZ191" s="26">
        <v>4.727871971826076</v>
      </c>
      <c r="BA191" s="26">
        <v>4.8796718996368726</v>
      </c>
      <c r="BB191" s="26">
        <v>5.0028222225196419</v>
      </c>
      <c r="BC191" s="26">
        <v>5.0028222225196419</v>
      </c>
      <c r="BD191" s="26">
        <v>5.0028222225196419</v>
      </c>
    </row>
    <row r="192" spans="1:56" x14ac:dyDescent="0.2">
      <c r="A192" s="2">
        <f t="shared" si="34"/>
        <v>44089</v>
      </c>
      <c r="B192" s="4" t="e">
        <f>Data!B191</f>
        <v>#N/A</v>
      </c>
      <c r="C192" s="26">
        <v>10.714750900941034</v>
      </c>
      <c r="D192" s="26">
        <v>9.2042020335981896</v>
      </c>
      <c r="E192" s="26">
        <v>9.7094301873638038</v>
      </c>
      <c r="F192" s="26">
        <v>13.299801075557852</v>
      </c>
      <c r="G192" s="26">
        <v>8.9458511290437599</v>
      </c>
      <c r="H192" s="26">
        <v>8.4820997102013145</v>
      </c>
      <c r="I192" s="26">
        <v>7.4885384813940519</v>
      </c>
      <c r="J192" s="26">
        <v>8.4820997102013145</v>
      </c>
      <c r="K192" s="26">
        <v>8.4820997102013145</v>
      </c>
      <c r="L192" s="26">
        <v>8.2440726313738075</v>
      </c>
      <c r="M192" s="26">
        <v>7.9047388420542832</v>
      </c>
      <c r="N192" s="26">
        <v>5.7610660460873016</v>
      </c>
      <c r="O192" s="26">
        <v>4.8969862796684183</v>
      </c>
      <c r="P192" s="26">
        <v>4.8969862796684183</v>
      </c>
      <c r="Q192" s="26">
        <v>5.7610660460873016</v>
      </c>
      <c r="R192" s="26">
        <v>4.8969862796684183</v>
      </c>
      <c r="S192" s="26">
        <v>5.7610660460873016</v>
      </c>
      <c r="T192" s="26">
        <v>5.6129824467902951</v>
      </c>
      <c r="U192" s="26">
        <v>5.6129824467902951</v>
      </c>
      <c r="V192" s="26">
        <v>5.6129824467902951</v>
      </c>
      <c r="W192" s="26">
        <v>7.3999194092074267</v>
      </c>
      <c r="X192" s="26">
        <v>7.3999194092074267</v>
      </c>
      <c r="Y192" s="26">
        <v>7.3999194092074267</v>
      </c>
      <c r="Z192" s="26">
        <v>7.3999194092074267</v>
      </c>
      <c r="AA192" s="26">
        <v>7.3999194092074267</v>
      </c>
      <c r="AB192" s="26">
        <v>7.3999194092074267</v>
      </c>
      <c r="AC192" s="26">
        <v>7.3999194092074267</v>
      </c>
      <c r="AD192" s="26">
        <v>3.8236575699068438</v>
      </c>
      <c r="AE192" s="26">
        <v>3.8236575699068438</v>
      </c>
      <c r="AF192" s="26">
        <v>3.8236575699068438</v>
      </c>
      <c r="AG192" s="26">
        <v>3.8236575699068438</v>
      </c>
      <c r="AH192" s="26">
        <v>3.8236575699068438</v>
      </c>
      <c r="AI192" s="26">
        <v>4.1018340808214662</v>
      </c>
      <c r="AJ192" s="26">
        <v>4.1018340808214662</v>
      </c>
      <c r="AK192" s="26">
        <v>3.9310708115024164</v>
      </c>
      <c r="AL192" s="26">
        <v>2.3430317049465472</v>
      </c>
      <c r="AM192" s="26">
        <v>2.3430317049465472</v>
      </c>
      <c r="AN192" s="26">
        <v>2.3430317049465472</v>
      </c>
      <c r="AO192" s="26">
        <v>2.3430317049465472</v>
      </c>
      <c r="AP192" s="26">
        <v>4.1721877439658872</v>
      </c>
      <c r="AQ192" s="26">
        <v>4.1721877439658872</v>
      </c>
      <c r="AR192" s="26">
        <v>2.3430317049465472</v>
      </c>
      <c r="AS192" s="26">
        <v>2.3430317049465472</v>
      </c>
      <c r="AT192" s="26">
        <v>2.3430317049465472</v>
      </c>
      <c r="AU192" s="26">
        <v>2.2315848279370902</v>
      </c>
      <c r="AV192" s="26">
        <v>2.2315848279370902</v>
      </c>
      <c r="AW192" s="26">
        <v>4.1721877439658872</v>
      </c>
      <c r="AX192" s="26">
        <v>2.0057803508122136</v>
      </c>
      <c r="AY192" s="26">
        <v>4.8577221146089196</v>
      </c>
      <c r="AZ192" s="26">
        <v>4.7045313280658752</v>
      </c>
      <c r="BA192" s="26">
        <v>4.8577221146089196</v>
      </c>
      <c r="BB192" s="26">
        <v>4.9775170957157187</v>
      </c>
      <c r="BC192" s="26">
        <v>4.9775170957157187</v>
      </c>
      <c r="BD192" s="26">
        <v>4.9775170957157187</v>
      </c>
    </row>
    <row r="193" spans="1:56" x14ac:dyDescent="0.2">
      <c r="A193" s="2">
        <f t="shared" si="34"/>
        <v>44090</v>
      </c>
      <c r="B193" s="4" t="e">
        <f>Data!B192</f>
        <v>#N/A</v>
      </c>
      <c r="C193" s="26">
        <v>10.686654647483392</v>
      </c>
      <c r="D193" s="26">
        <v>9.1811090202543593</v>
      </c>
      <c r="E193" s="26">
        <v>9.6857318756168116</v>
      </c>
      <c r="F193" s="26">
        <v>13.260472544935791</v>
      </c>
      <c r="G193" s="26">
        <v>8.9340233644690592</v>
      </c>
      <c r="H193" s="26">
        <v>8.4709638344891296</v>
      </c>
      <c r="I193" s="26">
        <v>7.4760449124534345</v>
      </c>
      <c r="J193" s="26">
        <v>8.4709638344891296</v>
      </c>
      <c r="K193" s="26">
        <v>8.4709638344891296</v>
      </c>
      <c r="L193" s="26">
        <v>8.2329750237596642</v>
      </c>
      <c r="M193" s="26">
        <v>7.8922207366527015</v>
      </c>
      <c r="N193" s="26">
        <v>5.751423877621554</v>
      </c>
      <c r="O193" s="26">
        <v>4.8898628432828604</v>
      </c>
      <c r="P193" s="26">
        <v>4.8898628432828604</v>
      </c>
      <c r="Q193" s="26">
        <v>5.751423877621554</v>
      </c>
      <c r="R193" s="26">
        <v>4.8898628432828604</v>
      </c>
      <c r="S193" s="26">
        <v>5.751423877621554</v>
      </c>
      <c r="T193" s="26">
        <v>5.6033935317265486</v>
      </c>
      <c r="U193" s="26">
        <v>5.6033935317265486</v>
      </c>
      <c r="V193" s="26">
        <v>5.6033935317265486</v>
      </c>
      <c r="W193" s="26">
        <v>7.3860829997035768</v>
      </c>
      <c r="X193" s="26">
        <v>7.3860829997035768</v>
      </c>
      <c r="Y193" s="26">
        <v>7.3860829997035768</v>
      </c>
      <c r="Z193" s="26">
        <v>7.3860829997035768</v>
      </c>
      <c r="AA193" s="26">
        <v>7.3860829997035768</v>
      </c>
      <c r="AB193" s="26">
        <v>7.3860829997035768</v>
      </c>
      <c r="AC193" s="26">
        <v>7.3860829997035768</v>
      </c>
      <c r="AD193" s="26">
        <v>3.8189504032152572</v>
      </c>
      <c r="AE193" s="26">
        <v>3.8189504032152572</v>
      </c>
      <c r="AF193" s="26">
        <v>3.8189504032152572</v>
      </c>
      <c r="AG193" s="26">
        <v>3.8189504032152572</v>
      </c>
      <c r="AH193" s="26">
        <v>3.8189504032152572</v>
      </c>
      <c r="AI193" s="26">
        <v>4.0965150134575543</v>
      </c>
      <c r="AJ193" s="26">
        <v>4.0965150134575543</v>
      </c>
      <c r="AK193" s="26">
        <v>3.9259562441730282</v>
      </c>
      <c r="AL193" s="26">
        <v>2.3399774884959252</v>
      </c>
      <c r="AM193" s="26">
        <v>2.3399774884959252</v>
      </c>
      <c r="AN193" s="26">
        <v>2.3399774884959252</v>
      </c>
      <c r="AO193" s="26">
        <v>2.3399774884959252</v>
      </c>
      <c r="AP193" s="26">
        <v>4.1667422107042089</v>
      </c>
      <c r="AQ193" s="26">
        <v>4.1667422107042089</v>
      </c>
      <c r="AR193" s="26">
        <v>2.3399774884959252</v>
      </c>
      <c r="AS193" s="26">
        <v>2.3399774884959252</v>
      </c>
      <c r="AT193" s="26">
        <v>2.3399774884959252</v>
      </c>
      <c r="AU193" s="26">
        <v>2.2284737395697487</v>
      </c>
      <c r="AV193" s="26">
        <v>2.2284737395697487</v>
      </c>
      <c r="AW193" s="26">
        <v>4.1667422107042089</v>
      </c>
      <c r="AX193" s="26">
        <v>2.0024563606496724</v>
      </c>
      <c r="AY193" s="26">
        <v>4.8367489708020486</v>
      </c>
      <c r="AZ193" s="26">
        <v>4.6822520968089245</v>
      </c>
      <c r="BA193" s="26">
        <v>4.8367489708020486</v>
      </c>
      <c r="BB193" s="26">
        <v>4.9533684653922165</v>
      </c>
      <c r="BC193" s="26">
        <v>4.9533684653922165</v>
      </c>
      <c r="BD193" s="26">
        <v>4.9533684653922165</v>
      </c>
    </row>
    <row r="194" spans="1:56" x14ac:dyDescent="0.2">
      <c r="A194" s="2">
        <f t="shared" si="34"/>
        <v>44091</v>
      </c>
      <c r="B194" s="4" t="e">
        <f>Data!B193</f>
        <v>#N/A</v>
      </c>
      <c r="C194" s="26">
        <v>10.658823966153371</v>
      </c>
      <c r="D194" s="26">
        <v>9.1582268029398417</v>
      </c>
      <c r="E194" s="26">
        <v>9.662248026484745</v>
      </c>
      <c r="F194" s="26">
        <v>13.222454167027095</v>
      </c>
      <c r="G194" s="26">
        <v>8.9224448730429948</v>
      </c>
      <c r="H194" s="26">
        <v>8.4599600757039397</v>
      </c>
      <c r="I194" s="26">
        <v>7.4636333021624663</v>
      </c>
      <c r="J194" s="26">
        <v>8.4599600757039397</v>
      </c>
      <c r="K194" s="26">
        <v>8.4599600757039397</v>
      </c>
      <c r="L194" s="26">
        <v>8.2219812634753495</v>
      </c>
      <c r="M194" s="26">
        <v>7.8797887718120325</v>
      </c>
      <c r="N194" s="26">
        <v>5.7418407070763662</v>
      </c>
      <c r="O194" s="26">
        <v>4.8827787258449362</v>
      </c>
      <c r="P194" s="26">
        <v>4.8827787258449362</v>
      </c>
      <c r="Q194" s="26">
        <v>5.7418407070763662</v>
      </c>
      <c r="R194" s="26">
        <v>4.8827787258449362</v>
      </c>
      <c r="S194" s="26">
        <v>5.7418407070763662</v>
      </c>
      <c r="T194" s="26">
        <v>5.5938647521319158</v>
      </c>
      <c r="U194" s="26">
        <v>5.5938647521319158</v>
      </c>
      <c r="V194" s="26">
        <v>5.5938647521319158</v>
      </c>
      <c r="W194" s="26">
        <v>7.3723454237949575</v>
      </c>
      <c r="X194" s="26">
        <v>7.3723454237949575</v>
      </c>
      <c r="Y194" s="26">
        <v>7.3723454237949575</v>
      </c>
      <c r="Z194" s="26">
        <v>7.3723454237949575</v>
      </c>
      <c r="AA194" s="26">
        <v>7.3723454237949575</v>
      </c>
      <c r="AB194" s="26">
        <v>7.3723454237949575</v>
      </c>
      <c r="AC194" s="26">
        <v>7.3723454237949575</v>
      </c>
      <c r="AD194" s="26">
        <v>3.814283090162959</v>
      </c>
      <c r="AE194" s="26">
        <v>3.814283090162959</v>
      </c>
      <c r="AF194" s="26">
        <v>3.814283090162959</v>
      </c>
      <c r="AG194" s="26">
        <v>3.814283090162959</v>
      </c>
      <c r="AH194" s="26">
        <v>3.814283090162959</v>
      </c>
      <c r="AI194" s="26">
        <v>4.0912713783754846</v>
      </c>
      <c r="AJ194" s="26">
        <v>4.0912713783754846</v>
      </c>
      <c r="AK194" s="26">
        <v>3.920923134553405</v>
      </c>
      <c r="AL194" s="26">
        <v>2.3370418085019184</v>
      </c>
      <c r="AM194" s="26">
        <v>2.3370418085019184</v>
      </c>
      <c r="AN194" s="26">
        <v>2.3370418085019184</v>
      </c>
      <c r="AO194" s="26">
        <v>2.3370418085019184</v>
      </c>
      <c r="AP194" s="26">
        <v>4.1613884090100903</v>
      </c>
      <c r="AQ194" s="26">
        <v>4.1613884090100903</v>
      </c>
      <c r="AR194" s="26">
        <v>2.3370418085019184</v>
      </c>
      <c r="AS194" s="26">
        <v>2.3370418085019184</v>
      </c>
      <c r="AT194" s="26">
        <v>2.3370418085019184</v>
      </c>
      <c r="AU194" s="26">
        <v>2.2254928743120308</v>
      </c>
      <c r="AV194" s="26">
        <v>2.2254928743120308</v>
      </c>
      <c r="AW194" s="26">
        <v>4.1613884090100903</v>
      </c>
      <c r="AX194" s="26">
        <v>1.9992917231069112</v>
      </c>
      <c r="AY194" s="26">
        <v>4.8166994127461091</v>
      </c>
      <c r="AZ194" s="26">
        <v>4.6609770760006315</v>
      </c>
      <c r="BA194" s="26">
        <v>4.8166994127461091</v>
      </c>
      <c r="BB194" s="26">
        <v>4.9303141358222389</v>
      </c>
      <c r="BC194" s="26">
        <v>4.9303141358222389</v>
      </c>
      <c r="BD194" s="26">
        <v>4.9303141358222389</v>
      </c>
    </row>
    <row r="195" spans="1:56" x14ac:dyDescent="0.2">
      <c r="A195" s="2">
        <f t="shared" si="34"/>
        <v>44092</v>
      </c>
      <c r="B195" s="4" t="e">
        <f>Data!B194</f>
        <v>#N/A</v>
      </c>
      <c r="C195" s="26">
        <v>10.631254342067821</v>
      </c>
      <c r="D195" s="26">
        <v>9.135552058884949</v>
      </c>
      <c r="E195" s="26">
        <v>9.6389749618488807</v>
      </c>
      <c r="F195" s="26">
        <v>13.185668932389175</v>
      </c>
      <c r="G195" s="26">
        <v>8.9110980367429811</v>
      </c>
      <c r="H195" s="26">
        <v>8.4490805958062669</v>
      </c>
      <c r="I195" s="26">
        <v>7.451302174056341</v>
      </c>
      <c r="J195" s="26">
        <v>8.4490805958062669</v>
      </c>
      <c r="K195" s="26">
        <v>8.4490805958062669</v>
      </c>
      <c r="L195" s="26">
        <v>8.2110861495672101</v>
      </c>
      <c r="M195" s="26">
        <v>7.8674406781320787</v>
      </c>
      <c r="N195" s="26">
        <v>5.7323158944516264</v>
      </c>
      <c r="O195" s="26">
        <v>4.8757335516401588</v>
      </c>
      <c r="P195" s="26">
        <v>4.8757335516401588</v>
      </c>
      <c r="Q195" s="26">
        <v>5.7323158944516264</v>
      </c>
      <c r="R195" s="26">
        <v>4.8757335516401588</v>
      </c>
      <c r="S195" s="26">
        <v>5.7323158944516264</v>
      </c>
      <c r="T195" s="26">
        <v>5.5843954520504671</v>
      </c>
      <c r="U195" s="26">
        <v>5.5843954520504671</v>
      </c>
      <c r="V195" s="26">
        <v>5.5843954520504671</v>
      </c>
      <c r="W195" s="26">
        <v>7.3587054599404595</v>
      </c>
      <c r="X195" s="26">
        <v>7.3587054599404595</v>
      </c>
      <c r="Y195" s="26">
        <v>7.3587054599404595</v>
      </c>
      <c r="Z195" s="26">
        <v>7.3587054599404595</v>
      </c>
      <c r="AA195" s="26">
        <v>7.3587054599404595</v>
      </c>
      <c r="AB195" s="26">
        <v>7.3587054599404595</v>
      </c>
      <c r="AC195" s="26">
        <v>7.3587054599404595</v>
      </c>
      <c r="AD195" s="26">
        <v>3.8096536759275628</v>
      </c>
      <c r="AE195" s="26">
        <v>3.8096536759275628</v>
      </c>
      <c r="AF195" s="26">
        <v>3.8096536759275628</v>
      </c>
      <c r="AG195" s="26">
        <v>3.8096536759275628</v>
      </c>
      <c r="AH195" s="26">
        <v>3.8096536759275628</v>
      </c>
      <c r="AI195" s="26">
        <v>4.0860986551177412</v>
      </c>
      <c r="AJ195" s="26">
        <v>4.0860986551177412</v>
      </c>
      <c r="AK195" s="26">
        <v>3.9159664390322537</v>
      </c>
      <c r="AL195" s="26">
        <v>2.3342164929240199</v>
      </c>
      <c r="AM195" s="26">
        <v>2.3342164929240199</v>
      </c>
      <c r="AN195" s="26">
        <v>2.3342164929240199</v>
      </c>
      <c r="AO195" s="26">
        <v>2.3342164929240199</v>
      </c>
      <c r="AP195" s="26">
        <v>4.1561205840406465</v>
      </c>
      <c r="AQ195" s="26">
        <v>4.1561205840406465</v>
      </c>
      <c r="AR195" s="26">
        <v>2.3342164929240199</v>
      </c>
      <c r="AS195" s="26">
        <v>2.3342164929240199</v>
      </c>
      <c r="AT195" s="26">
        <v>2.3342164929240199</v>
      </c>
      <c r="AU195" s="26">
        <v>2.2226332702459013</v>
      </c>
      <c r="AV195" s="26">
        <v>2.2226332702459013</v>
      </c>
      <c r="AW195" s="26">
        <v>4.1561205840406465</v>
      </c>
      <c r="AX195" s="26">
        <v>1.9962755403747392</v>
      </c>
      <c r="AY195" s="26">
        <v>4.7975232281234756</v>
      </c>
      <c r="AZ195" s="26">
        <v>4.6406520956617481</v>
      </c>
      <c r="BA195" s="26">
        <v>4.7975232281234756</v>
      </c>
      <c r="BB195" s="26">
        <v>4.9082951988482053</v>
      </c>
      <c r="BC195" s="26">
        <v>4.9082951988482053</v>
      </c>
      <c r="BD195" s="26">
        <v>4.9082951988482053</v>
      </c>
    </row>
    <row r="196" spans="1:56" x14ac:dyDescent="0.2">
      <c r="A196" s="2">
        <f t="shared" si="34"/>
        <v>44093</v>
      </c>
      <c r="B196" s="4" t="e">
        <f>Data!B195</f>
        <v>#N/A</v>
      </c>
      <c r="C196" s="26">
        <v>10.603941383800768</v>
      </c>
      <c r="D196" s="26">
        <v>9.113081542715733</v>
      </c>
      <c r="E196" s="26">
        <v>9.6159091194029518</v>
      </c>
      <c r="F196" s="26">
        <v>13.150044534755631</v>
      </c>
      <c r="G196" s="26">
        <v>8.8999666279322209</v>
      </c>
      <c r="H196" s="26">
        <v>8.4383181925589454</v>
      </c>
      <c r="I196" s="26">
        <v>7.4390501331466394</v>
      </c>
      <c r="J196" s="26">
        <v>8.4383181925589454</v>
      </c>
      <c r="K196" s="26">
        <v>8.4383181925589454</v>
      </c>
      <c r="L196" s="26">
        <v>8.2002849027950617</v>
      </c>
      <c r="M196" s="26">
        <v>7.8551743460204007</v>
      </c>
      <c r="N196" s="26">
        <v>5.722848812770823</v>
      </c>
      <c r="O196" s="26">
        <v>4.8687269513852156</v>
      </c>
      <c r="P196" s="26">
        <v>4.8687269513852156</v>
      </c>
      <c r="Q196" s="26">
        <v>5.722848812770823</v>
      </c>
      <c r="R196" s="26">
        <v>4.8687269513852156</v>
      </c>
      <c r="S196" s="26">
        <v>5.722848812770823</v>
      </c>
      <c r="T196" s="26">
        <v>5.5749849877092057</v>
      </c>
      <c r="U196" s="26">
        <v>5.5749849877092057</v>
      </c>
      <c r="V196" s="26">
        <v>5.5749849877092057</v>
      </c>
      <c r="W196" s="26">
        <v>7.3451619110230402</v>
      </c>
      <c r="X196" s="26">
        <v>7.3451619110230402</v>
      </c>
      <c r="Y196" s="26">
        <v>7.3451619110230402</v>
      </c>
      <c r="Z196" s="26">
        <v>7.3451619110230402</v>
      </c>
      <c r="AA196" s="26">
        <v>7.3451619110230402</v>
      </c>
      <c r="AB196" s="26">
        <v>7.3451619110230402</v>
      </c>
      <c r="AC196" s="26">
        <v>7.3451619110230402</v>
      </c>
      <c r="AD196" s="26">
        <v>3.8050603587668377</v>
      </c>
      <c r="AE196" s="26">
        <v>3.8050603587668377</v>
      </c>
      <c r="AF196" s="26">
        <v>3.8050603587668377</v>
      </c>
      <c r="AG196" s="26">
        <v>3.8050603587668377</v>
      </c>
      <c r="AH196" s="26">
        <v>3.8050603587668377</v>
      </c>
      <c r="AI196" s="26">
        <v>4.080992656330225</v>
      </c>
      <c r="AJ196" s="26">
        <v>4.080992656330225</v>
      </c>
      <c r="AK196" s="26">
        <v>3.9110814833064893</v>
      </c>
      <c r="AL196" s="26">
        <v>2.3314939413036635</v>
      </c>
      <c r="AM196" s="26">
        <v>2.3314939413036635</v>
      </c>
      <c r="AN196" s="26">
        <v>2.3314939413036635</v>
      </c>
      <c r="AO196" s="26">
        <v>2.3314939413036635</v>
      </c>
      <c r="AP196" s="26">
        <v>4.1509334009508185</v>
      </c>
      <c r="AQ196" s="26">
        <v>4.1509334009508185</v>
      </c>
      <c r="AR196" s="26">
        <v>2.3314939413036635</v>
      </c>
      <c r="AS196" s="26">
        <v>2.3314939413036635</v>
      </c>
      <c r="AT196" s="26">
        <v>2.3314939413036635</v>
      </c>
      <c r="AU196" s="26">
        <v>2.2198865882231837</v>
      </c>
      <c r="AV196" s="26">
        <v>2.2198865882231837</v>
      </c>
      <c r="AW196" s="26">
        <v>4.1509334009508185</v>
      </c>
      <c r="AX196" s="26">
        <v>1.993397661853038</v>
      </c>
      <c r="AY196" s="26">
        <v>4.7791729009981152</v>
      </c>
      <c r="AZ196" s="26">
        <v>4.6212258633102561</v>
      </c>
      <c r="BA196" s="26">
        <v>4.7791729009981152</v>
      </c>
      <c r="BB196" s="26">
        <v>4.8872558668184363</v>
      </c>
      <c r="BC196" s="26">
        <v>4.8872558668184363</v>
      </c>
      <c r="BD196" s="26">
        <v>4.8872558668184363</v>
      </c>
    </row>
    <row r="197" spans="1:56" x14ac:dyDescent="0.2">
      <c r="A197" s="2">
        <f t="shared" ref="A197:A260" si="35">A196+1</f>
        <v>44094</v>
      </c>
      <c r="B197" s="4" t="e">
        <f>Data!B196</f>
        <v>#N/A</v>
      </c>
      <c r="C197" s="26">
        <v>10.576880818075583</v>
      </c>
      <c r="D197" s="26">
        <v>9.0908120839234261</v>
      </c>
      <c r="E197" s="26">
        <v>9.5930470463072695</v>
      </c>
      <c r="F197" s="26">
        <v>13.115513092930017</v>
      </c>
      <c r="G197" s="26">
        <v>8.8890357002964642</v>
      </c>
      <c r="H197" s="26">
        <v>8.4276662471465222</v>
      </c>
      <c r="I197" s="26">
        <v>7.4268758588541113</v>
      </c>
      <c r="J197" s="26">
        <v>8.4276662471465222</v>
      </c>
      <c r="K197" s="26">
        <v>8.4276662471465222</v>
      </c>
      <c r="L197" s="26">
        <v>8.1895731299957966</v>
      </c>
      <c r="M197" s="26">
        <v>7.8429878116468057</v>
      </c>
      <c r="N197" s="26">
        <v>5.7134388474215143</v>
      </c>
      <c r="O197" s="26">
        <v>4.8617585619383519</v>
      </c>
      <c r="P197" s="26">
        <v>4.8617585619383519</v>
      </c>
      <c r="Q197" s="26">
        <v>5.7134388474215143</v>
      </c>
      <c r="R197" s="26">
        <v>4.8617585619383519</v>
      </c>
      <c r="S197" s="26">
        <v>5.7134388474215143</v>
      </c>
      <c r="T197" s="26">
        <v>5.5656327270131261</v>
      </c>
      <c r="U197" s="26">
        <v>5.5656327270131261</v>
      </c>
      <c r="V197" s="26">
        <v>5.5656327270131261</v>
      </c>
      <c r="W197" s="26">
        <v>7.3317136034226138</v>
      </c>
      <c r="X197" s="26">
        <v>7.3317136034226138</v>
      </c>
      <c r="Y197" s="26">
        <v>7.3317136034226138</v>
      </c>
      <c r="Z197" s="26">
        <v>7.3317136034226138</v>
      </c>
      <c r="AA197" s="26">
        <v>7.3317136034226138</v>
      </c>
      <c r="AB197" s="26">
        <v>7.3317136034226138</v>
      </c>
      <c r="AC197" s="26">
        <v>7.3317136034226138</v>
      </c>
      <c r="AD197" s="26">
        <v>3.800501477601161</v>
      </c>
      <c r="AE197" s="26">
        <v>3.800501477601161</v>
      </c>
      <c r="AF197" s="26">
        <v>3.800501477601161</v>
      </c>
      <c r="AG197" s="26">
        <v>3.800501477601161</v>
      </c>
      <c r="AH197" s="26">
        <v>3.800501477601161</v>
      </c>
      <c r="AI197" s="26">
        <v>4.0759495031442592</v>
      </c>
      <c r="AJ197" s="26">
        <v>4.0759495031442592</v>
      </c>
      <c r="AK197" s="26">
        <v>3.9062639353720834</v>
      </c>
      <c r="AL197" s="26">
        <v>2.3288670851811326</v>
      </c>
      <c r="AM197" s="26">
        <v>2.3288670851811326</v>
      </c>
      <c r="AN197" s="26">
        <v>2.3288670851811326</v>
      </c>
      <c r="AO197" s="26">
        <v>2.3288670851811326</v>
      </c>
      <c r="AP197" s="26">
        <v>4.1458219143285477</v>
      </c>
      <c r="AQ197" s="26">
        <v>4.1458219143285477</v>
      </c>
      <c r="AR197" s="26">
        <v>2.3288670851811326</v>
      </c>
      <c r="AS197" s="26">
        <v>2.3288670851811326</v>
      </c>
      <c r="AT197" s="26">
        <v>2.3288670851811326</v>
      </c>
      <c r="AU197" s="26">
        <v>2.2172450690177388</v>
      </c>
      <c r="AV197" s="26">
        <v>2.2172450690177388</v>
      </c>
      <c r="AW197" s="26">
        <v>4.1458219143285477</v>
      </c>
      <c r="AX197" s="26">
        <v>1.9906486334202542</v>
      </c>
      <c r="AY197" s="26">
        <v>4.7616034721830154</v>
      </c>
      <c r="AZ197" s="26">
        <v>4.6026498167793815</v>
      </c>
      <c r="BA197" s="26">
        <v>4.7616034721830154</v>
      </c>
      <c r="BB197" s="26">
        <v>4.8671433134829343</v>
      </c>
      <c r="BC197" s="26">
        <v>4.8671433134829343</v>
      </c>
      <c r="BD197" s="26">
        <v>4.8671433134829343</v>
      </c>
    </row>
    <row r="198" spans="1:56" x14ac:dyDescent="0.2">
      <c r="A198" s="2">
        <f t="shared" si="35"/>
        <v>44095</v>
      </c>
      <c r="B198" s="4" t="e">
        <f>Data!B197</f>
        <v>#N/A</v>
      </c>
      <c r="C198" s="26">
        <v>10.550068484786529</v>
      </c>
      <c r="D198" s="26">
        <v>9.0687405844499995</v>
      </c>
      <c r="E198" s="26">
        <v>9.5703853933204375</v>
      </c>
      <c r="F198" s="26">
        <v>13.082010888231251</v>
      </c>
      <c r="G198" s="26">
        <v>8.8782914881965667</v>
      </c>
      <c r="H198" s="26">
        <v>8.4171186760452024</v>
      </c>
      <c r="I198" s="26">
        <v>7.4147780986018974</v>
      </c>
      <c r="J198" s="26">
        <v>8.4171186760452024</v>
      </c>
      <c r="K198" s="26">
        <v>8.4171186760452024</v>
      </c>
      <c r="L198" s="26">
        <v>8.1789467914216196</v>
      </c>
      <c r="M198" s="26">
        <v>7.8308792441532935</v>
      </c>
      <c r="N198" s="26">
        <v>5.7040853955572759</v>
      </c>
      <c r="O198" s="26">
        <v>4.8548280260372136</v>
      </c>
      <c r="P198" s="26">
        <v>4.8548280260372136</v>
      </c>
      <c r="Q198" s="26">
        <v>5.7040853955572759</v>
      </c>
      <c r="R198" s="26">
        <v>4.8548280260372136</v>
      </c>
      <c r="S198" s="26">
        <v>5.7040853955572759</v>
      </c>
      <c r="T198" s="26">
        <v>5.5563380490830365</v>
      </c>
      <c r="U198" s="26">
        <v>5.5563380490830365</v>
      </c>
      <c r="V198" s="26">
        <v>5.5563380490830365</v>
      </c>
      <c r="W198" s="26">
        <v>7.3183593861567378</v>
      </c>
      <c r="X198" s="26">
        <v>7.3183593861567378</v>
      </c>
      <c r="Y198" s="26">
        <v>7.3183593861567378</v>
      </c>
      <c r="Z198" s="26">
        <v>7.3183593861567378</v>
      </c>
      <c r="AA198" s="26">
        <v>7.3183593861567378</v>
      </c>
      <c r="AB198" s="26">
        <v>7.3183593861567378</v>
      </c>
      <c r="AC198" s="26">
        <v>7.3183593861567378</v>
      </c>
      <c r="AD198" s="26">
        <v>3.7959755005914477</v>
      </c>
      <c r="AE198" s="26">
        <v>3.7959755005914477</v>
      </c>
      <c r="AF198" s="26">
        <v>3.7959755005914477</v>
      </c>
      <c r="AG198" s="26">
        <v>3.7959755005914477</v>
      </c>
      <c r="AH198" s="26">
        <v>3.7959755005914477</v>
      </c>
      <c r="AI198" s="26">
        <v>4.0709656023468552</v>
      </c>
      <c r="AJ198" s="26">
        <v>4.0709656023468552</v>
      </c>
      <c r="AK198" s="26">
        <v>3.9015097804558514</v>
      </c>
      <c r="AL198" s="26">
        <v>2.3263293512197314</v>
      </c>
      <c r="AM198" s="26">
        <v>2.3263293512197314</v>
      </c>
      <c r="AN198" s="26">
        <v>2.3263293512197314</v>
      </c>
      <c r="AO198" s="26">
        <v>2.3263293512197314</v>
      </c>
      <c r="AP198" s="26">
        <v>4.1407815398154</v>
      </c>
      <c r="AQ198" s="26">
        <v>4.1407815398154</v>
      </c>
      <c r="AR198" s="26">
        <v>2.3263293512197314</v>
      </c>
      <c r="AS198" s="26">
        <v>2.3263293512197314</v>
      </c>
      <c r="AT198" s="26">
        <v>2.3263293512197314</v>
      </c>
      <c r="AU198" s="26">
        <v>2.214701493389664</v>
      </c>
      <c r="AV198" s="26">
        <v>2.214701493389664</v>
      </c>
      <c r="AW198" s="26">
        <v>4.1407815398154</v>
      </c>
      <c r="AX198" s="26">
        <v>1.9880196501061032</v>
      </c>
      <c r="AY198" s="26">
        <v>4.7447724064357759</v>
      </c>
      <c r="AZ198" s="26">
        <v>4.5848779841193581</v>
      </c>
      <c r="BA198" s="26">
        <v>4.7447724064357759</v>
      </c>
      <c r="BB198" s="26">
        <v>4.8479075225147517</v>
      </c>
      <c r="BC198" s="26">
        <v>4.8479075225147517</v>
      </c>
      <c r="BD198" s="26">
        <v>4.8479075225147517</v>
      </c>
    </row>
    <row r="199" spans="1:56" x14ac:dyDescent="0.2">
      <c r="A199" s="2">
        <f t="shared" si="35"/>
        <v>44096</v>
      </c>
      <c r="B199" s="4" t="e">
        <f>Data!B198</f>
        <v>#N/A</v>
      </c>
      <c r="C199" s="26">
        <v>10.523500332324405</v>
      </c>
      <c r="D199" s="26">
        <v>9.0468640163824912</v>
      </c>
      <c r="E199" s="26">
        <v>9.5479209093685977</v>
      </c>
      <c r="F199" s="26">
        <v>13.049478116696021</v>
      </c>
      <c r="G199" s="26">
        <v>8.8677213138000024</v>
      </c>
      <c r="H199" s="26">
        <v>8.406669886805469</v>
      </c>
      <c r="I199" s="26">
        <v>7.4027556620078281</v>
      </c>
      <c r="J199" s="26">
        <v>8.406669886805469</v>
      </c>
      <c r="K199" s="26">
        <v>8.406669886805469</v>
      </c>
      <c r="L199" s="26">
        <v>8.1684021708096743</v>
      </c>
      <c r="M199" s="26">
        <v>7.8188469340091675</v>
      </c>
      <c r="N199" s="26">
        <v>5.6947878655543844</v>
      </c>
      <c r="O199" s="26">
        <v>4.8479349920609645</v>
      </c>
      <c r="P199" s="26">
        <v>4.8479349920609645</v>
      </c>
      <c r="Q199" s="26">
        <v>5.6947878655543844</v>
      </c>
      <c r="R199" s="26">
        <v>4.8479349920609645</v>
      </c>
      <c r="S199" s="26">
        <v>5.6947878655543844</v>
      </c>
      <c r="T199" s="26">
        <v>5.547100343831481</v>
      </c>
      <c r="U199" s="26">
        <v>5.547100343831481</v>
      </c>
      <c r="V199" s="26">
        <v>5.547100343831481</v>
      </c>
      <c r="W199" s="26">
        <v>7.3050981300822784</v>
      </c>
      <c r="X199" s="26">
        <v>7.3050981300822784</v>
      </c>
      <c r="Y199" s="26">
        <v>7.3050981300822784</v>
      </c>
      <c r="Z199" s="26">
        <v>7.3050981300822784</v>
      </c>
      <c r="AA199" s="26">
        <v>7.3050981300822784</v>
      </c>
      <c r="AB199" s="26">
        <v>7.3050981300822784</v>
      </c>
      <c r="AC199" s="26">
        <v>7.3050981300822784</v>
      </c>
      <c r="AD199" s="26">
        <v>3.7914810146342153</v>
      </c>
      <c r="AE199" s="26">
        <v>3.7914810146342153</v>
      </c>
      <c r="AF199" s="26">
        <v>3.7914810146342153</v>
      </c>
      <c r="AG199" s="26">
        <v>3.7914810146342153</v>
      </c>
      <c r="AH199" s="26">
        <v>3.7914810146342153</v>
      </c>
      <c r="AI199" s="26">
        <v>4.0660376252121395</v>
      </c>
      <c r="AJ199" s="26">
        <v>4.0660376252121395</v>
      </c>
      <c r="AK199" s="26">
        <v>3.896815297751707</v>
      </c>
      <c r="AL199" s="26">
        <v>2.3238746268547708</v>
      </c>
      <c r="AM199" s="26">
        <v>2.3238746268547708</v>
      </c>
      <c r="AN199" s="26">
        <v>2.3238746268547708</v>
      </c>
      <c r="AO199" s="26">
        <v>2.3238746268547708</v>
      </c>
      <c r="AP199" s="26">
        <v>4.1358080277596958</v>
      </c>
      <c r="AQ199" s="26">
        <v>4.1358080277596958</v>
      </c>
      <c r="AR199" s="26">
        <v>2.3238746268547708</v>
      </c>
      <c r="AS199" s="26">
        <v>2.3238746268547708</v>
      </c>
      <c r="AT199" s="26">
        <v>2.3238746268547708</v>
      </c>
      <c r="AU199" s="26">
        <v>2.2122491448665245</v>
      </c>
      <c r="AV199" s="26">
        <v>2.2122491448665245</v>
      </c>
      <c r="AW199" s="26">
        <v>4.1358080277596958</v>
      </c>
      <c r="AX199" s="26">
        <v>1.9855025119425909</v>
      </c>
      <c r="AY199" s="26">
        <v>4.7286394661820834</v>
      </c>
      <c r="AZ199" s="26">
        <v>4.5678668502796942</v>
      </c>
      <c r="BA199" s="26">
        <v>4.7286394661820834</v>
      </c>
      <c r="BB199" s="26">
        <v>4.8295011433329265</v>
      </c>
      <c r="BC199" s="26">
        <v>4.8295011433329265</v>
      </c>
      <c r="BD199" s="26">
        <v>4.8295011433329265</v>
      </c>
    </row>
    <row r="200" spans="1:56" x14ac:dyDescent="0.2">
      <c r="A200" s="2">
        <f t="shared" si="35"/>
        <v>44097</v>
      </c>
      <c r="B200" s="4" t="e">
        <f>Data!B199</f>
        <v>#N/A</v>
      </c>
      <c r="C200" s="26">
        <v>10.497172413183284</v>
      </c>
      <c r="D200" s="26">
        <v>9.0251794197493123</v>
      </c>
      <c r="E200" s="26">
        <v>9.5256504365154626</v>
      </c>
      <c r="F200" s="26">
        <v>13.017858655277344</v>
      </c>
      <c r="G200" s="26">
        <v>8.8573135014016042</v>
      </c>
      <c r="H200" s="26">
        <v>8.3963147374356222</v>
      </c>
      <c r="I200" s="26">
        <v>7.390807415619987</v>
      </c>
      <c r="J200" s="26">
        <v>8.3963147374356222</v>
      </c>
      <c r="K200" s="26">
        <v>8.3963147374356222</v>
      </c>
      <c r="L200" s="26">
        <v>8.1579358479592088</v>
      </c>
      <c r="M200" s="26">
        <v>7.8068892824104417</v>
      </c>
      <c r="N200" s="26">
        <v>5.6855456765172097</v>
      </c>
      <c r="O200" s="26">
        <v>4.8410791138138691</v>
      </c>
      <c r="P200" s="26">
        <v>4.8410791138138691</v>
      </c>
      <c r="Q200" s="26">
        <v>5.6855456765172097</v>
      </c>
      <c r="R200" s="26">
        <v>4.8410791138138691</v>
      </c>
      <c r="S200" s="26">
        <v>5.6855456765172097</v>
      </c>
      <c r="T200" s="26">
        <v>5.5379190115726011</v>
      </c>
      <c r="U200" s="26">
        <v>5.5379190115726011</v>
      </c>
      <c r="V200" s="26">
        <v>5.5379190115726011</v>
      </c>
      <c r="W200" s="26">
        <v>7.29192872715194</v>
      </c>
      <c r="X200" s="26">
        <v>7.29192872715194</v>
      </c>
      <c r="Y200" s="26">
        <v>7.29192872715194</v>
      </c>
      <c r="Z200" s="26">
        <v>7.29192872715194</v>
      </c>
      <c r="AA200" s="26">
        <v>7.29192872715194</v>
      </c>
      <c r="AB200" s="26">
        <v>7.29192872715194</v>
      </c>
      <c r="AC200" s="26">
        <v>7.29192872715194</v>
      </c>
      <c r="AD200" s="26">
        <v>3.7870167157014687</v>
      </c>
      <c r="AE200" s="26">
        <v>3.7870167157014687</v>
      </c>
      <c r="AF200" s="26">
        <v>3.7870167157014687</v>
      </c>
      <c r="AG200" s="26">
        <v>3.7870167157014687</v>
      </c>
      <c r="AH200" s="26">
        <v>3.7870167157014687</v>
      </c>
      <c r="AI200" s="26">
        <v>4.0611624878756452</v>
      </c>
      <c r="AJ200" s="26">
        <v>4.0611624878756452</v>
      </c>
      <c r="AK200" s="26">
        <v>3.8921770388342272</v>
      </c>
      <c r="AL200" s="26">
        <v>2.321497228297019</v>
      </c>
      <c r="AM200" s="26">
        <v>2.321497228297019</v>
      </c>
      <c r="AN200" s="26">
        <v>2.321497228297019</v>
      </c>
      <c r="AO200" s="26">
        <v>2.321497228297019</v>
      </c>
      <c r="AP200" s="26">
        <v>4.1308974387596793</v>
      </c>
      <c r="AQ200" s="26">
        <v>4.1308974387596793</v>
      </c>
      <c r="AR200" s="26">
        <v>2.321497228297019</v>
      </c>
      <c r="AS200" s="26">
        <v>2.321497228297019</v>
      </c>
      <c r="AT200" s="26">
        <v>2.321497228297019</v>
      </c>
      <c r="AU200" s="26">
        <v>2.2098817750594275</v>
      </c>
      <c r="AV200" s="26">
        <v>2.2098817750594275</v>
      </c>
      <c r="AW200" s="26">
        <v>4.1308974387596793</v>
      </c>
      <c r="AX200" s="26">
        <v>1.9830895827830142</v>
      </c>
      <c r="AY200" s="26">
        <v>4.7131665914768641</v>
      </c>
      <c r="AZ200" s="26">
        <v>4.5515752302781154</v>
      </c>
      <c r="BA200" s="26">
        <v>4.7131665914768641</v>
      </c>
      <c r="BB200" s="26">
        <v>4.8118793539127314</v>
      </c>
      <c r="BC200" s="26">
        <v>4.8118793539127314</v>
      </c>
      <c r="BD200" s="26">
        <v>4.8118793539127314</v>
      </c>
    </row>
    <row r="201" spans="1:56" x14ac:dyDescent="0.2">
      <c r="A201" s="2">
        <f t="shared" si="35"/>
        <v>44098</v>
      </c>
      <c r="B201" s="4" t="e">
        <f>Data!B200</f>
        <v>#N/A</v>
      </c>
      <c r="C201" s="26">
        <v>10.471080879827092</v>
      </c>
      <c r="D201" s="26">
        <v>9.0036839004123248</v>
      </c>
      <c r="E201" s="26">
        <v>9.5035709052995845</v>
      </c>
      <c r="F201" s="26">
        <v>12.987099841311501</v>
      </c>
      <c r="G201" s="26">
        <v>8.847057298387476</v>
      </c>
      <c r="H201" s="26">
        <v>8.38604849909885</v>
      </c>
      <c r="I201" s="26">
        <v>7.378932278144827</v>
      </c>
      <c r="J201" s="26">
        <v>8.38604849909885</v>
      </c>
      <c r="K201" s="26">
        <v>8.38604849909885</v>
      </c>
      <c r="L201" s="26">
        <v>8.1475446736104384</v>
      </c>
      <c r="M201" s="26">
        <v>7.7950047916313245</v>
      </c>
      <c r="N201" s="26">
        <v>5.676358257826994</v>
      </c>
      <c r="O201" s="26">
        <v>4.8342600503278739</v>
      </c>
      <c r="P201" s="26">
        <v>4.8342600503278739</v>
      </c>
      <c r="Q201" s="26">
        <v>5.676358257826994</v>
      </c>
      <c r="R201" s="26">
        <v>4.8342600503278739</v>
      </c>
      <c r="S201" s="26">
        <v>5.676358257826994</v>
      </c>
      <c r="T201" s="26">
        <v>5.5287934626622599</v>
      </c>
      <c r="U201" s="26">
        <v>5.5287934626622599</v>
      </c>
      <c r="V201" s="26">
        <v>5.5287934626622599</v>
      </c>
      <c r="W201" s="26">
        <v>7.278850089720267</v>
      </c>
      <c r="X201" s="26">
        <v>7.278850089720267</v>
      </c>
      <c r="Y201" s="26">
        <v>7.278850089720267</v>
      </c>
      <c r="Z201" s="26">
        <v>7.278850089720267</v>
      </c>
      <c r="AA201" s="26">
        <v>7.278850089720267</v>
      </c>
      <c r="AB201" s="26">
        <v>7.278850089720267</v>
      </c>
      <c r="AC201" s="26">
        <v>7.278850089720267</v>
      </c>
      <c r="AD201" s="26">
        <v>3.7825813999586839</v>
      </c>
      <c r="AE201" s="26">
        <v>3.7825813999586839</v>
      </c>
      <c r="AF201" s="26">
        <v>3.7825813999586839</v>
      </c>
      <c r="AG201" s="26">
        <v>3.7825813999586839</v>
      </c>
      <c r="AH201" s="26">
        <v>3.7825813999586839</v>
      </c>
      <c r="AI201" s="26">
        <v>4.0563373331413883</v>
      </c>
      <c r="AJ201" s="26">
        <v>4.0563373331413883</v>
      </c>
      <c r="AK201" s="26">
        <v>3.8875918076311415</v>
      </c>
      <c r="AL201" s="26">
        <v>2.3191918707315118</v>
      </c>
      <c r="AM201" s="26">
        <v>2.3191918707315118</v>
      </c>
      <c r="AN201" s="26">
        <v>2.3191918707315118</v>
      </c>
      <c r="AO201" s="26">
        <v>2.3191918707315118</v>
      </c>
      <c r="AP201" s="26">
        <v>4.1260461209639434</v>
      </c>
      <c r="AQ201" s="26">
        <v>4.1260461209639434</v>
      </c>
      <c r="AR201" s="26">
        <v>2.3191918707315118</v>
      </c>
      <c r="AS201" s="26">
        <v>2.3191918707315118</v>
      </c>
      <c r="AT201" s="26">
        <v>2.3191918707315118</v>
      </c>
      <c r="AU201" s="26">
        <v>2.2075935713437391</v>
      </c>
      <c r="AV201" s="26">
        <v>2.2075935713437391</v>
      </c>
      <c r="AW201" s="26">
        <v>4.1260461209639434</v>
      </c>
      <c r="AX201" s="26">
        <v>1.9807737518922366</v>
      </c>
      <c r="AY201" s="26">
        <v>4.6983177859229484</v>
      </c>
      <c r="AZ201" s="26">
        <v>4.5359641485718063</v>
      </c>
      <c r="BA201" s="26">
        <v>4.6983177859229484</v>
      </c>
      <c r="BB201" s="26">
        <v>4.7949997302789313</v>
      </c>
      <c r="BC201" s="26">
        <v>4.7949997302789313</v>
      </c>
      <c r="BD201" s="26">
        <v>4.7949997302789313</v>
      </c>
    </row>
    <row r="202" spans="1:56" x14ac:dyDescent="0.2">
      <c r="A202" s="2">
        <f t="shared" si="35"/>
        <v>44099</v>
      </c>
      <c r="B202" s="4" t="e">
        <f>Data!B201</f>
        <v>#N/A</v>
      </c>
      <c r="C202" s="26">
        <v>10.445221980796628</v>
      </c>
      <c r="D202" s="26">
        <v>8.9823746280489072</v>
      </c>
      <c r="E202" s="26">
        <v>9.4816793304081148</v>
      </c>
      <c r="F202" s="26">
        <v>12.95715226455788</v>
      </c>
      <c r="G202" s="26">
        <v>8.8369428023366208</v>
      </c>
      <c r="H202" s="26">
        <v>8.3758668218587751</v>
      </c>
      <c r="I202" s="26">
        <v>7.3671292161217465</v>
      </c>
      <c r="J202" s="26">
        <v>8.3758668218587751</v>
      </c>
      <c r="K202" s="26">
        <v>8.3758668218587751</v>
      </c>
      <c r="L202" s="26">
        <v>8.1372257464356199</v>
      </c>
      <c r="M202" s="26">
        <v>7.7831920562435526</v>
      </c>
      <c r="N202" s="26">
        <v>5.6672250487292875</v>
      </c>
      <c r="O202" s="26">
        <v>4.8274774656820005</v>
      </c>
      <c r="P202" s="26">
        <v>4.8274774656820005</v>
      </c>
      <c r="Q202" s="26">
        <v>5.6672250487292875</v>
      </c>
      <c r="R202" s="26">
        <v>4.8274774656820005</v>
      </c>
      <c r="S202" s="26">
        <v>5.6672250487292875</v>
      </c>
      <c r="T202" s="26">
        <v>5.5197231171651993</v>
      </c>
      <c r="U202" s="26">
        <v>5.5197231171651993</v>
      </c>
      <c r="V202" s="26">
        <v>5.5197231171651993</v>
      </c>
      <c r="W202" s="26">
        <v>7.265861149894258</v>
      </c>
      <c r="X202" s="26">
        <v>7.265861149894258</v>
      </c>
      <c r="Y202" s="26">
        <v>7.265861149894258</v>
      </c>
      <c r="Z202" s="26">
        <v>7.265861149894258</v>
      </c>
      <c r="AA202" s="26">
        <v>7.265861149894258</v>
      </c>
      <c r="AB202" s="26">
        <v>7.265861149894258</v>
      </c>
      <c r="AC202" s="26">
        <v>7.265861149894258</v>
      </c>
      <c r="AD202" s="26">
        <v>3.7781739555993181</v>
      </c>
      <c r="AE202" s="26">
        <v>3.7781739555993181</v>
      </c>
      <c r="AF202" s="26">
        <v>3.7781739555993181</v>
      </c>
      <c r="AG202" s="26">
        <v>3.7781739555993181</v>
      </c>
      <c r="AH202" s="26">
        <v>3.7781739555993181</v>
      </c>
      <c r="AI202" s="26">
        <v>4.0515595136193054</v>
      </c>
      <c r="AJ202" s="26">
        <v>4.0515595136193054</v>
      </c>
      <c r="AK202" s="26">
        <v>3.8830566418444823</v>
      </c>
      <c r="AL202" s="26">
        <v>2.3169536405632027</v>
      </c>
      <c r="AM202" s="26">
        <v>2.3169536405632027</v>
      </c>
      <c r="AN202" s="26">
        <v>2.3169536405632027</v>
      </c>
      <c r="AO202" s="26">
        <v>2.3169536405632027</v>
      </c>
      <c r="AP202" s="26">
        <v>4.1212506890054756</v>
      </c>
      <c r="AQ202" s="26">
        <v>4.1212506890054756</v>
      </c>
      <c r="AR202" s="26">
        <v>2.3169536405632027</v>
      </c>
      <c r="AS202" s="26">
        <v>2.3169536405632027</v>
      </c>
      <c r="AT202" s="26">
        <v>2.3169536405632027</v>
      </c>
      <c r="AU202" s="26">
        <v>2.2053791267454677</v>
      </c>
      <c r="AV202" s="26">
        <v>2.2053791267454677</v>
      </c>
      <c r="AW202" s="26">
        <v>4.1212506890054756</v>
      </c>
      <c r="AX202" s="26">
        <v>1.9785483981243337</v>
      </c>
      <c r="AY202" s="26">
        <v>4.6840590082770772</v>
      </c>
      <c r="AZ202" s="26">
        <v>4.5209967243561415</v>
      </c>
      <c r="BA202" s="26">
        <v>4.6840590082770772</v>
      </c>
      <c r="BB202" s="26">
        <v>4.7788221223877807</v>
      </c>
      <c r="BC202" s="26">
        <v>4.7788221223877807</v>
      </c>
      <c r="BD202" s="26">
        <v>4.7788221223877807</v>
      </c>
    </row>
    <row r="203" spans="1:56" x14ac:dyDescent="0.2">
      <c r="A203" s="2">
        <f t="shared" si="35"/>
        <v>44100</v>
      </c>
      <c r="B203" s="4" t="e">
        <f>Data!B202</f>
        <v>#N/A</v>
      </c>
      <c r="C203" s="26">
        <v>10.419592057039175</v>
      </c>
      <c r="D203" s="26">
        <v>8.9612488342187699</v>
      </c>
      <c r="E203" s="26">
        <v>9.4599728066589766</v>
      </c>
      <c r="F203" s="26">
        <v>12.927969571147637</v>
      </c>
      <c r="G203" s="26">
        <v>8.8269608937924033</v>
      </c>
      <c r="H203" s="26">
        <v>8.3657657032291777</v>
      </c>
      <c r="I203" s="26">
        <v>7.3553972400022838</v>
      </c>
      <c r="J203" s="26">
        <v>8.3657657032291777</v>
      </c>
      <c r="K203" s="26">
        <v>8.3657657032291777</v>
      </c>
      <c r="L203" s="26">
        <v>8.1269763919682312</v>
      </c>
      <c r="M203" s="26">
        <v>7.7714497551265413</v>
      </c>
      <c r="N203" s="26">
        <v>5.6581454979558332</v>
      </c>
      <c r="O203" s="26">
        <v>4.8207310288366312</v>
      </c>
      <c r="P203" s="26">
        <v>4.8207310288366312</v>
      </c>
      <c r="Q203" s="26">
        <v>5.6581454979558332</v>
      </c>
      <c r="R203" s="26">
        <v>4.8207310288366312</v>
      </c>
      <c r="S203" s="26">
        <v>5.6581454979558332</v>
      </c>
      <c r="T203" s="26">
        <v>5.5107074045463369</v>
      </c>
      <c r="U203" s="26">
        <v>5.5107074045463369</v>
      </c>
      <c r="V203" s="26">
        <v>5.5107074045463369</v>
      </c>
      <c r="W203" s="26">
        <v>7.2529608589243182</v>
      </c>
      <c r="X203" s="26">
        <v>7.2529608589243182</v>
      </c>
      <c r="Y203" s="26">
        <v>7.2529608589243182</v>
      </c>
      <c r="Z203" s="26">
        <v>7.2529608589243182</v>
      </c>
      <c r="AA203" s="26">
        <v>7.2529608589243182</v>
      </c>
      <c r="AB203" s="26">
        <v>7.2529608589243182</v>
      </c>
      <c r="AC203" s="26">
        <v>7.2529608589243182</v>
      </c>
      <c r="AD203" s="26">
        <v>3.7737933553390608</v>
      </c>
      <c r="AE203" s="26">
        <v>3.7737933553390608</v>
      </c>
      <c r="AF203" s="26">
        <v>3.7737933553390608</v>
      </c>
      <c r="AG203" s="26">
        <v>3.7737933553390608</v>
      </c>
      <c r="AH203" s="26">
        <v>3.7737933553390608</v>
      </c>
      <c r="AI203" s="26">
        <v>4.0468265760977697</v>
      </c>
      <c r="AJ203" s="26">
        <v>4.0468265760977697</v>
      </c>
      <c r="AK203" s="26">
        <v>3.8785687957177553</v>
      </c>
      <c r="AL203" s="26">
        <v>2.3147779695707906</v>
      </c>
      <c r="AM203" s="26">
        <v>2.3147779695707906</v>
      </c>
      <c r="AN203" s="26">
        <v>2.3147779695707906</v>
      </c>
      <c r="AO203" s="26">
        <v>2.3147779695707906</v>
      </c>
      <c r="AP203" s="26">
        <v>4.1165080044541433</v>
      </c>
      <c r="AQ203" s="26">
        <v>4.1165080044541433</v>
      </c>
      <c r="AR203" s="26">
        <v>2.3147779695707906</v>
      </c>
      <c r="AS203" s="26">
        <v>2.3147779695707906</v>
      </c>
      <c r="AT203" s="26">
        <v>2.3147779695707906</v>
      </c>
      <c r="AU203" s="26">
        <v>2.2032334118848245</v>
      </c>
      <c r="AV203" s="26">
        <v>2.2032334118848245</v>
      </c>
      <c r="AW203" s="26">
        <v>4.1165080044541433</v>
      </c>
      <c r="AX203" s="26">
        <v>1.9764073565156612</v>
      </c>
      <c r="AY203" s="26">
        <v>4.6703580694830187</v>
      </c>
      <c r="AZ203" s="26">
        <v>4.5066380625256111</v>
      </c>
      <c r="BA203" s="26">
        <v>4.6703580694830187</v>
      </c>
      <c r="BB203" s="26">
        <v>4.7633085361135112</v>
      </c>
      <c r="BC203" s="26">
        <v>4.7633085361135112</v>
      </c>
      <c r="BD203" s="26">
        <v>4.7633085361135112</v>
      </c>
    </row>
    <row r="204" spans="1:56" x14ac:dyDescent="0.2">
      <c r="A204" s="2">
        <f t="shared" si="35"/>
        <v>44101</v>
      </c>
      <c r="B204" s="4" t="e">
        <f>Data!B203</f>
        <v>#N/A</v>
      </c>
      <c r="C204" s="26">
        <v>10.394187538444337</v>
      </c>
      <c r="D204" s="26">
        <v>8.9403038105105921</v>
      </c>
      <c r="E204" s="26">
        <v>9.4384485052657645</v>
      </c>
      <c r="F204" s="26">
        <v>12.899508278807573</v>
      </c>
      <c r="G204" s="26">
        <v>8.8171031742708763</v>
      </c>
      <c r="H204" s="26">
        <v>8.3557414593027275</v>
      </c>
      <c r="I204" s="26">
        <v>7.343735400595885</v>
      </c>
      <c r="J204" s="26">
        <v>8.3557414593027275</v>
      </c>
      <c r="K204" s="26">
        <v>8.3557414593027275</v>
      </c>
      <c r="L204" s="26">
        <v>8.1167941433100594</v>
      </c>
      <c r="M204" s="26">
        <v>7.7597766441980847</v>
      </c>
      <c r="N204" s="26">
        <v>5.6491190633771948</v>
      </c>
      <c r="O204" s="26">
        <v>4.8140204134810096</v>
      </c>
      <c r="P204" s="26">
        <v>4.8140204134810096</v>
      </c>
      <c r="Q204" s="26">
        <v>5.6491190633771948</v>
      </c>
      <c r="R204" s="26">
        <v>4.8140204134810096</v>
      </c>
      <c r="S204" s="26">
        <v>5.6491190633771948</v>
      </c>
      <c r="T204" s="26">
        <v>5.5017457633836804</v>
      </c>
      <c r="U204" s="26">
        <v>5.5017457633836804</v>
      </c>
      <c r="V204" s="26">
        <v>5.5017457633836804</v>
      </c>
      <c r="W204" s="26">
        <v>7.2401481866317088</v>
      </c>
      <c r="X204" s="26">
        <v>7.2401481866317088</v>
      </c>
      <c r="Y204" s="26">
        <v>7.2401481866317088</v>
      </c>
      <c r="Z204" s="26">
        <v>7.2401481866317088</v>
      </c>
      <c r="AA204" s="26">
        <v>7.2401481866317088</v>
      </c>
      <c r="AB204" s="26">
        <v>7.2401481866317088</v>
      </c>
      <c r="AC204" s="26">
        <v>7.2401481866317088</v>
      </c>
      <c r="AD204" s="26">
        <v>3.769438649517431</v>
      </c>
      <c r="AE204" s="26">
        <v>3.769438649517431</v>
      </c>
      <c r="AF204" s="26">
        <v>3.769438649517431</v>
      </c>
      <c r="AG204" s="26">
        <v>3.769438649517431</v>
      </c>
      <c r="AH204" s="26">
        <v>3.769438649517431</v>
      </c>
      <c r="AI204" s="26">
        <v>4.0421362470625741</v>
      </c>
      <c r="AJ204" s="26">
        <v>4.0421362470625741</v>
      </c>
      <c r="AK204" s="26">
        <v>3.8741257240535885</v>
      </c>
      <c r="AL204" s="26">
        <v>2.3126606108393042</v>
      </c>
      <c r="AM204" s="26">
        <v>2.3126606108393042</v>
      </c>
      <c r="AN204" s="26">
        <v>2.3126606108393042</v>
      </c>
      <c r="AO204" s="26">
        <v>2.3126606108393042</v>
      </c>
      <c r="AP204" s="26">
        <v>4.1118151576803665</v>
      </c>
      <c r="AQ204" s="26">
        <v>4.1118151576803665</v>
      </c>
      <c r="AR204" s="26">
        <v>2.3126606108393042</v>
      </c>
      <c r="AS204" s="26">
        <v>2.3126606108393042</v>
      </c>
      <c r="AT204" s="26">
        <v>2.3126606108393042</v>
      </c>
      <c r="AU204" s="26">
        <v>2.2011517488383117</v>
      </c>
      <c r="AV204" s="26">
        <v>2.2011517488383117</v>
      </c>
      <c r="AW204" s="26">
        <v>4.1118151576803665</v>
      </c>
      <c r="AX204" s="26">
        <v>1.9743448871326432</v>
      </c>
      <c r="AY204" s="26">
        <v>4.6571845348813561</v>
      </c>
      <c r="AZ204" s="26">
        <v>4.4928551500411293</v>
      </c>
      <c r="BA204" s="26">
        <v>4.6571845348813561</v>
      </c>
      <c r="BB204" s="26">
        <v>4.7484230210650971</v>
      </c>
      <c r="BC204" s="26">
        <v>4.7484230210650971</v>
      </c>
      <c r="BD204" s="26">
        <v>4.7484230210650971</v>
      </c>
    </row>
    <row r="205" spans="1:56" x14ac:dyDescent="0.2">
      <c r="A205" s="2">
        <f t="shared" si="35"/>
        <v>44102</v>
      </c>
      <c r="B205" s="4" t="e">
        <f>Data!B204</f>
        <v>#N/A</v>
      </c>
      <c r="C205" s="26">
        <v>10.369004940571083</v>
      </c>
      <c r="D205" s="26">
        <v>8.9195369067639678</v>
      </c>
      <c r="E205" s="26">
        <v>9.4171036703619038</v>
      </c>
      <c r="F205" s="26">
        <v>12.871727602755207</v>
      </c>
      <c r="G205" s="26">
        <v>8.8073619091053974</v>
      </c>
      <c r="H205" s="26">
        <v>8.3457906982512302</v>
      </c>
      <c r="I205" s="26">
        <v>7.3321427858477568</v>
      </c>
      <c r="J205" s="26">
        <v>8.3457906982512302</v>
      </c>
      <c r="K205" s="26">
        <v>8.3457906982512302</v>
      </c>
      <c r="L205" s="26">
        <v>8.1066767234690165</v>
      </c>
      <c r="M205" s="26">
        <v>7.7481715498013655</v>
      </c>
      <c r="N205" s="26">
        <v>5.6401452116828086</v>
      </c>
      <c r="O205" s="26">
        <v>4.8073452978924607</v>
      </c>
      <c r="P205" s="26">
        <v>4.8073452978924607</v>
      </c>
      <c r="Q205" s="26">
        <v>5.6401452116828086</v>
      </c>
      <c r="R205" s="26">
        <v>4.8073452978924607</v>
      </c>
      <c r="S205" s="26">
        <v>5.6401452116828086</v>
      </c>
      <c r="T205" s="26">
        <v>5.492837641100575</v>
      </c>
      <c r="U205" s="26">
        <v>5.492837641100575</v>
      </c>
      <c r="V205" s="26">
        <v>5.492837641100575</v>
      </c>
      <c r="W205" s="26">
        <v>7.227422120869087</v>
      </c>
      <c r="X205" s="26">
        <v>7.227422120869087</v>
      </c>
      <c r="Y205" s="26">
        <v>7.227422120869087</v>
      </c>
      <c r="Z205" s="26">
        <v>7.227422120869087</v>
      </c>
      <c r="AA205" s="26">
        <v>7.227422120869087</v>
      </c>
      <c r="AB205" s="26">
        <v>7.227422120869087</v>
      </c>
      <c r="AC205" s="26">
        <v>7.227422120869087</v>
      </c>
      <c r="AD205" s="26">
        <v>3.7651089597584217</v>
      </c>
      <c r="AE205" s="26">
        <v>3.7651089597584217</v>
      </c>
      <c r="AF205" s="26">
        <v>3.7651089597584217</v>
      </c>
      <c r="AG205" s="26">
        <v>3.7651089597584217</v>
      </c>
      <c r="AH205" s="26">
        <v>3.7651089597584217</v>
      </c>
      <c r="AI205" s="26">
        <v>4.0374864192799578</v>
      </c>
      <c r="AJ205" s="26">
        <v>4.0374864192799578</v>
      </c>
      <c r="AK205" s="26">
        <v>3.8697250673929324</v>
      </c>
      <c r="AL205" s="26">
        <v>2.310597616350655</v>
      </c>
      <c r="AM205" s="26">
        <v>2.310597616350655</v>
      </c>
      <c r="AN205" s="26">
        <v>2.310597616350655</v>
      </c>
      <c r="AO205" s="26">
        <v>2.310597616350655</v>
      </c>
      <c r="AP205" s="26">
        <v>4.1071694510301464</v>
      </c>
      <c r="AQ205" s="26">
        <v>4.1071694510301464</v>
      </c>
      <c r="AR205" s="26">
        <v>2.310597616350655</v>
      </c>
      <c r="AS205" s="26">
        <v>2.310597616350655</v>
      </c>
      <c r="AT205" s="26">
        <v>2.310597616350655</v>
      </c>
      <c r="AU205" s="26">
        <v>2.1991297867898627</v>
      </c>
      <c r="AV205" s="26">
        <v>2.1991297867898627</v>
      </c>
      <c r="AW205" s="26">
        <v>4.1071694510301464</v>
      </c>
      <c r="AX205" s="26">
        <v>1.9723556460240643</v>
      </c>
      <c r="AY205" s="26">
        <v>4.6445096313551693</v>
      </c>
      <c r="AZ205" s="26">
        <v>4.4796167574573378</v>
      </c>
      <c r="BA205" s="26">
        <v>4.6445096313551693</v>
      </c>
      <c r="BB205" s="26">
        <v>4.7341315639689983</v>
      </c>
      <c r="BC205" s="26">
        <v>4.7341315639689983</v>
      </c>
      <c r="BD205" s="26">
        <v>4.7341315639689983</v>
      </c>
    </row>
    <row r="206" spans="1:56" x14ac:dyDescent="0.2">
      <c r="A206" s="2">
        <f t="shared" si="35"/>
        <v>44103</v>
      </c>
      <c r="B206" s="4" t="e">
        <f>Data!B205</f>
        <v>#N/A</v>
      </c>
      <c r="C206" s="26">
        <v>10.344040861552214</v>
      </c>
      <c r="D206" s="26">
        <v>8.8989455293624911</v>
      </c>
      <c r="E206" s="26">
        <v>9.3959356157626086</v>
      </c>
      <c r="F206" s="26">
        <v>12.844589291689545</v>
      </c>
      <c r="G206" s="26">
        <v>8.7977299747569244</v>
      </c>
      <c r="H206" s="26">
        <v>8.3359102960062277</v>
      </c>
      <c r="I206" s="26">
        <v>7.3206185179174668</v>
      </c>
      <c r="J206" s="26">
        <v>8.3359102960062277</v>
      </c>
      <c r="K206" s="26">
        <v>8.3359102960062277</v>
      </c>
      <c r="L206" s="26">
        <v>8.0966220291923818</v>
      </c>
      <c r="M206" s="26">
        <v>7.7366333626896537</v>
      </c>
      <c r="N206" s="26">
        <v>5.6312234180855478</v>
      </c>
      <c r="O206" s="26">
        <v>4.8007053648060278</v>
      </c>
      <c r="P206" s="26">
        <v>4.8007053648060278</v>
      </c>
      <c r="Q206" s="26">
        <v>5.6312234180855478</v>
      </c>
      <c r="R206" s="26">
        <v>4.8007053648060278</v>
      </c>
      <c r="S206" s="26">
        <v>5.6312234180855478</v>
      </c>
      <c r="T206" s="26">
        <v>5.4839824937153265</v>
      </c>
      <c r="U206" s="26">
        <v>5.4839824937153265</v>
      </c>
      <c r="V206" s="26">
        <v>5.4839824937153265</v>
      </c>
      <c r="W206" s="26">
        <v>7.2147816670111009</v>
      </c>
      <c r="X206" s="26">
        <v>7.2147816670111009</v>
      </c>
      <c r="Y206" s="26">
        <v>7.2147816670111009</v>
      </c>
      <c r="Z206" s="26">
        <v>7.2147816670111009</v>
      </c>
      <c r="AA206" s="26">
        <v>7.2147816670111009</v>
      </c>
      <c r="AB206" s="26">
        <v>7.2147816670111009</v>
      </c>
      <c r="AC206" s="26">
        <v>7.2147816670111009</v>
      </c>
      <c r="AD206" s="26">
        <v>3.7608034731456437</v>
      </c>
      <c r="AE206" s="26">
        <v>3.7608034731456437</v>
      </c>
      <c r="AF206" s="26">
        <v>3.7608034731456437</v>
      </c>
      <c r="AG206" s="26">
        <v>3.7608034731456437</v>
      </c>
      <c r="AH206" s="26">
        <v>3.7608034731456437</v>
      </c>
      <c r="AI206" s="26">
        <v>4.0328751393670652</v>
      </c>
      <c r="AJ206" s="26">
        <v>4.0328751393670652</v>
      </c>
      <c r="AK206" s="26">
        <v>3.8653646382730651</v>
      </c>
      <c r="AL206" s="26">
        <v>2.3085853161194292</v>
      </c>
      <c r="AM206" s="26">
        <v>2.3085853161194292</v>
      </c>
      <c r="AN206" s="26">
        <v>2.3085853161194292</v>
      </c>
      <c r="AO206" s="26">
        <v>2.3085853161194292</v>
      </c>
      <c r="AP206" s="26">
        <v>4.1025683832185011</v>
      </c>
      <c r="AQ206" s="26">
        <v>4.1025683832185011</v>
      </c>
      <c r="AR206" s="26">
        <v>2.3085853161194292</v>
      </c>
      <c r="AS206" s="26">
        <v>2.3085853161194292</v>
      </c>
      <c r="AT206" s="26">
        <v>2.3085853161194292</v>
      </c>
      <c r="AU206" s="26">
        <v>2.1971634793501695</v>
      </c>
      <c r="AV206" s="26">
        <v>2.1971634793501695</v>
      </c>
      <c r="AW206" s="26">
        <v>4.1025683832185011</v>
      </c>
      <c r="AX206" s="26">
        <v>1.9704346581375032</v>
      </c>
      <c r="AY206" s="26">
        <v>4.6323061591802892</v>
      </c>
      <c r="AZ206" s="26">
        <v>4.4668933453727613</v>
      </c>
      <c r="BA206" s="26">
        <v>4.6323061591802892</v>
      </c>
      <c r="BB206" s="26">
        <v>4.720401987363454</v>
      </c>
      <c r="BC206" s="26">
        <v>4.720401987363454</v>
      </c>
      <c r="BD206" s="26">
        <v>4.720401987363454</v>
      </c>
    </row>
    <row r="207" spans="1:56" x14ac:dyDescent="0.2">
      <c r="A207" s="2">
        <f t="shared" si="35"/>
        <v>44104</v>
      </c>
      <c r="B207" s="4" t="e">
        <f>Data!B206</f>
        <v>#N/A</v>
      </c>
      <c r="C207" s="26">
        <v>10.319291979163587</v>
      </c>
      <c r="D207" s="26">
        <v>8.8785271395940963</v>
      </c>
      <c r="E207" s="26">
        <v>9.3749417219450528</v>
      </c>
      <c r="F207" s="26">
        <v>12.818057473329654</v>
      </c>
      <c r="G207" s="26">
        <v>8.788200810247238</v>
      </c>
      <c r="H207" s="26">
        <v>8.3260973739438615</v>
      </c>
      <c r="I207" s="26">
        <v>7.3091617505298716</v>
      </c>
      <c r="J207" s="26">
        <v>8.3260973739438615</v>
      </c>
      <c r="K207" s="26">
        <v>8.3260973739438615</v>
      </c>
      <c r="L207" s="26">
        <v>8.0866281161711324</v>
      </c>
      <c r="M207" s="26">
        <v>7.7251610325552305</v>
      </c>
      <c r="N207" s="26">
        <v>5.6223531660481862</v>
      </c>
      <c r="O207" s="26">
        <v>4.794100301293363</v>
      </c>
      <c r="P207" s="26">
        <v>4.794100301293363</v>
      </c>
      <c r="Q207" s="26">
        <v>5.6223531660481862</v>
      </c>
      <c r="R207" s="26">
        <v>4.794100301293363</v>
      </c>
      <c r="S207" s="26">
        <v>5.6223531660481862</v>
      </c>
      <c r="T207" s="26">
        <v>5.4751797856064099</v>
      </c>
      <c r="U207" s="26">
        <v>5.4751797856064099</v>
      </c>
      <c r="V207" s="26">
        <v>5.4751797856064099</v>
      </c>
      <c r="W207" s="26">
        <v>7.2022258474723211</v>
      </c>
      <c r="X207" s="26">
        <v>7.2022258474723211</v>
      </c>
      <c r="Y207" s="26">
        <v>7.2022258474723211</v>
      </c>
      <c r="Z207" s="26">
        <v>7.2022258474723211</v>
      </c>
      <c r="AA207" s="26">
        <v>7.2022258474723211</v>
      </c>
      <c r="AB207" s="26">
        <v>7.2022258474723211</v>
      </c>
      <c r="AC207" s="26">
        <v>7.2022258474723211</v>
      </c>
      <c r="AD207" s="26">
        <v>3.756521436870909</v>
      </c>
      <c r="AE207" s="26">
        <v>3.756521436870909</v>
      </c>
      <c r="AF207" s="26">
        <v>3.756521436870909</v>
      </c>
      <c r="AG207" s="26">
        <v>3.756521436870909</v>
      </c>
      <c r="AH207" s="26">
        <v>3.756521436870909</v>
      </c>
      <c r="AI207" s="26">
        <v>4.0283005962785872</v>
      </c>
      <c r="AJ207" s="26">
        <v>4.0283005962785872</v>
      </c>
      <c r="AK207" s="26">
        <v>3.8610424084874189</v>
      </c>
      <c r="AL207" s="26">
        <v>2.3066202987687543</v>
      </c>
      <c r="AM207" s="26">
        <v>2.3066202987687543</v>
      </c>
      <c r="AN207" s="26">
        <v>2.3066202987687543</v>
      </c>
      <c r="AO207" s="26">
        <v>2.3066202987687543</v>
      </c>
      <c r="AP207" s="26">
        <v>4.0980096348547805</v>
      </c>
      <c r="AQ207" s="26">
        <v>4.0980096348547805</v>
      </c>
      <c r="AR207" s="26">
        <v>2.3066202987687543</v>
      </c>
      <c r="AS207" s="26">
        <v>2.3066202987687543</v>
      </c>
      <c r="AT207" s="26">
        <v>2.3066202987687543</v>
      </c>
      <c r="AU207" s="26">
        <v>2.1952490634313508</v>
      </c>
      <c r="AV207" s="26">
        <v>2.1952490634313508</v>
      </c>
      <c r="AW207" s="26">
        <v>4.0980096348547805</v>
      </c>
      <c r="AX207" s="26">
        <v>1.9685772920687472</v>
      </c>
      <c r="AY207" s="26">
        <v>4.6205484083581059</v>
      </c>
      <c r="AZ207" s="26">
        <v>4.4546569755748218</v>
      </c>
      <c r="BA207" s="26">
        <v>4.6205484083581059</v>
      </c>
      <c r="BB207" s="26">
        <v>4.7072038533595348</v>
      </c>
      <c r="BC207" s="26">
        <v>4.7072038533595348</v>
      </c>
      <c r="BD207" s="26">
        <v>4.7072038533595348</v>
      </c>
    </row>
    <row r="208" spans="1:56" x14ac:dyDescent="0.2">
      <c r="A208" s="2">
        <f t="shared" si="35"/>
        <v>44105</v>
      </c>
      <c r="B208" s="4" t="e">
        <f>Data!B207</f>
        <v>#N/A</v>
      </c>
      <c r="C208" s="26">
        <v>10.294755048046483</v>
      </c>
      <c r="D208" s="26">
        <v>8.8582792520750555</v>
      </c>
      <c r="E208" s="26">
        <v>9.3541194332288651</v>
      </c>
      <c r="F208" s="26">
        <v>12.792098508979759</v>
      </c>
      <c r="G208" s="26">
        <v>8.7787683723980674</v>
      </c>
      <c r="H208" s="26">
        <v>8.3163492784118489</v>
      </c>
      <c r="I208" s="26">
        <v>7.2977716665725909</v>
      </c>
      <c r="J208" s="26">
        <v>8.3163492784118489</v>
      </c>
      <c r="K208" s="26">
        <v>8.3163492784118489</v>
      </c>
      <c r="L208" s="26">
        <v>8.0766931855011688</v>
      </c>
      <c r="M208" s="26">
        <v>7.7137535630536531</v>
      </c>
      <c r="N208" s="26">
        <v>5.6135339470294738</v>
      </c>
      <c r="O208" s="26">
        <v>4.7875297986498744</v>
      </c>
      <c r="P208" s="26">
        <v>4.7875297986498744</v>
      </c>
      <c r="Q208" s="26">
        <v>5.6135339470294738</v>
      </c>
      <c r="R208" s="26">
        <v>4.7875297986498744</v>
      </c>
      <c r="S208" s="26">
        <v>5.6135339470294738</v>
      </c>
      <c r="T208" s="26">
        <v>5.4664289892917086</v>
      </c>
      <c r="U208" s="26">
        <v>5.4664289892917086</v>
      </c>
      <c r="V208" s="26">
        <v>5.4664289892917086</v>
      </c>
      <c r="W208" s="26">
        <v>7.1897537012500958</v>
      </c>
      <c r="X208" s="26">
        <v>7.1897537012500958</v>
      </c>
      <c r="Y208" s="26">
        <v>7.1897537012500958</v>
      </c>
      <c r="Z208" s="26">
        <v>7.1897537012500958</v>
      </c>
      <c r="AA208" s="26">
        <v>7.1897537012500958</v>
      </c>
      <c r="AB208" s="26">
        <v>7.1897537012500958</v>
      </c>
      <c r="AC208" s="26">
        <v>7.1897537012500958</v>
      </c>
      <c r="AD208" s="26">
        <v>3.7522621533183989</v>
      </c>
      <c r="AE208" s="26">
        <v>3.7522621533183989</v>
      </c>
      <c r="AF208" s="26">
        <v>3.7522621533183989</v>
      </c>
      <c r="AG208" s="26">
        <v>3.7522621533183989</v>
      </c>
      <c r="AH208" s="26">
        <v>3.7522621533183989</v>
      </c>
      <c r="AI208" s="26">
        <v>4.0237611106433757</v>
      </c>
      <c r="AJ208" s="26">
        <v>4.0237611106433757</v>
      </c>
      <c r="AK208" s="26">
        <v>3.856756497275601</v>
      </c>
      <c r="AL208" s="26">
        <v>2.3046993934480979</v>
      </c>
      <c r="AM208" s="26">
        <v>2.3046993934480979</v>
      </c>
      <c r="AN208" s="26">
        <v>2.3046993934480979</v>
      </c>
      <c r="AO208" s="26">
        <v>2.3046993934480979</v>
      </c>
      <c r="AP208" s="26">
        <v>4.0934910550193768</v>
      </c>
      <c r="AQ208" s="26">
        <v>4.0934910550193768</v>
      </c>
      <c r="AR208" s="26">
        <v>2.3046993934480979</v>
      </c>
      <c r="AS208" s="26">
        <v>2.3046993934480979</v>
      </c>
      <c r="AT208" s="26">
        <v>2.3046993934480979</v>
      </c>
      <c r="AU208" s="26">
        <v>2.1933830395716494</v>
      </c>
      <c r="AV208" s="26">
        <v>2.1933830395716494</v>
      </c>
      <c r="AW208" s="26">
        <v>4.0934910550193768</v>
      </c>
      <c r="AX208" s="26">
        <v>1.9667792365216514</v>
      </c>
      <c r="AY208" s="26">
        <v>4.6092120792179525</v>
      </c>
      <c r="AZ208" s="26">
        <v>4.4428812266606919</v>
      </c>
      <c r="BA208" s="26">
        <v>4.6092120792179525</v>
      </c>
      <c r="BB208" s="26">
        <v>4.6945083722337193</v>
      </c>
      <c r="BC208" s="26">
        <v>4.6945083722337193</v>
      </c>
      <c r="BD208" s="26">
        <v>4.6945083722337193</v>
      </c>
    </row>
    <row r="209" spans="1:56" x14ac:dyDescent="0.2">
      <c r="A209" s="2">
        <f t="shared" si="35"/>
        <v>44106</v>
      </c>
      <c r="B209" s="4" t="e">
        <f>Data!B208</f>
        <v>#N/A</v>
      </c>
      <c r="C209" s="26">
        <v>10.270426897072429</v>
      </c>
      <c r="D209" s="26">
        <v>8.8381994332342924</v>
      </c>
      <c r="E209" s="26">
        <v>9.333466255140566</v>
      </c>
      <c r="F209" s="26">
        <v>12.766680856625118</v>
      </c>
      <c r="G209" s="26">
        <v>8.7694270945830599</v>
      </c>
      <c r="H209" s="26">
        <v>8.3066635619492111</v>
      </c>
      <c r="I209" s="26">
        <v>7.2864474759166429</v>
      </c>
      <c r="J209" s="26">
        <v>8.3066635619492111</v>
      </c>
      <c r="K209" s="26">
        <v>8.3066635619492111</v>
      </c>
      <c r="L209" s="26">
        <v>8.0668155712965284</v>
      </c>
      <c r="M209" s="26">
        <v>7.7024100072789015</v>
      </c>
      <c r="N209" s="26">
        <v>5.6047652602477767</v>
      </c>
      <c r="O209" s="26">
        <v>4.7809935522892246</v>
      </c>
      <c r="P209" s="26">
        <v>4.7809935522892246</v>
      </c>
      <c r="Q209" s="26">
        <v>5.6047652602477767</v>
      </c>
      <c r="R209" s="26">
        <v>4.7809935522892246</v>
      </c>
      <c r="S209" s="26">
        <v>5.6047652602477767</v>
      </c>
      <c r="T209" s="26">
        <v>5.4577295852204086</v>
      </c>
      <c r="U209" s="26">
        <v>5.4577295852204086</v>
      </c>
      <c r="V209" s="26">
        <v>5.4577295852204086</v>
      </c>
      <c r="W209" s="26">
        <v>7.1773642834901752</v>
      </c>
      <c r="X209" s="26">
        <v>7.1773642834901752</v>
      </c>
      <c r="Y209" s="26">
        <v>7.1773642834901752</v>
      </c>
      <c r="Z209" s="26">
        <v>7.1773642834901752</v>
      </c>
      <c r="AA209" s="26">
        <v>7.1773642834901752</v>
      </c>
      <c r="AB209" s="26">
        <v>7.1773642834901752</v>
      </c>
      <c r="AC209" s="26">
        <v>7.1773642834901752</v>
      </c>
      <c r="AD209" s="26">
        <v>3.7480249755495421</v>
      </c>
      <c r="AE209" s="26">
        <v>3.7480249755495421</v>
      </c>
      <c r="AF209" s="26">
        <v>3.7480249755495421</v>
      </c>
      <c r="AG209" s="26">
        <v>3.7480249755495421</v>
      </c>
      <c r="AH209" s="26">
        <v>3.7480249755495421</v>
      </c>
      <c r="AI209" s="26">
        <v>4.019255124889499</v>
      </c>
      <c r="AJ209" s="26">
        <v>4.019255124889499</v>
      </c>
      <c r="AK209" s="26">
        <v>3.8525051603770137</v>
      </c>
      <c r="AL209" s="26">
        <v>2.3028196530014684</v>
      </c>
      <c r="AM209" s="26">
        <v>2.3028196530014684</v>
      </c>
      <c r="AN209" s="26">
        <v>2.3028196530014684</v>
      </c>
      <c r="AO209" s="26">
        <v>2.3028196530014684</v>
      </c>
      <c r="AP209" s="26">
        <v>4.0890106488169131</v>
      </c>
      <c r="AQ209" s="26">
        <v>4.0890106488169131</v>
      </c>
      <c r="AR209" s="26">
        <v>2.3028196530014684</v>
      </c>
      <c r="AS209" s="26">
        <v>2.3028196530014684</v>
      </c>
      <c r="AT209" s="26">
        <v>2.3028196530014684</v>
      </c>
      <c r="AU209" s="26">
        <v>2.1915621536118559</v>
      </c>
      <c r="AV209" s="26">
        <v>2.1915621536118559</v>
      </c>
      <c r="AW209" s="26">
        <v>4.0890106488169131</v>
      </c>
      <c r="AX209" s="26">
        <v>1.9650364783639713</v>
      </c>
      <c r="AY209" s="26">
        <v>4.5982742070849216</v>
      </c>
      <c r="AZ209" s="26">
        <v>4.4315411139236929</v>
      </c>
      <c r="BA209" s="26">
        <v>4.5982742070849216</v>
      </c>
      <c r="BB209" s="26">
        <v>4.6822883156260726</v>
      </c>
      <c r="BC209" s="26">
        <v>4.6822883156260726</v>
      </c>
      <c r="BD209" s="26">
        <v>4.6822883156260726</v>
      </c>
    </row>
    <row r="210" spans="1:56" x14ac:dyDescent="0.2">
      <c r="A210" s="2">
        <f t="shared" si="35"/>
        <v>44107</v>
      </c>
      <c r="B210" s="4" t="e">
        <f>Data!B209</f>
        <v>#N/A</v>
      </c>
      <c r="C210" s="26">
        <v>10.246304426840688</v>
      </c>
      <c r="D210" s="26">
        <v>8.8182852998549048</v>
      </c>
      <c r="E210" s="26">
        <v>9.3129797519470436</v>
      </c>
      <c r="F210" s="26">
        <v>12.741774942087602</v>
      </c>
      <c r="G210" s="26">
        <v>8.7601718487215727</v>
      </c>
      <c r="H210" s="26">
        <v>8.2970379660613016</v>
      </c>
      <c r="I210" s="26">
        <v>7.275188413439051</v>
      </c>
      <c r="J210" s="26">
        <v>8.2970379660613016</v>
      </c>
      <c r="K210" s="26">
        <v>8.2970379660613016</v>
      </c>
      <c r="L210" s="26">
        <v>8.0569937293582363</v>
      </c>
      <c r="M210" s="26">
        <v>7.6911294636487373</v>
      </c>
      <c r="N210" s="26">
        <v>5.5960466124604586</v>
      </c>
      <c r="O210" s="26">
        <v>4.7744912616443971</v>
      </c>
      <c r="P210" s="26">
        <v>4.7744912616443971</v>
      </c>
      <c r="Q210" s="26">
        <v>5.5960466124604586</v>
      </c>
      <c r="R210" s="26">
        <v>4.7744912616443971</v>
      </c>
      <c r="S210" s="26">
        <v>5.5960466124604586</v>
      </c>
      <c r="T210" s="26">
        <v>5.4490810615763055</v>
      </c>
      <c r="U210" s="26">
        <v>5.4490810615763055</v>
      </c>
      <c r="V210" s="26">
        <v>5.4490810615763055</v>
      </c>
      <c r="W210" s="26">
        <v>7.165056665073168</v>
      </c>
      <c r="X210" s="26">
        <v>7.165056665073168</v>
      </c>
      <c r="Y210" s="26">
        <v>7.165056665073168</v>
      </c>
      <c r="Z210" s="26">
        <v>7.165056665073168</v>
      </c>
      <c r="AA210" s="26">
        <v>7.165056665073168</v>
      </c>
      <c r="AB210" s="26">
        <v>7.165056665073168</v>
      </c>
      <c r="AC210" s="26">
        <v>7.165056665073168</v>
      </c>
      <c r="AD210" s="26">
        <v>3.7438093031564463</v>
      </c>
      <c r="AE210" s="26">
        <v>3.7438093031564463</v>
      </c>
      <c r="AF210" s="26">
        <v>3.7438093031564463</v>
      </c>
      <c r="AG210" s="26">
        <v>3.7438093031564463</v>
      </c>
      <c r="AH210" s="26">
        <v>3.7438093031564463</v>
      </c>
      <c r="AI210" s="26">
        <v>4.0147811941005509</v>
      </c>
      <c r="AJ210" s="26">
        <v>4.0147811941005509</v>
      </c>
      <c r="AK210" s="26">
        <v>3.8482867798861013</v>
      </c>
      <c r="AL210" s="26">
        <v>2.3009783383006126</v>
      </c>
      <c r="AM210" s="26">
        <v>2.3009783383006126</v>
      </c>
      <c r="AN210" s="26">
        <v>2.3009783383006126</v>
      </c>
      <c r="AO210" s="26">
        <v>2.3009783383006126</v>
      </c>
      <c r="AP210" s="26">
        <v>4.0845665658362096</v>
      </c>
      <c r="AQ210" s="26">
        <v>4.0845665658362096</v>
      </c>
      <c r="AR210" s="26">
        <v>2.3009783383006126</v>
      </c>
      <c r="AS210" s="26">
        <v>2.3009783383006126</v>
      </c>
      <c r="AT210" s="26">
        <v>2.3009783383006126</v>
      </c>
      <c r="AU210" s="26">
        <v>2.1897833796317228</v>
      </c>
      <c r="AV210" s="26">
        <v>2.1897833796317228</v>
      </c>
      <c r="AW210" s="26">
        <v>4.0845665658362096</v>
      </c>
      <c r="AX210" s="26">
        <v>1.9633452821722399</v>
      </c>
      <c r="AY210" s="26">
        <v>4.5877130908175774</v>
      </c>
      <c r="AZ210" s="26">
        <v>4.4206130133035453</v>
      </c>
      <c r="BA210" s="26">
        <v>4.5877130908175774</v>
      </c>
      <c r="BB210" s="26">
        <v>4.6705179341272123</v>
      </c>
      <c r="BC210" s="26">
        <v>4.6705179341272123</v>
      </c>
      <c r="BD210" s="26">
        <v>4.6705179341272123</v>
      </c>
    </row>
    <row r="211" spans="1:56" x14ac:dyDescent="0.2">
      <c r="A211" s="2">
        <f t="shared" si="35"/>
        <v>44108</v>
      </c>
      <c r="B211" s="4" t="e">
        <f>Data!B210</f>
        <v>#N/A</v>
      </c>
      <c r="C211" s="26">
        <v>10.222384607299359</v>
      </c>
      <c r="D211" s="26">
        <v>8.7985345176699976</v>
      </c>
      <c r="E211" s="26">
        <v>9.2926575443444275</v>
      </c>
      <c r="F211" s="26">
        <v>12.717353037793439</v>
      </c>
      <c r="G211" s="26">
        <v>8.7509979102638358</v>
      </c>
      <c r="H211" s="26">
        <v>8.2874704054235853</v>
      </c>
      <c r="I211" s="26">
        <v>7.2639937372281951</v>
      </c>
      <c r="J211" s="26">
        <v>8.2874704054235853</v>
      </c>
      <c r="K211" s="26">
        <v>8.2874704054235853</v>
      </c>
      <c r="L211" s="26">
        <v>8.047226226810352</v>
      </c>
      <c r="M211" s="26">
        <v>7.6799110721632671</v>
      </c>
      <c r="N211" s="26">
        <v>5.5873775177574245</v>
      </c>
      <c r="O211" s="26">
        <v>4.7680226300746398</v>
      </c>
      <c r="P211" s="26">
        <v>4.7680226300746398</v>
      </c>
      <c r="Q211" s="26">
        <v>5.5873775177574245</v>
      </c>
      <c r="R211" s="26">
        <v>4.7680226300746398</v>
      </c>
      <c r="S211" s="26">
        <v>5.5873775177574245</v>
      </c>
      <c r="T211" s="26">
        <v>5.4404829140914526</v>
      </c>
      <c r="U211" s="26">
        <v>5.4404829140914526</v>
      </c>
      <c r="V211" s="26">
        <v>5.4404829140914526</v>
      </c>
      <c r="W211" s="26">
        <v>7.1528299322201203</v>
      </c>
      <c r="X211" s="26">
        <v>7.1528299322201203</v>
      </c>
      <c r="Y211" s="26">
        <v>7.1528299322201203</v>
      </c>
      <c r="Z211" s="26">
        <v>7.1528299322201203</v>
      </c>
      <c r="AA211" s="26">
        <v>7.1528299322201203</v>
      </c>
      <c r="AB211" s="26">
        <v>7.1528299322201203</v>
      </c>
      <c r="AC211" s="26">
        <v>7.1528299322201203</v>
      </c>
      <c r="AD211" s="26">
        <v>3.7396145784542871</v>
      </c>
      <c r="AE211" s="26">
        <v>3.7396145784542871</v>
      </c>
      <c r="AF211" s="26">
        <v>3.7396145784542871</v>
      </c>
      <c r="AG211" s="26">
        <v>3.7396145784542871</v>
      </c>
      <c r="AH211" s="26">
        <v>3.7396145784542871</v>
      </c>
      <c r="AI211" s="26">
        <v>4.0103379775500887</v>
      </c>
      <c r="AJ211" s="26">
        <v>4.0103379775500887</v>
      </c>
      <c r="AK211" s="26">
        <v>3.8440998548516436</v>
      </c>
      <c r="AL211" s="26">
        <v>2.299172903663576</v>
      </c>
      <c r="AM211" s="26">
        <v>2.299172903663576</v>
      </c>
      <c r="AN211" s="26">
        <v>2.299172903663576</v>
      </c>
      <c r="AO211" s="26">
        <v>2.299172903663576</v>
      </c>
      <c r="AP211" s="26">
        <v>4.0801570894522303</v>
      </c>
      <c r="AQ211" s="26">
        <v>4.0801570894522303</v>
      </c>
      <c r="AR211" s="26">
        <v>2.299172903663576</v>
      </c>
      <c r="AS211" s="26">
        <v>2.299172903663576</v>
      </c>
      <c r="AT211" s="26">
        <v>2.299172903663576</v>
      </c>
      <c r="AU211" s="26">
        <v>2.1880439040607813</v>
      </c>
      <c r="AV211" s="26">
        <v>2.1880439040607813</v>
      </c>
      <c r="AW211" s="26">
        <v>4.0801570894522303</v>
      </c>
      <c r="AX211" s="26">
        <v>1.9617021711658316</v>
      </c>
      <c r="AY211" s="26">
        <v>4.5775082250283381</v>
      </c>
      <c r="AZ211" s="26">
        <v>4.4100745892071194</v>
      </c>
      <c r="BA211" s="26">
        <v>4.5775082250283381</v>
      </c>
      <c r="BB211" s="26">
        <v>4.659172879046154</v>
      </c>
      <c r="BC211" s="26">
        <v>4.659172879046154</v>
      </c>
      <c r="BD211" s="26">
        <v>4.659172879046154</v>
      </c>
    </row>
    <row r="212" spans="1:56" x14ac:dyDescent="0.2">
      <c r="A212" s="2">
        <f t="shared" si="35"/>
        <v>44109</v>
      </c>
      <c r="B212" s="4" t="e">
        <f>Data!B211</f>
        <v>#N/A</v>
      </c>
      <c r="C212" s="26">
        <v>10.198664475481825</v>
      </c>
      <c r="D212" s="26">
        <v>8.778944800010116</v>
      </c>
      <c r="E212" s="26">
        <v>9.2724973072898926</v>
      </c>
      <c r="F212" s="26">
        <v>12.693389148728331</v>
      </c>
      <c r="G212" s="26">
        <v>8.7419009259359761</v>
      </c>
      <c r="H212" s="26">
        <v>8.2779589533976878</v>
      </c>
      <c r="I212" s="26">
        <v>7.2528627269545067</v>
      </c>
      <c r="J212" s="26">
        <v>8.2779589533976878</v>
      </c>
      <c r="K212" s="26">
        <v>8.2779589533976878</v>
      </c>
      <c r="L212" s="26">
        <v>8.0375117326220078</v>
      </c>
      <c r="M212" s="26">
        <v>7.6687540110029566</v>
      </c>
      <c r="N212" s="26">
        <v>5.5787574973673815</v>
      </c>
      <c r="O212" s="26">
        <v>4.7615873647776832</v>
      </c>
      <c r="P212" s="26">
        <v>4.7615873647776832</v>
      </c>
      <c r="Q212" s="26">
        <v>5.5787574973673815</v>
      </c>
      <c r="R212" s="26">
        <v>4.7615873647776832</v>
      </c>
      <c r="S212" s="26">
        <v>5.5787574973673815</v>
      </c>
      <c r="T212" s="26">
        <v>5.4319346458691795</v>
      </c>
      <c r="U212" s="26">
        <v>5.4319346458691795</v>
      </c>
      <c r="V212" s="26">
        <v>5.4319346458691795</v>
      </c>
      <c r="W212" s="26">
        <v>7.1406831861156661</v>
      </c>
      <c r="X212" s="26">
        <v>7.1406831861156661</v>
      </c>
      <c r="Y212" s="26">
        <v>7.1406831861156661</v>
      </c>
      <c r="Z212" s="26">
        <v>7.1406831861156661</v>
      </c>
      <c r="AA212" s="26">
        <v>7.1406831861156661</v>
      </c>
      <c r="AB212" s="26">
        <v>7.1406831861156661</v>
      </c>
      <c r="AC212" s="26">
        <v>7.1406831861156661</v>
      </c>
      <c r="AD212" s="26">
        <v>3.735440282985361</v>
      </c>
      <c r="AE212" s="26">
        <v>3.735440282985361</v>
      </c>
      <c r="AF212" s="26">
        <v>3.735440282985361</v>
      </c>
      <c r="AG212" s="26">
        <v>3.735440282985361</v>
      </c>
      <c r="AH212" s="26">
        <v>3.735440282985361</v>
      </c>
      <c r="AI212" s="26">
        <v>4.0059242308648502</v>
      </c>
      <c r="AJ212" s="26">
        <v>4.0059242308648502</v>
      </c>
      <c r="AK212" s="26">
        <v>3.8399429925665296</v>
      </c>
      <c r="AL212" s="26">
        <v>2.2974009832843461</v>
      </c>
      <c r="AM212" s="26">
        <v>2.2974009832843461</v>
      </c>
      <c r="AN212" s="26">
        <v>2.2974009832843461</v>
      </c>
      <c r="AO212" s="26">
        <v>2.2974009832843461</v>
      </c>
      <c r="AP212" s="26">
        <v>4.0757806269096983</v>
      </c>
      <c r="AQ212" s="26">
        <v>4.0757806269096983</v>
      </c>
      <c r="AR212" s="26">
        <v>2.2974009832843461</v>
      </c>
      <c r="AS212" s="26">
        <v>2.2974009832843461</v>
      </c>
      <c r="AT212" s="26">
        <v>2.2974009832843461</v>
      </c>
      <c r="AU212" s="26">
        <v>2.1863411108836837</v>
      </c>
      <c r="AV212" s="26">
        <v>2.1863411108836837</v>
      </c>
      <c r="AW212" s="26">
        <v>4.0757806269096983</v>
      </c>
      <c r="AX212" s="26">
        <v>1.9601039094369392</v>
      </c>
      <c r="AY212" s="26">
        <v>4.5676402358074384</v>
      </c>
      <c r="AZ212" s="26">
        <v>4.3999047260144089</v>
      </c>
      <c r="BA212" s="26">
        <v>4.5676402358074384</v>
      </c>
      <c r="BB212" s="26">
        <v>4.6482301281597795</v>
      </c>
      <c r="BC212" s="26">
        <v>4.6482301281597795</v>
      </c>
      <c r="BD212" s="26">
        <v>4.6482301281597795</v>
      </c>
    </row>
    <row r="213" spans="1:56" x14ac:dyDescent="0.2">
      <c r="A213" s="2">
        <f t="shared" si="35"/>
        <v>44110</v>
      </c>
      <c r="B213" s="4" t="e">
        <f>Data!B212</f>
        <v>#N/A</v>
      </c>
      <c r="C213" s="26">
        <v>10.175141133350902</v>
      </c>
      <c r="D213" s="26">
        <v>8.7595139064997962</v>
      </c>
      <c r="E213" s="26">
        <v>9.2524967679650416</v>
      </c>
      <c r="F213" s="26">
        <v>12.669858905176774</v>
      </c>
      <c r="G213" s="26">
        <v>8.7328768840309934</v>
      </c>
      <c r="H213" s="26">
        <v>8.2685018287526013</v>
      </c>
      <c r="I213" s="26">
        <v>7.2417946823907364</v>
      </c>
      <c r="J213" s="26">
        <v>8.2685018287526013</v>
      </c>
      <c r="K213" s="26">
        <v>8.2685018287526013</v>
      </c>
      <c r="L213" s="26">
        <v>8.0278490089409402</v>
      </c>
      <c r="M213" s="26">
        <v>7.6576574934353134</v>
      </c>
      <c r="N213" s="26">
        <v>5.5701860794755529</v>
      </c>
      <c r="O213" s="26">
        <v>4.7551851767066777</v>
      </c>
      <c r="P213" s="26">
        <v>4.7551851767066777</v>
      </c>
      <c r="Q213" s="26">
        <v>5.5701860794755529</v>
      </c>
      <c r="R213" s="26">
        <v>4.7551851767066777</v>
      </c>
      <c r="S213" s="26">
        <v>5.5701860794755529</v>
      </c>
      <c r="T213" s="26">
        <v>5.4234357672156284</v>
      </c>
      <c r="U213" s="26">
        <v>5.4234357672156284</v>
      </c>
      <c r="V213" s="26">
        <v>5.4234357672156284</v>
      </c>
      <c r="W213" s="26">
        <v>7.128615542547375</v>
      </c>
      <c r="X213" s="26">
        <v>7.128615542547375</v>
      </c>
      <c r="Y213" s="26">
        <v>7.128615542547375</v>
      </c>
      <c r="Z213" s="26">
        <v>7.128615542547375</v>
      </c>
      <c r="AA213" s="26">
        <v>7.128615542547375</v>
      </c>
      <c r="AB213" s="26">
        <v>7.128615542547375</v>
      </c>
      <c r="AC213" s="26">
        <v>7.128615542547375</v>
      </c>
      <c r="AD213" s="26">
        <v>3.7312859343096809</v>
      </c>
      <c r="AE213" s="26">
        <v>3.7312859343096809</v>
      </c>
      <c r="AF213" s="26">
        <v>3.7312859343096809</v>
      </c>
      <c r="AG213" s="26">
        <v>3.7312859343096809</v>
      </c>
      <c r="AH213" s="26">
        <v>3.7312859343096809</v>
      </c>
      <c r="AI213" s="26">
        <v>4.0015387987709117</v>
      </c>
      <c r="AJ213" s="26">
        <v>4.0015387987709117</v>
      </c>
      <c r="AK213" s="26">
        <v>3.8358149004982405</v>
      </c>
      <c r="AL213" s="26">
        <v>2.2956603786043122</v>
      </c>
      <c r="AM213" s="26">
        <v>2.2956603786043122</v>
      </c>
      <c r="AN213" s="26">
        <v>2.2956603786043122</v>
      </c>
      <c r="AO213" s="26">
        <v>2.2956603786043122</v>
      </c>
      <c r="AP213" s="26">
        <v>4.0714357001323203</v>
      </c>
      <c r="AQ213" s="26">
        <v>4.0714357001323203</v>
      </c>
      <c r="AR213" s="26">
        <v>2.2956603786043122</v>
      </c>
      <c r="AS213" s="26">
        <v>2.2956603786043122</v>
      </c>
      <c r="AT213" s="26">
        <v>2.2956603786043122</v>
      </c>
      <c r="AU213" s="26">
        <v>2.184672567865575</v>
      </c>
      <c r="AV213" s="26">
        <v>2.184672567865575</v>
      </c>
      <c r="AW213" s="26">
        <v>4.0714357001323203</v>
      </c>
      <c r="AX213" s="26">
        <v>1.9585474853893872</v>
      </c>
      <c r="AY213" s="26">
        <v>4.5580908197791601</v>
      </c>
      <c r="AZ213" s="26">
        <v>4.3900834630923917</v>
      </c>
      <c r="BA213" s="26">
        <v>4.5580908197791601</v>
      </c>
      <c r="BB213" s="26">
        <v>4.6376679152530675</v>
      </c>
      <c r="BC213" s="26">
        <v>4.6376679152530675</v>
      </c>
      <c r="BD213" s="26">
        <v>4.6376679152530675</v>
      </c>
    </row>
    <row r="214" spans="1:56" x14ac:dyDescent="0.2">
      <c r="A214" s="2">
        <f t="shared" si="35"/>
        <v>44111</v>
      </c>
      <c r="B214" s="4" t="e">
        <f>Data!B213</f>
        <v>#N/A</v>
      </c>
      <c r="C214" s="26">
        <v>10.151811745743657</v>
      </c>
      <c r="D214" s="26">
        <v>8.7402396418007946</v>
      </c>
      <c r="E214" s="26">
        <v>9.2326537038604855</v>
      </c>
      <c r="F214" s="26">
        <v>12.646739461863213</v>
      </c>
      <c r="G214" s="26">
        <v>8.7239220870480327</v>
      </c>
      <c r="H214" s="26">
        <v>8.2590973834924064</v>
      </c>
      <c r="I214" s="26">
        <v>7.2307889220674992</v>
      </c>
      <c r="J214" s="26">
        <v>8.2590973834924064</v>
      </c>
      <c r="K214" s="26">
        <v>8.2590973834924064</v>
      </c>
      <c r="L214" s="26">
        <v>8.0182369031700773</v>
      </c>
      <c r="M214" s="26">
        <v>7.6466207650022389</v>
      </c>
      <c r="N214" s="26">
        <v>5.5616627990517431</v>
      </c>
      <c r="O214" s="26">
        <v>4.7488157804913946</v>
      </c>
      <c r="P214" s="26">
        <v>4.7488157804913946</v>
      </c>
      <c r="Q214" s="26">
        <v>5.5616627990517431</v>
      </c>
      <c r="R214" s="26">
        <v>4.7488157804913946</v>
      </c>
      <c r="S214" s="26">
        <v>5.5616627990517431</v>
      </c>
      <c r="T214" s="26">
        <v>5.4149857954790486</v>
      </c>
      <c r="U214" s="26">
        <v>5.4149857954790486</v>
      </c>
      <c r="V214" s="26">
        <v>5.4149857954790486</v>
      </c>
      <c r="W214" s="26">
        <v>7.1166261315600616</v>
      </c>
      <c r="X214" s="26">
        <v>7.1166261315600616</v>
      </c>
      <c r="Y214" s="26">
        <v>7.1166261315600616</v>
      </c>
      <c r="Z214" s="26">
        <v>7.1166261315600616</v>
      </c>
      <c r="AA214" s="26">
        <v>7.1166261315600616</v>
      </c>
      <c r="AB214" s="26">
        <v>7.1166261315600616</v>
      </c>
      <c r="AC214" s="26">
        <v>7.1166261315600616</v>
      </c>
      <c r="AD214" s="26">
        <v>3.7271510830589847</v>
      </c>
      <c r="AE214" s="26">
        <v>3.7271510830589847</v>
      </c>
      <c r="AF214" s="26">
        <v>3.7271510830589847</v>
      </c>
      <c r="AG214" s="26">
        <v>3.7271510830589847</v>
      </c>
      <c r="AH214" s="26">
        <v>3.7271510830589847</v>
      </c>
      <c r="AI214" s="26">
        <v>3.9971806083802215</v>
      </c>
      <c r="AJ214" s="26">
        <v>3.9971806083802215</v>
      </c>
      <c r="AK214" s="26">
        <v>3.8317143788137673</v>
      </c>
      <c r="AL214" s="26">
        <v>2.2939490465609507</v>
      </c>
      <c r="AM214" s="26">
        <v>2.2939490465609507</v>
      </c>
      <c r="AN214" s="26">
        <v>2.2939490465609507</v>
      </c>
      <c r="AO214" s="26">
        <v>2.2939490465609507</v>
      </c>
      <c r="AP214" s="26">
        <v>4.0671209372055026</v>
      </c>
      <c r="AQ214" s="26">
        <v>4.0671209372055026</v>
      </c>
      <c r="AR214" s="26">
        <v>2.2939490465609507</v>
      </c>
      <c r="AS214" s="26">
        <v>2.2939490465609507</v>
      </c>
      <c r="AT214" s="26">
        <v>2.2939490465609507</v>
      </c>
      <c r="AU214" s="26">
        <v>2.1830360137279712</v>
      </c>
      <c r="AV214" s="26">
        <v>2.1830360137279712</v>
      </c>
      <c r="AW214" s="26">
        <v>4.0671209372055026</v>
      </c>
      <c r="AX214" s="26">
        <v>1.9570300963049554</v>
      </c>
      <c r="AY214" s="26">
        <v>4.5488426863266334</v>
      </c>
      <c r="AZ214" s="26">
        <v>4.3805919331470218</v>
      </c>
      <c r="BA214" s="26">
        <v>4.5488426863266334</v>
      </c>
      <c r="BB214" s="26">
        <v>4.6274656632674187</v>
      </c>
      <c r="BC214" s="26">
        <v>4.6274656632674187</v>
      </c>
      <c r="BD214" s="26">
        <v>4.6274656632674187</v>
      </c>
    </row>
    <row r="215" spans="1:56" x14ac:dyDescent="0.2">
      <c r="A215" s="2">
        <f t="shared" si="35"/>
        <v>44112</v>
      </c>
      <c r="B215" s="4" t="e">
        <f>Data!B214</f>
        <v>#N/A</v>
      </c>
      <c r="C215" s="26">
        <v>10.128673538410455</v>
      </c>
      <c r="D215" s="26">
        <v>8.7211198543998858</v>
      </c>
      <c r="E215" s="26">
        <v>9.2129659409721061</v>
      </c>
      <c r="F215" s="26">
        <v>12.624009403132526</v>
      </c>
      <c r="G215" s="26">
        <v>8.7150331264973513</v>
      </c>
      <c r="H215" s="26">
        <v>8.2497440916998652</v>
      </c>
      <c r="I215" s="26">
        <v>7.2198447820511724</v>
      </c>
      <c r="J215" s="26">
        <v>8.2497440916998652</v>
      </c>
      <c r="K215" s="26">
        <v>8.2497440916998652</v>
      </c>
      <c r="L215" s="26">
        <v>8.0086743407245038</v>
      </c>
      <c r="M215" s="26">
        <v>7.635643100962481</v>
      </c>
      <c r="N215" s="26">
        <v>5.5531871976877394</v>
      </c>
      <c r="O215" s="26">
        <v>4.7424788943632707</v>
      </c>
      <c r="P215" s="26">
        <v>4.7424788943632707</v>
      </c>
      <c r="Q215" s="26">
        <v>5.5531871976877394</v>
      </c>
      <c r="R215" s="26">
        <v>4.7424788943632707</v>
      </c>
      <c r="S215" s="26">
        <v>5.5531871976877394</v>
      </c>
      <c r="T215" s="26">
        <v>5.4065842548961776</v>
      </c>
      <c r="U215" s="26">
        <v>5.4065842548961776</v>
      </c>
      <c r="V215" s="26">
        <v>5.4065842548961776</v>
      </c>
      <c r="W215" s="26">
        <v>7.1047140971239431</v>
      </c>
      <c r="X215" s="26">
        <v>7.1047140971239431</v>
      </c>
      <c r="Y215" s="26">
        <v>7.1047140971239431</v>
      </c>
      <c r="Z215" s="26">
        <v>7.1047140971239431</v>
      </c>
      <c r="AA215" s="26">
        <v>7.1047140971239431</v>
      </c>
      <c r="AB215" s="26">
        <v>7.1047140971239431</v>
      </c>
      <c r="AC215" s="26">
        <v>7.1047140971239431</v>
      </c>
      <c r="AD215" s="26">
        <v>3.7230353102328406</v>
      </c>
      <c r="AE215" s="26">
        <v>3.7230353102328406</v>
      </c>
      <c r="AF215" s="26">
        <v>3.7230353102328406</v>
      </c>
      <c r="AG215" s="26">
        <v>3.7230353102328406</v>
      </c>
      <c r="AH215" s="26">
        <v>3.7230353102328406</v>
      </c>
      <c r="AI215" s="26">
        <v>3.9928486629779858</v>
      </c>
      <c r="AJ215" s="26">
        <v>3.9928486629779858</v>
      </c>
      <c r="AK215" s="26">
        <v>3.8276403134559684</v>
      </c>
      <c r="AL215" s="26">
        <v>2.292265088653533</v>
      </c>
      <c r="AM215" s="26">
        <v>2.292265088653533</v>
      </c>
      <c r="AN215" s="26">
        <v>2.292265088653533</v>
      </c>
      <c r="AO215" s="26">
        <v>2.292265088653533</v>
      </c>
      <c r="AP215" s="26">
        <v>4.0628350644840818</v>
      </c>
      <c r="AQ215" s="26">
        <v>4.0628350644840818</v>
      </c>
      <c r="AR215" s="26">
        <v>2.292265088653533</v>
      </c>
      <c r="AS215" s="26">
        <v>2.292265088653533</v>
      </c>
      <c r="AT215" s="26">
        <v>2.292265088653533</v>
      </c>
      <c r="AU215" s="26">
        <v>2.1814293462103307</v>
      </c>
      <c r="AV215" s="26">
        <v>2.1814293462103307</v>
      </c>
      <c r="AW215" s="26">
        <v>4.0628350644840818</v>
      </c>
      <c r="AX215" s="26">
        <v>1.9555491339613038</v>
      </c>
      <c r="AY215" s="26">
        <v>4.5398795028288017</v>
      </c>
      <c r="AZ215" s="26">
        <v>4.3714123037510255</v>
      </c>
      <c r="BA215" s="26">
        <v>4.5398795028288017</v>
      </c>
      <c r="BB215" s="26">
        <v>4.6176039208822779</v>
      </c>
      <c r="BC215" s="26">
        <v>4.6176039208822779</v>
      </c>
      <c r="BD215" s="26">
        <v>4.6176039208822779</v>
      </c>
    </row>
    <row r="216" spans="1:56" x14ac:dyDescent="0.2">
      <c r="A216" s="2">
        <f t="shared" si="35"/>
        <v>44113</v>
      </c>
      <c r="B216" s="4" t="e">
        <f>Data!B215</f>
        <v>#N/A</v>
      </c>
      <c r="C216" s="26">
        <v>10.105723796142223</v>
      </c>
      <c r="D216" s="26">
        <v>8.7021524354390785</v>
      </c>
      <c r="E216" s="26">
        <v>9.193431352100399</v>
      </c>
      <c r="F216" s="26">
        <v>12.601648653826301</v>
      </c>
      <c r="G216" s="26">
        <v>8.7062068597023519</v>
      </c>
      <c r="H216" s="26">
        <v>8.2404405393124591</v>
      </c>
      <c r="I216" s="26">
        <v>7.2089616148324263</v>
      </c>
      <c r="J216" s="26">
        <v>8.2404405393124591</v>
      </c>
      <c r="K216" s="26">
        <v>8.2404405393124591</v>
      </c>
      <c r="L216" s="26">
        <v>7.9991603184112208</v>
      </c>
      <c r="M216" s="26">
        <v>7.6247238039659706</v>
      </c>
      <c r="N216" s="26">
        <v>5.5447588234431757</v>
      </c>
      <c r="O216" s="26">
        <v>4.7361742400839191</v>
      </c>
      <c r="P216" s="26">
        <v>4.7361742400839191</v>
      </c>
      <c r="Q216" s="26">
        <v>5.5447588234431757</v>
      </c>
      <c r="R216" s="26">
        <v>4.7361742400839191</v>
      </c>
      <c r="S216" s="26">
        <v>5.5447588234431757</v>
      </c>
      <c r="T216" s="26">
        <v>5.3982306764451096</v>
      </c>
      <c r="U216" s="26">
        <v>5.3982306764451096</v>
      </c>
      <c r="V216" s="26">
        <v>5.3982306764451096</v>
      </c>
      <c r="W216" s="26">
        <v>7.09287859681565</v>
      </c>
      <c r="X216" s="26">
        <v>7.09287859681565</v>
      </c>
      <c r="Y216" s="26">
        <v>7.09287859681565</v>
      </c>
      <c r="Z216" s="26">
        <v>7.09287859681565</v>
      </c>
      <c r="AA216" s="26">
        <v>7.09287859681565</v>
      </c>
      <c r="AB216" s="26">
        <v>7.09287859681565</v>
      </c>
      <c r="AC216" s="26">
        <v>7.09287859681565</v>
      </c>
      <c r="AD216" s="26">
        <v>3.718938224717252</v>
      </c>
      <c r="AE216" s="26">
        <v>3.718938224717252</v>
      </c>
      <c r="AF216" s="26">
        <v>3.718938224717252</v>
      </c>
      <c r="AG216" s="26">
        <v>3.718938224717252</v>
      </c>
      <c r="AH216" s="26">
        <v>3.718938224717252</v>
      </c>
      <c r="AI216" s="26">
        <v>3.988542036274203</v>
      </c>
      <c r="AJ216" s="26">
        <v>3.988542036274203</v>
      </c>
      <c r="AK216" s="26">
        <v>3.8235916697314183</v>
      </c>
      <c r="AL216" s="26">
        <v>2.2906067407696997</v>
      </c>
      <c r="AM216" s="26">
        <v>2.2906067407696997</v>
      </c>
      <c r="AN216" s="26">
        <v>2.2906067407696997</v>
      </c>
      <c r="AO216" s="26">
        <v>2.2906067407696997</v>
      </c>
      <c r="AP216" s="26">
        <v>4.0585768992800375</v>
      </c>
      <c r="AQ216" s="26">
        <v>4.0585768992800375</v>
      </c>
      <c r="AR216" s="26">
        <v>2.2906067407696997</v>
      </c>
      <c r="AS216" s="26">
        <v>2.2906067407696997</v>
      </c>
      <c r="AT216" s="26">
        <v>2.2906067407696997</v>
      </c>
      <c r="AU216" s="26">
        <v>2.1798506109568301</v>
      </c>
      <c r="AV216" s="26">
        <v>2.1798506109568301</v>
      </c>
      <c r="AW216" s="26">
        <v>4.0585768992800375</v>
      </c>
      <c r="AX216" s="26">
        <v>1.9541021712306199</v>
      </c>
      <c r="AY216" s="26">
        <v>4.5311858427601841</v>
      </c>
      <c r="AZ216" s="26">
        <v>4.3625277218923157</v>
      </c>
      <c r="BA216" s="26">
        <v>4.5311858427601841</v>
      </c>
      <c r="BB216" s="26">
        <v>4.6080643023629317</v>
      </c>
      <c r="BC216" s="26">
        <v>4.6080643023629317</v>
      </c>
      <c r="BD216" s="26">
        <v>4.6080643023629317</v>
      </c>
    </row>
    <row r="217" spans="1:56" x14ac:dyDescent="0.2">
      <c r="A217" s="2">
        <f t="shared" si="35"/>
        <v>44114</v>
      </c>
      <c r="B217" s="4" t="e">
        <f>Data!B216</f>
        <v>#N/A</v>
      </c>
      <c r="C217" s="26">
        <v>10.082959860980475</v>
      </c>
      <c r="D217" s="26">
        <v>8.6833353175863426</v>
      </c>
      <c r="E217" s="26">
        <v>9.1740478552449272</v>
      </c>
      <c r="F217" s="26">
        <v>12.579638395529468</v>
      </c>
      <c r="G217" s="26">
        <v>8.6974403884428924</v>
      </c>
      <c r="H217" s="26">
        <v>8.2311854147542203</v>
      </c>
      <c r="I217" s="26">
        <v>7.1981387883148154</v>
      </c>
      <c r="J217" s="26">
        <v>8.2311854147542203</v>
      </c>
      <c r="K217" s="26">
        <v>8.2311854147542203</v>
      </c>
      <c r="L217" s="26">
        <v>7.9896938983789223</v>
      </c>
      <c r="M217" s="26">
        <v>7.6138622019388489</v>
      </c>
      <c r="N217" s="26">
        <v>5.5363772306990793</v>
      </c>
      <c r="O217" s="26">
        <v>4.7299015428767941</v>
      </c>
      <c r="P217" s="26">
        <v>4.7299015428767941</v>
      </c>
      <c r="Q217" s="26">
        <v>5.5363772306990793</v>
      </c>
      <c r="R217" s="26">
        <v>4.7299015428767941</v>
      </c>
      <c r="S217" s="26">
        <v>5.5363772306990793</v>
      </c>
      <c r="T217" s="26">
        <v>5.3899245977041197</v>
      </c>
      <c r="U217" s="26">
        <v>5.3899245977041197</v>
      </c>
      <c r="V217" s="26">
        <v>5.3899245977041197</v>
      </c>
      <c r="W217" s="26">
        <v>7.0811188015112059</v>
      </c>
      <c r="X217" s="26">
        <v>7.0811188015112059</v>
      </c>
      <c r="Y217" s="26">
        <v>7.0811188015112059</v>
      </c>
      <c r="Z217" s="26">
        <v>7.0811188015112059</v>
      </c>
      <c r="AA217" s="26">
        <v>7.0811188015112059</v>
      </c>
      <c r="AB217" s="26">
        <v>7.0811188015112059</v>
      </c>
      <c r="AC217" s="26">
        <v>7.0811188015112059</v>
      </c>
      <c r="AD217" s="26">
        <v>3.7148594610076935</v>
      </c>
      <c r="AE217" s="26">
        <v>3.7148594610076935</v>
      </c>
      <c r="AF217" s="26">
        <v>3.7148594610076935</v>
      </c>
      <c r="AG217" s="26">
        <v>3.7148594610076935</v>
      </c>
      <c r="AH217" s="26">
        <v>3.7148594610076935</v>
      </c>
      <c r="AI217" s="26">
        <v>3.9842598670852913</v>
      </c>
      <c r="AJ217" s="26">
        <v>3.9842598670852913</v>
      </c>
      <c r="AK217" s="26">
        <v>3.8195674863726263</v>
      </c>
      <c r="AL217" s="26">
        <v>2.2889723637205841</v>
      </c>
      <c r="AM217" s="26">
        <v>2.2889723637205841</v>
      </c>
      <c r="AN217" s="26">
        <v>2.2889723637205841</v>
      </c>
      <c r="AO217" s="26">
        <v>2.2889723637205841</v>
      </c>
      <c r="AP217" s="26">
        <v>4.0543453430883103</v>
      </c>
      <c r="AQ217" s="26">
        <v>4.0543453430883103</v>
      </c>
      <c r="AR217" s="26">
        <v>2.2889723637205841</v>
      </c>
      <c r="AS217" s="26">
        <v>2.2889723637205841</v>
      </c>
      <c r="AT217" s="26">
        <v>2.2889723637205841</v>
      </c>
      <c r="AU217" s="26">
        <v>2.1782979911719558</v>
      </c>
      <c r="AV217" s="26">
        <v>2.1782979911719558</v>
      </c>
      <c r="AW217" s="26">
        <v>4.0543453430883103</v>
      </c>
      <c r="AX217" s="26">
        <v>1.9526869495928334</v>
      </c>
      <c r="AY217" s="26">
        <v>4.52274713651091</v>
      </c>
      <c r="AZ217" s="26">
        <v>4.3539222613947413</v>
      </c>
      <c r="BA217" s="26">
        <v>4.52274713651091</v>
      </c>
      <c r="BB217" s="26">
        <v>4.5988294305147326</v>
      </c>
      <c r="BC217" s="26">
        <v>4.5988294305147326</v>
      </c>
      <c r="BD217" s="26">
        <v>4.5988294305147326</v>
      </c>
    </row>
    <row r="218" spans="1:56" x14ac:dyDescent="0.2">
      <c r="A218" s="2">
        <f t="shared" si="35"/>
        <v>44115</v>
      </c>
      <c r="B218" s="4" t="e">
        <f>Data!B217</f>
        <v>#N/A</v>
      </c>
      <c r="C218" s="26">
        <v>10.060379130504993</v>
      </c>
      <c r="D218" s="26">
        <v>8.6646664739450276</v>
      </c>
      <c r="E218" s="26">
        <v>9.1548134120866926</v>
      </c>
      <c r="F218" s="26">
        <v>12.557960987879188</v>
      </c>
      <c r="G218" s="26">
        <v>8.6887310392960568</v>
      </c>
      <c r="H218" s="26">
        <v>8.2219775003528106</v>
      </c>
      <c r="I218" s="26">
        <v>7.1873756848938051</v>
      </c>
      <c r="J218" s="26">
        <v>8.2219775003528106</v>
      </c>
      <c r="K218" s="26">
        <v>8.2219775003528106</v>
      </c>
      <c r="L218" s="26">
        <v>7.980274202589408</v>
      </c>
      <c r="M218" s="26">
        <v>7.6030576461599297</v>
      </c>
      <c r="N218" s="26">
        <v>5.5280419800183864</v>
      </c>
      <c r="O218" s="26">
        <v>4.7236605313617126</v>
      </c>
      <c r="P218" s="26">
        <v>4.7236605313617126</v>
      </c>
      <c r="Q218" s="26">
        <v>5.5280419800183864</v>
      </c>
      <c r="R218" s="26">
        <v>4.7236605313617126</v>
      </c>
      <c r="S218" s="26">
        <v>5.5280419800183864</v>
      </c>
      <c r="T218" s="26">
        <v>5.3816655627159644</v>
      </c>
      <c r="U218" s="26">
        <v>5.3816655627159644</v>
      </c>
      <c r="V218" s="26">
        <v>5.3816655627159644</v>
      </c>
      <c r="W218" s="26">
        <v>7.0694338950901425</v>
      </c>
      <c r="X218" s="26">
        <v>7.0694338950901425</v>
      </c>
      <c r="Y218" s="26">
        <v>7.0694338950901425</v>
      </c>
      <c r="Z218" s="26">
        <v>7.0694338950901425</v>
      </c>
      <c r="AA218" s="26">
        <v>7.0694338950901425</v>
      </c>
      <c r="AB218" s="26">
        <v>7.0694338950901425</v>
      </c>
      <c r="AC218" s="26">
        <v>7.0694338950901425</v>
      </c>
      <c r="AD218" s="26">
        <v>3.7107986771199859</v>
      </c>
      <c r="AE218" s="26">
        <v>3.7107986771199859</v>
      </c>
      <c r="AF218" s="26">
        <v>3.7107986771199859</v>
      </c>
      <c r="AG218" s="26">
        <v>3.7107986771199859</v>
      </c>
      <c r="AH218" s="26">
        <v>3.7107986771199859</v>
      </c>
      <c r="AI218" s="26">
        <v>3.9800013544141981</v>
      </c>
      <c r="AJ218" s="26">
        <v>3.9800013544141981</v>
      </c>
      <c r="AK218" s="26">
        <v>3.8155668700401493</v>
      </c>
      <c r="AL218" s="26">
        <v>2.2873604344356946</v>
      </c>
      <c r="AM218" s="26">
        <v>2.2873604344356946</v>
      </c>
      <c r="AN218" s="26">
        <v>2.2873604344356946</v>
      </c>
      <c r="AO218" s="26">
        <v>2.2873604344356946</v>
      </c>
      <c r="AP218" s="26">
        <v>4.0501393753118267</v>
      </c>
      <c r="AQ218" s="26">
        <v>4.0501393753118267</v>
      </c>
      <c r="AR218" s="26">
        <v>2.2873604344356946</v>
      </c>
      <c r="AS218" s="26">
        <v>2.2873604344356946</v>
      </c>
      <c r="AT218" s="26">
        <v>2.2873604344356946</v>
      </c>
      <c r="AU218" s="26">
        <v>2.1767697979923293</v>
      </c>
      <c r="AV218" s="26">
        <v>2.1767697979923293</v>
      </c>
      <c r="AW218" s="26">
        <v>4.0501393753118267</v>
      </c>
      <c r="AX218" s="26">
        <v>1.9513013675016515</v>
      </c>
      <c r="AY218" s="26">
        <v>4.5145496247909715</v>
      </c>
      <c r="AZ218" s="26">
        <v>4.3455808730695278</v>
      </c>
      <c r="BA218" s="26">
        <v>4.5145496247909715</v>
      </c>
      <c r="BB218" s="26">
        <v>4.5898828825911275</v>
      </c>
      <c r="BC218" s="26">
        <v>4.5898828825911275</v>
      </c>
      <c r="BD218" s="26">
        <v>4.5898828825911275</v>
      </c>
    </row>
    <row r="219" spans="1:56" x14ac:dyDescent="0.2">
      <c r="A219" s="2">
        <f t="shared" si="35"/>
        <v>44116</v>
      </c>
      <c r="B219" s="4" t="e">
        <f>Data!B218</f>
        <v>#N/A</v>
      </c>
      <c r="C219" s="26">
        <v>10.037979056194484</v>
      </c>
      <c r="D219" s="26">
        <v>8.6461439170002272</v>
      </c>
      <c r="E219" s="26">
        <v>9.135726026551831</v>
      </c>
      <c r="F219" s="26">
        <v>12.536599894644242</v>
      </c>
      <c r="G219" s="26">
        <v>8.6800763455416003</v>
      </c>
      <c r="H219" s="26">
        <v>8.2128156644770858</v>
      </c>
      <c r="I219" s="26">
        <v>7.1766717006175957</v>
      </c>
      <c r="J219" s="26">
        <v>8.2128156644770858</v>
      </c>
      <c r="K219" s="26">
        <v>8.2128156644770858</v>
      </c>
      <c r="L219" s="26">
        <v>7.9709004077662602</v>
      </c>
      <c r="M219" s="26">
        <v>7.5923095095110567</v>
      </c>
      <c r="N219" s="26">
        <v>5.5197526380128314</v>
      </c>
      <c r="O219" s="26">
        <v>4.7174509374919866</v>
      </c>
      <c r="P219" s="26">
        <v>4.7174509374919866</v>
      </c>
      <c r="Q219" s="26">
        <v>5.5197526380128314</v>
      </c>
      <c r="R219" s="26">
        <v>4.7174509374919866</v>
      </c>
      <c r="S219" s="26">
        <v>5.5197526380128314</v>
      </c>
      <c r="T219" s="26">
        <v>5.3734531218572448</v>
      </c>
      <c r="U219" s="26">
        <v>5.3734531218572448</v>
      </c>
      <c r="V219" s="26">
        <v>5.3734531218572448</v>
      </c>
      <c r="W219" s="26">
        <v>7.0578230741500505</v>
      </c>
      <c r="X219" s="26">
        <v>7.0578230741500505</v>
      </c>
      <c r="Y219" s="26">
        <v>7.0578230741500505</v>
      </c>
      <c r="Z219" s="26">
        <v>7.0578230741500505</v>
      </c>
      <c r="AA219" s="26">
        <v>7.0578230741500505</v>
      </c>
      <c r="AB219" s="26">
        <v>7.0578230741500505</v>
      </c>
      <c r="AC219" s="26">
        <v>7.0578230741500505</v>
      </c>
      <c r="AD219" s="26">
        <v>3.7067555526736968</v>
      </c>
      <c r="AE219" s="26">
        <v>3.7067555526736968</v>
      </c>
      <c r="AF219" s="26">
        <v>3.7067555526736968</v>
      </c>
      <c r="AG219" s="26">
        <v>3.7067555526736968</v>
      </c>
      <c r="AH219" s="26">
        <v>3.7067555526736968</v>
      </c>
      <c r="AI219" s="26">
        <v>3.9757657528996466</v>
      </c>
      <c r="AJ219" s="26">
        <v>3.9757657528996466</v>
      </c>
      <c r="AK219" s="26">
        <v>3.8115889902325799</v>
      </c>
      <c r="AL219" s="26">
        <v>2.2857695377720963</v>
      </c>
      <c r="AM219" s="26">
        <v>2.2857695377720963</v>
      </c>
      <c r="AN219" s="26">
        <v>2.2857695377720963</v>
      </c>
      <c r="AO219" s="26">
        <v>2.2857695377720963</v>
      </c>
      <c r="AP219" s="26">
        <v>4.0459580474495782</v>
      </c>
      <c r="AQ219" s="26">
        <v>4.0459580474495782</v>
      </c>
      <c r="AR219" s="26">
        <v>2.2857695377720963</v>
      </c>
      <c r="AS219" s="26">
        <v>2.2857695377720963</v>
      </c>
      <c r="AT219" s="26">
        <v>2.2857695377720963</v>
      </c>
      <c r="AU219" s="26">
        <v>2.1752644615257122</v>
      </c>
      <c r="AV219" s="26">
        <v>2.1752644615257122</v>
      </c>
      <c r="AW219" s="26">
        <v>4.0459580474495782</v>
      </c>
      <c r="AX219" s="26">
        <v>1.9499434695457751</v>
      </c>
      <c r="AY219" s="26">
        <v>4.5065803144889882</v>
      </c>
      <c r="AZ219" s="26">
        <v>4.3374893374622259</v>
      </c>
      <c r="BA219" s="26">
        <v>4.5065803144889882</v>
      </c>
      <c r="BB219" s="26">
        <v>4.5812091390097764</v>
      </c>
      <c r="BC219" s="26">
        <v>4.5812091390097764</v>
      </c>
      <c r="BD219" s="26">
        <v>4.5812091390097764</v>
      </c>
    </row>
    <row r="220" spans="1:56" x14ac:dyDescent="0.2">
      <c r="A220" s="2">
        <f t="shared" si="35"/>
        <v>44117</v>
      </c>
      <c r="B220" s="4" t="e">
        <f>Data!B219</f>
        <v>#N/A</v>
      </c>
      <c r="C220" s="26">
        <v>10.015757141855909</v>
      </c>
      <c r="D220" s="26">
        <v>8.6277656976005019</v>
      </c>
      <c r="E220" s="26">
        <v>9.1167837434505579</v>
      </c>
      <c r="F220" s="26">
        <v>12.51553961429904</v>
      </c>
      <c r="G220" s="26">
        <v>8.6714740305094598</v>
      </c>
      <c r="H220" s="26">
        <v>8.2036988543355367</v>
      </c>
      <c r="I220" s="26">
        <v>7.166026244421877</v>
      </c>
      <c r="J220" s="26">
        <v>8.2036988543355367</v>
      </c>
      <c r="K220" s="26">
        <v>8.2036988543355367</v>
      </c>
      <c r="L220" s="26">
        <v>7.961571740780121</v>
      </c>
      <c r="M220" s="26">
        <v>7.581617184885391</v>
      </c>
      <c r="N220" s="26">
        <v>5.5115087772156421</v>
      </c>
      <c r="O220" s="26">
        <v>4.7112724964939421</v>
      </c>
      <c r="P220" s="26">
        <v>4.7112724964939421</v>
      </c>
      <c r="Q220" s="26">
        <v>5.5115087772156421</v>
      </c>
      <c r="R220" s="26">
        <v>4.7112724964939421</v>
      </c>
      <c r="S220" s="26">
        <v>5.5115087772156421</v>
      </c>
      <c r="T220" s="26">
        <v>5.3652868317124476</v>
      </c>
      <c r="U220" s="26">
        <v>5.3652868317124476</v>
      </c>
      <c r="V220" s="26">
        <v>5.3652868317124476</v>
      </c>
      <c r="W220" s="26">
        <v>7.0462855477308928</v>
      </c>
      <c r="X220" s="26">
        <v>7.0462855477308928</v>
      </c>
      <c r="Y220" s="26">
        <v>7.0462855477308928</v>
      </c>
      <c r="Z220" s="26">
        <v>7.0462855477308928</v>
      </c>
      <c r="AA220" s="26">
        <v>7.0462855477308928</v>
      </c>
      <c r="AB220" s="26">
        <v>7.0462855477308928</v>
      </c>
      <c r="AC220" s="26">
        <v>7.0462855477308928</v>
      </c>
      <c r="AD220" s="26">
        <v>3.702729787134027</v>
      </c>
      <c r="AE220" s="26">
        <v>3.702729787134027</v>
      </c>
      <c r="AF220" s="26">
        <v>3.702729787134027</v>
      </c>
      <c r="AG220" s="26">
        <v>3.702729787134027</v>
      </c>
      <c r="AH220" s="26">
        <v>3.702729787134027</v>
      </c>
      <c r="AI220" s="26">
        <v>3.9715523686072962</v>
      </c>
      <c r="AJ220" s="26">
        <v>3.9715523686072962</v>
      </c>
      <c r="AK220" s="26">
        <v>3.807633074574662</v>
      </c>
      <c r="AL220" s="26">
        <v>2.284198358895519</v>
      </c>
      <c r="AM220" s="26">
        <v>2.284198358895519</v>
      </c>
      <c r="AN220" s="26">
        <v>2.284198358895519</v>
      </c>
      <c r="AO220" s="26">
        <v>2.284198358895519</v>
      </c>
      <c r="AP220" s="26">
        <v>4.0418004777141716</v>
      </c>
      <c r="AQ220" s="26">
        <v>4.0418004777141716</v>
      </c>
      <c r="AR220" s="26">
        <v>2.284198358895519</v>
      </c>
      <c r="AS220" s="26">
        <v>2.284198358895519</v>
      </c>
      <c r="AT220" s="26">
        <v>2.284198358895519</v>
      </c>
      <c r="AU220" s="26">
        <v>2.1737805225114788</v>
      </c>
      <c r="AV220" s="26">
        <v>2.1737805225114788</v>
      </c>
      <c r="AW220" s="26">
        <v>4.0418004777141716</v>
      </c>
      <c r="AX220" s="26">
        <v>1.948611436351521</v>
      </c>
      <c r="AY220" s="26">
        <v>4.4988269368618008</v>
      </c>
      <c r="AZ220" s="26">
        <v>4.3296342200661035</v>
      </c>
      <c r="BA220" s="26">
        <v>4.4988269368618008</v>
      </c>
      <c r="BB220" s="26">
        <v>4.572793534737615</v>
      </c>
      <c r="BC220" s="26">
        <v>4.572793534737615</v>
      </c>
      <c r="BD220" s="26">
        <v>4.572793534737615</v>
      </c>
    </row>
    <row r="221" spans="1:56" x14ac:dyDescent="0.2">
      <c r="A221" s="2">
        <f t="shared" si="35"/>
        <v>44118</v>
      </c>
      <c r="B221" s="4" t="e">
        <f>Data!B220</f>
        <v>#N/A</v>
      </c>
      <c r="C221" s="26">
        <v>9.9937109421184154</v>
      </c>
      <c r="D221" s="26">
        <v>8.609529903973419</v>
      </c>
      <c r="E221" s="26">
        <v>9.0979846471858821</v>
      </c>
      <c r="F221" s="26">
        <v>12.49476561483112</v>
      </c>
      <c r="G221" s="26">
        <v>8.6629219922561891</v>
      </c>
      <c r="H221" s="26">
        <v>8.1946260893809413</v>
      </c>
      <c r="I221" s="26">
        <v>7.1554387374314228</v>
      </c>
      <c r="J221" s="26">
        <v>8.1946260893809413</v>
      </c>
      <c r="K221" s="26">
        <v>8.1946260893809413</v>
      </c>
      <c r="L221" s="26">
        <v>7.9522874744332972</v>
      </c>
      <c r="M221" s="26">
        <v>7.5709800837391326</v>
      </c>
      <c r="N221" s="26">
        <v>5.5033099759595485</v>
      </c>
      <c r="O221" s="26">
        <v>4.7051249468086258</v>
      </c>
      <c r="P221" s="26">
        <v>4.7051249468086258</v>
      </c>
      <c r="Q221" s="26">
        <v>5.5033099759595485</v>
      </c>
      <c r="R221" s="26">
        <v>4.7051249468086258</v>
      </c>
      <c r="S221" s="26">
        <v>5.5033099759595485</v>
      </c>
      <c r="T221" s="26">
        <v>5.3571662549523333</v>
      </c>
      <c r="U221" s="26">
        <v>5.3571662549523333</v>
      </c>
      <c r="V221" s="26">
        <v>5.3571662549523333</v>
      </c>
      <c r="W221" s="26">
        <v>7.0348205370484846</v>
      </c>
      <c r="X221" s="26">
        <v>7.0348205370484846</v>
      </c>
      <c r="Y221" s="26">
        <v>7.0348205370484846</v>
      </c>
      <c r="Z221" s="26">
        <v>7.0348205370484846</v>
      </c>
      <c r="AA221" s="26">
        <v>7.0348205370484846</v>
      </c>
      <c r="AB221" s="26">
        <v>7.0348205370484846</v>
      </c>
      <c r="AC221" s="26">
        <v>7.0348205370484846</v>
      </c>
      <c r="AD221" s="26">
        <v>3.6987210981992265</v>
      </c>
      <c r="AE221" s="26">
        <v>3.6987210981992265</v>
      </c>
      <c r="AF221" s="26">
        <v>3.6987210981992265</v>
      </c>
      <c r="AG221" s="26">
        <v>3.6987210981992265</v>
      </c>
      <c r="AH221" s="26">
        <v>3.6987210981992265</v>
      </c>
      <c r="AI221" s="26">
        <v>3.967360555137573</v>
      </c>
      <c r="AJ221" s="26">
        <v>3.967360555137573</v>
      </c>
      <c r="AK221" s="26">
        <v>3.8036984044559268</v>
      </c>
      <c r="AL221" s="26">
        <v>2.2826456761939062</v>
      </c>
      <c r="AM221" s="26">
        <v>2.2826456761939062</v>
      </c>
      <c r="AN221" s="26">
        <v>2.2826456761939062</v>
      </c>
      <c r="AO221" s="26">
        <v>2.2826456761939062</v>
      </c>
      <c r="AP221" s="26">
        <v>4.0376658460476538</v>
      </c>
      <c r="AQ221" s="26">
        <v>4.0376658460476538</v>
      </c>
      <c r="AR221" s="26">
        <v>2.2826456761939062</v>
      </c>
      <c r="AS221" s="26">
        <v>2.2826456761939062</v>
      </c>
      <c r="AT221" s="26">
        <v>2.2826456761939062</v>
      </c>
      <c r="AU221" s="26">
        <v>2.1723166245599246</v>
      </c>
      <c r="AV221" s="26">
        <v>2.1723166245599246</v>
      </c>
      <c r="AW221" s="26">
        <v>4.0376658460476538</v>
      </c>
      <c r="AX221" s="26">
        <v>1.9473035751766512</v>
      </c>
      <c r="AY221" s="26">
        <v>4.4912779079370013</v>
      </c>
      <c r="AZ221" s="26">
        <v>4.3220028288789099</v>
      </c>
      <c r="BA221" s="26">
        <v>4.4912779079370013</v>
      </c>
      <c r="BB221" s="26">
        <v>4.5646222132121448</v>
      </c>
      <c r="BC221" s="26">
        <v>4.5646222132121448</v>
      </c>
      <c r="BD221" s="26">
        <v>4.5646222132121448</v>
      </c>
    </row>
    <row r="222" spans="1:56" x14ac:dyDescent="0.2">
      <c r="A222" s="2">
        <f t="shared" si="35"/>
        <v>44119</v>
      </c>
      <c r="B222" s="4" t="e">
        <f>Data!B221</f>
        <v>#N/A</v>
      </c>
      <c r="C222" s="26">
        <v>9.9718380609882349</v>
      </c>
      <c r="D222" s="26">
        <v>8.5914346607734799</v>
      </c>
      <c r="E222" s="26">
        <v>9.0793268605270363</v>
      </c>
      <c r="F222" s="26">
        <v>12.474264272535383</v>
      </c>
      <c r="G222" s="26">
        <v>8.6544182894658785</v>
      </c>
      <c r="H222" s="26">
        <v>8.1855964552708613</v>
      </c>
      <c r="I222" s="26">
        <v>7.144908612322137</v>
      </c>
      <c r="J222" s="26">
        <v>8.1855964552708613</v>
      </c>
      <c r="K222" s="26">
        <v>8.1855964552708613</v>
      </c>
      <c r="L222" s="26">
        <v>7.9430469236095478</v>
      </c>
      <c r="M222" s="26">
        <v>7.5603976347734676</v>
      </c>
      <c r="N222" s="26">
        <v>5.4951558182596836</v>
      </c>
      <c r="O222" s="26">
        <v>4.6990080300355164</v>
      </c>
      <c r="P222" s="26">
        <v>4.6990080300355164</v>
      </c>
      <c r="Q222" s="26">
        <v>5.4951558182596836</v>
      </c>
      <c r="R222" s="26">
        <v>4.6990080300355164</v>
      </c>
      <c r="S222" s="26">
        <v>5.4951558182596836</v>
      </c>
      <c r="T222" s="26">
        <v>5.3490909602163628</v>
      </c>
      <c r="U222" s="26">
        <v>5.3490909602163628</v>
      </c>
      <c r="V222" s="26">
        <v>5.3490909602163628</v>
      </c>
      <c r="W222" s="26">
        <v>7.0234272752366094</v>
      </c>
      <c r="X222" s="26">
        <v>7.0234272752366094</v>
      </c>
      <c r="Y222" s="26">
        <v>7.0234272752366094</v>
      </c>
      <c r="Z222" s="26">
        <v>7.0234272752366094</v>
      </c>
      <c r="AA222" s="26">
        <v>7.0234272752366094</v>
      </c>
      <c r="AB222" s="26">
        <v>7.0234272752366094</v>
      </c>
      <c r="AC222" s="26">
        <v>7.0234272752366094</v>
      </c>
      <c r="AD222" s="26">
        <v>3.6947292203216455</v>
      </c>
      <c r="AE222" s="26">
        <v>3.6947292203216455</v>
      </c>
      <c r="AF222" s="26">
        <v>3.6947292203216455</v>
      </c>
      <c r="AG222" s="26">
        <v>3.6947292203216455</v>
      </c>
      <c r="AH222" s="26">
        <v>3.6947292203216455</v>
      </c>
      <c r="AI222" s="26">
        <v>3.9631897100267275</v>
      </c>
      <c r="AJ222" s="26">
        <v>3.9631897100267275</v>
      </c>
      <c r="AK222" s="26">
        <v>3.7997843109942115</v>
      </c>
      <c r="AL222" s="26">
        <v>2.2811103546866081</v>
      </c>
      <c r="AM222" s="26">
        <v>2.2811103546866081</v>
      </c>
      <c r="AN222" s="26">
        <v>2.2811103546866081</v>
      </c>
      <c r="AO222" s="26">
        <v>2.2811103546866081</v>
      </c>
      <c r="AP222" s="26">
        <v>4.0335533895066371</v>
      </c>
      <c r="AQ222" s="26">
        <v>4.0335533895066371</v>
      </c>
      <c r="AR222" s="26">
        <v>2.2811103546866081</v>
      </c>
      <c r="AS222" s="26">
        <v>2.2811103546866081</v>
      </c>
      <c r="AT222" s="26">
        <v>2.2811103546866081</v>
      </c>
      <c r="AU222" s="26">
        <v>2.1708715069306721</v>
      </c>
      <c r="AV222" s="26">
        <v>2.1708715069306721</v>
      </c>
      <c r="AW222" s="26">
        <v>4.0335533895066371</v>
      </c>
      <c r="AX222" s="26">
        <v>1.9460183111485836</v>
      </c>
      <c r="AY222" s="26">
        <v>4.4839222910161016</v>
      </c>
      <c r="AZ222" s="26">
        <v>4.3145831741856098</v>
      </c>
      <c r="BA222" s="26">
        <v>4.4839222910161016</v>
      </c>
      <c r="BB222" s="26">
        <v>4.5566820826723076</v>
      </c>
      <c r="BC222" s="26">
        <v>4.5566820826723076</v>
      </c>
      <c r="BD222" s="26">
        <v>4.5566820826723076</v>
      </c>
    </row>
    <row r="223" spans="1:56" x14ac:dyDescent="0.2">
      <c r="A223" s="2">
        <f t="shared" si="35"/>
        <v>44120</v>
      </c>
      <c r="B223" s="4" t="e">
        <f>Data!B222</f>
        <v>#N/A</v>
      </c>
      <c r="C223" s="26">
        <v>9.9501361504610504</v>
      </c>
      <c r="D223" s="26">
        <v>8.5734781281610566</v>
      </c>
      <c r="E223" s="26">
        <v>9.0608085434429864</v>
      </c>
      <c r="F223" s="26">
        <v>12.454022814561695</v>
      </c>
      <c r="G223" s="26">
        <v>8.6459611284791951</v>
      </c>
      <c r="H223" s="26">
        <v>8.1766090983378916</v>
      </c>
      <c r="I223" s="26">
        <v>7.1344353127377182</v>
      </c>
      <c r="J223" s="26">
        <v>8.1766090983378916</v>
      </c>
      <c r="K223" s="26">
        <v>8.1766090983378916</v>
      </c>
      <c r="L223" s="26">
        <v>7.9338494417577978</v>
      </c>
      <c r="M223" s="26">
        <v>7.5498692827347353</v>
      </c>
      <c r="N223" s="26">
        <v>5.4870458937009756</v>
      </c>
      <c r="O223" s="26">
        <v>4.692921490878101</v>
      </c>
      <c r="P223" s="26">
        <v>4.692921490878101</v>
      </c>
      <c r="Q223" s="26">
        <v>5.4870458937009756</v>
      </c>
      <c r="R223" s="26">
        <v>4.692921490878101</v>
      </c>
      <c r="S223" s="26">
        <v>5.4870458937009756</v>
      </c>
      <c r="T223" s="26">
        <v>5.3410605219988971</v>
      </c>
      <c r="U223" s="26">
        <v>5.3410605219988971</v>
      </c>
      <c r="V223" s="26">
        <v>5.3410605219988971</v>
      </c>
      <c r="W223" s="26">
        <v>7.0121050070972721</v>
      </c>
      <c r="X223" s="26">
        <v>7.0121050070972721</v>
      </c>
      <c r="Y223" s="26">
        <v>7.0121050070972721</v>
      </c>
      <c r="Z223" s="26">
        <v>7.0121050070972721</v>
      </c>
      <c r="AA223" s="26">
        <v>7.0121050070972721</v>
      </c>
      <c r="AB223" s="26">
        <v>7.0121050070972721</v>
      </c>
      <c r="AC223" s="26">
        <v>7.0121050070972721</v>
      </c>
      <c r="AD223" s="26">
        <v>3.690753903351482</v>
      </c>
      <c r="AE223" s="26">
        <v>3.690753903351482</v>
      </c>
      <c r="AF223" s="26">
        <v>3.690753903351482</v>
      </c>
      <c r="AG223" s="26">
        <v>3.690753903351482</v>
      </c>
      <c r="AH223" s="26">
        <v>3.690753903351482</v>
      </c>
      <c r="AI223" s="26">
        <v>3.9590392714194054</v>
      </c>
      <c r="AJ223" s="26">
        <v>3.9590392714194054</v>
      </c>
      <c r="AK223" s="26">
        <v>3.7958901713002642</v>
      </c>
      <c r="AL223" s="26">
        <v>2.2795913398949423</v>
      </c>
      <c r="AM223" s="26">
        <v>2.2795913398949423</v>
      </c>
      <c r="AN223" s="26">
        <v>2.2795913398949423</v>
      </c>
      <c r="AO223" s="26">
        <v>2.2795913398949423</v>
      </c>
      <c r="AP223" s="26">
        <v>4.0294623979898212</v>
      </c>
      <c r="AQ223" s="26">
        <v>4.0294623979898212</v>
      </c>
      <c r="AR223" s="26">
        <v>2.2795913398949423</v>
      </c>
      <c r="AS223" s="26">
        <v>2.2795913398949423</v>
      </c>
      <c r="AT223" s="26">
        <v>2.2795913398949423</v>
      </c>
      <c r="AU223" s="26">
        <v>2.1694439978131257</v>
      </c>
      <c r="AV223" s="26">
        <v>2.1694439978131257</v>
      </c>
      <c r="AW223" s="26">
        <v>4.0294623979898212</v>
      </c>
      <c r="AX223" s="26">
        <v>1.9447541791032843</v>
      </c>
      <c r="AY223" s="26">
        <v>4.476749761171348</v>
      </c>
      <c r="AZ223" s="26">
        <v>4.3073639304551783</v>
      </c>
      <c r="BA223" s="26">
        <v>4.476749761171348</v>
      </c>
      <c r="BB223" s="26">
        <v>4.5489607747782239</v>
      </c>
      <c r="BC223" s="26">
        <v>4.5489607747782239</v>
      </c>
      <c r="BD223" s="26">
        <v>4.5489607747782239</v>
      </c>
    </row>
    <row r="224" spans="1:56" x14ac:dyDescent="0.2">
      <c r="A224" s="2">
        <f t="shared" si="35"/>
        <v>44121</v>
      </c>
      <c r="B224" s="4" t="e">
        <f>Data!B223</f>
        <v>#N/A</v>
      </c>
      <c r="C224" s="26">
        <v>9.9286029091886867</v>
      </c>
      <c r="D224" s="26">
        <v>8.5556585009110702</v>
      </c>
      <c r="E224" s="26">
        <v>9.0424278919918208</v>
      </c>
      <c r="F224" s="26">
        <v>12.434029264995429</v>
      </c>
      <c r="G224" s="26">
        <v>8.6375488513616467</v>
      </c>
      <c r="H224" s="26">
        <v>8.1676632205271478</v>
      </c>
      <c r="I224" s="26">
        <v>7.1240182927557445</v>
      </c>
      <c r="J224" s="26">
        <v>8.1676632205271478</v>
      </c>
      <c r="K224" s="26">
        <v>8.1676632205271478</v>
      </c>
      <c r="L224" s="26">
        <v>7.9246944176810716</v>
      </c>
      <c r="M224" s="26">
        <v>7.539394487321931</v>
      </c>
      <c r="N224" s="26">
        <v>5.4789797973296892</v>
      </c>
      <c r="O224" s="26">
        <v>4.6868650770911655</v>
      </c>
      <c r="P224" s="26">
        <v>4.6868650770911655</v>
      </c>
      <c r="Q224" s="26">
        <v>5.4789797973296892</v>
      </c>
      <c r="R224" s="26">
        <v>4.6868650770911655</v>
      </c>
      <c r="S224" s="26">
        <v>5.4789797973296892</v>
      </c>
      <c r="T224" s="26">
        <v>5.3330745205389318</v>
      </c>
      <c r="U224" s="26">
        <v>5.3330745205389318</v>
      </c>
      <c r="V224" s="26">
        <v>5.3330745205389318</v>
      </c>
      <c r="W224" s="26">
        <v>7.0008529888586395</v>
      </c>
      <c r="X224" s="26">
        <v>7.0008529888586395</v>
      </c>
      <c r="Y224" s="26">
        <v>7.0008529888586395</v>
      </c>
      <c r="Z224" s="26">
        <v>7.0008529888586395</v>
      </c>
      <c r="AA224" s="26">
        <v>7.0008529888586395</v>
      </c>
      <c r="AB224" s="26">
        <v>7.0008529888586395</v>
      </c>
      <c r="AC224" s="26">
        <v>7.0008529888586395</v>
      </c>
      <c r="AD224" s="26">
        <v>3.6867949112931497</v>
      </c>
      <c r="AE224" s="26">
        <v>3.6867949112931497</v>
      </c>
      <c r="AF224" s="26">
        <v>3.6867949112931497</v>
      </c>
      <c r="AG224" s="26">
        <v>3.6867949112931497</v>
      </c>
      <c r="AH224" s="26">
        <v>3.6867949112931497</v>
      </c>
      <c r="AI224" s="26">
        <v>3.9549087149925746</v>
      </c>
      <c r="AJ224" s="26">
        <v>3.9549087149925746</v>
      </c>
      <c r="AK224" s="26">
        <v>3.792015405021341</v>
      </c>
      <c r="AL224" s="26">
        <v>2.2780876521421805</v>
      </c>
      <c r="AM224" s="26">
        <v>2.2780876521421805</v>
      </c>
      <c r="AN224" s="26">
        <v>2.2780876521421805</v>
      </c>
      <c r="AO224" s="26">
        <v>2.2780876521421805</v>
      </c>
      <c r="AP224" s="26">
        <v>4.0253922102829209</v>
      </c>
      <c r="AQ224" s="26">
        <v>4.0253922102829209</v>
      </c>
      <c r="AR224" s="26">
        <v>2.2780876521421805</v>
      </c>
      <c r="AS224" s="26">
        <v>2.2780876521421805</v>
      </c>
      <c r="AT224" s="26">
        <v>2.2780876521421805</v>
      </c>
      <c r="AU224" s="26">
        <v>2.1680330080744521</v>
      </c>
      <c r="AV224" s="26">
        <v>2.1680330080744521</v>
      </c>
      <c r="AW224" s="26">
        <v>4.0253922102829209</v>
      </c>
      <c r="AX224" s="26">
        <v>1.94350981598408</v>
      </c>
      <c r="AY224" s="26">
        <v>4.4697505716343482</v>
      </c>
      <c r="AZ224" s="26">
        <v>4.3003344002448296</v>
      </c>
      <c r="BA224" s="26">
        <v>4.4697505716343482</v>
      </c>
      <c r="BB224" s="26">
        <v>4.5414466054047082</v>
      </c>
      <c r="BC224" s="26">
        <v>4.5414466054047082</v>
      </c>
      <c r="BD224" s="26">
        <v>4.5414466054047082</v>
      </c>
    </row>
    <row r="225" spans="1:56" x14ac:dyDescent="0.2">
      <c r="A225" s="2">
        <f t="shared" si="35"/>
        <v>44122</v>
      </c>
      <c r="B225" s="4" t="e">
        <f>Data!B224</f>
        <v>#N/A</v>
      </c>
      <c r="C225" s="26">
        <v>9.9072360811971443</v>
      </c>
      <c r="D225" s="26">
        <v>8.5379740075502024</v>
      </c>
      <c r="E225" s="26">
        <v>9.0241831372621419</v>
      </c>
      <c r="F225" s="26">
        <v>12.414272394262676</v>
      </c>
      <c r="G225" s="26">
        <v>8.6291799249290211</v>
      </c>
      <c r="H225" s="26">
        <v>8.1587580747621136</v>
      </c>
      <c r="I225" s="26">
        <v>7.1136570163984159</v>
      </c>
      <c r="J225" s="26">
        <v>8.1587580747621136</v>
      </c>
      <c r="K225" s="26">
        <v>8.1587580747621136</v>
      </c>
      <c r="L225" s="26">
        <v>7.9155812726044772</v>
      </c>
      <c r="M225" s="26">
        <v>7.528972722191579</v>
      </c>
      <c r="N225" s="26">
        <v>5.4709571295487907</v>
      </c>
      <c r="O225" s="26">
        <v>4.6808385394296765</v>
      </c>
      <c r="P225" s="26">
        <v>4.6808385394296765</v>
      </c>
      <c r="Q225" s="26">
        <v>5.4709571295487907</v>
      </c>
      <c r="R225" s="26">
        <v>4.6808385394296765</v>
      </c>
      <c r="S225" s="26">
        <v>5.4709571295487907</v>
      </c>
      <c r="T225" s="26">
        <v>5.325132541713133</v>
      </c>
      <c r="U225" s="26">
        <v>5.325132541713133</v>
      </c>
      <c r="V225" s="26">
        <v>5.325132541713133</v>
      </c>
      <c r="W225" s="26">
        <v>6.9896704879402805</v>
      </c>
      <c r="X225" s="26">
        <v>6.9896704879402805</v>
      </c>
      <c r="Y225" s="26">
        <v>6.9896704879402805</v>
      </c>
      <c r="Z225" s="26">
        <v>6.9896704879402805</v>
      </c>
      <c r="AA225" s="26">
        <v>6.9896704879402805</v>
      </c>
      <c r="AB225" s="26">
        <v>6.9896704879402805</v>
      </c>
      <c r="AC225" s="26">
        <v>6.9896704879402805</v>
      </c>
      <c r="AD225" s="26">
        <v>3.6828520211650271</v>
      </c>
      <c r="AE225" s="26">
        <v>3.6828520211650271</v>
      </c>
      <c r="AF225" s="26">
        <v>3.6828520211650271</v>
      </c>
      <c r="AG225" s="26">
        <v>3.6828520211650271</v>
      </c>
      <c r="AH225" s="26">
        <v>3.6828520211650271</v>
      </c>
      <c r="AI225" s="26">
        <v>3.9507975511121285</v>
      </c>
      <c r="AJ225" s="26">
        <v>3.9507975511121285</v>
      </c>
      <c r="AK225" s="26">
        <v>3.7881594711432989</v>
      </c>
      <c r="AL225" s="26">
        <v>2.2765983812531965</v>
      </c>
      <c r="AM225" s="26">
        <v>2.2765983812531965</v>
      </c>
      <c r="AN225" s="26">
        <v>2.2765983812531965</v>
      </c>
      <c r="AO225" s="26">
        <v>2.2765983812531965</v>
      </c>
      <c r="AP225" s="26">
        <v>4.0213422103977994</v>
      </c>
      <c r="AQ225" s="26">
        <v>4.0213422103977994</v>
      </c>
      <c r="AR225" s="26">
        <v>2.2765983812531965</v>
      </c>
      <c r="AS225" s="26">
        <v>2.2765983812531965</v>
      </c>
      <c r="AT225" s="26">
        <v>2.2765983812531965</v>
      </c>
      <c r="AU225" s="26">
        <v>2.1666375254428991</v>
      </c>
      <c r="AV225" s="26">
        <v>2.1666375254428991</v>
      </c>
      <c r="AW225" s="26">
        <v>4.0213422103977994</v>
      </c>
      <c r="AX225" s="26">
        <v>1.9422839537623511</v>
      </c>
      <c r="AY225" s="26">
        <v>4.4629155219795171</v>
      </c>
      <c r="AZ225" s="26">
        <v>4.2934844800100533</v>
      </c>
      <c r="BA225" s="26">
        <v>4.4629155219795171</v>
      </c>
      <c r="BB225" s="26">
        <v>4.5341285374988818</v>
      </c>
      <c r="BC225" s="26">
        <v>4.5341285374988818</v>
      </c>
      <c r="BD225" s="26">
        <v>4.5341285374988818</v>
      </c>
    </row>
    <row r="226" spans="1:56" x14ac:dyDescent="0.2">
      <c r="A226" s="2">
        <f t="shared" si="35"/>
        <v>44123</v>
      </c>
      <c r="B226" s="4" t="e">
        <f>Data!B225</f>
        <v>#N/A</v>
      </c>
      <c r="C226" s="26">
        <v>9.8860334546532336</v>
      </c>
      <c r="D226" s="26">
        <v>8.5204229095214554</v>
      </c>
      <c r="E226" s="26">
        <v>9.0060725443629046</v>
      </c>
      <c r="F226" s="26">
        <v>12.394741671663432</v>
      </c>
      <c r="G226" s="26">
        <v>8.6208529306543564</v>
      </c>
      <c r="H226" s="26">
        <v>8.1498929607030171</v>
      </c>
      <c r="I226" s="26">
        <v>7.103350957183701</v>
      </c>
      <c r="J226" s="26">
        <v>8.1498929607030171</v>
      </c>
      <c r="K226" s="26">
        <v>8.1498929607030171</v>
      </c>
      <c r="L226" s="26">
        <v>7.9065094574981698</v>
      </c>
      <c r="M226" s="26">
        <v>7.5186034740510426</v>
      </c>
      <c r="N226" s="26">
        <v>5.4629774960168964</v>
      </c>
      <c r="O226" s="26">
        <v>4.6748416315991612</v>
      </c>
      <c r="P226" s="26">
        <v>4.6748416315991612</v>
      </c>
      <c r="Q226" s="26">
        <v>5.4629774960168964</v>
      </c>
      <c r="R226" s="26">
        <v>4.6748416315991612</v>
      </c>
      <c r="S226" s="26">
        <v>5.4629774960168964</v>
      </c>
      <c r="T226" s="26">
        <v>5.3172341769319997</v>
      </c>
      <c r="U226" s="26">
        <v>5.3172341769319997</v>
      </c>
      <c r="V226" s="26">
        <v>5.3172341769319997</v>
      </c>
      <c r="W226" s="26">
        <v>6.9785567827253088</v>
      </c>
      <c r="X226" s="26">
        <v>6.9785567827253088</v>
      </c>
      <c r="Y226" s="26">
        <v>6.9785567827253088</v>
      </c>
      <c r="Z226" s="26">
        <v>6.9785567827253088</v>
      </c>
      <c r="AA226" s="26">
        <v>6.9785567827253088</v>
      </c>
      <c r="AB226" s="26">
        <v>6.9785567827253088</v>
      </c>
      <c r="AC226" s="26">
        <v>6.9785567827253088</v>
      </c>
      <c r="AD226" s="26">
        <v>3.6789250219540799</v>
      </c>
      <c r="AE226" s="26">
        <v>3.6789250219540799</v>
      </c>
      <c r="AF226" s="26">
        <v>3.6789250219540799</v>
      </c>
      <c r="AG226" s="26">
        <v>3.6789250219540799</v>
      </c>
      <c r="AH226" s="26">
        <v>3.6789250219540799</v>
      </c>
      <c r="AI226" s="26">
        <v>3.9467053222048385</v>
      </c>
      <c r="AJ226" s="26">
        <v>3.9467053222048385</v>
      </c>
      <c r="AK226" s="26">
        <v>3.7843218650321617</v>
      </c>
      <c r="AL226" s="26">
        <v>2.2751226816260748</v>
      </c>
      <c r="AM226" s="26">
        <v>2.2751226816260748</v>
      </c>
      <c r="AN226" s="26">
        <v>2.2751226816260748</v>
      </c>
      <c r="AO226" s="26">
        <v>2.2751226816260748</v>
      </c>
      <c r="AP226" s="26">
        <v>4.0173118241842909</v>
      </c>
      <c r="AQ226" s="26">
        <v>4.0173118241842909</v>
      </c>
      <c r="AR226" s="26">
        <v>2.2751226816260748</v>
      </c>
      <c r="AS226" s="26">
        <v>2.2751226816260748</v>
      </c>
      <c r="AT226" s="26">
        <v>2.2751226816260748</v>
      </c>
      <c r="AU226" s="26">
        <v>2.1652566090964638</v>
      </c>
      <c r="AV226" s="26">
        <v>2.1652566090964638</v>
      </c>
      <c r="AW226" s="26">
        <v>4.0173118241842909</v>
      </c>
      <c r="AX226" s="26">
        <v>1.9410754128446392</v>
      </c>
      <c r="AY226" s="26">
        <v>4.4562359280100967</v>
      </c>
      <c r="AZ226" s="26">
        <v>4.2868046277237051</v>
      </c>
      <c r="BA226" s="26">
        <v>4.4562359280100967</v>
      </c>
      <c r="BB226" s="26">
        <v>4.5269961458974306</v>
      </c>
      <c r="BC226" s="26">
        <v>4.5269961458974306</v>
      </c>
      <c r="BD226" s="26">
        <v>4.5269961458974306</v>
      </c>
    </row>
    <row r="227" spans="1:56" x14ac:dyDescent="0.2">
      <c r="A227" s="2">
        <f t="shared" si="35"/>
        <v>44124</v>
      </c>
      <c r="B227" s="4" t="e">
        <f>Data!B226</f>
        <v>#N/A</v>
      </c>
      <c r="C227" s="26">
        <v>9.8649928606772672</v>
      </c>
      <c r="D227" s="26">
        <v>8.5030035003750033</v>
      </c>
      <c r="E227" s="26">
        <v>8.9880944114584782</v>
      </c>
      <c r="F227" s="26">
        <v>12.375427220847131</v>
      </c>
      <c r="G227" s="26">
        <v>8.612566555386671</v>
      </c>
      <c r="H227" s="26">
        <v>8.141067220864949</v>
      </c>
      <c r="I227" s="26">
        <v>7.0930995977130271</v>
      </c>
      <c r="J227" s="26">
        <v>8.141067220864949</v>
      </c>
      <c r="K227" s="26">
        <v>8.141067220864949</v>
      </c>
      <c r="L227" s="26">
        <v>7.8974784506333151</v>
      </c>
      <c r="M227" s="26">
        <v>7.5082862418320122</v>
      </c>
      <c r="N227" s="26">
        <v>5.4550405075505068</v>
      </c>
      <c r="O227" s="26">
        <v>4.6688741102074625</v>
      </c>
      <c r="P227" s="26">
        <v>4.6688741102074625</v>
      </c>
      <c r="Q227" s="26">
        <v>5.4550405075505068</v>
      </c>
      <c r="R227" s="26">
        <v>4.6688741102074625</v>
      </c>
      <c r="S227" s="26">
        <v>5.4550405075505068</v>
      </c>
      <c r="T227" s="26">
        <v>5.3093790230389555</v>
      </c>
      <c r="U227" s="26">
        <v>5.3093790230389555</v>
      </c>
      <c r="V227" s="26">
        <v>5.3093790230389555</v>
      </c>
      <c r="W227" s="26">
        <v>6.9675111623390986</v>
      </c>
      <c r="X227" s="26">
        <v>6.9675111623390986</v>
      </c>
      <c r="Y227" s="26">
        <v>6.9675111623390986</v>
      </c>
      <c r="Z227" s="26">
        <v>6.9675111623390986</v>
      </c>
      <c r="AA227" s="26">
        <v>6.9675111623390986</v>
      </c>
      <c r="AB227" s="26">
        <v>6.9675111623390986</v>
      </c>
      <c r="AC227" s="26">
        <v>6.9675111623390986</v>
      </c>
      <c r="AD227" s="26">
        <v>3.6750137136575369</v>
      </c>
      <c r="AE227" s="26">
        <v>3.6750137136575369</v>
      </c>
      <c r="AF227" s="26">
        <v>3.6750137136575369</v>
      </c>
      <c r="AG227" s="26">
        <v>3.6750137136575369</v>
      </c>
      <c r="AH227" s="26">
        <v>3.6750137136575369</v>
      </c>
      <c r="AI227" s="26">
        <v>3.9426316003296074</v>
      </c>
      <c r="AJ227" s="26">
        <v>3.9426316003296074</v>
      </c>
      <c r="AK227" s="26">
        <v>3.780502115697514</v>
      </c>
      <c r="AL227" s="26">
        <v>2.2736597676498431</v>
      </c>
      <c r="AM227" s="26">
        <v>2.2736597676498431</v>
      </c>
      <c r="AN227" s="26">
        <v>2.2736597676498431</v>
      </c>
      <c r="AO227" s="26">
        <v>2.2736597676498431</v>
      </c>
      <c r="AP227" s="26">
        <v>4.0133005161947066</v>
      </c>
      <c r="AQ227" s="26">
        <v>4.0133005161947066</v>
      </c>
      <c r="AR227" s="26">
        <v>2.2736597676498431</v>
      </c>
      <c r="AS227" s="26">
        <v>2.2736597676498431</v>
      </c>
      <c r="AT227" s="26">
        <v>2.2736597676498431</v>
      </c>
      <c r="AU227" s="26">
        <v>2.1638893846289551</v>
      </c>
      <c r="AV227" s="26">
        <v>2.1638893846289551</v>
      </c>
      <c r="AW227" s="26">
        <v>4.0133005161947066</v>
      </c>
      <c r="AX227" s="26">
        <v>1.9398830959330706</v>
      </c>
      <c r="AY227" s="26">
        <v>4.4497035932589535</v>
      </c>
      <c r="AZ227" s="26">
        <v>4.280285832211999</v>
      </c>
      <c r="BA227" s="26">
        <v>4.4497035932589535</v>
      </c>
      <c r="BB227" s="26">
        <v>4.5200395840039862</v>
      </c>
      <c r="BC227" s="26">
        <v>4.5200395840039862</v>
      </c>
      <c r="BD227" s="26">
        <v>4.5200395840039862</v>
      </c>
    </row>
    <row r="228" spans="1:56" x14ac:dyDescent="0.2">
      <c r="A228" s="2">
        <f t="shared" si="35"/>
        <v>44125</v>
      </c>
      <c r="B228" s="4" t="e">
        <f>Data!B227</f>
        <v>#N/A</v>
      </c>
      <c r="C228" s="26">
        <v>9.8441121721994005</v>
      </c>
      <c r="D228" s="26">
        <v>8.4857141049842628</v>
      </c>
      <c r="E228" s="26">
        <v>8.9702470688459304</v>
      </c>
      <c r="F228" s="26">
        <v>12.356319778055219</v>
      </c>
      <c r="G228" s="26">
        <v>8.6043195828170784</v>
      </c>
      <c r="H228" s="26">
        <v>8.1322802370655687</v>
      </c>
      <c r="I228" s="26">
        <v>7.0829024292920133</v>
      </c>
      <c r="J228" s="26">
        <v>8.1322802370655687</v>
      </c>
      <c r="K228" s="26">
        <v>8.1322802370655687</v>
      </c>
      <c r="L228" s="26">
        <v>7.8884877553509405</v>
      </c>
      <c r="M228" s="26">
        <v>7.4980205359367913</v>
      </c>
      <c r="N228" s="26">
        <v>5.4471457800293477</v>
      </c>
      <c r="O228" s="26">
        <v>4.6629357347178013</v>
      </c>
      <c r="P228" s="26">
        <v>4.6629357347178013</v>
      </c>
      <c r="Q228" s="26">
        <v>5.4471457800293477</v>
      </c>
      <c r="R228" s="26">
        <v>4.6629357347178013</v>
      </c>
      <c r="S228" s="26">
        <v>5.4471457800293477</v>
      </c>
      <c r="T228" s="26">
        <v>5.3015666822122283</v>
      </c>
      <c r="U228" s="26">
        <v>5.3015666822122283</v>
      </c>
      <c r="V228" s="26">
        <v>5.3015666822122283</v>
      </c>
      <c r="W228" s="26">
        <v>6.9565329264342672</v>
      </c>
      <c r="X228" s="26">
        <v>6.9565329264342672</v>
      </c>
      <c r="Y228" s="26">
        <v>6.9565329264342672</v>
      </c>
      <c r="Z228" s="26">
        <v>6.9565329264342672</v>
      </c>
      <c r="AA228" s="26">
        <v>6.9565329264342672</v>
      </c>
      <c r="AB228" s="26">
        <v>6.9565329264342672</v>
      </c>
      <c r="AC228" s="26">
        <v>6.9565329264342672</v>
      </c>
      <c r="AD228" s="26">
        <v>3.6711179064044379</v>
      </c>
      <c r="AE228" s="26">
        <v>3.6711179064044379</v>
      </c>
      <c r="AF228" s="26">
        <v>3.6711179064044379</v>
      </c>
      <c r="AG228" s="26">
        <v>3.6711179064044379</v>
      </c>
      <c r="AH228" s="26">
        <v>3.6711179064044379</v>
      </c>
      <c r="AI228" s="26">
        <v>3.9385759849331317</v>
      </c>
      <c r="AJ228" s="26">
        <v>3.9385759849331317</v>
      </c>
      <c r="AK228" s="26">
        <v>3.7766997832613423</v>
      </c>
      <c r="AL228" s="26">
        <v>2.2722089094442928</v>
      </c>
      <c r="AM228" s="26">
        <v>2.2722089094442928</v>
      </c>
      <c r="AN228" s="26">
        <v>2.2722089094442928</v>
      </c>
      <c r="AO228" s="26">
        <v>2.2722089094442928</v>
      </c>
      <c r="AP228" s="26">
        <v>4.0093077867824851</v>
      </c>
      <c r="AQ228" s="26">
        <v>4.0093077867824851</v>
      </c>
      <c r="AR228" s="26">
        <v>2.2722089094442928</v>
      </c>
      <c r="AS228" s="26">
        <v>2.2722089094442928</v>
      </c>
      <c r="AT228" s="26">
        <v>2.2722089094442928</v>
      </c>
      <c r="AU228" s="26">
        <v>2.1625350393674099</v>
      </c>
      <c r="AV228" s="26">
        <v>2.1625350393674099</v>
      </c>
      <c r="AW228" s="26">
        <v>4.0093077867824851</v>
      </c>
      <c r="AX228" s="26">
        <v>1.9387059823082311</v>
      </c>
      <c r="AY228" s="26">
        <v>4.4433107820206379</v>
      </c>
      <c r="AZ228" s="26">
        <v>4.2739195841197057</v>
      </c>
      <c r="BA228" s="26">
        <v>4.4433107820206379</v>
      </c>
      <c r="BB228" s="26">
        <v>4.5132495522319349</v>
      </c>
      <c r="BC228" s="26">
        <v>4.5132495522319349</v>
      </c>
      <c r="BD228" s="26">
        <v>4.5132495522319349</v>
      </c>
    </row>
    <row r="229" spans="1:56" x14ac:dyDescent="0.2">
      <c r="A229" s="2">
        <f t="shared" si="35"/>
        <v>44126</v>
      </c>
      <c r="B229" s="4" t="e">
        <f>Data!B228</f>
        <v>#N/A</v>
      </c>
      <c r="C229" s="26">
        <v>9.8233893028574464</v>
      </c>
      <c r="D229" s="26">
        <v>8.4685530787862326</v>
      </c>
      <c r="E229" s="26">
        <v>8.9525288780717958</v>
      </c>
      <c r="F229" s="26">
        <v>12.337410652965474</v>
      </c>
      <c r="G229" s="26">
        <v>8.5961108856330064</v>
      </c>
      <c r="H229" s="26">
        <v>8.1235314271747363</v>
      </c>
      <c r="I229" s="26">
        <v>7.0727589515811253</v>
      </c>
      <c r="J229" s="26">
        <v>8.1235314271747363</v>
      </c>
      <c r="K229" s="26">
        <v>8.1235314271747363</v>
      </c>
      <c r="L229" s="26">
        <v>7.8795368980252301</v>
      </c>
      <c r="M229" s="26">
        <v>7.4878058775506071</v>
      </c>
      <c r="N229" s="26">
        <v>5.4392929343045884</v>
      </c>
      <c r="O229" s="26">
        <v>4.6570262674030687</v>
      </c>
      <c r="P229" s="26">
        <v>4.6570262674030687</v>
      </c>
      <c r="Q229" s="26">
        <v>5.4392929343045884</v>
      </c>
      <c r="R229" s="26">
        <v>4.6570262674030687</v>
      </c>
      <c r="S229" s="26">
        <v>5.4392929343045884</v>
      </c>
      <c r="T229" s="26">
        <v>5.2937967618693431</v>
      </c>
      <c r="U229" s="26">
        <v>5.2937967618693431</v>
      </c>
      <c r="V229" s="26">
        <v>5.2937967618693431</v>
      </c>
      <c r="W229" s="26">
        <v>6.9456213849816217</v>
      </c>
      <c r="X229" s="26">
        <v>6.9456213849816217</v>
      </c>
      <c r="Y229" s="26">
        <v>6.9456213849816217</v>
      </c>
      <c r="Z229" s="26">
        <v>6.9456213849816217</v>
      </c>
      <c r="AA229" s="26">
        <v>6.9456213849816217</v>
      </c>
      <c r="AB229" s="26">
        <v>6.9456213849816217</v>
      </c>
      <c r="AC229" s="26">
        <v>6.9456213849816217</v>
      </c>
      <c r="AD229" s="26">
        <v>3.6672374196504576</v>
      </c>
      <c r="AE229" s="26">
        <v>3.6672374196504576</v>
      </c>
      <c r="AF229" s="26">
        <v>3.6672374196504576</v>
      </c>
      <c r="AG229" s="26">
        <v>3.6672374196504576</v>
      </c>
      <c r="AH229" s="26">
        <v>3.6672374196504576</v>
      </c>
      <c r="AI229" s="26">
        <v>3.9345381007761908</v>
      </c>
      <c r="AJ229" s="26">
        <v>3.9345381007761908</v>
      </c>
      <c r="AK229" s="26">
        <v>3.7729144566171438</v>
      </c>
      <c r="AL229" s="26">
        <v>2.2707694288994844</v>
      </c>
      <c r="AM229" s="26">
        <v>2.2707694288994844</v>
      </c>
      <c r="AN229" s="26">
        <v>2.2707694288994844</v>
      </c>
      <c r="AO229" s="26">
        <v>2.2707694288994844</v>
      </c>
      <c r="AP229" s="26">
        <v>4.005333169417769</v>
      </c>
      <c r="AQ229" s="26">
        <v>4.005333169417769</v>
      </c>
      <c r="AR229" s="26">
        <v>2.2707694288994844</v>
      </c>
      <c r="AS229" s="26">
        <v>2.2707694288994844</v>
      </c>
      <c r="AT229" s="26">
        <v>2.2707694288994844</v>
      </c>
      <c r="AU229" s="26">
        <v>2.1611928180165916</v>
      </c>
      <c r="AV229" s="26">
        <v>2.1611928180165916</v>
      </c>
      <c r="AW229" s="26">
        <v>4.005333169417769</v>
      </c>
      <c r="AX229" s="26">
        <v>1.9375431225057136</v>
      </c>
      <c r="AY229" s="26">
        <v>4.4370501938353222</v>
      </c>
      <c r="AZ229" s="26">
        <v>4.2676978484210757</v>
      </c>
      <c r="BA229" s="26">
        <v>4.4370501938353222</v>
      </c>
      <c r="BB229" s="26">
        <v>4.5066172681224446</v>
      </c>
      <c r="BC229" s="26">
        <v>4.5066172681224446</v>
      </c>
      <c r="BD229" s="26">
        <v>4.5066172681224446</v>
      </c>
    </row>
    <row r="230" spans="1:56" x14ac:dyDescent="0.2">
      <c r="A230" s="2">
        <f t="shared" si="35"/>
        <v>44127</v>
      </c>
      <c r="B230" s="4" t="e">
        <f>Data!B229</f>
        <v>#N/A</v>
      </c>
      <c r="C230" s="26">
        <v>9.8028222059340511</v>
      </c>
      <c r="D230" s="26">
        <v>8.4515188070451295</v>
      </c>
      <c r="E230" s="26">
        <v>8.9349382310858569</v>
      </c>
      <c r="F230" s="26">
        <v>12.318691691982032</v>
      </c>
      <c r="G230" s="26">
        <v>8.5879394183057443</v>
      </c>
      <c r="H230" s="26">
        <v>8.1148202421407127</v>
      </c>
      <c r="I230" s="26">
        <v>7.0626686722733849</v>
      </c>
      <c r="J230" s="26">
        <v>8.1148202421407127</v>
      </c>
      <c r="K230" s="26">
        <v>8.1148202421407127</v>
      </c>
      <c r="L230" s="26">
        <v>7.8706254262044348</v>
      </c>
      <c r="M230" s="26">
        <v>7.4776417980138188</v>
      </c>
      <c r="N230" s="26">
        <v>5.4314815961097711</v>
      </c>
      <c r="O230" s="26">
        <v>4.6511454733012592</v>
      </c>
      <c r="P230" s="26">
        <v>4.6511454733012592</v>
      </c>
      <c r="Q230" s="26">
        <v>5.4314815961097711</v>
      </c>
      <c r="R230" s="26">
        <v>4.6511454733012592</v>
      </c>
      <c r="S230" s="26">
        <v>5.4314815961097711</v>
      </c>
      <c r="T230" s="26">
        <v>5.2860688745741404</v>
      </c>
      <c r="U230" s="26">
        <v>5.2860688745741404</v>
      </c>
      <c r="V230" s="26">
        <v>5.2860688745741404</v>
      </c>
      <c r="W230" s="26">
        <v>6.9347758580668133</v>
      </c>
      <c r="X230" s="26">
        <v>6.9347758580668133</v>
      </c>
      <c r="Y230" s="26">
        <v>6.9347758580668133</v>
      </c>
      <c r="Z230" s="26">
        <v>6.9347758580668133</v>
      </c>
      <c r="AA230" s="26">
        <v>6.9347758580668133</v>
      </c>
      <c r="AB230" s="26">
        <v>6.9347758580668133</v>
      </c>
      <c r="AC230" s="26">
        <v>6.9347758580668133</v>
      </c>
      <c r="AD230" s="26">
        <v>3.66337208143994</v>
      </c>
      <c r="AE230" s="26">
        <v>3.66337208143994</v>
      </c>
      <c r="AF230" s="26">
        <v>3.66337208143994</v>
      </c>
      <c r="AG230" s="26">
        <v>3.66337208143994</v>
      </c>
      <c r="AH230" s="26">
        <v>3.66337208143994</v>
      </c>
      <c r="AI230" s="26">
        <v>3.9305175960177756</v>
      </c>
      <c r="AJ230" s="26">
        <v>3.9305175960177756</v>
      </c>
      <c r="AK230" s="26">
        <v>3.7691457512652149</v>
      </c>
      <c r="AL230" s="26">
        <v>2.2693406959940852</v>
      </c>
      <c r="AM230" s="26">
        <v>2.2693406959940852</v>
      </c>
      <c r="AN230" s="26">
        <v>2.2693406959940852</v>
      </c>
      <c r="AO230" s="26">
        <v>2.2693406959940852</v>
      </c>
      <c r="AP230" s="26">
        <v>4.0013762282039371</v>
      </c>
      <c r="AQ230" s="26">
        <v>4.0013762282039371</v>
      </c>
      <c r="AR230" s="26">
        <v>2.2693406959940852</v>
      </c>
      <c r="AS230" s="26">
        <v>2.2693406959940852</v>
      </c>
      <c r="AT230" s="26">
        <v>2.2693406959940852</v>
      </c>
      <c r="AU230" s="26">
        <v>2.1598620186079605</v>
      </c>
      <c r="AV230" s="26">
        <v>2.1598620186079605</v>
      </c>
      <c r="AW230" s="26">
        <v>4.0013762282039371</v>
      </c>
      <c r="AX230" s="26">
        <v>1.9363936333594833</v>
      </c>
      <c r="AY230" s="26">
        <v>4.430914939349111</v>
      </c>
      <c r="AZ230" s="26">
        <v>4.2616130383970763</v>
      </c>
      <c r="BA230" s="26">
        <v>4.430914939349111</v>
      </c>
      <c r="BB230" s="26">
        <v>4.5001344380519459</v>
      </c>
      <c r="BC230" s="26">
        <v>4.5001344380519459</v>
      </c>
      <c r="BD230" s="26">
        <v>4.5001344380519459</v>
      </c>
    </row>
    <row r="231" spans="1:56" x14ac:dyDescent="0.2">
      <c r="A231" s="2">
        <f t="shared" si="35"/>
        <v>44128</v>
      </c>
      <c r="B231" s="4" t="e">
        <f>Data!B230</f>
        <v>#N/A</v>
      </c>
      <c r="C231" s="26">
        <v>9.7824088733313452</v>
      </c>
      <c r="D231" s="26">
        <v>8.4346097041384649</v>
      </c>
      <c r="E231" s="26">
        <v>8.9174735494295643</v>
      </c>
      <c r="F231" s="26">
        <v>12.300155243824081</v>
      </c>
      <c r="G231" s="26">
        <v>8.5798042104609848</v>
      </c>
      <c r="H231" s="26">
        <v>8.1061461632696226</v>
      </c>
      <c r="I231" s="26">
        <v>7.0526311067965981</v>
      </c>
      <c r="J231" s="26">
        <v>8.1061461632696226</v>
      </c>
      <c r="K231" s="26">
        <v>8.1061461632696226</v>
      </c>
      <c r="L231" s="26">
        <v>7.8617529069139582</v>
      </c>
      <c r="M231" s="26">
        <v>7.4675278382484844</v>
      </c>
      <c r="N231" s="26">
        <v>5.4237113959742942</v>
      </c>
      <c r="O231" s="26">
        <v>4.6452931201720098</v>
      </c>
      <c r="P231" s="26">
        <v>4.6452931201720098</v>
      </c>
      <c r="Q231" s="26">
        <v>5.4237113959742942</v>
      </c>
      <c r="R231" s="26">
        <v>4.6452931201720098</v>
      </c>
      <c r="S231" s="26">
        <v>5.4237113959742942</v>
      </c>
      <c r="T231" s="26">
        <v>5.2783826379461507</v>
      </c>
      <c r="U231" s="26">
        <v>5.2783826379461507</v>
      </c>
      <c r="V231" s="26">
        <v>5.2783826379461507</v>
      </c>
      <c r="W231" s="26">
        <v>6.9239956756924528</v>
      </c>
      <c r="X231" s="26">
        <v>6.9239956756924528</v>
      </c>
      <c r="Y231" s="26">
        <v>6.9239956756924528</v>
      </c>
      <c r="Z231" s="26">
        <v>6.9239956756924528</v>
      </c>
      <c r="AA231" s="26">
        <v>6.9239956756924528</v>
      </c>
      <c r="AB231" s="26">
        <v>6.9239956756924528</v>
      </c>
      <c r="AC231" s="26">
        <v>6.9239956756924528</v>
      </c>
      <c r="AD231" s="26">
        <v>3.659521727729572</v>
      </c>
      <c r="AE231" s="26">
        <v>3.659521727729572</v>
      </c>
      <c r="AF231" s="26">
        <v>3.659521727729572</v>
      </c>
      <c r="AG231" s="26">
        <v>3.659521727729572</v>
      </c>
      <c r="AH231" s="26">
        <v>3.659521727729572</v>
      </c>
      <c r="AI231" s="26">
        <v>3.9265141404452191</v>
      </c>
      <c r="AJ231" s="26">
        <v>3.9265141404452191</v>
      </c>
      <c r="AK231" s="26">
        <v>3.7653933073110597</v>
      </c>
      <c r="AL231" s="26">
        <v>2.2679221253731141</v>
      </c>
      <c r="AM231" s="26">
        <v>2.2679221253731141</v>
      </c>
      <c r="AN231" s="26">
        <v>2.2679221253731141</v>
      </c>
      <c r="AO231" s="26">
        <v>2.2679221253731141</v>
      </c>
      <c r="AP231" s="26">
        <v>3.9974365555802858</v>
      </c>
      <c r="AQ231" s="26">
        <v>3.9974365555802858</v>
      </c>
      <c r="AR231" s="26">
        <v>2.2679221253731141</v>
      </c>
      <c r="AS231" s="26">
        <v>2.2679221253731141</v>
      </c>
      <c r="AT231" s="26">
        <v>2.2679221253731141</v>
      </c>
      <c r="AU231" s="26">
        <v>2.1585419887320527</v>
      </c>
      <c r="AV231" s="26">
        <v>2.1585419887320527</v>
      </c>
      <c r="AW231" s="26">
        <v>3.9974365555802858</v>
      </c>
      <c r="AX231" s="26">
        <v>1.9352566933870341</v>
      </c>
      <c r="AY231" s="26">
        <v>4.4248985174789732</v>
      </c>
      <c r="AZ231" s="26">
        <v>4.2556579910034031</v>
      </c>
      <c r="BA231" s="26">
        <v>4.4248985174789732</v>
      </c>
      <c r="BB231" s="26">
        <v>4.493793230447392</v>
      </c>
      <c r="BC231" s="26">
        <v>4.493793230447392</v>
      </c>
      <c r="BD231" s="26">
        <v>4.493793230447392</v>
      </c>
    </row>
    <row r="232" spans="1:56" x14ac:dyDescent="0.2">
      <c r="A232" s="2">
        <f t="shared" si="35"/>
        <v>44129</v>
      </c>
      <c r="B232" s="4" t="e">
        <f>Data!B231</f>
        <v>#N/A</v>
      </c>
      <c r="C232" s="26">
        <v>9.7621473345812184</v>
      </c>
      <c r="D232" s="26">
        <v>8.4178242128646819</v>
      </c>
      <c r="E232" s="26">
        <v>8.9001332834570501</v>
      </c>
      <c r="F232" s="26">
        <v>12.281794127274503</v>
      </c>
      <c r="G232" s="26">
        <v>8.5717043607858354</v>
      </c>
      <c r="H232" s="26">
        <v>8.0975086997368511</v>
      </c>
      <c r="I232" s="26">
        <v>7.0426457780377643</v>
      </c>
      <c r="J232" s="26">
        <v>8.0975086997368511</v>
      </c>
      <c r="K232" s="26">
        <v>8.0975086997368511</v>
      </c>
      <c r="L232" s="26">
        <v>7.8529189251075486</v>
      </c>
      <c r="M232" s="26">
        <v>7.4574635482341982</v>
      </c>
      <c r="N232" s="26">
        <v>5.4159819691392794</v>
      </c>
      <c r="O232" s="26">
        <v>4.6394689784541594</v>
      </c>
      <c r="P232" s="26">
        <v>4.6394689784541594</v>
      </c>
      <c r="Q232" s="26">
        <v>5.4159819691392794</v>
      </c>
      <c r="R232" s="26">
        <v>4.6394689784541594</v>
      </c>
      <c r="S232" s="26">
        <v>5.4159819691392794</v>
      </c>
      <c r="T232" s="26">
        <v>5.2707376745722483</v>
      </c>
      <c r="U232" s="26">
        <v>5.2707376745722483</v>
      </c>
      <c r="V232" s="26">
        <v>5.2707376745722483</v>
      </c>
      <c r="W232" s="26">
        <v>6.9132801775854453</v>
      </c>
      <c r="X232" s="26">
        <v>6.9132801775854453</v>
      </c>
      <c r="Y232" s="26">
        <v>6.9132801775854453</v>
      </c>
      <c r="Z232" s="26">
        <v>6.9132801775854453</v>
      </c>
      <c r="AA232" s="26">
        <v>6.9132801775854453</v>
      </c>
      <c r="AB232" s="26">
        <v>6.9132801775854453</v>
      </c>
      <c r="AC232" s="26">
        <v>6.9132801775854453</v>
      </c>
      <c r="AD232" s="26">
        <v>3.6556862017685852</v>
      </c>
      <c r="AE232" s="26">
        <v>3.6556862017685852</v>
      </c>
      <c r="AF232" s="26">
        <v>3.6556862017685852</v>
      </c>
      <c r="AG232" s="26">
        <v>3.6556862017685852</v>
      </c>
      <c r="AH232" s="26">
        <v>3.6556862017685852</v>
      </c>
      <c r="AI232" s="26">
        <v>3.9225274238393628</v>
      </c>
      <c r="AJ232" s="26">
        <v>3.9225274238393628</v>
      </c>
      <c r="AK232" s="26">
        <v>3.7616567876148022</v>
      </c>
      <c r="AL232" s="26">
        <v>2.2665131731670067</v>
      </c>
      <c r="AM232" s="26">
        <v>2.2665131731670067</v>
      </c>
      <c r="AN232" s="26">
        <v>2.2665131731670067</v>
      </c>
      <c r="AO232" s="26">
        <v>2.2665131731670067</v>
      </c>
      <c r="AP232" s="26">
        <v>3.9935137701970969</v>
      </c>
      <c r="AQ232" s="26">
        <v>3.9935137701970969</v>
      </c>
      <c r="AR232" s="26">
        <v>2.2665131731670067</v>
      </c>
      <c r="AS232" s="26">
        <v>2.2665131731670067</v>
      </c>
      <c r="AT232" s="26">
        <v>2.2665131731670067</v>
      </c>
      <c r="AU232" s="26">
        <v>2.1572321220346407</v>
      </c>
      <c r="AV232" s="26">
        <v>2.1572321220346407</v>
      </c>
      <c r="AW232" s="26">
        <v>3.9935137701970969</v>
      </c>
      <c r="AX232" s="26">
        <v>1.9341315384929887</v>
      </c>
      <c r="AY232" s="26">
        <v>4.4189947938141225</v>
      </c>
      <c r="AZ232" s="26">
        <v>4.2498259435574264</v>
      </c>
      <c r="BA232" s="26">
        <v>4.4189947938141225</v>
      </c>
      <c r="BB232" s="26">
        <v>4.4875862504316837</v>
      </c>
      <c r="BC232" s="26">
        <v>4.4875862504316837</v>
      </c>
      <c r="BD232" s="26">
        <v>4.4875862504316837</v>
      </c>
    </row>
    <row r="233" spans="1:56" x14ac:dyDescent="0.2">
      <c r="A233" s="2">
        <f t="shared" si="35"/>
        <v>44130</v>
      </c>
      <c r="B233" s="4" t="e">
        <f>Data!B232</f>
        <v>#N/A</v>
      </c>
      <c r="C233" s="26">
        <v>9.7420356558895822</v>
      </c>
      <c r="D233" s="26">
        <v>8.4011608037715639</v>
      </c>
      <c r="E233" s="26">
        <v>8.8829159115866965</v>
      </c>
      <c r="F233" s="26">
        <v>12.263601600957758</v>
      </c>
      <c r="G233" s="26">
        <v>8.5636390314294708</v>
      </c>
      <c r="H233" s="26">
        <v>8.0889073863107921</v>
      </c>
      <c r="I233" s="26">
        <v>7.0327122160875977</v>
      </c>
      <c r="J233" s="26">
        <v>8.0889073863107921</v>
      </c>
      <c r="K233" s="26">
        <v>8.0889073863107921</v>
      </c>
      <c r="L233" s="26">
        <v>7.8441230822536614</v>
      </c>
      <c r="M233" s="26">
        <v>7.4474484865286588</v>
      </c>
      <c r="N233" s="26">
        <v>5.4082929554757273</v>
      </c>
      <c r="O233" s="26">
        <v>4.6336728212243052</v>
      </c>
      <c r="P233" s="26">
        <v>4.6336728212243052</v>
      </c>
      <c r="Q233" s="26">
        <v>5.4082929554757273</v>
      </c>
      <c r="R233" s="26">
        <v>4.6336728212243052</v>
      </c>
      <c r="S233" s="26">
        <v>5.4082929554757273</v>
      </c>
      <c r="T233" s="26">
        <v>5.2631336119204803</v>
      </c>
      <c r="U233" s="26">
        <v>5.2631336119204803</v>
      </c>
      <c r="V233" s="26">
        <v>5.2631336119204803</v>
      </c>
      <c r="W233" s="26">
        <v>6.9026287130093618</v>
      </c>
      <c r="X233" s="26">
        <v>6.9026287130093618</v>
      </c>
      <c r="Y233" s="26">
        <v>6.9026287130093618</v>
      </c>
      <c r="Z233" s="26">
        <v>6.9026287130093618</v>
      </c>
      <c r="AA233" s="26">
        <v>6.9026287130093618</v>
      </c>
      <c r="AB233" s="26">
        <v>6.9026287130093618</v>
      </c>
      <c r="AC233" s="26">
        <v>6.9026287130093618</v>
      </c>
      <c r="AD233" s="26">
        <v>3.6518653535307815</v>
      </c>
      <c r="AE233" s="26">
        <v>3.6518653535307815</v>
      </c>
      <c r="AF233" s="26">
        <v>3.6518653535307815</v>
      </c>
      <c r="AG233" s="26">
        <v>3.6518653535307815</v>
      </c>
      <c r="AH233" s="26">
        <v>3.6518653535307815</v>
      </c>
      <c r="AI233" s="26">
        <v>3.9185571544645921</v>
      </c>
      <c r="AJ233" s="26">
        <v>3.9185571544645921</v>
      </c>
      <c r="AK233" s="26">
        <v>3.7579358760803863</v>
      </c>
      <c r="AL233" s="26">
        <v>2.2651133340351679</v>
      </c>
      <c r="AM233" s="26">
        <v>2.2651133340351679</v>
      </c>
      <c r="AN233" s="26">
        <v>2.2651133340351679</v>
      </c>
      <c r="AO233" s="26">
        <v>2.2651133340351679</v>
      </c>
      <c r="AP233" s="26">
        <v>3.9896075149503596</v>
      </c>
      <c r="AQ233" s="26">
        <v>3.9896075149503596</v>
      </c>
      <c r="AR233" s="26">
        <v>2.2651133340351679</v>
      </c>
      <c r="AS233" s="26">
        <v>2.2651133340351679</v>
      </c>
      <c r="AT233" s="26">
        <v>2.2651133340351679</v>
      </c>
      <c r="AU233" s="26">
        <v>2.1559318549583959</v>
      </c>
      <c r="AV233" s="26">
        <v>2.1559318549583959</v>
      </c>
      <c r="AW233" s="26">
        <v>3.9896075149503596</v>
      </c>
      <c r="AX233" s="26">
        <v>1.9330174579693813</v>
      </c>
      <c r="AY233" s="26">
        <v>4.4131979801890315</v>
      </c>
      <c r="AZ233" s="26">
        <v>4.2441105116757676</v>
      </c>
      <c r="BA233" s="26">
        <v>4.4131979801890315</v>
      </c>
      <c r="BB233" s="26">
        <v>4.4815065158253962</v>
      </c>
      <c r="BC233" s="26">
        <v>4.4815065158253962</v>
      </c>
      <c r="BD233" s="26">
        <v>4.4815065158253962</v>
      </c>
    </row>
    <row r="234" spans="1:56" x14ac:dyDescent="0.2">
      <c r="A234" s="2">
        <f t="shared" si="35"/>
        <v>44131</v>
      </c>
      <c r="B234" s="4" t="e">
        <f>Data!B233</f>
        <v>#N/A</v>
      </c>
      <c r="C234" s="26">
        <v>9.722071939212988</v>
      </c>
      <c r="D234" s="26">
        <v>8.3846179745046445</v>
      </c>
      <c r="E234" s="26">
        <v>8.8658199395815505</v>
      </c>
      <c r="F234" s="26">
        <v>12.245571335023794</v>
      </c>
      <c r="G234" s="26">
        <v>8.5556074428579958</v>
      </c>
      <c r="H234" s="26">
        <v>8.0803417812709561</v>
      </c>
      <c r="I234" s="26">
        <v>7.0228299580032658</v>
      </c>
      <c r="J234" s="26">
        <v>8.0803417812709561</v>
      </c>
      <c r="K234" s="26">
        <v>8.0803417812709561</v>
      </c>
      <c r="L234" s="26">
        <v>7.8353649950452402</v>
      </c>
      <c r="M234" s="26">
        <v>7.4374822198287927</v>
      </c>
      <c r="N234" s="26">
        <v>5.4006439994048021</v>
      </c>
      <c r="O234" s="26">
        <v>4.6279044241562808</v>
      </c>
      <c r="P234" s="26">
        <v>4.6279044241562808</v>
      </c>
      <c r="Q234" s="26">
        <v>5.4006439994048021</v>
      </c>
      <c r="R234" s="26">
        <v>4.6279044241562808</v>
      </c>
      <c r="S234" s="26">
        <v>5.4006439994048021</v>
      </c>
      <c r="T234" s="26">
        <v>5.2555700822559608</v>
      </c>
      <c r="U234" s="26">
        <v>5.2555700822559608</v>
      </c>
      <c r="V234" s="26">
        <v>5.2555700822559608</v>
      </c>
      <c r="W234" s="26">
        <v>6.8920406405816168</v>
      </c>
      <c r="X234" s="26">
        <v>6.8920406405816168</v>
      </c>
      <c r="Y234" s="26">
        <v>6.8920406405816168</v>
      </c>
      <c r="Z234" s="26">
        <v>6.8920406405816168</v>
      </c>
      <c r="AA234" s="26">
        <v>6.8920406405816168</v>
      </c>
      <c r="AB234" s="26">
        <v>6.8920406405816168</v>
      </c>
      <c r="AC234" s="26">
        <v>6.8920406405816168</v>
      </c>
      <c r="AD234" s="26">
        <v>3.6480590391940839</v>
      </c>
      <c r="AE234" s="26">
        <v>3.6480590391940839</v>
      </c>
      <c r="AF234" s="26">
        <v>3.6480590391940839</v>
      </c>
      <c r="AG234" s="26">
        <v>3.6480590391940839</v>
      </c>
      <c r="AH234" s="26">
        <v>3.6480590391940839</v>
      </c>
      <c r="AI234" s="26">
        <v>3.9146030576743396</v>
      </c>
      <c r="AJ234" s="26">
        <v>3.9146030576743396</v>
      </c>
      <c r="AK234" s="26">
        <v>3.7542302760741388</v>
      </c>
      <c r="AL234" s="26">
        <v>2.263722138418331</v>
      </c>
      <c r="AM234" s="26">
        <v>2.263722138418331</v>
      </c>
      <c r="AN234" s="26">
        <v>2.263722138418331</v>
      </c>
      <c r="AO234" s="26">
        <v>2.263722138418331</v>
      </c>
      <c r="AP234" s="26">
        <v>3.985717455164322</v>
      </c>
      <c r="AQ234" s="26">
        <v>3.985717455164322</v>
      </c>
      <c r="AR234" s="26">
        <v>2.263722138418331</v>
      </c>
      <c r="AS234" s="26">
        <v>2.263722138418331</v>
      </c>
      <c r="AT234" s="26">
        <v>2.263722138418331</v>
      </c>
      <c r="AU234" s="26">
        <v>2.1546406637130269</v>
      </c>
      <c r="AV234" s="26">
        <v>2.1546406637130269</v>
      </c>
      <c r="AW234" s="26">
        <v>3.985717455164322</v>
      </c>
      <c r="AX234" s="26">
        <v>1.9319137907723223</v>
      </c>
      <c r="AY234" s="26">
        <v>4.4075026153665711</v>
      </c>
      <c r="AZ234" s="26">
        <v>4.2385056683975781</v>
      </c>
      <c r="BA234" s="26">
        <v>4.4075026153665711</v>
      </c>
      <c r="BB234" s="26">
        <v>4.4755474344346045</v>
      </c>
      <c r="BC234" s="26">
        <v>4.4755474344346045</v>
      </c>
      <c r="BD234" s="26">
        <v>4.4755474344346045</v>
      </c>
    </row>
    <row r="235" spans="1:56" x14ac:dyDescent="0.2">
      <c r="A235" s="2">
        <f t="shared" si="35"/>
        <v>44132</v>
      </c>
      <c r="B235" s="4" t="e">
        <f>Data!B234</f>
        <v>#N/A</v>
      </c>
      <c r="C235" s="26">
        <v>9.7022543213661425</v>
      </c>
      <c r="D235" s="26">
        <v>8.3681942491748664</v>
      </c>
      <c r="E235" s="26">
        <v>8.8488438998568313</v>
      </c>
      <c r="F235" s="26">
        <v>12.227697384622013</v>
      </c>
      <c r="G235" s="26">
        <v>8.5476088691271368</v>
      </c>
      <c r="H235" s="26">
        <v>8.0718114645040231</v>
      </c>
      <c r="I235" s="26">
        <v>7.0129985475876548</v>
      </c>
      <c r="J235" s="26">
        <v>8.0718114645040231</v>
      </c>
      <c r="K235" s="26">
        <v>8.0718114645040231</v>
      </c>
      <c r="L235" s="26">
        <v>7.8266442942221248</v>
      </c>
      <c r="M235" s="26">
        <v>7.4275643225686627</v>
      </c>
      <c r="N235" s="26">
        <v>5.3930347498201678</v>
      </c>
      <c r="O235" s="26">
        <v>4.6221635654815456</v>
      </c>
      <c r="P235" s="26">
        <v>4.6221635654815456</v>
      </c>
      <c r="Q235" s="26">
        <v>5.3930347498201678</v>
      </c>
      <c r="R235" s="26">
        <v>4.6221635654815456</v>
      </c>
      <c r="S235" s="26">
        <v>5.3930347498201678</v>
      </c>
      <c r="T235" s="26">
        <v>5.2480467225587546</v>
      </c>
      <c r="U235" s="26">
        <v>5.2480467225587546</v>
      </c>
      <c r="V235" s="26">
        <v>5.2480467225587546</v>
      </c>
      <c r="W235" s="26">
        <v>6.8815153280952908</v>
      </c>
      <c r="X235" s="26">
        <v>6.8815153280952908</v>
      </c>
      <c r="Y235" s="26">
        <v>6.8815153280952908</v>
      </c>
      <c r="Z235" s="26">
        <v>6.8815153280952908</v>
      </c>
      <c r="AA235" s="26">
        <v>6.8815153280952908</v>
      </c>
      <c r="AB235" s="26">
        <v>6.8815153280952908</v>
      </c>
      <c r="AC235" s="26">
        <v>6.8815153280952908</v>
      </c>
      <c r="AD235" s="26">
        <v>3.6442671206636357</v>
      </c>
      <c r="AE235" s="26">
        <v>3.6442671206636357</v>
      </c>
      <c r="AF235" s="26">
        <v>3.6442671206636357</v>
      </c>
      <c r="AG235" s="26">
        <v>3.6442671206636357</v>
      </c>
      <c r="AH235" s="26">
        <v>3.6442671206636357</v>
      </c>
      <c r="AI235" s="26">
        <v>3.9106648746233441</v>
      </c>
      <c r="AJ235" s="26">
        <v>3.9106648746233441</v>
      </c>
      <c r="AK235" s="26">
        <v>3.750539708963065</v>
      </c>
      <c r="AL235" s="26">
        <v>2.2623391499851304</v>
      </c>
      <c r="AM235" s="26">
        <v>2.2623391499851304</v>
      </c>
      <c r="AN235" s="26">
        <v>2.2623391499851304</v>
      </c>
      <c r="AO235" s="26">
        <v>2.2623391499851304</v>
      </c>
      <c r="AP235" s="26">
        <v>3.9818432769109009</v>
      </c>
      <c r="AQ235" s="26">
        <v>3.9818432769109009</v>
      </c>
      <c r="AR235" s="26">
        <v>2.2623391499851304</v>
      </c>
      <c r="AS235" s="26">
        <v>2.2623391499851304</v>
      </c>
      <c r="AT235" s="26">
        <v>2.2623391499851304</v>
      </c>
      <c r="AU235" s="26">
        <v>2.1533580614580354</v>
      </c>
      <c r="AV235" s="26">
        <v>2.1533580614580354</v>
      </c>
      <c r="AW235" s="26">
        <v>3.9818432769109009</v>
      </c>
      <c r="AX235" s="26">
        <v>1.9308199220561355</v>
      </c>
      <c r="AY235" s="26">
        <v>4.4019035467728038</v>
      </c>
      <c r="AZ235" s="26">
        <v>4.2330057244318207</v>
      </c>
      <c r="BA235" s="26">
        <v>4.4019035467728038</v>
      </c>
      <c r="BB235" s="26">
        <v>4.4697027825580919</v>
      </c>
      <c r="BC235" s="26">
        <v>4.4697027825580919</v>
      </c>
      <c r="BD235" s="26">
        <v>4.4697027825580919</v>
      </c>
    </row>
    <row r="236" spans="1:56" x14ac:dyDescent="0.2">
      <c r="A236" s="2">
        <f t="shared" si="35"/>
        <v>44133</v>
      </c>
      <c r="B236" s="4" t="e">
        <f>Data!B235</f>
        <v>#N/A</v>
      </c>
      <c r="C236" s="26">
        <v>9.6825809731589452</v>
      </c>
      <c r="D236" s="26">
        <v>8.3518881777448026</v>
      </c>
      <c r="E236" s="26">
        <v>8.8319863508130787</v>
      </c>
      <c r="F236" s="26">
        <v>12.209974165055897</v>
      </c>
      <c r="G236" s="26">
        <v>8.5396426335392768</v>
      </c>
      <c r="H236" s="26">
        <v>8.0633160357627016</v>
      </c>
      <c r="I236" s="26">
        <v>7.0032175351836274</v>
      </c>
      <c r="J236" s="26">
        <v>8.0633160357627016</v>
      </c>
      <c r="K236" s="26">
        <v>8.0633160357627016</v>
      </c>
      <c r="L236" s="26">
        <v>7.8179606234962256</v>
      </c>
      <c r="M236" s="26">
        <v>7.417694376550755</v>
      </c>
      <c r="N236" s="26">
        <v>5.3854648600122603</v>
      </c>
      <c r="O236" s="26">
        <v>4.6164500259504182</v>
      </c>
      <c r="P236" s="26">
        <v>4.6164500259504182</v>
      </c>
      <c r="Q236" s="26">
        <v>5.3854648600122603</v>
      </c>
      <c r="R236" s="26">
        <v>4.6164500259504182</v>
      </c>
      <c r="S236" s="26">
        <v>5.3854648600122603</v>
      </c>
      <c r="T236" s="26">
        <v>5.2405631744436896</v>
      </c>
      <c r="U236" s="26">
        <v>5.2405631744436896</v>
      </c>
      <c r="V236" s="26">
        <v>5.2405631744436896</v>
      </c>
      <c r="W236" s="26">
        <v>6.8710521523454116</v>
      </c>
      <c r="X236" s="26">
        <v>6.8710521523454116</v>
      </c>
      <c r="Y236" s="26">
        <v>6.8710521523454116</v>
      </c>
      <c r="Z236" s="26">
        <v>6.8710521523454116</v>
      </c>
      <c r="AA236" s="26">
        <v>6.8710521523454116</v>
      </c>
      <c r="AB236" s="26">
        <v>6.8710521523454116</v>
      </c>
      <c r="AC236" s="26">
        <v>6.8710521523454116</v>
      </c>
      <c r="AD236" s="26">
        <v>3.6404894651348245</v>
      </c>
      <c r="AE236" s="26">
        <v>3.6404894651348245</v>
      </c>
      <c r="AF236" s="26">
        <v>3.6404894651348245</v>
      </c>
      <c r="AG236" s="26">
        <v>3.6404894651348245</v>
      </c>
      <c r="AH236" s="26">
        <v>3.6404894651348245</v>
      </c>
      <c r="AI236" s="26">
        <v>3.9067423610785839</v>
      </c>
      <c r="AJ236" s="26">
        <v>3.9067423610785839</v>
      </c>
      <c r="AK236" s="26">
        <v>3.7468639127639234</v>
      </c>
      <c r="AL236" s="26">
        <v>2.2609639632592997</v>
      </c>
      <c r="AM236" s="26">
        <v>2.2609639632592997</v>
      </c>
      <c r="AN236" s="26">
        <v>2.2609639632592997</v>
      </c>
      <c r="AO236" s="26">
        <v>2.2609639632592997</v>
      </c>
      <c r="AP236" s="26">
        <v>3.9779846854558043</v>
      </c>
      <c r="AQ236" s="26">
        <v>3.9779846854558043</v>
      </c>
      <c r="AR236" s="26">
        <v>2.2609639632592997</v>
      </c>
      <c r="AS236" s="26">
        <v>2.2609639632592997</v>
      </c>
      <c r="AT236" s="26">
        <v>2.2609639632592997</v>
      </c>
      <c r="AU236" s="26">
        <v>2.1520835956833166</v>
      </c>
      <c r="AV236" s="26">
        <v>2.1520835956833166</v>
      </c>
      <c r="AW236" s="26">
        <v>3.9779846854558043</v>
      </c>
      <c r="AX236" s="26">
        <v>1.9297352799473211</v>
      </c>
      <c r="AY236" s="26">
        <v>4.3963959132279467</v>
      </c>
      <c r="AZ236" s="26">
        <v>4.2276053094699089</v>
      </c>
      <c r="BA236" s="26">
        <v>4.3963959132279467</v>
      </c>
      <c r="BB236" s="26">
        <v>4.4639666846504849</v>
      </c>
      <c r="BC236" s="26">
        <v>4.4639666846504849</v>
      </c>
      <c r="BD236" s="26">
        <v>4.4639666846504849</v>
      </c>
    </row>
    <row r="237" spans="1:56" x14ac:dyDescent="0.2">
      <c r="A237" s="2">
        <f t="shared" si="35"/>
        <v>44134</v>
      </c>
      <c r="B237" s="4" t="e">
        <f>Data!B236</f>
        <v>#N/A</v>
      </c>
      <c r="C237" s="26">
        <v>9.6630500985617065</v>
      </c>
      <c r="D237" s="26">
        <v>8.3356983354327809</v>
      </c>
      <c r="E237" s="26">
        <v>8.8152458761934742</v>
      </c>
      <c r="F237" s="26">
        <v>12.192396428515405</v>
      </c>
      <c r="G237" s="26">
        <v>8.5317081046539798</v>
      </c>
      <c r="H237" s="26">
        <v>8.0548551130736055</v>
      </c>
      <c r="I237" s="26">
        <v>6.9934864774818806</v>
      </c>
      <c r="J237" s="26">
        <v>8.0548551130736055</v>
      </c>
      <c r="K237" s="26">
        <v>8.0548551130736055</v>
      </c>
      <c r="L237" s="26">
        <v>7.8093136385704813</v>
      </c>
      <c r="M237" s="26">
        <v>7.4078719706075491</v>
      </c>
      <c r="N237" s="26">
        <v>5.3779339875944094</v>
      </c>
      <c r="O237" s="26">
        <v>4.6107635887941392</v>
      </c>
      <c r="P237" s="26">
        <v>4.6107635887941392</v>
      </c>
      <c r="Q237" s="26">
        <v>5.3779339875944094</v>
      </c>
      <c r="R237" s="26">
        <v>4.6107635887941392</v>
      </c>
      <c r="S237" s="26">
        <v>5.3779339875944094</v>
      </c>
      <c r="T237" s="26">
        <v>5.2331190840819906</v>
      </c>
      <c r="U237" s="26">
        <v>5.2331190840819906</v>
      </c>
      <c r="V237" s="26">
        <v>5.2331190840819906</v>
      </c>
      <c r="W237" s="26">
        <v>6.8606504989595454</v>
      </c>
      <c r="X237" s="26">
        <v>6.8606504989595454</v>
      </c>
      <c r="Y237" s="26">
        <v>6.8606504989595454</v>
      </c>
      <c r="Z237" s="26">
        <v>6.8606504989595454</v>
      </c>
      <c r="AA237" s="26">
        <v>6.8606504989595454</v>
      </c>
      <c r="AB237" s="26">
        <v>6.8606504989595454</v>
      </c>
      <c r="AC237" s="26">
        <v>6.8606504989595454</v>
      </c>
      <c r="AD237" s="26">
        <v>3.6367259446928979</v>
      </c>
      <c r="AE237" s="26">
        <v>3.6367259446928979</v>
      </c>
      <c r="AF237" s="26">
        <v>3.6367259446928979</v>
      </c>
      <c r="AG237" s="26">
        <v>3.6367259446928979</v>
      </c>
      <c r="AH237" s="26">
        <v>3.6367259446928979</v>
      </c>
      <c r="AI237" s="26">
        <v>3.9028352863214377</v>
      </c>
      <c r="AJ237" s="26">
        <v>3.9028352863214377</v>
      </c>
      <c r="AK237" s="26">
        <v>3.7432026408948063</v>
      </c>
      <c r="AL237" s="26">
        <v>2.2595962014148538</v>
      </c>
      <c r="AM237" s="26">
        <v>2.2595962014148538</v>
      </c>
      <c r="AN237" s="26">
        <v>2.2595962014148538</v>
      </c>
      <c r="AO237" s="26">
        <v>2.2595962014148538</v>
      </c>
      <c r="AP237" s="26">
        <v>3.9741414038219247</v>
      </c>
      <c r="AQ237" s="26">
        <v>3.9741414038219247</v>
      </c>
      <c r="AR237" s="26">
        <v>2.2595962014148538</v>
      </c>
      <c r="AS237" s="26">
        <v>2.2595962014148538</v>
      </c>
      <c r="AT237" s="26">
        <v>2.2595962014148538</v>
      </c>
      <c r="AU237" s="26">
        <v>2.1508168457738468</v>
      </c>
      <c r="AV237" s="26">
        <v>2.1508168457738468</v>
      </c>
      <c r="AW237" s="26">
        <v>3.9741414038219247</v>
      </c>
      <c r="AX237" s="26">
        <v>1.9286593325419097</v>
      </c>
      <c r="AY237" s="26">
        <v>4.3909751286208163</v>
      </c>
      <c r="AZ237" s="26">
        <v>4.222299354508003</v>
      </c>
      <c r="BA237" s="26">
        <v>4.3909751286208163</v>
      </c>
      <c r="BB237" s="26">
        <v>4.4583335940810898</v>
      </c>
      <c r="BC237" s="26">
        <v>4.4583335940810898</v>
      </c>
      <c r="BD237" s="26">
        <v>4.4583335940810898</v>
      </c>
    </row>
    <row r="238" spans="1:56" x14ac:dyDescent="0.2">
      <c r="A238" s="2">
        <f t="shared" si="35"/>
        <v>44135</v>
      </c>
      <c r="B238" s="4" t="e">
        <f>Data!B237</f>
        <v>#N/A</v>
      </c>
      <c r="C238" s="26">
        <v>9.6436599338973235</v>
      </c>
      <c r="D238" s="26">
        <v>8.3196233221342286</v>
      </c>
      <c r="E238" s="26">
        <v>8.79862108446404</v>
      </c>
      <c r="F238" s="26">
        <v>12.17495924229025</v>
      </c>
      <c r="G238" s="26">
        <v>8.5238046926235889</v>
      </c>
      <c r="H238" s="26">
        <v>8.0464283312814331</v>
      </c>
      <c r="I238" s="26">
        <v>6.9838049373411755</v>
      </c>
      <c r="J238" s="26">
        <v>8.0464283312814331</v>
      </c>
      <c r="K238" s="26">
        <v>8.0464283312814331</v>
      </c>
      <c r="L238" s="26">
        <v>7.8007030062433635</v>
      </c>
      <c r="M238" s="26">
        <v>7.3980967002905365</v>
      </c>
      <c r="N238" s="26">
        <v>5.370441794430727</v>
      </c>
      <c r="O238" s="26">
        <v>4.605104039687717</v>
      </c>
      <c r="P238" s="26">
        <v>4.605104039687717</v>
      </c>
      <c r="Q238" s="26">
        <v>5.370441794430727</v>
      </c>
      <c r="R238" s="26">
        <v>4.605104039687717</v>
      </c>
      <c r="S238" s="26">
        <v>5.370441794430727</v>
      </c>
      <c r="T238" s="26">
        <v>5.2257141021246891</v>
      </c>
      <c r="U238" s="26">
        <v>5.2257141021246891</v>
      </c>
      <c r="V238" s="26">
        <v>5.2257141021246891</v>
      </c>
      <c r="W238" s="26">
        <v>6.850309762232528</v>
      </c>
      <c r="X238" s="26">
        <v>6.850309762232528</v>
      </c>
      <c r="Y238" s="26">
        <v>6.850309762232528</v>
      </c>
      <c r="Z238" s="26">
        <v>6.850309762232528</v>
      </c>
      <c r="AA238" s="26">
        <v>6.850309762232528</v>
      </c>
      <c r="AB238" s="26">
        <v>6.850309762232528</v>
      </c>
      <c r="AC238" s="26">
        <v>6.850309762232528</v>
      </c>
      <c r="AD238" s="26">
        <v>3.632976435946099</v>
      </c>
      <c r="AE238" s="26">
        <v>3.632976435946099</v>
      </c>
      <c r="AF238" s="26">
        <v>3.632976435946099</v>
      </c>
      <c r="AG238" s="26">
        <v>3.632976435946099</v>
      </c>
      <c r="AH238" s="26">
        <v>3.632976435946099</v>
      </c>
      <c r="AI238" s="26">
        <v>3.8989434321341436</v>
      </c>
      <c r="AJ238" s="26">
        <v>3.8989434321341436</v>
      </c>
      <c r="AK238" s="26">
        <v>3.739555661021539</v>
      </c>
      <c r="AL238" s="26">
        <v>2.2582355142274819</v>
      </c>
      <c r="AM238" s="26">
        <v>2.2582355142274819</v>
      </c>
      <c r="AN238" s="26">
        <v>2.2582355142274819</v>
      </c>
      <c r="AO238" s="26">
        <v>2.2582355142274819</v>
      </c>
      <c r="AP238" s="26">
        <v>3.9703131714612838</v>
      </c>
      <c r="AQ238" s="26">
        <v>3.9703131714612838</v>
      </c>
      <c r="AR238" s="26">
        <v>2.2582355142274819</v>
      </c>
      <c r="AS238" s="26">
        <v>2.2582355142274819</v>
      </c>
      <c r="AT238" s="26">
        <v>2.2582355142274819</v>
      </c>
      <c r="AU238" s="26">
        <v>2.1495574207456594</v>
      </c>
      <c r="AV238" s="26">
        <v>2.1495574207456594</v>
      </c>
      <c r="AW238" s="26">
        <v>3.9703131714612838</v>
      </c>
      <c r="AX238" s="26">
        <v>1.9275915851108791</v>
      </c>
      <c r="AY238" s="26">
        <v>4.3856368664767285</v>
      </c>
      <c r="AZ238" s="26">
        <v>4.2170830751260588</v>
      </c>
      <c r="BA238" s="26">
        <v>4.3856368664767285</v>
      </c>
      <c r="BB238" s="26">
        <v>4.4527982749311423</v>
      </c>
      <c r="BC238" s="26">
        <v>4.4527982749311423</v>
      </c>
      <c r="BD238" s="26">
        <v>4.4527982749311423</v>
      </c>
    </row>
    <row r="239" spans="1:56" x14ac:dyDescent="0.2">
      <c r="A239" s="2">
        <f t="shared" si="35"/>
        <v>44136</v>
      </c>
      <c r="B239" s="4" t="e">
        <f>Data!B238</f>
        <v>#N/A</v>
      </c>
      <c r="C239" s="26">
        <v>9.624408747059281</v>
      </c>
      <c r="D239" s="26">
        <v>8.3036617618596811</v>
      </c>
      <c r="E239" s="26">
        <v>8.782110608215504</v>
      </c>
      <c r="F239" s="26">
        <v>12.157657968372822</v>
      </c>
      <c r="G239" s="26">
        <v>8.5159318458277546</v>
      </c>
      <c r="H239" s="26">
        <v>8.0380353407178617</v>
      </c>
      <c r="I239" s="26">
        <v>6.9741724836198014</v>
      </c>
      <c r="J239" s="26">
        <v>8.0380353407178617</v>
      </c>
      <c r="K239" s="26">
        <v>8.0380353407178617</v>
      </c>
      <c r="L239" s="26">
        <v>7.7921284035914162</v>
      </c>
      <c r="M239" s="26">
        <v>7.3883681675841775</v>
      </c>
      <c r="N239" s="26">
        <v>5.3629879465656884</v>
      </c>
      <c r="O239" s="26">
        <v>4.5994711667135419</v>
      </c>
      <c r="P239" s="26">
        <v>4.5994711667135419</v>
      </c>
      <c r="Q239" s="26">
        <v>5.3629879465656884</v>
      </c>
      <c r="R239" s="26">
        <v>4.5994711667135419</v>
      </c>
      <c r="S239" s="26">
        <v>5.3629879465656884</v>
      </c>
      <c r="T239" s="26">
        <v>5.218347883627751</v>
      </c>
      <c r="U239" s="26">
        <v>5.218347883627751</v>
      </c>
      <c r="V239" s="26">
        <v>5.218347883627751</v>
      </c>
      <c r="W239" s="26">
        <v>6.8400293449652176</v>
      </c>
      <c r="X239" s="26">
        <v>6.8400293449652176</v>
      </c>
      <c r="Y239" s="26">
        <v>6.8400293449652176</v>
      </c>
      <c r="Z239" s="26">
        <v>6.8400293449652176</v>
      </c>
      <c r="AA239" s="26">
        <v>6.8400293449652176</v>
      </c>
      <c r="AB239" s="26">
        <v>6.8400293449652176</v>
      </c>
      <c r="AC239" s="26">
        <v>6.8400293449652176</v>
      </c>
      <c r="AD239" s="26">
        <v>3.6292408196895267</v>
      </c>
      <c r="AE239" s="26">
        <v>3.6292408196895267</v>
      </c>
      <c r="AF239" s="26">
        <v>3.6292408196895267</v>
      </c>
      <c r="AG239" s="26">
        <v>3.6292408196895267</v>
      </c>
      <c r="AH239" s="26">
        <v>3.6292408196895267</v>
      </c>
      <c r="AI239" s="26">
        <v>3.895066591864162</v>
      </c>
      <c r="AJ239" s="26">
        <v>3.895066591864162</v>
      </c>
      <c r="AK239" s="26">
        <v>3.7359227539918005</v>
      </c>
      <c r="AL239" s="26">
        <v>2.2568815761711964</v>
      </c>
      <c r="AM239" s="26">
        <v>2.2568815761711964</v>
      </c>
      <c r="AN239" s="26">
        <v>2.2568815761711964</v>
      </c>
      <c r="AO239" s="26">
        <v>2.2568815761711964</v>
      </c>
      <c r="AP239" s="26">
        <v>3.9664997430274309</v>
      </c>
      <c r="AQ239" s="26">
        <v>3.9664997430274309</v>
      </c>
      <c r="AR239" s="26">
        <v>2.2568815761711964</v>
      </c>
      <c r="AS239" s="26">
        <v>2.2568815761711964</v>
      </c>
      <c r="AT239" s="26">
        <v>2.2568815761711964</v>
      </c>
      <c r="AU239" s="26">
        <v>2.1483049571411659</v>
      </c>
      <c r="AV239" s="26">
        <v>2.1483049571411659</v>
      </c>
      <c r="AW239" s="26">
        <v>3.9664997430274309</v>
      </c>
      <c r="AX239" s="26">
        <v>1.9265315774993488</v>
      </c>
      <c r="AY239" s="26">
        <v>4.3803770453714064</v>
      </c>
      <c r="AZ239" s="26">
        <v>4.2119519556733653</v>
      </c>
      <c r="BA239" s="26">
        <v>4.3803770453714064</v>
      </c>
      <c r="BB239" s="26">
        <v>4.4473557847751151</v>
      </c>
      <c r="BC239" s="26">
        <v>4.4473557847751151</v>
      </c>
      <c r="BD239" s="26">
        <v>4.4473557847751151</v>
      </c>
    </row>
    <row r="240" spans="1:56" x14ac:dyDescent="0.2">
      <c r="A240" s="2">
        <f t="shared" si="35"/>
        <v>44137</v>
      </c>
      <c r="B240" s="4" t="e">
        <f>Data!B239</f>
        <v>#N/A</v>
      </c>
      <c r="C240" s="26">
        <v>9.60529483675435</v>
      </c>
      <c r="D240" s="26">
        <v>8.2878123021888239</v>
      </c>
      <c r="E240" s="26">
        <v>8.7657131035857283</v>
      </c>
      <c r="F240" s="26">
        <v>12.140488244364951</v>
      </c>
      <c r="G240" s="26">
        <v>8.5080890477827804</v>
      </c>
      <c r="H240" s="26">
        <v>8.0296758059845104</v>
      </c>
      <c r="I240" s="26">
        <v>6.9645886910172603</v>
      </c>
      <c r="J240" s="26">
        <v>8.0296758059845104</v>
      </c>
      <c r="K240" s="26">
        <v>8.0296758059845104</v>
      </c>
      <c r="L240" s="26">
        <v>7.7835895172229703</v>
      </c>
      <c r="M240" s="26">
        <v>7.3786859806424614</v>
      </c>
      <c r="N240" s="26">
        <v>5.3555721141553319</v>
      </c>
      <c r="O240" s="26">
        <v>4.5938647603257223</v>
      </c>
      <c r="P240" s="26">
        <v>4.5938647603257223</v>
      </c>
      <c r="Q240" s="26">
        <v>5.3555721141553319</v>
      </c>
      <c r="R240" s="26">
        <v>4.5938647603257223</v>
      </c>
      <c r="S240" s="26">
        <v>5.3555721141553319</v>
      </c>
      <c r="T240" s="26">
        <v>5.211020087978846</v>
      </c>
      <c r="U240" s="26">
        <v>5.211020087978846</v>
      </c>
      <c r="V240" s="26">
        <v>5.211020087978846</v>
      </c>
      <c r="W240" s="26">
        <v>6.829808658307102</v>
      </c>
      <c r="X240" s="26">
        <v>6.829808658307102</v>
      </c>
      <c r="Y240" s="26">
        <v>6.829808658307102</v>
      </c>
      <c r="Z240" s="26">
        <v>6.829808658307102</v>
      </c>
      <c r="AA240" s="26">
        <v>6.829808658307102</v>
      </c>
      <c r="AB240" s="26">
        <v>6.829808658307102</v>
      </c>
      <c r="AC240" s="26">
        <v>6.829808658307102</v>
      </c>
      <c r="AD240" s="26">
        <v>3.6255189805971328</v>
      </c>
      <c r="AE240" s="26">
        <v>3.6255189805971328</v>
      </c>
      <c r="AF240" s="26">
        <v>3.6255189805971328</v>
      </c>
      <c r="AG240" s="26">
        <v>3.6255189805971328</v>
      </c>
      <c r="AH240" s="26">
        <v>3.6255189805971328</v>
      </c>
      <c r="AI240" s="26">
        <v>3.8912045695605291</v>
      </c>
      <c r="AJ240" s="26">
        <v>3.8912045695605291</v>
      </c>
      <c r="AK240" s="26">
        <v>3.7323037128503627</v>
      </c>
      <c r="AL240" s="26">
        <v>2.2555340846500447</v>
      </c>
      <c r="AM240" s="26">
        <v>2.2555340846500447</v>
      </c>
      <c r="AN240" s="26">
        <v>2.2555340846500447</v>
      </c>
      <c r="AO240" s="26">
        <v>2.2555340846500447</v>
      </c>
      <c r="AP240" s="26">
        <v>3.9627008872407905</v>
      </c>
      <c r="AQ240" s="26">
        <v>3.9627008872407905</v>
      </c>
      <c r="AR240" s="26">
        <v>2.2555340846500447</v>
      </c>
      <c r="AS240" s="26">
        <v>2.2555340846500447</v>
      </c>
      <c r="AT240" s="26">
        <v>2.2555340846500447</v>
      </c>
      <c r="AU240" s="26">
        <v>2.1470591170727351</v>
      </c>
      <c r="AV240" s="26">
        <v>2.1470591170727351</v>
      </c>
      <c r="AW240" s="26">
        <v>3.9627008872407905</v>
      </c>
      <c r="AX240" s="26">
        <v>1.9254788817062436</v>
      </c>
      <c r="AY240" s="26">
        <v>4.3751918151458451</v>
      </c>
      <c r="AZ240" s="26">
        <v>4.2069017343128738</v>
      </c>
      <c r="BA240" s="26">
        <v>4.3751918151458451</v>
      </c>
      <c r="BB240" s="26">
        <v>4.4420014583944267</v>
      </c>
      <c r="BC240" s="26">
        <v>4.4420014583944267</v>
      </c>
      <c r="BD240" s="26">
        <v>4.4420014583944267</v>
      </c>
    </row>
    <row r="241" spans="1:56" x14ac:dyDescent="0.2">
      <c r="A241" s="2">
        <f t="shared" si="35"/>
        <v>44138</v>
      </c>
      <c r="B241" s="4" t="e">
        <f>Data!B240</f>
        <v>#N/A</v>
      </c>
      <c r="C241" s="26">
        <v>9.5863165317689809</v>
      </c>
      <c r="D241" s="26">
        <v>8.2720736137400266</v>
      </c>
      <c r="E241" s="26">
        <v>8.7494272497015881</v>
      </c>
      <c r="F241" s="26">
        <v>12.123445965607715</v>
      </c>
      <c r="G241" s="26">
        <v>8.5002758143036079</v>
      </c>
      <c r="H241" s="26">
        <v>8.0213494048402136</v>
      </c>
      <c r="I241" s="26">
        <v>6.9550531399252602</v>
      </c>
      <c r="J241" s="26">
        <v>8.0213494048402136</v>
      </c>
      <c r="K241" s="26">
        <v>8.0213494048402136</v>
      </c>
      <c r="L241" s="26">
        <v>7.7750860425967661</v>
      </c>
      <c r="M241" s="26">
        <v>7.369049753545994</v>
      </c>
      <c r="N241" s="26">
        <v>5.3481939714000175</v>
      </c>
      <c r="O241" s="26">
        <v>4.5882846133151425</v>
      </c>
      <c r="P241" s="26">
        <v>4.5882846133151425</v>
      </c>
      <c r="Q241" s="26">
        <v>5.3481939714000175</v>
      </c>
      <c r="R241" s="26">
        <v>4.5882846133151425</v>
      </c>
      <c r="S241" s="26">
        <v>5.3481939714000175</v>
      </c>
      <c r="T241" s="26">
        <v>5.2037303788257114</v>
      </c>
      <c r="U241" s="26">
        <v>5.2037303788257114</v>
      </c>
      <c r="V241" s="26">
        <v>5.2037303788257114</v>
      </c>
      <c r="W241" s="26">
        <v>6.8196471216026611</v>
      </c>
      <c r="X241" s="26">
        <v>6.8196471216026611</v>
      </c>
      <c r="Y241" s="26">
        <v>6.8196471216026611</v>
      </c>
      <c r="Z241" s="26">
        <v>6.8196471216026611</v>
      </c>
      <c r="AA241" s="26">
        <v>6.8196471216026611</v>
      </c>
      <c r="AB241" s="26">
        <v>6.8196471216026611</v>
      </c>
      <c r="AC241" s="26">
        <v>6.8196471216026611</v>
      </c>
      <c r="AD241" s="26">
        <v>3.6218108069394988</v>
      </c>
      <c r="AE241" s="26">
        <v>3.6218108069394988</v>
      </c>
      <c r="AF241" s="26">
        <v>3.6218108069394988</v>
      </c>
      <c r="AG241" s="26">
        <v>3.6218108069394988</v>
      </c>
      <c r="AH241" s="26">
        <v>3.6218108069394988</v>
      </c>
      <c r="AI241" s="26">
        <v>3.8873571791767105</v>
      </c>
      <c r="AJ241" s="26">
        <v>3.8873571791767105</v>
      </c>
      <c r="AK241" s="26">
        <v>3.7286983419293622</v>
      </c>
      <c r="AL241" s="26">
        <v>2.2541927583553947</v>
      </c>
      <c r="AM241" s="26">
        <v>2.2541927583553947</v>
      </c>
      <c r="AN241" s="26">
        <v>2.2541927583553947</v>
      </c>
      <c r="AO241" s="26">
        <v>2.2541927583553947</v>
      </c>
      <c r="AP241" s="26">
        <v>3.9589163858400127</v>
      </c>
      <c r="AQ241" s="26">
        <v>3.9589163858400127</v>
      </c>
      <c r="AR241" s="26">
        <v>2.2541927583553947</v>
      </c>
      <c r="AS241" s="26">
        <v>2.2541927583553947</v>
      </c>
      <c r="AT241" s="26">
        <v>2.2541927583553947</v>
      </c>
      <c r="AU241" s="26">
        <v>2.1458195864041709</v>
      </c>
      <c r="AV241" s="26">
        <v>2.1458195864041709</v>
      </c>
      <c r="AW241" s="26">
        <v>3.9589163858400127</v>
      </c>
      <c r="AX241" s="26">
        <v>1.9244330996320085</v>
      </c>
      <c r="AY241" s="26">
        <v>4.3700775438794119</v>
      </c>
      <c r="AZ241" s="26">
        <v>4.2019283888790051</v>
      </c>
      <c r="BA241" s="26">
        <v>4.3700775438794119</v>
      </c>
      <c r="BB241" s="26">
        <v>4.4367308923745057</v>
      </c>
      <c r="BC241" s="26">
        <v>4.4367308923745057</v>
      </c>
      <c r="BD241" s="26">
        <v>4.4367308923745057</v>
      </c>
    </row>
    <row r="242" spans="1:56" x14ac:dyDescent="0.2">
      <c r="A242" s="2">
        <f t="shared" si="35"/>
        <v>44139</v>
      </c>
      <c r="B242" s="4" t="e">
        <f>Data!B241</f>
        <v>#N/A</v>
      </c>
      <c r="C242" s="26">
        <v>9.5674721902583997</v>
      </c>
      <c r="D242" s="26">
        <v>8.2564443896548418</v>
      </c>
      <c r="E242" s="26">
        <v>8.7332517481394323</v>
      </c>
      <c r="F242" s="26">
        <v>12.106527268458425</v>
      </c>
      <c r="G242" s="26">
        <v>8.4924916908980421</v>
      </c>
      <c r="H242" s="26">
        <v>8.0130558271836971</v>
      </c>
      <c r="I242" s="26">
        <v>6.945565416287196</v>
      </c>
      <c r="J242" s="26">
        <v>8.0130558271836971</v>
      </c>
      <c r="K242" s="26">
        <v>8.0130558271836971</v>
      </c>
      <c r="L242" s="26">
        <v>7.7666176833997538</v>
      </c>
      <c r="M242" s="26">
        <v>7.359459106077721</v>
      </c>
      <c r="N242" s="26">
        <v>5.3408531964786858</v>
      </c>
      <c r="O242" s="26">
        <v>4.5827305207751872</v>
      </c>
      <c r="P242" s="26">
        <v>4.5827305207751872</v>
      </c>
      <c r="Q242" s="26">
        <v>5.3408531964786858</v>
      </c>
      <c r="R242" s="26">
        <v>4.5827305207751872</v>
      </c>
      <c r="S242" s="26">
        <v>5.3408531964786858</v>
      </c>
      <c r="T242" s="26">
        <v>5.1964784240060595</v>
      </c>
      <c r="U242" s="26">
        <v>5.1964784240060595</v>
      </c>
      <c r="V242" s="26">
        <v>5.1964784240060595</v>
      </c>
      <c r="W242" s="26">
        <v>6.8095441622413526</v>
      </c>
      <c r="X242" s="26">
        <v>6.8095441622413526</v>
      </c>
      <c r="Y242" s="26">
        <v>6.8095441622413526</v>
      </c>
      <c r="Z242" s="26">
        <v>6.8095441622413526</v>
      </c>
      <c r="AA242" s="26">
        <v>6.8095441622413526</v>
      </c>
      <c r="AB242" s="26">
        <v>6.8095441622413526</v>
      </c>
      <c r="AC242" s="26">
        <v>6.8095441622413526</v>
      </c>
      <c r="AD242" s="26">
        <v>3.6181161903252272</v>
      </c>
      <c r="AE242" s="26">
        <v>3.6181161903252272</v>
      </c>
      <c r="AF242" s="26">
        <v>3.6181161903252272</v>
      </c>
      <c r="AG242" s="26">
        <v>3.6181161903252272</v>
      </c>
      <c r="AH242" s="26">
        <v>3.6181161903252272</v>
      </c>
      <c r="AI242" s="26">
        <v>3.8835242438348945</v>
      </c>
      <c r="AJ242" s="26">
        <v>3.8835242438348945</v>
      </c>
      <c r="AK242" s="26">
        <v>3.7251064560079477</v>
      </c>
      <c r="AL242" s="26">
        <v>2.2528573357399688</v>
      </c>
      <c r="AM242" s="26">
        <v>2.2528573357399688</v>
      </c>
      <c r="AN242" s="26">
        <v>2.2528573357399688</v>
      </c>
      <c r="AO242" s="26">
        <v>2.2528573357399688</v>
      </c>
      <c r="AP242" s="26">
        <v>3.9551460326128867</v>
      </c>
      <c r="AQ242" s="26">
        <v>3.9551460326128867</v>
      </c>
      <c r="AR242" s="26">
        <v>2.2528573357399688</v>
      </c>
      <c r="AS242" s="26">
        <v>2.2528573357399688</v>
      </c>
      <c r="AT242" s="26">
        <v>2.2528573357399688</v>
      </c>
      <c r="AU242" s="26">
        <v>2.1445860730604798</v>
      </c>
      <c r="AV242" s="26">
        <v>2.1445860730604798</v>
      </c>
      <c r="AW242" s="26">
        <v>3.9551460326128867</v>
      </c>
      <c r="AX242" s="26">
        <v>1.9233938609828254</v>
      </c>
      <c r="AY242" s="26">
        <v>4.3650308055806359</v>
      </c>
      <c r="AZ242" s="26">
        <v>4.1970281235059534</v>
      </c>
      <c r="BA242" s="26">
        <v>4.3650308055806359</v>
      </c>
      <c r="BB242" s="26">
        <v>4.4315399305386718</v>
      </c>
      <c r="BC242" s="26">
        <v>4.4315399305386718</v>
      </c>
      <c r="BD242" s="26">
        <v>4.4315399305386718</v>
      </c>
    </row>
    <row r="243" spans="1:56" x14ac:dyDescent="0.2">
      <c r="A243" s="2">
        <f t="shared" si="35"/>
        <v>44140</v>
      </c>
      <c r="B243" s="4" t="e">
        <f>Data!B242</f>
        <v>#N/A</v>
      </c>
      <c r="C243" s="26">
        <v>9.5487601990575026</v>
      </c>
      <c r="D243" s="26">
        <v>8.2409233450969239</v>
      </c>
      <c r="E243" s="26">
        <v>8.7171853224031359</v>
      </c>
      <c r="F243" s="26">
        <v>12.089728514643255</v>
      </c>
      <c r="G243" s="26">
        <v>8.4847362503744161</v>
      </c>
      <c r="H243" s="26">
        <v>8.0047947741234733</v>
      </c>
      <c r="I243" s="26">
        <v>6.9361251114653628</v>
      </c>
      <c r="J243" s="26">
        <v>8.0047947741234733</v>
      </c>
      <c r="K243" s="26">
        <v>8.0047947741234733</v>
      </c>
      <c r="L243" s="26">
        <v>7.7581841509788614</v>
      </c>
      <c r="M243" s="26">
        <v>7.3499136635155446</v>
      </c>
      <c r="N243" s="26">
        <v>5.3335494714845497</v>
      </c>
      <c r="O243" s="26">
        <v>4.5772022800681489</v>
      </c>
      <c r="P243" s="26">
        <v>4.5772022800681489</v>
      </c>
      <c r="Q243" s="26">
        <v>5.3335494714845497</v>
      </c>
      <c r="R243" s="26">
        <v>4.5772022800681489</v>
      </c>
      <c r="S243" s="26">
        <v>5.3335494714845497</v>
      </c>
      <c r="T243" s="26">
        <v>5.1892638954789883</v>
      </c>
      <c r="U243" s="26">
        <v>5.1892638954789883</v>
      </c>
      <c r="V243" s="26">
        <v>5.1892638954789883</v>
      </c>
      <c r="W243" s="26">
        <v>6.7994992155110978</v>
      </c>
      <c r="X243" s="26">
        <v>6.7994992155110978</v>
      </c>
      <c r="Y243" s="26">
        <v>6.7994992155110978</v>
      </c>
      <c r="Z243" s="26">
        <v>6.7994992155110978</v>
      </c>
      <c r="AA243" s="26">
        <v>6.7994992155110978</v>
      </c>
      <c r="AB243" s="26">
        <v>6.7994992155110978</v>
      </c>
      <c r="AC243" s="26">
        <v>6.7994992155110978</v>
      </c>
      <c r="AD243" s="26">
        <v>3.6144350254639552</v>
      </c>
      <c r="AE243" s="26">
        <v>3.6144350254639552</v>
      </c>
      <c r="AF243" s="26">
        <v>3.6144350254639552</v>
      </c>
      <c r="AG243" s="26">
        <v>3.6144350254639552</v>
      </c>
      <c r="AH243" s="26">
        <v>3.6144350254639552</v>
      </c>
      <c r="AI243" s="26">
        <v>3.8797055951470334</v>
      </c>
      <c r="AJ243" s="26">
        <v>3.8797055951470334</v>
      </c>
      <c r="AK243" s="26">
        <v>3.7215278795360724</v>
      </c>
      <c r="AL243" s="26">
        <v>2.2515275736004101</v>
      </c>
      <c r="AM243" s="26">
        <v>2.2515275736004101</v>
      </c>
      <c r="AN243" s="26">
        <v>2.2515275736004101</v>
      </c>
      <c r="AO243" s="26">
        <v>2.2515275736004101</v>
      </c>
      <c r="AP243" s="26">
        <v>3.951389632500848</v>
      </c>
      <c r="AQ243" s="26">
        <v>3.951389632500848</v>
      </c>
      <c r="AR243" s="26">
        <v>2.2515275736004101</v>
      </c>
      <c r="AS243" s="26">
        <v>2.2515275736004101</v>
      </c>
      <c r="AT243" s="26">
        <v>2.2515275736004101</v>
      </c>
      <c r="AU243" s="26">
        <v>2.1433583054569567</v>
      </c>
      <c r="AV243" s="26">
        <v>2.1433583054569567</v>
      </c>
      <c r="AW243" s="26">
        <v>3.951389632500848</v>
      </c>
      <c r="AX243" s="26">
        <v>1.9223608213205443</v>
      </c>
      <c r="AY243" s="26">
        <v>4.3600483685572557</v>
      </c>
      <c r="AZ243" s="26">
        <v>4.1921973559856678</v>
      </c>
      <c r="BA243" s="26">
        <v>4.3600483685572557</v>
      </c>
      <c r="BB243" s="26">
        <v>4.4264246501746252</v>
      </c>
      <c r="BC243" s="26">
        <v>4.4264246501746252</v>
      </c>
      <c r="BD243" s="26">
        <v>4.4264246501746252</v>
      </c>
    </row>
    <row r="244" spans="1:56" x14ac:dyDescent="0.2">
      <c r="A244" s="2">
        <f t="shared" si="35"/>
        <v>44141</v>
      </c>
      <c r="B244" s="4" t="e">
        <f>Data!B243</f>
        <v>#N/A</v>
      </c>
      <c r="C244" s="26">
        <v>9.5301789730126583</v>
      </c>
      <c r="D244" s="26">
        <v>8.2255092167649142</v>
      </c>
      <c r="E244" s="26">
        <v>8.7012267174189439</v>
      </c>
      <c r="F244" s="26">
        <v>12.073046276618452</v>
      </c>
      <c r="G244" s="26">
        <v>8.4770090906454012</v>
      </c>
      <c r="H244" s="26">
        <v>7.996565957127471</v>
      </c>
      <c r="I244" s="26">
        <v>6.9267318221152445</v>
      </c>
      <c r="J244" s="26">
        <v>7.996565957127471</v>
      </c>
      <c r="K244" s="26">
        <v>7.996565957127471</v>
      </c>
      <c r="L244" s="26">
        <v>7.7497851638219446</v>
      </c>
      <c r="M244" s="26">
        <v>7.3404130564403278</v>
      </c>
      <c r="N244" s="26">
        <v>5.3262824823621884</v>
      </c>
      <c r="O244" s="26">
        <v>4.5716996907922578</v>
      </c>
      <c r="P244" s="26">
        <v>4.5716996907922578</v>
      </c>
      <c r="Q244" s="26">
        <v>5.3262824823621884</v>
      </c>
      <c r="R244" s="26">
        <v>4.5716996907922578</v>
      </c>
      <c r="S244" s="26">
        <v>5.3262824823621884</v>
      </c>
      <c r="T244" s="26">
        <v>5.1820864692578272</v>
      </c>
      <c r="U244" s="26">
        <v>5.1820864692578272</v>
      </c>
      <c r="V244" s="26">
        <v>5.1820864692578272</v>
      </c>
      <c r="W244" s="26">
        <v>6.7895117244551733</v>
      </c>
      <c r="X244" s="26">
        <v>6.7895117244551733</v>
      </c>
      <c r="Y244" s="26">
        <v>6.7895117244551733</v>
      </c>
      <c r="Z244" s="26">
        <v>6.7895117244551733</v>
      </c>
      <c r="AA244" s="26">
        <v>6.7895117244551733</v>
      </c>
      <c r="AB244" s="26">
        <v>6.7895117244551733</v>
      </c>
      <c r="AC244" s="26">
        <v>6.7895117244551733</v>
      </c>
      <c r="AD244" s="26">
        <v>3.610767209949167</v>
      </c>
      <c r="AE244" s="26">
        <v>3.610767209949167</v>
      </c>
      <c r="AF244" s="26">
        <v>3.610767209949167</v>
      </c>
      <c r="AG244" s="26">
        <v>3.610767209949167</v>
      </c>
      <c r="AH244" s="26">
        <v>3.610767209949167</v>
      </c>
      <c r="AI244" s="26">
        <v>3.8759010725882974</v>
      </c>
      <c r="AJ244" s="26">
        <v>3.8759010725882974</v>
      </c>
      <c r="AK244" s="26">
        <v>3.7179624459175886</v>
      </c>
      <c r="AL244" s="26">
        <v>2.2502032457607397</v>
      </c>
      <c r="AM244" s="26">
        <v>2.2502032457607397</v>
      </c>
      <c r="AN244" s="26">
        <v>2.2502032457607397</v>
      </c>
      <c r="AO244" s="26">
        <v>2.2502032457607397</v>
      </c>
      <c r="AP244" s="26">
        <v>3.9476470007715601</v>
      </c>
      <c r="AQ244" s="26">
        <v>3.9476470007715601</v>
      </c>
      <c r="AR244" s="26">
        <v>2.2502032457607397</v>
      </c>
      <c r="AS244" s="26">
        <v>2.2502032457607397</v>
      </c>
      <c r="AT244" s="26">
        <v>2.2502032457607397</v>
      </c>
      <c r="AU244" s="26">
        <v>2.1421360310392488</v>
      </c>
      <c r="AV244" s="26">
        <v>2.1421360310392488</v>
      </c>
      <c r="AW244" s="26">
        <v>3.9476470007715601</v>
      </c>
      <c r="AX244" s="26">
        <v>1.9213336602482969</v>
      </c>
      <c r="AY244" s="26">
        <v>4.3551271844290609</v>
      </c>
      <c r="AZ244" s="26">
        <v>4.1874327058167875</v>
      </c>
      <c r="BA244" s="26">
        <v>4.3551271844290609</v>
      </c>
      <c r="BB244" s="26">
        <v>4.4213813490116065</v>
      </c>
      <c r="BC244" s="26">
        <v>4.4213813490116065</v>
      </c>
      <c r="BD244" s="26">
        <v>4.4213813490116065</v>
      </c>
    </row>
    <row r="245" spans="1:56" x14ac:dyDescent="0.2">
      <c r="A245" s="2">
        <f t="shared" si="35"/>
        <v>44142</v>
      </c>
      <c r="B245" s="4" t="e">
        <f>Data!B244</f>
        <v>#N/A</v>
      </c>
      <c r="C245" s="26">
        <v>9.5117269543336214</v>
      </c>
      <c r="D245" s="26">
        <v>8.2102007624187792</v>
      </c>
      <c r="E245" s="26">
        <v>8.6853746990463243</v>
      </c>
      <c r="F245" s="26">
        <v>12.056477323876928</v>
      </c>
      <c r="G245" s="26">
        <v>8.4693098327120513</v>
      </c>
      <c r="H245" s="26">
        <v>7.988369097245565</v>
      </c>
      <c r="I245" s="26">
        <v>6.917385150066254</v>
      </c>
      <c r="J245" s="26">
        <v>7.988369097245565</v>
      </c>
      <c r="K245" s="26">
        <v>7.988369097245565</v>
      </c>
      <c r="L245" s="26">
        <v>7.7414204470835841</v>
      </c>
      <c r="M245" s="26">
        <v>7.3309569205578278</v>
      </c>
      <c r="N245" s="26">
        <v>5.3190519188459726</v>
      </c>
      <c r="O245" s="26">
        <v>4.5662225547493502</v>
      </c>
      <c r="P245" s="26">
        <v>4.5662225547493502</v>
      </c>
      <c r="Q245" s="26">
        <v>5.3190519188459726</v>
      </c>
      <c r="R245" s="26">
        <v>4.5662225547493502</v>
      </c>
      <c r="S245" s="26">
        <v>5.3190519188459726</v>
      </c>
      <c r="T245" s="26">
        <v>5.1749458253443983</v>
      </c>
      <c r="U245" s="26">
        <v>5.1749458253443983</v>
      </c>
      <c r="V245" s="26">
        <v>5.1749458253443983</v>
      </c>
      <c r="W245" s="26">
        <v>6.7795811397323895</v>
      </c>
      <c r="X245" s="26">
        <v>6.7795811397323895</v>
      </c>
      <c r="Y245" s="26">
        <v>6.7795811397323895</v>
      </c>
      <c r="Z245" s="26">
        <v>6.7795811397323895</v>
      </c>
      <c r="AA245" s="26">
        <v>6.7795811397323895</v>
      </c>
      <c r="AB245" s="26">
        <v>6.7795811397323895</v>
      </c>
      <c r="AC245" s="26">
        <v>6.7795811397323895</v>
      </c>
      <c r="AD245" s="26">
        <v>3.6071126440591414</v>
      </c>
      <c r="AE245" s="26">
        <v>3.6071126440591414</v>
      </c>
      <c r="AF245" s="26">
        <v>3.6071126440591414</v>
      </c>
      <c r="AG245" s="26">
        <v>3.6071126440591414</v>
      </c>
      <c r="AH245" s="26">
        <v>3.6071126440591414</v>
      </c>
      <c r="AI245" s="26">
        <v>3.8721105229189274</v>
      </c>
      <c r="AJ245" s="26">
        <v>3.8721105229189274</v>
      </c>
      <c r="AK245" s="26">
        <v>3.7144099968481612</v>
      </c>
      <c r="AL245" s="26">
        <v>2.2488841418495951</v>
      </c>
      <c r="AM245" s="26">
        <v>2.2488841418495951</v>
      </c>
      <c r="AN245" s="26">
        <v>2.2488841418495951</v>
      </c>
      <c r="AO245" s="26">
        <v>2.2488841418495951</v>
      </c>
      <c r="AP245" s="26">
        <v>3.9439179622544467</v>
      </c>
      <c r="AQ245" s="26">
        <v>3.9439179622544467</v>
      </c>
      <c r="AR245" s="26">
        <v>2.2488841418495951</v>
      </c>
      <c r="AS245" s="26">
        <v>2.2488841418495951</v>
      </c>
      <c r="AT245" s="26">
        <v>2.2488841418495951</v>
      </c>
      <c r="AU245" s="26">
        <v>2.1409190149266366</v>
      </c>
      <c r="AV245" s="26">
        <v>2.1409190149266366</v>
      </c>
      <c r="AW245" s="26">
        <v>3.9439179622544467</v>
      </c>
      <c r="AX245" s="26">
        <v>1.9203120797224305</v>
      </c>
      <c r="AY245" s="26">
        <v>4.3502643777489611</v>
      </c>
      <c r="AZ245" s="26">
        <v>4.1827309829078025</v>
      </c>
      <c r="BA245" s="26">
        <v>4.3502643777489611</v>
      </c>
      <c r="BB245" s="26">
        <v>4.4164065329084323</v>
      </c>
      <c r="BC245" s="26">
        <v>4.4164065329084323</v>
      </c>
      <c r="BD245" s="26">
        <v>4.4164065329084323</v>
      </c>
    </row>
    <row r="246" spans="1:56" x14ac:dyDescent="0.2">
      <c r="A246" s="2">
        <f t="shared" si="35"/>
        <v>44143</v>
      </c>
      <c r="B246" s="4" t="e">
        <f>Data!B245</f>
        <v>#N/A</v>
      </c>
      <c r="C246" s="26">
        <v>9.4934026119647505</v>
      </c>
      <c r="D246" s="26">
        <v>8.1949967604191869</v>
      </c>
      <c r="E246" s="26">
        <v>8.6696280536040842</v>
      </c>
      <c r="F246" s="26">
        <v>12.040018610140946</v>
      </c>
      <c r="G246" s="26">
        <v>8.4616381188134469</v>
      </c>
      <c r="H246" s="26">
        <v>7.9802039243987082</v>
      </c>
      <c r="I246" s="26">
        <v>6.9080847022083969</v>
      </c>
      <c r="J246" s="26">
        <v>7.9802039243987082</v>
      </c>
      <c r="K246" s="26">
        <v>7.9802039243987082</v>
      </c>
      <c r="L246" s="26">
        <v>7.7330897321517433</v>
      </c>
      <c r="M246" s="26">
        <v>7.3215448965333225</v>
      </c>
      <c r="N246" s="26">
        <v>5.3118574743998073</v>
      </c>
      <c r="O246" s="26">
        <v>4.5607706759131332</v>
      </c>
      <c r="P246" s="26">
        <v>4.5607706759131332</v>
      </c>
      <c r="Q246" s="26">
        <v>5.3118574743998073</v>
      </c>
      <c r="R246" s="26">
        <v>4.5607706759131332</v>
      </c>
      <c r="S246" s="26">
        <v>5.3118574743998073</v>
      </c>
      <c r="T246" s="26">
        <v>5.1678416476646385</v>
      </c>
      <c r="U246" s="26">
        <v>5.1678416476646385</v>
      </c>
      <c r="V246" s="26">
        <v>5.1678416476646385</v>
      </c>
      <c r="W246" s="26">
        <v>6.7697069194804733</v>
      </c>
      <c r="X246" s="26">
        <v>6.7697069194804733</v>
      </c>
      <c r="Y246" s="26">
        <v>6.7697069194804733</v>
      </c>
      <c r="Z246" s="26">
        <v>6.7697069194804733</v>
      </c>
      <c r="AA246" s="26">
        <v>6.7697069194804733</v>
      </c>
      <c r="AB246" s="26">
        <v>6.7697069194804733</v>
      </c>
      <c r="AC246" s="26">
        <v>6.7697069194804733</v>
      </c>
      <c r="AD246" s="26">
        <v>3.6034712305744963</v>
      </c>
      <c r="AE246" s="26">
        <v>3.6034712305744963</v>
      </c>
      <c r="AF246" s="26">
        <v>3.6034712305744963</v>
      </c>
      <c r="AG246" s="26">
        <v>3.6034712305744963</v>
      </c>
      <c r="AH246" s="26">
        <v>3.6034712305744963</v>
      </c>
      <c r="AI246" s="26">
        <v>3.8683337996507783</v>
      </c>
      <c r="AJ246" s="26">
        <v>3.8683337996507783</v>
      </c>
      <c r="AK246" s="26">
        <v>3.710870381703852</v>
      </c>
      <c r="AL246" s="26">
        <v>2.247570066164633</v>
      </c>
      <c r="AM246" s="26">
        <v>2.247570066164633</v>
      </c>
      <c r="AN246" s="26">
        <v>2.247570066164633</v>
      </c>
      <c r="AO246" s="26">
        <v>2.247570066164633</v>
      </c>
      <c r="AP246" s="26">
        <v>3.9402023506344457</v>
      </c>
      <c r="AQ246" s="26">
        <v>3.9402023506344457</v>
      </c>
      <c r="AR246" s="26">
        <v>2.247570066164633</v>
      </c>
      <c r="AS246" s="26">
        <v>2.247570066164633</v>
      </c>
      <c r="AT246" s="26">
        <v>2.247570066164633</v>
      </c>
      <c r="AU246" s="26">
        <v>2.1397070386513022</v>
      </c>
      <c r="AV246" s="26">
        <v>2.1397070386513022</v>
      </c>
      <c r="AW246" s="26">
        <v>3.9402023506344457</v>
      </c>
      <c r="AX246" s="26">
        <v>1.9192958024820546</v>
      </c>
      <c r="AY246" s="26">
        <v>4.3454572361995139</v>
      </c>
      <c r="AZ246" s="26">
        <v>4.1780891768995687</v>
      </c>
      <c r="BA246" s="26">
        <v>4.3454572361995139</v>
      </c>
      <c r="BB246" s="26">
        <v>4.4114969042146228</v>
      </c>
      <c r="BC246" s="26">
        <v>4.4114969042146228</v>
      </c>
      <c r="BD246" s="26">
        <v>4.4114969042146228</v>
      </c>
    </row>
    <row r="247" spans="1:56" x14ac:dyDescent="0.2">
      <c r="A247" s="2">
        <f t="shared" si="35"/>
        <v>44144</v>
      </c>
      <c r="B247" s="4" t="e">
        <f>Data!B246</f>
        <v>#N/A</v>
      </c>
      <c r="C247" s="26">
        <v>9.475204440974796</v>
      </c>
      <c r="D247" s="26">
        <v>8.1798960092794584</v>
      </c>
      <c r="E247" s="26">
        <v>8.6539855874110803</v>
      </c>
      <c r="F247" s="26">
        <v>12.023667261385127</v>
      </c>
      <c r="G247" s="26">
        <v>8.4539936107284603</v>
      </c>
      <c r="H247" s="26">
        <v>7.9720701767289581</v>
      </c>
      <c r="I247" s="26">
        <v>6.8988300903843474</v>
      </c>
      <c r="J247" s="26">
        <v>7.9720701767289581</v>
      </c>
      <c r="K247" s="26">
        <v>7.9720701767289581</v>
      </c>
      <c r="L247" s="26">
        <v>7.7247927562516736</v>
      </c>
      <c r="M247" s="26">
        <v>7.3121766298377517</v>
      </c>
      <c r="N247" s="26">
        <v>5.3046988461581037</v>
      </c>
      <c r="O247" s="26">
        <v>4.5553438603980414</v>
      </c>
      <c r="P247" s="26">
        <v>4.5553438603980414</v>
      </c>
      <c r="Q247" s="26">
        <v>5.3046988461581037</v>
      </c>
      <c r="R247" s="26">
        <v>4.5553438603980414</v>
      </c>
      <c r="S247" s="26">
        <v>5.3046988461581037</v>
      </c>
      <c r="T247" s="26">
        <v>5.1607736240055448</v>
      </c>
      <c r="U247" s="26">
        <v>5.1607736240055448</v>
      </c>
      <c r="V247" s="26">
        <v>5.1607736240055448</v>
      </c>
      <c r="W247" s="26">
        <v>6.7598885291825379</v>
      </c>
      <c r="X247" s="26">
        <v>6.7598885291825379</v>
      </c>
      <c r="Y247" s="26">
        <v>6.7598885291825379</v>
      </c>
      <c r="Z247" s="26">
        <v>6.7598885291825379</v>
      </c>
      <c r="AA247" s="26">
        <v>6.7598885291825379</v>
      </c>
      <c r="AB247" s="26">
        <v>6.7598885291825379</v>
      </c>
      <c r="AC247" s="26">
        <v>6.7598885291825379</v>
      </c>
      <c r="AD247" s="26">
        <v>3.5998428746109306</v>
      </c>
      <c r="AE247" s="26">
        <v>3.5998428746109306</v>
      </c>
      <c r="AF247" s="26">
        <v>3.5998428746109306</v>
      </c>
      <c r="AG247" s="26">
        <v>3.5998428746109306</v>
      </c>
      <c r="AH247" s="26">
        <v>3.5998428746109306</v>
      </c>
      <c r="AI247" s="26">
        <v>3.8645707625551293</v>
      </c>
      <c r="AJ247" s="26">
        <v>3.8645707625551293</v>
      </c>
      <c r="AK247" s="26">
        <v>3.7073434569765276</v>
      </c>
      <c r="AL247" s="26">
        <v>2.2462608366179504</v>
      </c>
      <c r="AM247" s="26">
        <v>2.2462608366179504</v>
      </c>
      <c r="AN247" s="26">
        <v>2.2462608366179504</v>
      </c>
      <c r="AO247" s="26">
        <v>2.2462608366179504</v>
      </c>
      <c r="AP247" s="26">
        <v>3.9365000077995789</v>
      </c>
      <c r="AQ247" s="26">
        <v>3.9365000077995789</v>
      </c>
      <c r="AR247" s="26">
        <v>2.2462608366179504</v>
      </c>
      <c r="AS247" s="26">
        <v>2.2462608366179504</v>
      </c>
      <c r="AT247" s="26">
        <v>2.2462608366179504</v>
      </c>
      <c r="AU247" s="26">
        <v>2.1384998989868569</v>
      </c>
      <c r="AV247" s="26">
        <v>2.1384998989868569</v>
      </c>
      <c r="AW247" s="26">
        <v>3.9365000077995789</v>
      </c>
      <c r="AX247" s="26">
        <v>1.9182845705880716</v>
      </c>
      <c r="AY247" s="26">
        <v>4.3407032013338371</v>
      </c>
      <c r="AZ247" s="26">
        <v>4.1735044470741371</v>
      </c>
      <c r="BA247" s="26">
        <v>4.3407032013338371</v>
      </c>
      <c r="BB247" s="26">
        <v>4.4066493507688298</v>
      </c>
      <c r="BC247" s="26">
        <v>4.4066493507688298</v>
      </c>
      <c r="BD247" s="26">
        <v>4.4066493507688298</v>
      </c>
    </row>
    <row r="248" spans="1:56" x14ac:dyDescent="0.2">
      <c r="A248" s="2">
        <f t="shared" si="35"/>
        <v>44145</v>
      </c>
      <c r="B248" s="4" t="e">
        <f>Data!B247</f>
        <v>#N/A</v>
      </c>
      <c r="C248" s="26">
        <v>9.457130961964566</v>
      </c>
      <c r="D248" s="26">
        <v>8.1648973272296956</v>
      </c>
      <c r="E248" s="26">
        <v>8.6384461263408596</v>
      </c>
      <c r="F248" s="26">
        <v>12.007420564637435</v>
      </c>
      <c r="G248" s="26">
        <v>8.4463759882172642</v>
      </c>
      <c r="H248" s="26">
        <v>7.9639676000051258</v>
      </c>
      <c r="I248" s="26">
        <v>6.88962093128651</v>
      </c>
      <c r="J248" s="26">
        <v>7.9639676000051258</v>
      </c>
      <c r="K248" s="26">
        <v>7.9639676000051258</v>
      </c>
      <c r="L248" s="26">
        <v>7.7165292620837649</v>
      </c>
      <c r="M248" s="26">
        <v>7.3028517706043452</v>
      </c>
      <c r="N248" s="26">
        <v>5.2975757348679942</v>
      </c>
      <c r="O248" s="26">
        <v>4.5499419164286641</v>
      </c>
      <c r="P248" s="26">
        <v>4.5499419164286641</v>
      </c>
      <c r="Q248" s="26">
        <v>5.2975757348679942</v>
      </c>
      <c r="R248" s="26">
        <v>4.5499419164286641</v>
      </c>
      <c r="S248" s="26">
        <v>5.2975757348679942</v>
      </c>
      <c r="T248" s="26">
        <v>5.153741445953413</v>
      </c>
      <c r="U248" s="26">
        <v>5.153741445953413</v>
      </c>
      <c r="V248" s="26">
        <v>5.153741445953413</v>
      </c>
      <c r="W248" s="26">
        <v>6.7501254415365723</v>
      </c>
      <c r="X248" s="26">
        <v>6.7501254415365723</v>
      </c>
      <c r="Y248" s="26">
        <v>6.7501254415365723</v>
      </c>
      <c r="Z248" s="26">
        <v>6.7501254415365723</v>
      </c>
      <c r="AA248" s="26">
        <v>6.7501254415365723</v>
      </c>
      <c r="AB248" s="26">
        <v>6.7501254415365723</v>
      </c>
      <c r="AC248" s="26">
        <v>6.7501254415365723</v>
      </c>
      <c r="AD248" s="26">
        <v>3.5962274834658756</v>
      </c>
      <c r="AE248" s="26">
        <v>3.5962274834658756</v>
      </c>
      <c r="AF248" s="26">
        <v>3.5962274834658756</v>
      </c>
      <c r="AG248" s="26">
        <v>3.5962274834658756</v>
      </c>
      <c r="AH248" s="26">
        <v>3.5962274834658756</v>
      </c>
      <c r="AI248" s="26">
        <v>3.8608212772085801</v>
      </c>
      <c r="AJ248" s="26">
        <v>3.8608212772085801</v>
      </c>
      <c r="AK248" s="26">
        <v>3.7038290857525435</v>
      </c>
      <c r="AL248" s="26">
        <v>2.2449562837567929</v>
      </c>
      <c r="AM248" s="26">
        <v>2.2449562837567929</v>
      </c>
      <c r="AN248" s="26">
        <v>2.2449562837567929</v>
      </c>
      <c r="AO248" s="26">
        <v>2.2449562837567929</v>
      </c>
      <c r="AP248" s="26">
        <v>3.9328107832382977</v>
      </c>
      <c r="AQ248" s="26">
        <v>3.9328107832382977</v>
      </c>
      <c r="AR248" s="26">
        <v>2.2449562837567929</v>
      </c>
      <c r="AS248" s="26">
        <v>2.2449562837567929</v>
      </c>
      <c r="AT248" s="26">
        <v>2.2449562837567929</v>
      </c>
      <c r="AU248" s="26">
        <v>2.137297406859874</v>
      </c>
      <c r="AV248" s="26">
        <v>2.137297406859874</v>
      </c>
      <c r="AW248" s="26">
        <v>3.9328107832382977</v>
      </c>
      <c r="AX248" s="26">
        <v>1.917278144064128</v>
      </c>
      <c r="AY248" s="26">
        <v>4.3359998598314817</v>
      </c>
      <c r="AZ248" s="26">
        <v>4.1689741128185247</v>
      </c>
      <c r="BA248" s="26">
        <v>4.3359998598314817</v>
      </c>
      <c r="BB248" s="26">
        <v>4.4018609355005465</v>
      </c>
      <c r="BC248" s="26">
        <v>4.4018609355005465</v>
      </c>
      <c r="BD248" s="26">
        <v>4.4018609355005465</v>
      </c>
    </row>
    <row r="249" spans="1:56" x14ac:dyDescent="0.2">
      <c r="A249" s="2">
        <f t="shared" si="35"/>
        <v>44146</v>
      </c>
      <c r="B249" s="4" t="e">
        <f>Data!B248</f>
        <v>#N/A</v>
      </c>
      <c r="C249" s="26">
        <v>9.4391807204917839</v>
      </c>
      <c r="D249" s="26">
        <v>8.1499995517926642</v>
      </c>
      <c r="E249" s="26">
        <v>8.6230085153896656</v>
      </c>
      <c r="F249" s="26">
        <v>11.991275957508902</v>
      </c>
      <c r="G249" s="26">
        <v>8.4387849475911825</v>
      </c>
      <c r="H249" s="26">
        <v>7.955895947079263</v>
      </c>
      <c r="I249" s="26">
        <v>6.8804568463586477</v>
      </c>
      <c r="J249" s="26">
        <v>7.955895947079263</v>
      </c>
      <c r="K249" s="26">
        <v>7.955895947079263</v>
      </c>
      <c r="L249" s="26">
        <v>7.7082989974923093</v>
      </c>
      <c r="M249" s="26">
        <v>7.2935699734947832</v>
      </c>
      <c r="N249" s="26">
        <v>5.2904878448327128</v>
      </c>
      <c r="O249" s="26">
        <v>4.5445646543097356</v>
      </c>
      <c r="P249" s="26">
        <v>4.5445646543097356</v>
      </c>
      <c r="Q249" s="26">
        <v>5.2904878448327128</v>
      </c>
      <c r="R249" s="26">
        <v>4.5445646543097356</v>
      </c>
      <c r="S249" s="26">
        <v>5.2904878448327128</v>
      </c>
      <c r="T249" s="26">
        <v>5.1467448088333212</v>
      </c>
      <c r="U249" s="26">
        <v>5.1467448088333212</v>
      </c>
      <c r="V249" s="26">
        <v>5.1467448088333212</v>
      </c>
      <c r="W249" s="26">
        <v>6.740417136327852</v>
      </c>
      <c r="X249" s="26">
        <v>6.740417136327852</v>
      </c>
      <c r="Y249" s="26">
        <v>6.740417136327852</v>
      </c>
      <c r="Z249" s="26">
        <v>6.740417136327852</v>
      </c>
      <c r="AA249" s="26">
        <v>6.740417136327852</v>
      </c>
      <c r="AB249" s="26">
        <v>6.740417136327852</v>
      </c>
      <c r="AC249" s="26">
        <v>6.740417136327852</v>
      </c>
      <c r="AD249" s="26">
        <v>3.592624966477878</v>
      </c>
      <c r="AE249" s="26">
        <v>3.592624966477878</v>
      </c>
      <c r="AF249" s="26">
        <v>3.592624966477878</v>
      </c>
      <c r="AG249" s="26">
        <v>3.592624966477878</v>
      </c>
      <c r="AH249" s="26">
        <v>3.592624966477878</v>
      </c>
      <c r="AI249" s="26">
        <v>3.8570852145741137</v>
      </c>
      <c r="AJ249" s="26">
        <v>3.8570852145741137</v>
      </c>
      <c r="AK249" s="26">
        <v>3.7003271372314108</v>
      </c>
      <c r="AL249" s="26">
        <v>2.2436562498542338</v>
      </c>
      <c r="AM249" s="26">
        <v>2.2436562498542338</v>
      </c>
      <c r="AN249" s="26">
        <v>2.2436562498542338</v>
      </c>
      <c r="AO249" s="26">
        <v>2.2436562498542338</v>
      </c>
      <c r="AP249" s="26">
        <v>3.9291345334828227</v>
      </c>
      <c r="AQ249" s="26">
        <v>3.9291345334828227</v>
      </c>
      <c r="AR249" s="26">
        <v>2.2436562498542338</v>
      </c>
      <c r="AS249" s="26">
        <v>2.2436562498542338</v>
      </c>
      <c r="AT249" s="26">
        <v>2.2436562498542338</v>
      </c>
      <c r="AU249" s="26">
        <v>2.1360993863385964</v>
      </c>
      <c r="AV249" s="26">
        <v>2.1360993863385964</v>
      </c>
      <c r="AW249" s="26">
        <v>3.9291345334828227</v>
      </c>
      <c r="AX249" s="26">
        <v>1.9162762996324447</v>
      </c>
      <c r="AY249" s="26">
        <v>4.3313449352413453</v>
      </c>
      <c r="AZ249" s="26">
        <v>4.1644956446137131</v>
      </c>
      <c r="BA249" s="26">
        <v>4.3313449352413453</v>
      </c>
      <c r="BB249" s="26">
        <v>4.3971288866028937</v>
      </c>
      <c r="BC249" s="26">
        <v>4.3971288866028937</v>
      </c>
      <c r="BD249" s="26">
        <v>4.3971288866028937</v>
      </c>
    </row>
    <row r="250" spans="1:56" x14ac:dyDescent="0.2">
      <c r="A250" s="2">
        <f t="shared" si="35"/>
        <v>44147</v>
      </c>
      <c r="B250" s="4" t="e">
        <f>Data!B249</f>
        <v>#N/A</v>
      </c>
      <c r="C250" s="26">
        <v>9.4213522865125086</v>
      </c>
      <c r="D250" s="26">
        <v>8.1352015393710708</v>
      </c>
      <c r="E250" s="26">
        <v>8.6076716182572088</v>
      </c>
      <c r="F250" s="26">
        <v>11.975231018405948</v>
      </c>
      <c r="G250" s="26">
        <v>8.4312202004003947</v>
      </c>
      <c r="H250" s="26">
        <v>7.9478549773895697</v>
      </c>
      <c r="I250" s="26">
        <v>6.8713374617017218</v>
      </c>
      <c r="J250" s="26">
        <v>7.9478549773895697</v>
      </c>
      <c r="K250" s="26">
        <v>7.9478549773895697</v>
      </c>
      <c r="L250" s="26">
        <v>7.7001017151624511</v>
      </c>
      <c r="M250" s="26">
        <v>7.2843308975740291</v>
      </c>
      <c r="N250" s="26">
        <v>5.2834348838561249</v>
      </c>
      <c r="O250" s="26">
        <v>4.53921188639666</v>
      </c>
      <c r="P250" s="26">
        <v>4.53921188639666</v>
      </c>
      <c r="Q250" s="26">
        <v>5.2834348838561249</v>
      </c>
      <c r="R250" s="26">
        <v>4.53921188639666</v>
      </c>
      <c r="S250" s="26">
        <v>5.2834348838561249</v>
      </c>
      <c r="T250" s="26">
        <v>5.1397834116498409</v>
      </c>
      <c r="U250" s="26">
        <v>5.1397834116498409</v>
      </c>
      <c r="V250" s="26">
        <v>5.1397834116498409</v>
      </c>
      <c r="W250" s="26">
        <v>6.7307631003041752</v>
      </c>
      <c r="X250" s="26">
        <v>6.7307631003041752</v>
      </c>
      <c r="Y250" s="26">
        <v>6.7307631003041752</v>
      </c>
      <c r="Z250" s="26">
        <v>6.7307631003041752</v>
      </c>
      <c r="AA250" s="26">
        <v>6.7307631003041752</v>
      </c>
      <c r="AB250" s="26">
        <v>6.7307631003041752</v>
      </c>
      <c r="AC250" s="26">
        <v>6.7307631003041752</v>
      </c>
      <c r="AD250" s="26">
        <v>3.5890352348976333</v>
      </c>
      <c r="AE250" s="26">
        <v>3.5890352348976333</v>
      </c>
      <c r="AF250" s="26">
        <v>3.5890352348976333</v>
      </c>
      <c r="AG250" s="26">
        <v>3.5890352348976333</v>
      </c>
      <c r="AH250" s="26">
        <v>3.5890352348976333</v>
      </c>
      <c r="AI250" s="26">
        <v>3.8533624506146076</v>
      </c>
      <c r="AJ250" s="26">
        <v>3.8533624506146076</v>
      </c>
      <c r="AK250" s="26">
        <v>3.6968374862814026</v>
      </c>
      <c r="AL250" s="26">
        <v>2.2423605880648694</v>
      </c>
      <c r="AM250" s="26">
        <v>2.2423605880648694</v>
      </c>
      <c r="AN250" s="26">
        <v>2.2423605880648694</v>
      </c>
      <c r="AO250" s="26">
        <v>2.2423605880648694</v>
      </c>
      <c r="AP250" s="26">
        <v>3.925471121595014</v>
      </c>
      <c r="AQ250" s="26">
        <v>3.925471121595014</v>
      </c>
      <c r="AR250" s="26">
        <v>2.2423605880648694</v>
      </c>
      <c r="AS250" s="26">
        <v>2.2423605880648694</v>
      </c>
      <c r="AT250" s="26">
        <v>2.2423605880648694</v>
      </c>
      <c r="AU250" s="26">
        <v>2.1349056736934018</v>
      </c>
      <c r="AV250" s="26">
        <v>2.1349056736934018</v>
      </c>
      <c r="AW250" s="26">
        <v>3.925471121595014</v>
      </c>
      <c r="AX250" s="26">
        <v>1.9152788295379517</v>
      </c>
      <c r="AY250" s="26">
        <v>4.3267362801852043</v>
      </c>
      <c r="AZ250" s="26">
        <v>4.1600666555206747</v>
      </c>
      <c r="BA250" s="26">
        <v>4.3267362801852043</v>
      </c>
      <c r="BB250" s="26">
        <v>4.3924505882459135</v>
      </c>
      <c r="BC250" s="26">
        <v>4.3924505882459135</v>
      </c>
      <c r="BD250" s="26">
        <v>4.3924505882459135</v>
      </c>
    </row>
    <row r="251" spans="1:56" x14ac:dyDescent="0.2">
      <c r="A251" s="2">
        <f t="shared" si="35"/>
        <v>44148</v>
      </c>
      <c r="B251" s="4" t="e">
        <f>Data!B250</f>
        <v>#N/A</v>
      </c>
      <c r="C251" s="26">
        <v>9.4036442538385057</v>
      </c>
      <c r="D251" s="26">
        <v>8.1205021648458509</v>
      </c>
      <c r="E251" s="26">
        <v>8.5924343169397019</v>
      </c>
      <c r="F251" s="26">
        <v>11.959283457381881</v>
      </c>
      <c r="G251" s="26">
        <v>8.423681472229898</v>
      </c>
      <c r="H251" s="26">
        <v>7.9398444565057291</v>
      </c>
      <c r="I251" s="26">
        <v>6.862262407983609</v>
      </c>
      <c r="J251" s="26">
        <v>7.9398444565057291</v>
      </c>
      <c r="K251" s="26">
        <v>7.9398444565057291</v>
      </c>
      <c r="L251" s="26">
        <v>7.6919371723428061</v>
      </c>
      <c r="M251" s="26">
        <v>7.2751342061930782</v>
      </c>
      <c r="N251" s="26">
        <v>5.276416563188369</v>
      </c>
      <c r="O251" s="26">
        <v>4.5338834270665727</v>
      </c>
      <c r="P251" s="26">
        <v>4.5338834270665727</v>
      </c>
      <c r="Q251" s="26">
        <v>5.276416563188369</v>
      </c>
      <c r="R251" s="26">
        <v>4.5338834270665727</v>
      </c>
      <c r="S251" s="26">
        <v>5.276416563188369</v>
      </c>
      <c r="T251" s="26">
        <v>5.1328569570289302</v>
      </c>
      <c r="U251" s="26">
        <v>5.1328569570289302</v>
      </c>
      <c r="V251" s="26">
        <v>5.1328569570289302</v>
      </c>
      <c r="W251" s="26">
        <v>6.7211628270538784</v>
      </c>
      <c r="X251" s="26">
        <v>6.7211628270538784</v>
      </c>
      <c r="Y251" s="26">
        <v>6.7211628270538784</v>
      </c>
      <c r="Z251" s="26">
        <v>6.7211628270538784</v>
      </c>
      <c r="AA251" s="26">
        <v>6.7211628270538784</v>
      </c>
      <c r="AB251" s="26">
        <v>6.7211628270538784</v>
      </c>
      <c r="AC251" s="26">
        <v>6.7211628270538784</v>
      </c>
      <c r="AD251" s="26">
        <v>3.5854582017696832</v>
      </c>
      <c r="AE251" s="26">
        <v>3.5854582017696832</v>
      </c>
      <c r="AF251" s="26">
        <v>3.5854582017696832</v>
      </c>
      <c r="AG251" s="26">
        <v>3.5854582017696832</v>
      </c>
      <c r="AH251" s="26">
        <v>3.5854582017696832</v>
      </c>
      <c r="AI251" s="26">
        <v>3.8496528659362976</v>
      </c>
      <c r="AJ251" s="26">
        <v>3.8496528659362976</v>
      </c>
      <c r="AK251" s="26">
        <v>3.6933600130292885</v>
      </c>
      <c r="AL251" s="26">
        <v>2.2410691616409286</v>
      </c>
      <c r="AM251" s="26">
        <v>2.2410691616409286</v>
      </c>
      <c r="AN251" s="26">
        <v>2.2410691616409286</v>
      </c>
      <c r="AO251" s="26">
        <v>2.2410691616409286</v>
      </c>
      <c r="AP251" s="26">
        <v>3.9218204166915345</v>
      </c>
      <c r="AQ251" s="26">
        <v>3.9218204166915345</v>
      </c>
      <c r="AR251" s="26">
        <v>2.2410691616409286</v>
      </c>
      <c r="AS251" s="26">
        <v>2.2410691616409286</v>
      </c>
      <c r="AT251" s="26">
        <v>2.2410691616409286</v>
      </c>
      <c r="AU251" s="26">
        <v>2.1337161165239795</v>
      </c>
      <c r="AV251" s="26">
        <v>2.1337161165239795</v>
      </c>
      <c r="AW251" s="26">
        <v>3.9218204166915345</v>
      </c>
      <c r="AX251" s="26">
        <v>1.9142855404546224</v>
      </c>
      <c r="AY251" s="26">
        <v>4.3221718689968078</v>
      </c>
      <c r="AZ251" s="26">
        <v>4.1556848931367041</v>
      </c>
      <c r="BA251" s="26">
        <v>4.3221718689968078</v>
      </c>
      <c r="BB251" s="26">
        <v>4.3878235718013929</v>
      </c>
      <c r="BC251" s="26">
        <v>4.3878235718013929</v>
      </c>
      <c r="BD251" s="26">
        <v>4.3878235718013929</v>
      </c>
    </row>
    <row r="252" spans="1:56" x14ac:dyDescent="0.2">
      <c r="A252" s="2">
        <f t="shared" si="35"/>
        <v>44149</v>
      </c>
      <c r="B252" s="4" t="e">
        <f>Data!B251</f>
        <v>#N/A</v>
      </c>
      <c r="C252" s="26">
        <v>9.3860552396100072</v>
      </c>
      <c r="D252" s="26">
        <v>8.1059003211851088</v>
      </c>
      <c r="E252" s="26">
        <v>8.5772955113346434</v>
      </c>
      <c r="F252" s="26">
        <v>11.943431107586903</v>
      </c>
      <c r="G252" s="26">
        <v>8.4161685015948109</v>
      </c>
      <c r="H252" s="26">
        <v>7.931864155712983</v>
      </c>
      <c r="I252" s="26">
        <v>6.8532313203524158</v>
      </c>
      <c r="J252" s="26">
        <v>7.931864155712983</v>
      </c>
      <c r="K252" s="26">
        <v>7.931864155712983</v>
      </c>
      <c r="L252" s="26">
        <v>7.6838051305914616</v>
      </c>
      <c r="M252" s="26">
        <v>7.265979566878892</v>
      </c>
      <c r="N252" s="26">
        <v>5.2694325974725826</v>
      </c>
      <c r="O252" s="26">
        <v>4.5285790926899114</v>
      </c>
      <c r="P252" s="26">
        <v>4.5285790926899114</v>
      </c>
      <c r="Q252" s="26">
        <v>5.2694325974725826</v>
      </c>
      <c r="R252" s="26">
        <v>4.5285790926899114</v>
      </c>
      <c r="S252" s="26">
        <v>5.2694325974725826</v>
      </c>
      <c r="T252" s="26">
        <v>5.1259651511609787</v>
      </c>
      <c r="U252" s="26">
        <v>5.1259651511609787</v>
      </c>
      <c r="V252" s="26">
        <v>5.1259651511609787</v>
      </c>
      <c r="W252" s="26">
        <v>6.7116158168865141</v>
      </c>
      <c r="X252" s="26">
        <v>6.7116158168865141</v>
      </c>
      <c r="Y252" s="26">
        <v>6.7116158168865141</v>
      </c>
      <c r="Z252" s="26">
        <v>6.7116158168865141</v>
      </c>
      <c r="AA252" s="26">
        <v>6.7116158168865141</v>
      </c>
      <c r="AB252" s="26">
        <v>6.7116158168865141</v>
      </c>
      <c r="AC252" s="26">
        <v>6.7116158168865141</v>
      </c>
      <c r="AD252" s="26">
        <v>3.5818937818238705</v>
      </c>
      <c r="AE252" s="26">
        <v>3.5818937818238705</v>
      </c>
      <c r="AF252" s="26">
        <v>3.5818937818238705</v>
      </c>
      <c r="AG252" s="26">
        <v>3.5818937818238705</v>
      </c>
      <c r="AH252" s="26">
        <v>3.5818937818238705</v>
      </c>
      <c r="AI252" s="26">
        <v>3.8459563454598769</v>
      </c>
      <c r="AJ252" s="26">
        <v>3.8459563454598769</v>
      </c>
      <c r="AK252" s="26">
        <v>3.6898946024815928</v>
      </c>
      <c r="AL252" s="26">
        <v>2.2397818432045162</v>
      </c>
      <c r="AM252" s="26">
        <v>2.2397818432045162</v>
      </c>
      <c r="AN252" s="26">
        <v>2.2397818432045162</v>
      </c>
      <c r="AO252" s="26">
        <v>2.2397818432045162</v>
      </c>
      <c r="AP252" s="26">
        <v>3.9181822935053399</v>
      </c>
      <c r="AQ252" s="26">
        <v>3.9181822935053399</v>
      </c>
      <c r="AR252" s="26">
        <v>2.2397818432045162</v>
      </c>
      <c r="AS252" s="26">
        <v>2.2397818432045162</v>
      </c>
      <c r="AT252" s="26">
        <v>2.2397818432045162</v>
      </c>
      <c r="AU252" s="26">
        <v>2.1325305729485287</v>
      </c>
      <c r="AV252" s="26">
        <v>2.1325305729485287</v>
      </c>
      <c r="AW252" s="26">
        <v>3.9181822935053399</v>
      </c>
      <c r="AX252" s="26">
        <v>1.913296252468305</v>
      </c>
      <c r="AY252" s="26">
        <v>4.3176497907728075</v>
      </c>
      <c r="AZ252" s="26">
        <v>4.1513482319967361</v>
      </c>
      <c r="BA252" s="26">
        <v>4.3176497907728075</v>
      </c>
      <c r="BB252" s="26">
        <v>4.3832455075517407</v>
      </c>
      <c r="BC252" s="26">
        <v>4.3832455075517407</v>
      </c>
      <c r="BD252" s="26">
        <v>4.3832455075517407</v>
      </c>
    </row>
    <row r="253" spans="1:56" x14ac:dyDescent="0.2">
      <c r="A253" s="2">
        <f t="shared" si="35"/>
        <v>44150</v>
      </c>
      <c r="B253" s="4" t="e">
        <f>Data!B252</f>
        <v>#N/A</v>
      </c>
      <c r="C253" s="26">
        <v>9.3685838837832947</v>
      </c>
      <c r="D253" s="26">
        <v>8.0913949190633705</v>
      </c>
      <c r="E253" s="26">
        <v>8.5622541188568881</v>
      </c>
      <c r="F253" s="26">
        <v>11.927671917278378</v>
      </c>
      <c r="G253" s="26">
        <v>8.4086810389269218</v>
      </c>
      <c r="H253" s="26">
        <v>7.9239138516315775</v>
      </c>
      <c r="I253" s="26">
        <v>6.8442438383530932</v>
      </c>
      <c r="J253" s="26">
        <v>7.9239138516315775</v>
      </c>
      <c r="K253" s="26">
        <v>7.9239138516315775</v>
      </c>
      <c r="L253" s="26">
        <v>7.6757053555432826</v>
      </c>
      <c r="M253" s="26">
        <v>7.2568666512309195</v>
      </c>
      <c r="N253" s="26">
        <v>5.2624827046926717</v>
      </c>
      <c r="O253" s="26">
        <v>4.5232987016025028</v>
      </c>
      <c r="P253" s="26">
        <v>4.5232987016025028</v>
      </c>
      <c r="Q253" s="26">
        <v>5.2624827046926717</v>
      </c>
      <c r="R253" s="26">
        <v>4.5232987016025028</v>
      </c>
      <c r="S253" s="26">
        <v>5.2624827046926717</v>
      </c>
      <c r="T253" s="26">
        <v>5.119107703744989</v>
      </c>
      <c r="U253" s="26">
        <v>5.119107703744989</v>
      </c>
      <c r="V253" s="26">
        <v>5.119107703744989</v>
      </c>
      <c r="W253" s="26">
        <v>6.7021215767161504</v>
      </c>
      <c r="X253" s="26">
        <v>6.7021215767161504</v>
      </c>
      <c r="Y253" s="26">
        <v>6.7021215767161504</v>
      </c>
      <c r="Z253" s="26">
        <v>6.7021215767161504</v>
      </c>
      <c r="AA253" s="26">
        <v>6.7021215767161504</v>
      </c>
      <c r="AB253" s="26">
        <v>6.7021215767161504</v>
      </c>
      <c r="AC253" s="26">
        <v>6.7021215767161504</v>
      </c>
      <c r="AD253" s="26">
        <v>3.5783418913757177</v>
      </c>
      <c r="AE253" s="26">
        <v>3.5783418913757177</v>
      </c>
      <c r="AF253" s="26">
        <v>3.5783418913757177</v>
      </c>
      <c r="AG253" s="26">
        <v>3.5783418913757177</v>
      </c>
      <c r="AH253" s="26">
        <v>3.5783418913757177</v>
      </c>
      <c r="AI253" s="26">
        <v>3.8422727781170942</v>
      </c>
      <c r="AJ253" s="26">
        <v>3.8422727781170942</v>
      </c>
      <c r="AK253" s="26">
        <v>3.6864411441749625</v>
      </c>
      <c r="AL253" s="26">
        <v>2.2384985140720044</v>
      </c>
      <c r="AM253" s="26">
        <v>2.2384985140720044</v>
      </c>
      <c r="AN253" s="26">
        <v>2.2384985140720044</v>
      </c>
      <c r="AO253" s="26">
        <v>2.2384985140720044</v>
      </c>
      <c r="AP253" s="26">
        <v>3.9145566319807235</v>
      </c>
      <c r="AQ253" s="26">
        <v>3.9145566319807235</v>
      </c>
      <c r="AR253" s="26">
        <v>2.2384985140720044</v>
      </c>
      <c r="AS253" s="26">
        <v>2.2384985140720044</v>
      </c>
      <c r="AT253" s="26">
        <v>2.2384985140720044</v>
      </c>
      <c r="AU253" s="26">
        <v>2.1313489108506105</v>
      </c>
      <c r="AV253" s="26">
        <v>2.1313489108506105</v>
      </c>
      <c r="AW253" s="26">
        <v>3.9145566319807235</v>
      </c>
      <c r="AX253" s="26">
        <v>1.9123107981307506</v>
      </c>
      <c r="AY253" s="26">
        <v>4.3131682428130667</v>
      </c>
      <c r="AZ253" s="26">
        <v>4.1470546663956194</v>
      </c>
      <c r="BA253" s="26">
        <v>4.3131682428130667</v>
      </c>
      <c r="BB253" s="26">
        <v>4.3787141968568815</v>
      </c>
      <c r="BC253" s="26">
        <v>4.3787141968568815</v>
      </c>
      <c r="BD253" s="26">
        <v>4.3787141968568815</v>
      </c>
    </row>
    <row r="254" spans="1:56" x14ac:dyDescent="0.2">
      <c r="A254" s="2">
        <f t="shared" si="35"/>
        <v>44151</v>
      </c>
      <c r="B254" s="4" t="e">
        <f>Data!B253</f>
        <v>#N/A</v>
      </c>
      <c r="C254" s="26">
        <v>9.3512288486325694</v>
      </c>
      <c r="D254" s="26">
        <v>8.0769848864908358</v>
      </c>
      <c r="E254" s="26">
        <v>8.5473090740655682</v>
      </c>
      <c r="F254" s="26">
        <v>11.912003942355526</v>
      </c>
      <c r="G254" s="26">
        <v>8.4012188456449817</v>
      </c>
      <c r="H254" s="26">
        <v>7.9159933258685333</v>
      </c>
      <c r="I254" s="26">
        <v>6.8352996058471334</v>
      </c>
      <c r="J254" s="26">
        <v>7.9159933258685333</v>
      </c>
      <c r="K254" s="26">
        <v>7.9159933258685333</v>
      </c>
      <c r="L254" s="26">
        <v>7.6676376166966245</v>
      </c>
      <c r="M254" s="26">
        <v>7.2477951348235861</v>
      </c>
      <c r="N254" s="26">
        <v>5.2555666061221098</v>
      </c>
      <c r="O254" s="26">
        <v>4.5180420740781271</v>
      </c>
      <c r="P254" s="26">
        <v>4.5180420740781271</v>
      </c>
      <c r="Q254" s="26">
        <v>5.2555666061221098</v>
      </c>
      <c r="R254" s="26">
        <v>4.5180420740781271</v>
      </c>
      <c r="S254" s="26">
        <v>5.2555666061221098</v>
      </c>
      <c r="T254" s="26">
        <v>5.1122843279338417</v>
      </c>
      <c r="U254" s="26">
        <v>5.1122843279338417</v>
      </c>
      <c r="V254" s="26">
        <v>5.1122843279338417</v>
      </c>
      <c r="W254" s="26">
        <v>6.6926796199471985</v>
      </c>
      <c r="X254" s="26">
        <v>6.6926796199471985</v>
      </c>
      <c r="Y254" s="26">
        <v>6.6926796199471985</v>
      </c>
      <c r="Z254" s="26">
        <v>6.6926796199471985</v>
      </c>
      <c r="AA254" s="26">
        <v>6.6926796199471985</v>
      </c>
      <c r="AB254" s="26">
        <v>6.6926796199471985</v>
      </c>
      <c r="AC254" s="26">
        <v>6.6926796199471985</v>
      </c>
      <c r="AD254" s="26">
        <v>3.5748024482349776</v>
      </c>
      <c r="AE254" s="26">
        <v>3.5748024482349776</v>
      </c>
      <c r="AF254" s="26">
        <v>3.5748024482349776</v>
      </c>
      <c r="AG254" s="26">
        <v>3.5748024482349776</v>
      </c>
      <c r="AH254" s="26">
        <v>3.5748024482349776</v>
      </c>
      <c r="AI254" s="26">
        <v>3.8386020565708803</v>
      </c>
      <c r="AJ254" s="26">
        <v>3.8386020565708803</v>
      </c>
      <c r="AK254" s="26">
        <v>3.682999531853425</v>
      </c>
      <c r="AL254" s="26">
        <v>2.2372190636268776</v>
      </c>
      <c r="AM254" s="26">
        <v>2.2372190636268776</v>
      </c>
      <c r="AN254" s="26">
        <v>2.2372190636268776</v>
      </c>
      <c r="AO254" s="26">
        <v>2.2372190636268776</v>
      </c>
      <c r="AP254" s="26">
        <v>3.9109433168993726</v>
      </c>
      <c r="AQ254" s="26">
        <v>3.9109433168993726</v>
      </c>
      <c r="AR254" s="26">
        <v>2.2372190636268776</v>
      </c>
      <c r="AS254" s="26">
        <v>2.2372190636268776</v>
      </c>
      <c r="AT254" s="26">
        <v>2.2372190636268776</v>
      </c>
      <c r="AU254" s="26">
        <v>2.1301710071795941</v>
      </c>
      <c r="AV254" s="26">
        <v>2.1301710071795941</v>
      </c>
      <c r="AW254" s="26">
        <v>3.9109433168993726</v>
      </c>
      <c r="AX254" s="26">
        <v>1.9113290215798966</v>
      </c>
      <c r="AY254" s="26">
        <v>4.3087255244290352</v>
      </c>
      <c r="AZ254" s="26">
        <v>4.1428023036086197</v>
      </c>
      <c r="BA254" s="26">
        <v>4.3087255244290352</v>
      </c>
      <c r="BB254" s="26">
        <v>4.3742275647544817</v>
      </c>
      <c r="BC254" s="26">
        <v>4.3742275647544817</v>
      </c>
      <c r="BD254" s="26">
        <v>4.3742275647544817</v>
      </c>
    </row>
    <row r="255" spans="1:56" x14ac:dyDescent="0.2">
      <c r="A255" s="2">
        <f t="shared" si="35"/>
        <v>44152</v>
      </c>
      <c r="B255" s="4" t="e">
        <f>Data!B254</f>
        <v>#N/A</v>
      </c>
      <c r="C255" s="26">
        <v>9.3339888182656559</v>
      </c>
      <c r="D255" s="26">
        <v>8.0626691684522847</v>
      </c>
      <c r="E255" s="26">
        <v>8.5324593283014281</v>
      </c>
      <c r="F255" s="26">
        <v>11.8964253393849</v>
      </c>
      <c r="G255" s="26">
        <v>8.3937816933018556</v>
      </c>
      <c r="H255" s="26">
        <v>7.9081023646989088</v>
      </c>
      <c r="I255" s="26">
        <v>6.8263982709351207</v>
      </c>
      <c r="J255" s="26">
        <v>7.9081023646989088</v>
      </c>
      <c r="K255" s="26">
        <v>7.9081023646989088</v>
      </c>
      <c r="L255" s="26">
        <v>7.6596016872177177</v>
      </c>
      <c r="M255" s="26">
        <v>7.2387646971142772</v>
      </c>
      <c r="N255" s="26">
        <v>5.2486840262737289</v>
      </c>
      <c r="O255" s="26">
        <v>4.5128090323015746</v>
      </c>
      <c r="P255" s="26">
        <v>4.5128090323015746</v>
      </c>
      <c r="Q255" s="26">
        <v>5.2486840262737289</v>
      </c>
      <c r="R255" s="26">
        <v>4.5128090323015746</v>
      </c>
      <c r="S255" s="26">
        <v>5.2486840262737289</v>
      </c>
      <c r="T255" s="26">
        <v>5.1054947402806441</v>
      </c>
      <c r="U255" s="26">
        <v>5.1054947402806441</v>
      </c>
      <c r="V255" s="26">
        <v>5.1054947402806441</v>
      </c>
      <c r="W255" s="26">
        <v>6.6832894663627114</v>
      </c>
      <c r="X255" s="26">
        <v>6.6832894663627114</v>
      </c>
      <c r="Y255" s="26">
        <v>6.6832894663627114</v>
      </c>
      <c r="Z255" s="26">
        <v>6.6832894663627114</v>
      </c>
      <c r="AA255" s="26">
        <v>6.6832894663627114</v>
      </c>
      <c r="AB255" s="26">
        <v>6.6832894663627114</v>
      </c>
      <c r="AC255" s="26">
        <v>6.6832894663627114</v>
      </c>
      <c r="AD255" s="26">
        <v>3.5712753716216525</v>
      </c>
      <c r="AE255" s="26">
        <v>3.5712753716216525</v>
      </c>
      <c r="AF255" s="26">
        <v>3.5712753716216525</v>
      </c>
      <c r="AG255" s="26">
        <v>3.5712753716216525</v>
      </c>
      <c r="AH255" s="26">
        <v>3.5712753716216525</v>
      </c>
      <c r="AI255" s="26">
        <v>3.8349440769571714</v>
      </c>
      <c r="AJ255" s="26">
        <v>3.8349440769571714</v>
      </c>
      <c r="AK255" s="26">
        <v>3.6795696631704748</v>
      </c>
      <c r="AL255" s="26">
        <v>2.235943388737585</v>
      </c>
      <c r="AM255" s="26">
        <v>2.235943388737585</v>
      </c>
      <c r="AN255" s="26">
        <v>2.235943388737585</v>
      </c>
      <c r="AO255" s="26">
        <v>2.235943388737585</v>
      </c>
      <c r="AP255" s="26">
        <v>3.9073422375350706</v>
      </c>
      <c r="AQ255" s="26">
        <v>3.9073422375350706</v>
      </c>
      <c r="AR255" s="26">
        <v>2.235943388737585</v>
      </c>
      <c r="AS255" s="26">
        <v>2.235943388737585</v>
      </c>
      <c r="AT255" s="26">
        <v>2.235943388737585</v>
      </c>
      <c r="AU255" s="26">
        <v>2.1289967473009139</v>
      </c>
      <c r="AV255" s="26">
        <v>2.1289967473009139</v>
      </c>
      <c r="AW255" s="26">
        <v>3.9073422375350706</v>
      </c>
      <c r="AX255" s="26">
        <v>1.9103507777218054</v>
      </c>
      <c r="AY255" s="26">
        <v>4.3043200311000698</v>
      </c>
      <c r="AZ255" s="26">
        <v>4.1385893574885699</v>
      </c>
      <c r="BA255" s="26">
        <v>4.3043200311000698</v>
      </c>
      <c r="BB255" s="26">
        <v>4.36978365297011</v>
      </c>
      <c r="BC255" s="26">
        <v>4.36978365297011</v>
      </c>
      <c r="BD255" s="26">
        <v>4.36978365297011</v>
      </c>
    </row>
    <row r="256" spans="1:56" x14ac:dyDescent="0.2">
      <c r="A256" s="2">
        <f t="shared" si="35"/>
        <v>44153</v>
      </c>
      <c r="B256" s="4" t="e">
        <f>Data!B255</f>
        <v>#N/A</v>
      </c>
      <c r="C256" s="26">
        <v>9.3168624981529913</v>
      </c>
      <c r="D256" s="26">
        <v>8.0484467265553583</v>
      </c>
      <c r="E256" s="26">
        <v>8.5177038493341986</v>
      </c>
      <c r="F256" s="26">
        <v>11.880934359085087</v>
      </c>
      <c r="G256" s="26">
        <v>8.3863693628022187</v>
      </c>
      <c r="H256" s="26">
        <v>7.9002407587739967</v>
      </c>
      <c r="I256" s="26">
        <v>6.8175394858819338</v>
      </c>
      <c r="J256" s="26">
        <v>7.9002407587739967</v>
      </c>
      <c r="K256" s="26">
        <v>7.9002407587739967</v>
      </c>
      <c r="L256" s="26">
        <v>7.6515973437611535</v>
      </c>
      <c r="M256" s="26">
        <v>7.229775021356315</v>
      </c>
      <c r="N256" s="26">
        <v>5.24183469285048</v>
      </c>
      <c r="O256" s="26">
        <v>4.5075994003421647</v>
      </c>
      <c r="P256" s="26">
        <v>4.5075994003421647</v>
      </c>
      <c r="Q256" s="26">
        <v>5.24183469285048</v>
      </c>
      <c r="R256" s="26">
        <v>4.5075994003421647</v>
      </c>
      <c r="S256" s="26">
        <v>5.24183469285048</v>
      </c>
      <c r="T256" s="26">
        <v>5.0987386606861085</v>
      </c>
      <c r="U256" s="26">
        <v>5.0987386606861085</v>
      </c>
      <c r="V256" s="26">
        <v>5.0987386606861085</v>
      </c>
      <c r="W256" s="26">
        <v>6.6739506420150807</v>
      </c>
      <c r="X256" s="26">
        <v>6.6739506420150807</v>
      </c>
      <c r="Y256" s="26">
        <v>6.6739506420150807</v>
      </c>
      <c r="Z256" s="26">
        <v>6.6739506420150807</v>
      </c>
      <c r="AA256" s="26">
        <v>6.6739506420150807</v>
      </c>
      <c r="AB256" s="26">
        <v>6.6739506420150807</v>
      </c>
      <c r="AC256" s="26">
        <v>6.6739506420150807</v>
      </c>
      <c r="AD256" s="26">
        <v>3.5677605820888503</v>
      </c>
      <c r="AE256" s="26">
        <v>3.5677605820888503</v>
      </c>
      <c r="AF256" s="26">
        <v>3.5677605820888503</v>
      </c>
      <c r="AG256" s="26">
        <v>3.5677605820888503</v>
      </c>
      <c r="AH256" s="26">
        <v>3.5677605820888503</v>
      </c>
      <c r="AI256" s="26">
        <v>3.8312987386467543</v>
      </c>
      <c r="AJ256" s="26">
        <v>3.8312987386467543</v>
      </c>
      <c r="AK256" s="26">
        <v>3.6761514394140855</v>
      </c>
      <c r="AL256" s="26">
        <v>2.2346713932171971</v>
      </c>
      <c r="AM256" s="26">
        <v>2.2346713932171971</v>
      </c>
      <c r="AN256" s="26">
        <v>2.2346713932171971</v>
      </c>
      <c r="AO256" s="26">
        <v>2.2346713932171971</v>
      </c>
      <c r="AP256" s="26">
        <v>3.9037532873348635</v>
      </c>
      <c r="AQ256" s="26">
        <v>3.9037532873348635</v>
      </c>
      <c r="AR256" s="26">
        <v>2.2346713932171971</v>
      </c>
      <c r="AS256" s="26">
        <v>2.2346713932171971</v>
      </c>
      <c r="AT256" s="26">
        <v>2.2346713932171971</v>
      </c>
      <c r="AU256" s="26">
        <v>2.127826024392629</v>
      </c>
      <c r="AV256" s="26">
        <v>2.127826024392629</v>
      </c>
      <c r="AW256" s="26">
        <v>3.9037532873348635</v>
      </c>
      <c r="AX256" s="26">
        <v>1.9093759314699756</v>
      </c>
      <c r="AY256" s="26">
        <v>4.299950248958587</v>
      </c>
      <c r="AZ256" s="26">
        <v>4.1344141424192591</v>
      </c>
      <c r="BA256" s="26">
        <v>4.299950248958587</v>
      </c>
      <c r="BB256" s="26">
        <v>4.3653806133151738</v>
      </c>
      <c r="BC256" s="26">
        <v>4.3653806133151738</v>
      </c>
      <c r="BD256" s="26">
        <v>4.3653806133151738</v>
      </c>
    </row>
    <row r="257" spans="1:56" x14ac:dyDescent="0.2">
      <c r="A257" s="2">
        <f t="shared" si="35"/>
        <v>44154</v>
      </c>
      <c r="B257" s="4" t="e">
        <f>Data!B256</f>
        <v>#N/A</v>
      </c>
      <c r="C257" s="26">
        <v>9.2998486146695036</v>
      </c>
      <c r="D257" s="26">
        <v>8.0343165386879072</v>
      </c>
      <c r="E257" s="26">
        <v>8.5030416210196229</v>
      </c>
      <c r="F257" s="26">
        <v>11.86552934024105</v>
      </c>
      <c r="G257" s="26">
        <v>8.3789816436849964</v>
      </c>
      <c r="H257" s="26">
        <v>7.8924083028541254</v>
      </c>
      <c r="I257" s="26">
        <v>6.8087229070444204</v>
      </c>
      <c r="J257" s="26">
        <v>7.8924083028541254</v>
      </c>
      <c r="K257" s="26">
        <v>7.8924083028541254</v>
      </c>
      <c r="L257" s="26">
        <v>7.6436243663050281</v>
      </c>
      <c r="M257" s="26">
        <v>7.2208257945165055</v>
      </c>
      <c r="N257" s="26">
        <v>5.2350183366971432</v>
      </c>
      <c r="O257" s="26">
        <v>4.5024130041277273</v>
      </c>
      <c r="P257" s="26">
        <v>4.5024130041277273</v>
      </c>
      <c r="Q257" s="26">
        <v>5.2350183366971432</v>
      </c>
      <c r="R257" s="26">
        <v>4.5024130041277273</v>
      </c>
      <c r="S257" s="26">
        <v>5.2350183366971432</v>
      </c>
      <c r="T257" s="26">
        <v>5.0920158123469568</v>
      </c>
      <c r="U257" s="26">
        <v>5.0920158123469568</v>
      </c>
      <c r="V257" s="26">
        <v>5.0920158123469568</v>
      </c>
      <c r="W257" s="26">
        <v>6.6646626791190835</v>
      </c>
      <c r="X257" s="26">
        <v>6.6646626791190835</v>
      </c>
      <c r="Y257" s="26">
        <v>6.6646626791190835</v>
      </c>
      <c r="Z257" s="26">
        <v>6.6646626791190835</v>
      </c>
      <c r="AA257" s="26">
        <v>6.6646626791190835</v>
      </c>
      <c r="AB257" s="26">
        <v>6.6646626791190835</v>
      </c>
      <c r="AC257" s="26">
        <v>6.6646626791190835</v>
      </c>
      <c r="AD257" s="26">
        <v>3.5642580014518912</v>
      </c>
      <c r="AE257" s="26">
        <v>3.5642580014518912</v>
      </c>
      <c r="AF257" s="26">
        <v>3.5642580014518912</v>
      </c>
      <c r="AG257" s="26">
        <v>3.5642580014518912</v>
      </c>
      <c r="AH257" s="26">
        <v>3.5642580014518912</v>
      </c>
      <c r="AI257" s="26">
        <v>3.827665944025572</v>
      </c>
      <c r="AJ257" s="26">
        <v>3.827665944025572</v>
      </c>
      <c r="AK257" s="26">
        <v>3.6727447652528808</v>
      </c>
      <c r="AL257" s="26">
        <v>2.233402987321905</v>
      </c>
      <c r="AM257" s="26">
        <v>2.233402987321905</v>
      </c>
      <c r="AN257" s="26">
        <v>2.233402987321905</v>
      </c>
      <c r="AO257" s="26">
        <v>2.233402987321905</v>
      </c>
      <c r="AP257" s="26">
        <v>3.9001763636246682</v>
      </c>
      <c r="AQ257" s="26">
        <v>3.9001763636246682</v>
      </c>
      <c r="AR257" s="26">
        <v>2.233402987321905</v>
      </c>
      <c r="AS257" s="26">
        <v>2.233402987321905</v>
      </c>
      <c r="AT257" s="26">
        <v>2.233402987321905</v>
      </c>
      <c r="AU257" s="26">
        <v>2.1266587388850158</v>
      </c>
      <c r="AV257" s="26">
        <v>2.1266587388850158</v>
      </c>
      <c r="AW257" s="26">
        <v>3.9001763636246682</v>
      </c>
      <c r="AX257" s="26">
        <v>1.9084043570380336</v>
      </c>
      <c r="AY257" s="26">
        <v>4.2956147495860089</v>
      </c>
      <c r="AZ257" s="26">
        <v>4.1302750676057087</v>
      </c>
      <c r="BA257" s="26">
        <v>4.2956147495860089</v>
      </c>
      <c r="BB257" s="26">
        <v>4.3610167014516268</v>
      </c>
      <c r="BC257" s="26">
        <v>4.3610167014516268</v>
      </c>
      <c r="BD257" s="26">
        <v>4.3610167014516268</v>
      </c>
    </row>
    <row r="258" spans="1:56" x14ac:dyDescent="0.2">
      <c r="A258" s="2">
        <f t="shared" si="35"/>
        <v>44155</v>
      </c>
      <c r="B258" s="4" t="e">
        <f>Data!B257</f>
        <v>#N/A</v>
      </c>
      <c r="C258" s="26">
        <v>9.2829459146489022</v>
      </c>
      <c r="D258" s="26">
        <v>8.0202775986841317</v>
      </c>
      <c r="E258" s="26">
        <v>8.4884716429657967</v>
      </c>
      <c r="F258" s="26">
        <v>11.850208704020357</v>
      </c>
      <c r="G258" s="26">
        <v>8.3716183334651806</v>
      </c>
      <c r="H258" s="26">
        <v>7.8846047955638907</v>
      </c>
      <c r="I258" s="26">
        <v>6.7999481948013889</v>
      </c>
      <c r="J258" s="26">
        <v>7.8846047955638907</v>
      </c>
      <c r="K258" s="26">
        <v>7.8846047955638907</v>
      </c>
      <c r="L258" s="26">
        <v>7.6356825379994584</v>
      </c>
      <c r="M258" s="26">
        <v>7.2119167071968846</v>
      </c>
      <c r="N258" s="26">
        <v>5.228234691752947</v>
      </c>
      <c r="O258" s="26">
        <v>4.4972496714190351</v>
      </c>
      <c r="P258" s="26">
        <v>4.4972496714190351</v>
      </c>
      <c r="Q258" s="26">
        <v>5.228234691752947</v>
      </c>
      <c r="R258" s="26">
        <v>4.4972496714190351</v>
      </c>
      <c r="S258" s="26">
        <v>5.228234691752947</v>
      </c>
      <c r="T258" s="26">
        <v>5.0853259217053193</v>
      </c>
      <c r="U258" s="26">
        <v>5.0853259217053193</v>
      </c>
      <c r="V258" s="26">
        <v>5.0853259217053193</v>
      </c>
      <c r="W258" s="26">
        <v>6.6554251159471853</v>
      </c>
      <c r="X258" s="26">
        <v>6.6554251159471853</v>
      </c>
      <c r="Y258" s="26">
        <v>6.6554251159471853</v>
      </c>
      <c r="Z258" s="26">
        <v>6.6554251159471853</v>
      </c>
      <c r="AA258" s="26">
        <v>6.6554251159471853</v>
      </c>
      <c r="AB258" s="26">
        <v>6.6554251159471853</v>
      </c>
      <c r="AC258" s="26">
        <v>6.6554251159471853</v>
      </c>
      <c r="AD258" s="26">
        <v>3.5607675527231386</v>
      </c>
      <c r="AE258" s="26">
        <v>3.5607675527231386</v>
      </c>
      <c r="AF258" s="26">
        <v>3.5607675527231386</v>
      </c>
      <c r="AG258" s="26">
        <v>3.5607675527231386</v>
      </c>
      <c r="AH258" s="26">
        <v>3.5607675527231386</v>
      </c>
      <c r="AI258" s="26">
        <v>3.8240455982920554</v>
      </c>
      <c r="AJ258" s="26">
        <v>3.8240455982920554</v>
      </c>
      <c r="AK258" s="26">
        <v>3.6693495485018515</v>
      </c>
      <c r="AL258" s="26">
        <v>2.2321380872855809</v>
      </c>
      <c r="AM258" s="26">
        <v>2.2321380872855809</v>
      </c>
      <c r="AN258" s="26">
        <v>2.2321380872855809</v>
      </c>
      <c r="AO258" s="26">
        <v>2.2321380872855809</v>
      </c>
      <c r="AP258" s="26">
        <v>3.8966113673374596</v>
      </c>
      <c r="AQ258" s="26">
        <v>3.8966113673374596</v>
      </c>
      <c r="AR258" s="26">
        <v>2.2321380872855809</v>
      </c>
      <c r="AS258" s="26">
        <v>2.2321380872855809</v>
      </c>
      <c r="AT258" s="26">
        <v>2.2321380872855809</v>
      </c>
      <c r="AU258" s="26">
        <v>2.1254947979401462</v>
      </c>
      <c r="AV258" s="26">
        <v>2.1254947979401462</v>
      </c>
      <c r="AW258" s="26">
        <v>3.8966113673374596</v>
      </c>
      <c r="AX258" s="26">
        <v>1.9074359372820964</v>
      </c>
      <c r="AY258" s="26">
        <v>4.291312185102373</v>
      </c>
      <c r="AZ258" s="26">
        <v>4.1261706316829923</v>
      </c>
      <c r="BA258" s="26">
        <v>4.291312185102373</v>
      </c>
      <c r="BB258" s="26">
        <v>4.3566902710035427</v>
      </c>
      <c r="BC258" s="26">
        <v>4.3566902710035427</v>
      </c>
      <c r="BD258" s="26">
        <v>4.3566902710035427</v>
      </c>
    </row>
    <row r="259" spans="1:56" x14ac:dyDescent="0.2">
      <c r="A259" s="2">
        <f t="shared" si="35"/>
        <v>44156</v>
      </c>
      <c r="B259" s="4" t="e">
        <f>Data!B258</f>
        <v>#N/A</v>
      </c>
      <c r="C259" s="26">
        <v>9.2661531649499693</v>
      </c>
      <c r="D259" s="26">
        <v>8.0063289159992461</v>
      </c>
      <c r="E259" s="26">
        <v>8.4739929302084533</v>
      </c>
      <c r="F259" s="26">
        <v>11.834970948665289</v>
      </c>
      <c r="G259" s="26">
        <v>8.3642792370301695</v>
      </c>
      <c r="H259" s="26">
        <v>7.8768300391678858</v>
      </c>
      <c r="I259" s="26">
        <v>6.7912150134857487</v>
      </c>
      <c r="J259" s="26">
        <v>7.8768300391678858</v>
      </c>
      <c r="K259" s="26">
        <v>7.8768300391678858</v>
      </c>
      <c r="L259" s="26">
        <v>7.6277716450272441</v>
      </c>
      <c r="M259" s="26">
        <v>7.2030474535602957</v>
      </c>
      <c r="N259" s="26">
        <v>5.2214834950051001</v>
      </c>
      <c r="O259" s="26">
        <v>4.4921092317846689</v>
      </c>
      <c r="P259" s="26">
        <v>4.4921092317846689</v>
      </c>
      <c r="Q259" s="26">
        <v>5.2214834950051001</v>
      </c>
      <c r="R259" s="26">
        <v>4.4921092317846689</v>
      </c>
      <c r="S259" s="26">
        <v>5.2214834950051001</v>
      </c>
      <c r="T259" s="26">
        <v>5.07866871839909</v>
      </c>
      <c r="U259" s="26">
        <v>5.07866871839909</v>
      </c>
      <c r="V259" s="26">
        <v>5.07866871839909</v>
      </c>
      <c r="W259" s="26">
        <v>6.6462374967270774</v>
      </c>
      <c r="X259" s="26">
        <v>6.6462374967270774</v>
      </c>
      <c r="Y259" s="26">
        <v>6.6462374967270774</v>
      </c>
      <c r="Z259" s="26">
        <v>6.6462374967270774</v>
      </c>
      <c r="AA259" s="26">
        <v>6.6462374967270774</v>
      </c>
      <c r="AB259" s="26">
        <v>6.6462374967270774</v>
      </c>
      <c r="AC259" s="26">
        <v>6.6462374967270774</v>
      </c>
      <c r="AD259" s="26">
        <v>3.557289160052052</v>
      </c>
      <c r="AE259" s="26">
        <v>3.557289160052052</v>
      </c>
      <c r="AF259" s="26">
        <v>3.557289160052052</v>
      </c>
      <c r="AG259" s="26">
        <v>3.557289160052052</v>
      </c>
      <c r="AH259" s="26">
        <v>3.557289160052052</v>
      </c>
      <c r="AI259" s="26">
        <v>3.8204376092701562</v>
      </c>
      <c r="AJ259" s="26">
        <v>3.8204376092701562</v>
      </c>
      <c r="AK259" s="26">
        <v>3.6659656999061019</v>
      </c>
      <c r="AL259" s="26">
        <v>2.2308766148878423</v>
      </c>
      <c r="AM259" s="26">
        <v>2.2308766148878423</v>
      </c>
      <c r="AN259" s="26">
        <v>2.2308766148878423</v>
      </c>
      <c r="AO259" s="26">
        <v>2.2308766148878423</v>
      </c>
      <c r="AP259" s="26">
        <v>3.8930582027623006</v>
      </c>
      <c r="AQ259" s="26">
        <v>3.8930582027623006</v>
      </c>
      <c r="AR259" s="26">
        <v>2.2308766148878423</v>
      </c>
      <c r="AS259" s="26">
        <v>2.2308766148878423</v>
      </c>
      <c r="AT259" s="26">
        <v>2.2308766148878423</v>
      </c>
      <c r="AU259" s="26">
        <v>2.1243341149686303</v>
      </c>
      <c r="AV259" s="26">
        <v>2.1243341149686303</v>
      </c>
      <c r="AW259" s="26">
        <v>3.8930582027623006</v>
      </c>
      <c r="AX259" s="26">
        <v>1.9064705630893428</v>
      </c>
      <c r="AY259" s="26">
        <v>4.2870412835334468</v>
      </c>
      <c r="AZ259" s="26">
        <v>4.1220994176262629</v>
      </c>
      <c r="BA259" s="26">
        <v>4.2870412835334468</v>
      </c>
      <c r="BB259" s="26">
        <v>4.3523997679967241</v>
      </c>
      <c r="BC259" s="26">
        <v>4.3523997679967241</v>
      </c>
      <c r="BD259" s="26">
        <v>4.3523997679967241</v>
      </c>
    </row>
    <row r="260" spans="1:56" x14ac:dyDescent="0.2">
      <c r="A260" s="2">
        <f t="shared" si="35"/>
        <v>44157</v>
      </c>
      <c r="B260" s="4" t="e">
        <f>Data!B259</f>
        <v>#N/A</v>
      </c>
      <c r="C260" s="26">
        <v>9.2494691520344805</v>
      </c>
      <c r="D260" s="26">
        <v>7.9924695153923766</v>
      </c>
      <c r="E260" s="26">
        <v>8.4596045128949182</v>
      </c>
      <c r="F260" s="26">
        <v>11.819814644536443</v>
      </c>
      <c r="G260" s="26">
        <v>8.356964166086069</v>
      </c>
      <c r="H260" s="26">
        <v>7.8690838393651417</v>
      </c>
      <c r="I260" s="26">
        <v>6.7825230313186919</v>
      </c>
      <c r="J260" s="26">
        <v>7.8690838393651417</v>
      </c>
      <c r="K260" s="26">
        <v>7.8690838393651417</v>
      </c>
      <c r="L260" s="26">
        <v>7.6198914764756251</v>
      </c>
      <c r="M260" s="26">
        <v>7.1942177312594984</v>
      </c>
      <c r="N260" s="26">
        <v>5.2147644864431921</v>
      </c>
      <c r="O260" s="26">
        <v>4.4869915165763175</v>
      </c>
      <c r="P260" s="26">
        <v>4.4869915165763175</v>
      </c>
      <c r="Q260" s="26">
        <v>5.2147644864431921</v>
      </c>
      <c r="R260" s="26">
        <v>4.4869915165763175</v>
      </c>
      <c r="S260" s="26">
        <v>5.2147644864431921</v>
      </c>
      <c r="T260" s="26">
        <v>5.0720439352132489</v>
      </c>
      <c r="U260" s="26">
        <v>5.0720439352132489</v>
      </c>
      <c r="V260" s="26">
        <v>5.0720439352132489</v>
      </c>
      <c r="W260" s="26">
        <v>6.6370993715413675</v>
      </c>
      <c r="X260" s="26">
        <v>6.6370993715413675</v>
      </c>
      <c r="Y260" s="26">
        <v>6.6370993715413675</v>
      </c>
      <c r="Z260" s="26">
        <v>6.6370993715413675</v>
      </c>
      <c r="AA260" s="26">
        <v>6.6370993715413675</v>
      </c>
      <c r="AB260" s="26">
        <v>6.6370993715413675</v>
      </c>
      <c r="AC260" s="26">
        <v>6.6370993715413675</v>
      </c>
      <c r="AD260" s="26">
        <v>3.5538227486700347</v>
      </c>
      <c r="AE260" s="26">
        <v>3.5538227486700347</v>
      </c>
      <c r="AF260" s="26">
        <v>3.5538227486700347</v>
      </c>
      <c r="AG260" s="26">
        <v>3.5538227486700347</v>
      </c>
      <c r="AH260" s="26">
        <v>3.5538227486700347</v>
      </c>
      <c r="AI260" s="26">
        <v>3.8168418872368561</v>
      </c>
      <c r="AJ260" s="26">
        <v>3.8168418872368561</v>
      </c>
      <c r="AK260" s="26">
        <v>3.6625931329412427</v>
      </c>
      <c r="AL260" s="26">
        <v>2.2296184970532238</v>
      </c>
      <c r="AM260" s="26">
        <v>2.2296184970532238</v>
      </c>
      <c r="AN260" s="26">
        <v>2.2296184970532238</v>
      </c>
      <c r="AO260" s="26">
        <v>2.2296184970532238</v>
      </c>
      <c r="AP260" s="26">
        <v>3.889516777312628</v>
      </c>
      <c r="AQ260" s="26">
        <v>3.889516777312628</v>
      </c>
      <c r="AR260" s="26">
        <v>2.2296184970532238</v>
      </c>
      <c r="AS260" s="26">
        <v>2.2296184970532238</v>
      </c>
      <c r="AT260" s="26">
        <v>2.2296184970532238</v>
      </c>
      <c r="AU260" s="26">
        <v>2.1231766091808932</v>
      </c>
      <c r="AV260" s="26">
        <v>2.1231766091808932</v>
      </c>
      <c r="AW260" s="26">
        <v>3.889516777312628</v>
      </c>
      <c r="AX260" s="26">
        <v>1.9055081328095764</v>
      </c>
      <c r="AY260" s="26">
        <v>4.2828008444400076</v>
      </c>
      <c r="AZ260" s="26">
        <v>4.1180600879455289</v>
      </c>
      <c r="BA260" s="26">
        <v>4.2828008444400076</v>
      </c>
      <c r="BB260" s="26">
        <v>4.3481437256084687</v>
      </c>
      <c r="BC260" s="26">
        <v>4.3481437256084687</v>
      </c>
      <c r="BD260" s="26">
        <v>4.3481437256084687</v>
      </c>
    </row>
    <row r="261" spans="1:56" x14ac:dyDescent="0.2">
      <c r="A261" s="2">
        <f t="shared" ref="A261:A324" si="36">A260+1</f>
        <v>44158</v>
      </c>
      <c r="B261" s="4" t="e">
        <f>Data!B260</f>
        <v>#N/A</v>
      </c>
      <c r="C261" s="26">
        <v>9.2328926815563133</v>
      </c>
      <c r="D261" s="26">
        <v>7.9786984366174964</v>
      </c>
      <c r="E261" s="26">
        <v>8.4453054359763993</v>
      </c>
      <c r="F261" s="26">
        <v>11.804738429484981</v>
      </c>
      <c r="G261" s="26">
        <v>8.3496729386498778</v>
      </c>
      <c r="H261" s="26">
        <v>7.8613660051006171</v>
      </c>
      <c r="I261" s="26">
        <v>6.7738719203457656</v>
      </c>
      <c r="J261" s="26">
        <v>7.8613660051006171</v>
      </c>
      <c r="K261" s="26">
        <v>7.8613660051006171</v>
      </c>
      <c r="L261" s="26">
        <v>7.6120418242181227</v>
      </c>
      <c r="M261" s="26">
        <v>7.1854272413695153</v>
      </c>
      <c r="N261" s="26">
        <v>5.2080774090144466</v>
      </c>
      <c r="O261" s="26">
        <v>4.4818963589044962</v>
      </c>
      <c r="P261" s="26">
        <v>4.4818963589044962</v>
      </c>
      <c r="Q261" s="26">
        <v>5.2080774090144466</v>
      </c>
      <c r="R261" s="26">
        <v>4.4818963589044962</v>
      </c>
      <c r="S261" s="26">
        <v>5.2080774090144466</v>
      </c>
      <c r="T261" s="26">
        <v>5.0654513080320847</v>
      </c>
      <c r="U261" s="26">
        <v>5.0654513080320847</v>
      </c>
      <c r="V261" s="26">
        <v>5.0654513080320847</v>
      </c>
      <c r="W261" s="26">
        <v>6.6280102962293705</v>
      </c>
      <c r="X261" s="26">
        <v>6.6280102962293705</v>
      </c>
      <c r="Y261" s="26">
        <v>6.6280102962293705</v>
      </c>
      <c r="Z261" s="26">
        <v>6.6280102962293705</v>
      </c>
      <c r="AA261" s="26">
        <v>6.6280102962293705</v>
      </c>
      <c r="AB261" s="26">
        <v>6.6280102962293705</v>
      </c>
      <c r="AC261" s="26">
        <v>6.6280102962293705</v>
      </c>
      <c r="AD261" s="26">
        <v>3.5503682448396479</v>
      </c>
      <c r="AE261" s="26">
        <v>3.5503682448396479</v>
      </c>
      <c r="AF261" s="26">
        <v>3.5503682448396479</v>
      </c>
      <c r="AG261" s="26">
        <v>3.5503682448396479</v>
      </c>
      <c r="AH261" s="26">
        <v>3.5503682448396479</v>
      </c>
      <c r="AI261" s="26">
        <v>3.8132583447630197</v>
      </c>
      <c r="AJ261" s="26">
        <v>3.8132583447630197</v>
      </c>
      <c r="AK261" s="26">
        <v>3.6592317636291445</v>
      </c>
      <c r="AL261" s="26">
        <v>2.2283636654792405</v>
      </c>
      <c r="AM261" s="26">
        <v>2.2283636654792405</v>
      </c>
      <c r="AN261" s="26">
        <v>2.2283636654792405</v>
      </c>
      <c r="AO261" s="26">
        <v>2.2283636654792405</v>
      </c>
      <c r="AP261" s="26">
        <v>3.8859870013123117</v>
      </c>
      <c r="AQ261" s="26">
        <v>3.8859870013123117</v>
      </c>
      <c r="AR261" s="26">
        <v>2.2283636654792405</v>
      </c>
      <c r="AS261" s="26">
        <v>2.2283636654792405</v>
      </c>
      <c r="AT261" s="26">
        <v>2.2283636654792405</v>
      </c>
      <c r="AU261" s="26">
        <v>2.122022205170536</v>
      </c>
      <c r="AV261" s="26">
        <v>2.122022205170536</v>
      </c>
      <c r="AW261" s="26">
        <v>3.8859870013123117</v>
      </c>
      <c r="AX261" s="26">
        <v>1.9045485517267826</v>
      </c>
      <c r="AY261" s="26">
        <v>4.2785897347947994</v>
      </c>
      <c r="AZ261" s="26">
        <v>4.1140513801496219</v>
      </c>
      <c r="BA261" s="26">
        <v>4.2785897347947994</v>
      </c>
      <c r="BB261" s="26">
        <v>4.3439207592106204</v>
      </c>
      <c r="BC261" s="26">
        <v>4.3439207592106204</v>
      </c>
      <c r="BD261" s="26">
        <v>4.3439207592106204</v>
      </c>
    </row>
    <row r="262" spans="1:56" x14ac:dyDescent="0.2">
      <c r="A262" s="2">
        <f t="shared" si="36"/>
        <v>44159</v>
      </c>
      <c r="B262" s="4" t="e">
        <f>Data!B261</f>
        <v>#N/A</v>
      </c>
      <c r="C262" s="26">
        <v>9.2164225779614277</v>
      </c>
      <c r="D262" s="26">
        <v>7.965014734122092</v>
      </c>
      <c r="E262" s="26">
        <v>8.4310947589083316</v>
      </c>
      <c r="F262" s="26">
        <v>11.789741004532109</v>
      </c>
      <c r="G262" s="26">
        <v>8.3424053785837202</v>
      </c>
      <c r="H262" s="26">
        <v>7.8536763483922902</v>
      </c>
      <c r="I262" s="26">
        <v>6.7652613563747401</v>
      </c>
      <c r="J262" s="26">
        <v>7.8536763483922902</v>
      </c>
      <c r="K262" s="26">
        <v>7.8536763483922902</v>
      </c>
      <c r="L262" s="26">
        <v>7.6042224828055849</v>
      </c>
      <c r="M262" s="26">
        <v>7.176675688322951</v>
      </c>
      <c r="N262" s="26">
        <v>5.2014220085798142</v>
      </c>
      <c r="O262" s="26">
        <v>4.4768235936146787</v>
      </c>
      <c r="P262" s="26">
        <v>4.4768235936146787</v>
      </c>
      <c r="Q262" s="26">
        <v>5.2014220085798142</v>
      </c>
      <c r="R262" s="26">
        <v>4.4768235936146787</v>
      </c>
      <c r="S262" s="26">
        <v>5.2014220085798142</v>
      </c>
      <c r="T262" s="26">
        <v>5.0588905757923399</v>
      </c>
      <c r="U262" s="26">
        <v>5.0588905757923399</v>
      </c>
      <c r="V262" s="26">
        <v>5.0588905757923399</v>
      </c>
      <c r="W262" s="26">
        <v>6.6189698322909516</v>
      </c>
      <c r="X262" s="26">
        <v>6.6189698322909516</v>
      </c>
      <c r="Y262" s="26">
        <v>6.6189698322909516</v>
      </c>
      <c r="Z262" s="26">
        <v>6.6189698322909516</v>
      </c>
      <c r="AA262" s="26">
        <v>6.6189698322909516</v>
      </c>
      <c r="AB262" s="26">
        <v>6.6189698322909516</v>
      </c>
      <c r="AC262" s="26">
        <v>6.6189698322909516</v>
      </c>
      <c r="AD262" s="26">
        <v>3.5469255758078342</v>
      </c>
      <c r="AE262" s="26">
        <v>3.5469255758078342</v>
      </c>
      <c r="AF262" s="26">
        <v>3.5469255758078342</v>
      </c>
      <c r="AG262" s="26">
        <v>3.5469255758078342</v>
      </c>
      <c r="AH262" s="26">
        <v>3.5469255758078342</v>
      </c>
      <c r="AI262" s="26">
        <v>3.8096868965665536</v>
      </c>
      <c r="AJ262" s="26">
        <v>3.8096868965665536</v>
      </c>
      <c r="AK262" s="26">
        <v>3.6558815103678719</v>
      </c>
      <c r="AL262" s="26">
        <v>2.2271120562912774</v>
      </c>
      <c r="AM262" s="26">
        <v>2.2271120562912774</v>
      </c>
      <c r="AN262" s="26">
        <v>2.2271120562912774</v>
      </c>
      <c r="AO262" s="26">
        <v>2.2271120562912774</v>
      </c>
      <c r="AP262" s="26">
        <v>3.8824687877981239</v>
      </c>
      <c r="AQ262" s="26">
        <v>3.8824687877981239</v>
      </c>
      <c r="AR262" s="26">
        <v>2.2271120562912774</v>
      </c>
      <c r="AS262" s="26">
        <v>2.2271120562912774</v>
      </c>
      <c r="AT262" s="26">
        <v>2.2271120562912774</v>
      </c>
      <c r="AU262" s="26">
        <v>2.1208708325275145</v>
      </c>
      <c r="AV262" s="26">
        <v>2.1208708325275145</v>
      </c>
      <c r="AW262" s="26">
        <v>3.8824687877981239</v>
      </c>
      <c r="AX262" s="26">
        <v>1.9035917315678894</v>
      </c>
      <c r="AY262" s="26">
        <v>4.2744068850934438</v>
      </c>
      <c r="AZ262" s="26">
        <v>4.1100721024646187</v>
      </c>
      <c r="BA262" s="26">
        <v>4.2744068850934438</v>
      </c>
      <c r="BB262" s="26">
        <v>4.3397295616898566</v>
      </c>
      <c r="BC262" s="26">
        <v>4.3397295616898566</v>
      </c>
      <c r="BD262" s="26">
        <v>4.3397295616898566</v>
      </c>
    </row>
    <row r="263" spans="1:56" x14ac:dyDescent="0.2">
      <c r="A263" s="2">
        <f t="shared" si="36"/>
        <v>44160</v>
      </c>
      <c r="B263" s="4" t="e">
        <f>Data!B262</f>
        <v>#N/A</v>
      </c>
      <c r="C263" s="26">
        <v>9.2000576840983364</v>
      </c>
      <c r="D263" s="26">
        <v>7.9514174767533712</v>
      </c>
      <c r="E263" s="26">
        <v>8.4169715553585061</v>
      </c>
      <c r="F263" s="26">
        <v>11.774821129835738</v>
      </c>
      <c r="G263" s="26">
        <v>8.3351613151676478</v>
      </c>
      <c r="H263" s="26">
        <v>7.8460146841724505</v>
      </c>
      <c r="I263" s="26">
        <v>6.7566910189151681</v>
      </c>
      <c r="J263" s="26">
        <v>7.8460146841724505</v>
      </c>
      <c r="K263" s="26">
        <v>7.8460146841724505</v>
      </c>
      <c r="L263" s="26">
        <v>7.596433249365603</v>
      </c>
      <c r="M263" s="26">
        <v>7.167962779848053</v>
      </c>
      <c r="N263" s="26">
        <v>5.1947980338708772</v>
      </c>
      <c r="O263" s="26">
        <v>4.4717730572638237</v>
      </c>
      <c r="P263" s="26">
        <v>4.4717730572638237</v>
      </c>
      <c r="Q263" s="26">
        <v>5.1947980338708772</v>
      </c>
      <c r="R263" s="26">
        <v>4.4717730572638237</v>
      </c>
      <c r="S263" s="26">
        <v>5.1947980338708772</v>
      </c>
      <c r="T263" s="26">
        <v>5.0523614804372219</v>
      </c>
      <c r="U263" s="26">
        <v>5.0523614804372219</v>
      </c>
      <c r="V263" s="26">
        <v>5.0523614804372219</v>
      </c>
      <c r="W263" s="26">
        <v>6.6099775467923729</v>
      </c>
      <c r="X263" s="26">
        <v>6.6099775467923729</v>
      </c>
      <c r="Y263" s="26">
        <v>6.6099775467923729</v>
      </c>
      <c r="Z263" s="26">
        <v>6.6099775467923729</v>
      </c>
      <c r="AA263" s="26">
        <v>6.6099775467923729</v>
      </c>
      <c r="AB263" s="26">
        <v>6.6099775467923729</v>
      </c>
      <c r="AC263" s="26">
        <v>6.6099775467923729</v>
      </c>
      <c r="AD263" s="26">
        <v>3.5434946697627963</v>
      </c>
      <c r="AE263" s="26">
        <v>3.5434946697627963</v>
      </c>
      <c r="AF263" s="26">
        <v>3.5434946697627963</v>
      </c>
      <c r="AG263" s="26">
        <v>3.5434946697627963</v>
      </c>
      <c r="AH263" s="26">
        <v>3.5434946697627963</v>
      </c>
      <c r="AI263" s="26">
        <v>3.8061274593769068</v>
      </c>
      <c r="AJ263" s="26">
        <v>3.8061274593769068</v>
      </c>
      <c r="AK263" s="26">
        <v>3.652542293774689</v>
      </c>
      <c r="AL263" s="26">
        <v>2.2258636097223881</v>
      </c>
      <c r="AM263" s="26">
        <v>2.2258636097223881</v>
      </c>
      <c r="AN263" s="26">
        <v>2.2258636097223881</v>
      </c>
      <c r="AO263" s="26">
        <v>2.2258636097223881</v>
      </c>
      <c r="AP263" s="26">
        <v>3.8789620523373571</v>
      </c>
      <c r="AQ263" s="26">
        <v>3.8789620523373571</v>
      </c>
      <c r="AR263" s="26">
        <v>2.2258636097223881</v>
      </c>
      <c r="AS263" s="26">
        <v>2.2258636097223881</v>
      </c>
      <c r="AT263" s="26">
        <v>2.2258636097223881</v>
      </c>
      <c r="AU263" s="26">
        <v>2.1197224254790115</v>
      </c>
      <c r="AV263" s="26">
        <v>2.1197224254790115</v>
      </c>
      <c r="AW263" s="26">
        <v>3.8789620523373571</v>
      </c>
      <c r="AX263" s="26">
        <v>1.9026375900461336</v>
      </c>
      <c r="AY263" s="26">
        <v>4.2702512856863377</v>
      </c>
      <c r="AZ263" s="26">
        <v>4.1061211297927507</v>
      </c>
      <c r="BA263" s="26">
        <v>4.2702512856863377</v>
      </c>
      <c r="BB263" s="26">
        <v>4.3355688990300782</v>
      </c>
      <c r="BC263" s="26">
        <v>4.3355688990300782</v>
      </c>
      <c r="BD263" s="26">
        <v>4.3355688990300782</v>
      </c>
    </row>
    <row r="264" spans="1:56" x14ac:dyDescent="0.2">
      <c r="A264" s="2">
        <f t="shared" si="36"/>
        <v>44161</v>
      </c>
      <c r="B264" s="4" t="e">
        <f>Data!B263</f>
        <v>#N/A</v>
      </c>
      <c r="C264" s="26">
        <v>9.183796860838731</v>
      </c>
      <c r="D264" s="26">
        <v>7.9379057474717651</v>
      </c>
      <c r="E264" s="26">
        <v>8.4029349129227136</v>
      </c>
      <c r="F264" s="26">
        <v>11.75997762092554</v>
      </c>
      <c r="G264" s="26">
        <v>8.3279405827078286</v>
      </c>
      <c r="H264" s="26">
        <v>7.838380830141972</v>
      </c>
      <c r="I264" s="26">
        <v>6.7481605911195395</v>
      </c>
      <c r="J264" s="26">
        <v>7.838380830141972</v>
      </c>
      <c r="K264" s="26">
        <v>7.838380830141972</v>
      </c>
      <c r="L264" s="26">
        <v>7.5886739235095604</v>
      </c>
      <c r="M264" s="26">
        <v>7.1592882269093199</v>
      </c>
      <c r="N264" s="26">
        <v>5.1882052364475522</v>
      </c>
      <c r="O264" s="26">
        <v>4.466744588097308</v>
      </c>
      <c r="P264" s="26">
        <v>4.466744588097308</v>
      </c>
      <c r="Q264" s="26">
        <v>5.1882052364475522</v>
      </c>
      <c r="R264" s="26">
        <v>4.466744588097308</v>
      </c>
      <c r="S264" s="26">
        <v>5.1882052364475522</v>
      </c>
      <c r="T264" s="26">
        <v>5.0458637668712836</v>
      </c>
      <c r="U264" s="26">
        <v>5.0458637668712836</v>
      </c>
      <c r="V264" s="26">
        <v>5.0458637668712836</v>
      </c>
      <c r="W264" s="26">
        <v>6.6010330122740779</v>
      </c>
      <c r="X264" s="26">
        <v>6.6010330122740779</v>
      </c>
      <c r="Y264" s="26">
        <v>6.6010330122740779</v>
      </c>
      <c r="Z264" s="26">
        <v>6.6010330122740779</v>
      </c>
      <c r="AA264" s="26">
        <v>6.6010330122740779</v>
      </c>
      <c r="AB264" s="26">
        <v>6.6010330122740779</v>
      </c>
      <c r="AC264" s="26">
        <v>6.6010330122740779</v>
      </c>
      <c r="AD264" s="26">
        <v>3.5400754557942253</v>
      </c>
      <c r="AE264" s="26">
        <v>3.5400754557942253</v>
      </c>
      <c r="AF264" s="26">
        <v>3.5400754557942253</v>
      </c>
      <c r="AG264" s="26">
        <v>3.5400754557942253</v>
      </c>
      <c r="AH264" s="26">
        <v>3.5400754557942253</v>
      </c>
      <c r="AI264" s="26">
        <v>3.8025799518100247</v>
      </c>
      <c r="AJ264" s="26">
        <v>3.8025799518100247</v>
      </c>
      <c r="AK264" s="26">
        <v>3.6492140365411396</v>
      </c>
      <c r="AL264" s="26">
        <v>2.2246182698162213</v>
      </c>
      <c r="AM264" s="26">
        <v>2.2246182698162213</v>
      </c>
      <c r="AN264" s="26">
        <v>2.2246182698162213</v>
      </c>
      <c r="AO264" s="26">
        <v>2.2246182698162213</v>
      </c>
      <c r="AP264" s="26">
        <v>3.8754667128594287</v>
      </c>
      <c r="AQ264" s="26">
        <v>3.8754667128594287</v>
      </c>
      <c r="AR264" s="26">
        <v>2.2246182698162213</v>
      </c>
      <c r="AS264" s="26">
        <v>2.2246182698162213</v>
      </c>
      <c r="AT264" s="26">
        <v>2.2246182698162213</v>
      </c>
      <c r="AU264" s="26">
        <v>2.1185769225560453</v>
      </c>
      <c r="AV264" s="26">
        <v>2.1185769225560453</v>
      </c>
      <c r="AW264" s="26">
        <v>3.8754667128594287</v>
      </c>
      <c r="AX264" s="26">
        <v>1.9016860504366182</v>
      </c>
      <c r="AY264" s="26">
        <v>4.2661219833192492</v>
      </c>
      <c r="AZ264" s="26">
        <v>4.1021973998986141</v>
      </c>
      <c r="BA264" s="26">
        <v>4.2661219833192492</v>
      </c>
      <c r="BB264" s="26">
        <v>4.3314376061425435</v>
      </c>
      <c r="BC264" s="26">
        <v>4.3314376061425435</v>
      </c>
      <c r="BD264" s="26">
        <v>4.3314376061425435</v>
      </c>
    </row>
    <row r="265" spans="1:56" x14ac:dyDescent="0.2">
      <c r="A265" s="2">
        <f t="shared" si="36"/>
        <v>44162</v>
      </c>
      <c r="B265" s="4" t="e">
        <f>Data!B264</f>
        <v>#N/A</v>
      </c>
      <c r="C265" s="26">
        <v>9.1676389867079422</v>
      </c>
      <c r="D265" s="26">
        <v>7.9244786430715104</v>
      </c>
      <c r="E265" s="26">
        <v>8.3889839328476583</v>
      </c>
      <c r="F265" s="26">
        <v>11.745209345188782</v>
      </c>
      <c r="G265" s="26">
        <v>8.3207430201771366</v>
      </c>
      <c r="H265" s="26">
        <v>7.8307746066364139</v>
      </c>
      <c r="I265" s="26">
        <v>6.7396697597259427</v>
      </c>
      <c r="J265" s="26">
        <v>7.8307746066364139</v>
      </c>
      <c r="K265" s="26">
        <v>7.8307746066364139</v>
      </c>
      <c r="L265" s="26">
        <v>7.5809443072466394</v>
      </c>
      <c r="M265" s="26">
        <v>7.1506517436504238</v>
      </c>
      <c r="N265" s="26">
        <v>5.1816433706565688</v>
      </c>
      <c r="O265" s="26">
        <v>4.4617380260262376</v>
      </c>
      <c r="P265" s="26">
        <v>4.4617380260262376</v>
      </c>
      <c r="Q265" s="26">
        <v>5.1816433706565688</v>
      </c>
      <c r="R265" s="26">
        <v>4.4617380260262376</v>
      </c>
      <c r="S265" s="26">
        <v>5.1816433706565688</v>
      </c>
      <c r="T265" s="26">
        <v>5.0393971829161428</v>
      </c>
      <c r="U265" s="26">
        <v>5.0393971829161428</v>
      </c>
      <c r="V265" s="26">
        <v>5.0393971829161428</v>
      </c>
      <c r="W265" s="26">
        <v>6.5921358066603775</v>
      </c>
      <c r="X265" s="26">
        <v>6.5921358066603775</v>
      </c>
      <c r="Y265" s="26">
        <v>6.5921358066603775</v>
      </c>
      <c r="Z265" s="26">
        <v>6.5921358066603775</v>
      </c>
      <c r="AA265" s="26">
        <v>6.5921358066603775</v>
      </c>
      <c r="AB265" s="26">
        <v>6.5921358066603775</v>
      </c>
      <c r="AC265" s="26">
        <v>6.5921358066603775</v>
      </c>
      <c r="AD265" s="26">
        <v>3.5366678638565894</v>
      </c>
      <c r="AE265" s="26">
        <v>3.5366678638565894</v>
      </c>
      <c r="AF265" s="26">
        <v>3.5366678638565894</v>
      </c>
      <c r="AG265" s="26">
        <v>3.5366678638565894</v>
      </c>
      <c r="AH265" s="26">
        <v>3.5366678638565894</v>
      </c>
      <c r="AI265" s="26">
        <v>3.7990442942529339</v>
      </c>
      <c r="AJ265" s="26">
        <v>3.7990442942529339</v>
      </c>
      <c r="AK265" s="26">
        <v>3.6458966632992569</v>
      </c>
      <c r="AL265" s="26">
        <v>2.2233759841514167</v>
      </c>
      <c r="AM265" s="26">
        <v>2.2233759841514167</v>
      </c>
      <c r="AN265" s="26">
        <v>2.2233759841514167</v>
      </c>
      <c r="AO265" s="26">
        <v>2.2233759841514167</v>
      </c>
      <c r="AP265" s="26">
        <v>3.8719826895003862</v>
      </c>
      <c r="AQ265" s="26">
        <v>3.8719826895003862</v>
      </c>
      <c r="AR265" s="26">
        <v>2.2233759841514167</v>
      </c>
      <c r="AS265" s="26">
        <v>2.2233759841514167</v>
      </c>
      <c r="AT265" s="26">
        <v>2.2233759841514167</v>
      </c>
      <c r="AU265" s="26">
        <v>2.117434266283984</v>
      </c>
      <c r="AV265" s="26">
        <v>2.117434266283984</v>
      </c>
      <c r="AW265" s="26">
        <v>3.8719826895003862</v>
      </c>
      <c r="AX265" s="26">
        <v>1.9007370411818065</v>
      </c>
      <c r="AY265" s="26">
        <v>4.2620180778710051</v>
      </c>
      <c r="AZ265" s="26">
        <v>4.0982999098101569</v>
      </c>
      <c r="BA265" s="26">
        <v>4.2620180778710051</v>
      </c>
      <c r="BB265" s="26">
        <v>4.3273345829301499</v>
      </c>
      <c r="BC265" s="26">
        <v>4.3273345829301499</v>
      </c>
      <c r="BD265" s="26">
        <v>4.3273345829301499</v>
      </c>
    </row>
    <row r="266" spans="1:56" x14ac:dyDescent="0.2">
      <c r="A266" s="2">
        <f t="shared" si="36"/>
        <v>44163</v>
      </c>
      <c r="B266" s="4" t="e">
        <f>Data!B265</f>
        <v>#N/A</v>
      </c>
      <c r="C266" s="26">
        <v>9.1515829575249175</v>
      </c>
      <c r="D266" s="26">
        <v>7.9111352739081076</v>
      </c>
      <c r="E266" s="26">
        <v>8.3751177297609143</v>
      </c>
      <c r="F266" s="26">
        <v>11.730515218590506</v>
      </c>
      <c r="G266" s="26">
        <v>8.3135684708855209</v>
      </c>
      <c r="H266" s="26">
        <v>7.8231958365029444</v>
      </c>
      <c r="I266" s="26">
        <v>6.7312182150021682</v>
      </c>
      <c r="J266" s="26">
        <v>7.8231958365029444</v>
      </c>
      <c r="K266" s="26">
        <v>7.8231958365029444</v>
      </c>
      <c r="L266" s="26">
        <v>7.5732442049041628</v>
      </c>
      <c r="M266" s="26">
        <v>7.1420530473393118</v>
      </c>
      <c r="N266" s="26">
        <v>5.1751121935907083</v>
      </c>
      <c r="O266" s="26">
        <v>4.4567532126051379</v>
      </c>
      <c r="P266" s="26">
        <v>4.4567532126051379</v>
      </c>
      <c r="Q266" s="26">
        <v>5.1751121935907083</v>
      </c>
      <c r="R266" s="26">
        <v>4.4567532126051379</v>
      </c>
      <c r="S266" s="26">
        <v>5.1751121935907083</v>
      </c>
      <c r="T266" s="26">
        <v>5.032961479267021</v>
      </c>
      <c r="U266" s="26">
        <v>5.032961479267021</v>
      </c>
      <c r="V266" s="26">
        <v>5.032961479267021</v>
      </c>
      <c r="W266" s="26">
        <v>6.5832855131709911</v>
      </c>
      <c r="X266" s="26">
        <v>6.5832855131709911</v>
      </c>
      <c r="Y266" s="26">
        <v>6.5832855131709911</v>
      </c>
      <c r="Z266" s="26">
        <v>6.5832855131709911</v>
      </c>
      <c r="AA266" s="26">
        <v>6.5832855131709911</v>
      </c>
      <c r="AB266" s="26">
        <v>6.5832855131709911</v>
      </c>
      <c r="AC266" s="26">
        <v>6.5832855131709911</v>
      </c>
      <c r="AD266" s="26">
        <v>3.5332718247352233</v>
      </c>
      <c r="AE266" s="26">
        <v>3.5332718247352233</v>
      </c>
      <c r="AF266" s="26">
        <v>3.5332718247352233</v>
      </c>
      <c r="AG266" s="26">
        <v>3.5332718247352233</v>
      </c>
      <c r="AH266" s="26">
        <v>3.5332718247352233</v>
      </c>
      <c r="AI266" s="26">
        <v>3.7955204087572114</v>
      </c>
      <c r="AJ266" s="26">
        <v>3.7955204087572114</v>
      </c>
      <c r="AK266" s="26">
        <v>3.6425901004980457</v>
      </c>
      <c r="AL266" s="26">
        <v>2.2221367035859392</v>
      </c>
      <c r="AM266" s="26">
        <v>2.2221367035859392</v>
      </c>
      <c r="AN266" s="26">
        <v>2.2221367035859392</v>
      </c>
      <c r="AO266" s="26">
        <v>2.2221367035859392</v>
      </c>
      <c r="AP266" s="26">
        <v>3.8685099044593305</v>
      </c>
      <c r="AQ266" s="26">
        <v>3.8685099044593305</v>
      </c>
      <c r="AR266" s="26">
        <v>2.2221367035859392</v>
      </c>
      <c r="AS266" s="26">
        <v>2.2221367035859392</v>
      </c>
      <c r="AT266" s="26">
        <v>2.2221367035859392</v>
      </c>
      <c r="AU266" s="26">
        <v>2.1162944028952619</v>
      </c>
      <c r="AV266" s="26">
        <v>2.1162944028952619</v>
      </c>
      <c r="AW266" s="26">
        <v>3.8685099044593305</v>
      </c>
      <c r="AX266" s="26">
        <v>1.8997904955248615</v>
      </c>
      <c r="AY266" s="26">
        <v>4.257938719277286</v>
      </c>
      <c r="AZ266" s="26">
        <v>4.0944277124226272</v>
      </c>
      <c r="BA266" s="26">
        <v>4.257938719277286</v>
      </c>
      <c r="BB266" s="26">
        <v>4.3232587905730151</v>
      </c>
      <c r="BC266" s="26">
        <v>4.3232587905730151</v>
      </c>
      <c r="BD266" s="26">
        <v>4.3232587905730151</v>
      </c>
    </row>
    <row r="267" spans="1:56" x14ac:dyDescent="0.2">
      <c r="A267" s="2">
        <f t="shared" si="36"/>
        <v>44164</v>
      </c>
      <c r="B267" s="4" t="e">
        <f>Data!B266</f>
        <v>#N/A</v>
      </c>
      <c r="C267" s="26">
        <v>9.1356276860514161</v>
      </c>
      <c r="D267" s="26">
        <v>7.8978747636324469</v>
      </c>
      <c r="E267" s="26">
        <v>8.3613354314076584</v>
      </c>
      <c r="F267" s="26">
        <v>11.715894202612589</v>
      </c>
      <c r="G267" s="26">
        <v>8.3064167821775925</v>
      </c>
      <c r="H267" s="26">
        <v>7.8156443449870991</v>
      </c>
      <c r="I267" s="26">
        <v>6.7228056506911651</v>
      </c>
      <c r="J267" s="26">
        <v>7.8156443449870991</v>
      </c>
      <c r="K267" s="26">
        <v>7.8156443449870991</v>
      </c>
      <c r="L267" s="26">
        <v>7.5655734230537117</v>
      </c>
      <c r="M267" s="26">
        <v>7.1334918583153017</v>
      </c>
      <c r="N267" s="26">
        <v>5.1686114650487838</v>
      </c>
      <c r="O267" s="26">
        <v>4.4517899910100125</v>
      </c>
      <c r="P267" s="26">
        <v>4.4517899910100125</v>
      </c>
      <c r="Q267" s="26">
        <v>5.1686114650487838</v>
      </c>
      <c r="R267" s="26">
        <v>4.4517899910100125</v>
      </c>
      <c r="S267" s="26">
        <v>5.1686114650487838</v>
      </c>
      <c r="T267" s="26">
        <v>5.0265564094500919</v>
      </c>
      <c r="U267" s="26">
        <v>5.0265564094500919</v>
      </c>
      <c r="V267" s="26">
        <v>5.0265564094500919</v>
      </c>
      <c r="W267" s="26">
        <v>6.5744817202343917</v>
      </c>
      <c r="X267" s="26">
        <v>6.5744817202343917</v>
      </c>
      <c r="Y267" s="26">
        <v>6.5744817202343917</v>
      </c>
      <c r="Z267" s="26">
        <v>6.5744817202343917</v>
      </c>
      <c r="AA267" s="26">
        <v>6.5744817202343917</v>
      </c>
      <c r="AB267" s="26">
        <v>6.5744817202343917</v>
      </c>
      <c r="AC267" s="26">
        <v>6.5744817202343917</v>
      </c>
      <c r="AD267" s="26">
        <v>3.5298872700149788</v>
      </c>
      <c r="AE267" s="26">
        <v>3.5298872700149788</v>
      </c>
      <c r="AF267" s="26">
        <v>3.5298872700149788</v>
      </c>
      <c r="AG267" s="26">
        <v>3.5298872700149788</v>
      </c>
      <c r="AH267" s="26">
        <v>3.5298872700149788</v>
      </c>
      <c r="AI267" s="26">
        <v>3.7920082189406279</v>
      </c>
      <c r="AJ267" s="26">
        <v>3.7920082189406279</v>
      </c>
      <c r="AK267" s="26">
        <v>3.6392942762894345</v>
      </c>
      <c r="AL267" s="26">
        <v>2.2209003820199125</v>
      </c>
      <c r="AM267" s="26">
        <v>2.2209003820199125</v>
      </c>
      <c r="AN267" s="26">
        <v>2.2209003820199125</v>
      </c>
      <c r="AO267" s="26">
        <v>2.2209003820199125</v>
      </c>
      <c r="AP267" s="26">
        <v>3.8650482818658252</v>
      </c>
      <c r="AQ267" s="26">
        <v>3.8650482818658252</v>
      </c>
      <c r="AR267" s="26">
        <v>2.2209003820199125</v>
      </c>
      <c r="AS267" s="26">
        <v>2.2209003820199125</v>
      </c>
      <c r="AT267" s="26">
        <v>2.2209003820199125</v>
      </c>
      <c r="AU267" s="26">
        <v>2.1151572820627278</v>
      </c>
      <c r="AV267" s="26">
        <v>2.1151572820627278</v>
      </c>
      <c r="AW267" s="26">
        <v>3.8650482818658252</v>
      </c>
      <c r="AX267" s="26">
        <v>1.8988463511688813</v>
      </c>
      <c r="AY267" s="26">
        <v>4.2538831046301402</v>
      </c>
      <c r="AZ267" s="26">
        <v>4.0905799132942748</v>
      </c>
      <c r="BA267" s="26">
        <v>4.2538831046301402</v>
      </c>
      <c r="BB267" s="26">
        <v>4.3192092480231672</v>
      </c>
      <c r="BC267" s="26">
        <v>4.3192092480231672</v>
      </c>
      <c r="BD267" s="26">
        <v>4.3192092480231672</v>
      </c>
    </row>
    <row r="268" spans="1:56" x14ac:dyDescent="0.2">
      <c r="A268" s="2">
        <f t="shared" si="36"/>
        <v>44165</v>
      </c>
      <c r="B268" s="4" t="e">
        <f>Data!B267</f>
        <v>#N/A</v>
      </c>
      <c r="C268" s="26">
        <v>9.1197721016501259</v>
      </c>
      <c r="D268" s="26">
        <v>7.8846962489313919</v>
      </c>
      <c r="E268" s="26">
        <v>8.3476361783940103</v>
      </c>
      <c r="F268" s="26">
        <v>11.701345301397264</v>
      </c>
      <c r="G268" s="26">
        <v>8.2992878051552239</v>
      </c>
      <c r="H268" s="26">
        <v>7.8081199596285522</v>
      </c>
      <c r="I268" s="26">
        <v>6.7144317639578013</v>
      </c>
      <c r="J268" s="26">
        <v>7.8081199596285522</v>
      </c>
      <c r="K268" s="26">
        <v>7.8081199596285522</v>
      </c>
      <c r="L268" s="26">
        <v>7.5579317704425106</v>
      </c>
      <c r="M268" s="26">
        <v>7.124967899938043</v>
      </c>
      <c r="N268" s="26">
        <v>5.1621409474963471</v>
      </c>
      <c r="O268" s="26">
        <v>4.4468482060167744</v>
      </c>
      <c r="P268" s="26">
        <v>4.4468482060167744</v>
      </c>
      <c r="Q268" s="26">
        <v>5.1621409474963471</v>
      </c>
      <c r="R268" s="26">
        <v>4.4468482060167744</v>
      </c>
      <c r="S268" s="26">
        <v>5.1621409474963471</v>
      </c>
      <c r="T268" s="26">
        <v>5.0201817297806102</v>
      </c>
      <c r="U268" s="26">
        <v>5.0201817297806102</v>
      </c>
      <c r="V268" s="26">
        <v>5.0201817297806102</v>
      </c>
      <c r="W268" s="26">
        <v>6.5657240214029002</v>
      </c>
      <c r="X268" s="26">
        <v>6.5657240214029002</v>
      </c>
      <c r="Y268" s="26">
        <v>6.5657240214029002</v>
      </c>
      <c r="Z268" s="26">
        <v>6.5657240214029002</v>
      </c>
      <c r="AA268" s="26">
        <v>6.5657240214029002</v>
      </c>
      <c r="AB268" s="26">
        <v>6.5657240214029002</v>
      </c>
      <c r="AC268" s="26">
        <v>6.5657240214029002</v>
      </c>
      <c r="AD268" s="26">
        <v>3.5265141320512159</v>
      </c>
      <c r="AE268" s="26">
        <v>3.5265141320512159</v>
      </c>
      <c r="AF268" s="26">
        <v>3.5265141320512159</v>
      </c>
      <c r="AG268" s="26">
        <v>3.5265141320512159</v>
      </c>
      <c r="AH268" s="26">
        <v>3.5265141320512159</v>
      </c>
      <c r="AI268" s="26">
        <v>3.7885076498963377</v>
      </c>
      <c r="AJ268" s="26">
        <v>3.7885076498963377</v>
      </c>
      <c r="AK268" s="26">
        <v>3.636009120422965</v>
      </c>
      <c r="AL268" s="26">
        <v>2.2196669761756311</v>
      </c>
      <c r="AM268" s="26">
        <v>2.2196669761756311</v>
      </c>
      <c r="AN268" s="26">
        <v>2.2196669761756311</v>
      </c>
      <c r="AO268" s="26">
        <v>2.2196669761756311</v>
      </c>
      <c r="AP268" s="26">
        <v>3.8615977476574552</v>
      </c>
      <c r="AQ268" s="26">
        <v>3.8615977476574552</v>
      </c>
      <c r="AR268" s="26">
        <v>2.2196669761756311</v>
      </c>
      <c r="AS268" s="26">
        <v>2.2196669761756311</v>
      </c>
      <c r="AT268" s="26">
        <v>2.2196669761756311</v>
      </c>
      <c r="AU268" s="26">
        <v>2.1140228566521477</v>
      </c>
      <c r="AV268" s="26">
        <v>2.1140228566521477</v>
      </c>
      <c r="AW268" s="26">
        <v>3.8615977476574552</v>
      </c>
      <c r="AX268" s="26">
        <v>1.8979045499602156</v>
      </c>
      <c r="AY268" s="26">
        <v>4.2498504754433952</v>
      </c>
      <c r="AZ268" s="26">
        <v>4.0867556676232111</v>
      </c>
      <c r="BA268" s="26">
        <v>4.2498504754433952</v>
      </c>
      <c r="BB268" s="26">
        <v>4.3151850286968481</v>
      </c>
      <c r="BC268" s="26">
        <v>4.3151850286968481</v>
      </c>
      <c r="BD268" s="26">
        <v>4.3151850286968481</v>
      </c>
    </row>
    <row r="269" spans="1:56" x14ac:dyDescent="0.2">
      <c r="A269" s="2">
        <f t="shared" si="36"/>
        <v>44166</v>
      </c>
      <c r="B269" s="4" t="e">
        <f>Data!B268</f>
        <v>#N/A</v>
      </c>
      <c r="C269" s="26">
        <v>9.1040151499514437</v>
      </c>
      <c r="D269" s="26">
        <v>7.8715988792746687</v>
      </c>
      <c r="E269" s="26">
        <v>8.3340191239367307</v>
      </c>
      <c r="F269" s="26">
        <v>11.686867559081611</v>
      </c>
      <c r="G269" s="26">
        <v>8.2921813944230465</v>
      </c>
      <c r="H269" s="26">
        <v>7.8006225101650841</v>
      </c>
      <c r="I269" s="26">
        <v>6.7060962553368562</v>
      </c>
      <c r="J269" s="26">
        <v>7.8006225101650841</v>
      </c>
      <c r="K269" s="26">
        <v>7.8006225101650841</v>
      </c>
      <c r="L269" s="26">
        <v>7.5503190579296202</v>
      </c>
      <c r="M269" s="26">
        <v>7.1164808985382066</v>
      </c>
      <c r="N269" s="26">
        <v>5.1557004060271092</v>
      </c>
      <c r="O269" s="26">
        <v>4.441927703980018</v>
      </c>
      <c r="P269" s="26">
        <v>4.441927703980018</v>
      </c>
      <c r="Q269" s="26">
        <v>5.1557004060271092</v>
      </c>
      <c r="R269" s="26">
        <v>4.441927703980018</v>
      </c>
      <c r="S269" s="26">
        <v>5.1557004060271092</v>
      </c>
      <c r="T269" s="26">
        <v>5.0138371993218076</v>
      </c>
      <c r="U269" s="26">
        <v>5.0138371993218076</v>
      </c>
      <c r="V269" s="26">
        <v>5.0138371993218076</v>
      </c>
      <c r="W269" s="26">
        <v>6.5570120152695175</v>
      </c>
      <c r="X269" s="26">
        <v>6.5570120152695175</v>
      </c>
      <c r="Y269" s="26">
        <v>6.5570120152695175</v>
      </c>
      <c r="Z269" s="26">
        <v>6.5570120152695175</v>
      </c>
      <c r="AA269" s="26">
        <v>6.5570120152695175</v>
      </c>
      <c r="AB269" s="26">
        <v>6.5570120152695175</v>
      </c>
      <c r="AC269" s="26">
        <v>6.5570120152695175</v>
      </c>
      <c r="AD269" s="26">
        <v>3.5231523439429395</v>
      </c>
      <c r="AE269" s="26">
        <v>3.5231523439429395</v>
      </c>
      <c r="AF269" s="26">
        <v>3.5231523439429395</v>
      </c>
      <c r="AG269" s="26">
        <v>3.5231523439429395</v>
      </c>
      <c r="AH269" s="26">
        <v>3.5231523439429395</v>
      </c>
      <c r="AI269" s="26">
        <v>3.7850186281090088</v>
      </c>
      <c r="AJ269" s="26">
        <v>3.7850186281090088</v>
      </c>
      <c r="AK269" s="26">
        <v>3.6327345641485413</v>
      </c>
      <c r="AL269" s="26">
        <v>2.218436445393519</v>
      </c>
      <c r="AM269" s="26">
        <v>2.218436445393519</v>
      </c>
      <c r="AN269" s="26">
        <v>2.218436445393519</v>
      </c>
      <c r="AO269" s="26">
        <v>2.218436445393519</v>
      </c>
      <c r="AP269" s="26">
        <v>3.8581582294667331</v>
      </c>
      <c r="AQ269" s="26">
        <v>3.8581582294667331</v>
      </c>
      <c r="AR269" s="26">
        <v>2.218436445393519</v>
      </c>
      <c r="AS269" s="26">
        <v>2.218436445393519</v>
      </c>
      <c r="AT269" s="26">
        <v>2.218436445393519</v>
      </c>
      <c r="AU269" s="26">
        <v>2.1128910824925025</v>
      </c>
      <c r="AV269" s="26">
        <v>2.1128910824925025</v>
      </c>
      <c r="AW269" s="26">
        <v>3.8581582294667331</v>
      </c>
      <c r="AX269" s="26">
        <v>1.8969650375941767</v>
      </c>
      <c r="AY269" s="26">
        <v>4.245840115074679</v>
      </c>
      <c r="AZ269" s="26">
        <v>4.0829541773954192</v>
      </c>
      <c r="BA269" s="26">
        <v>4.245840115074679</v>
      </c>
      <c r="BB269" s="26">
        <v>4.3111852573534932</v>
      </c>
      <c r="BC269" s="26">
        <v>4.3111852573534932</v>
      </c>
      <c r="BD269" s="26">
        <v>4.3111852573534932</v>
      </c>
    </row>
    <row r="270" spans="1:56" x14ac:dyDescent="0.2">
      <c r="A270" s="2">
        <f t="shared" si="36"/>
        <v>44167</v>
      </c>
      <c r="B270" s="4" t="e">
        <f>Data!B269</f>
        <v>#N/A</v>
      </c>
      <c r="C270" s="26">
        <v>9.0883557925286258</v>
      </c>
      <c r="D270" s="26">
        <v>7.8585818166678356</v>
      </c>
      <c r="E270" s="26">
        <v>8.3204834336191098</v>
      </c>
      <c r="F270" s="26">
        <v>11.672460057310342</v>
      </c>
      <c r="G270" s="26">
        <v>8.2850974078549289</v>
      </c>
      <c r="H270" s="26">
        <v>7.7931518284440493</v>
      </c>
      <c r="I270" s="26">
        <v>6.6977988286821972</v>
      </c>
      <c r="J270" s="26">
        <v>7.7931518284440493</v>
      </c>
      <c r="K270" s="26">
        <v>7.7931518284440493</v>
      </c>
      <c r="L270" s="26">
        <v>7.5427350984265003</v>
      </c>
      <c r="M270" s="26">
        <v>7.1080305833697714</v>
      </c>
      <c r="N270" s="26">
        <v>5.1492896083250432</v>
      </c>
      <c r="O270" s="26">
        <v>4.4370283328121554</v>
      </c>
      <c r="P270" s="26">
        <v>4.4370283328121554</v>
      </c>
      <c r="Q270" s="26">
        <v>5.1492896083250432</v>
      </c>
      <c r="R270" s="26">
        <v>4.4370283328121554</v>
      </c>
      <c r="S270" s="26">
        <v>5.1492896083250432</v>
      </c>
      <c r="T270" s="26">
        <v>5.0075225798445446</v>
      </c>
      <c r="U270" s="26">
        <v>5.0075225798445446</v>
      </c>
      <c r="V270" s="26">
        <v>5.0075225798445446</v>
      </c>
      <c r="W270" s="26">
        <v>6.5483453053864142</v>
      </c>
      <c r="X270" s="26">
        <v>6.5483453053864142</v>
      </c>
      <c r="Y270" s="26">
        <v>6.5483453053864142</v>
      </c>
      <c r="Z270" s="26">
        <v>6.5483453053864142</v>
      </c>
      <c r="AA270" s="26">
        <v>6.5483453053864142</v>
      </c>
      <c r="AB270" s="26">
        <v>6.5483453053864142</v>
      </c>
      <c r="AC270" s="26">
        <v>6.5483453053864142</v>
      </c>
      <c r="AD270" s="26">
        <v>3.519801839507894</v>
      </c>
      <c r="AE270" s="26">
        <v>3.519801839507894</v>
      </c>
      <c r="AF270" s="26">
        <v>3.519801839507894</v>
      </c>
      <c r="AG270" s="26">
        <v>3.519801839507894</v>
      </c>
      <c r="AH270" s="26">
        <v>3.519801839507894</v>
      </c>
      <c r="AI270" s="26">
        <v>3.7815410813773527</v>
      </c>
      <c r="AJ270" s="26">
        <v>3.7815410813773527</v>
      </c>
      <c r="AK270" s="26">
        <v>3.6294705401266079</v>
      </c>
      <c r="AL270" s="26">
        <v>2.2172087514428811</v>
      </c>
      <c r="AM270" s="26">
        <v>2.2172087514428811</v>
      </c>
      <c r="AN270" s="26">
        <v>2.2172087514428811</v>
      </c>
      <c r="AO270" s="26">
        <v>2.2172087514428811</v>
      </c>
      <c r="AP270" s="26">
        <v>3.8547296565166524</v>
      </c>
      <c r="AQ270" s="26">
        <v>3.8547296565166524</v>
      </c>
      <c r="AR270" s="26">
        <v>2.2172087514428811</v>
      </c>
      <c r="AS270" s="26">
        <v>2.2172087514428811</v>
      </c>
      <c r="AT270" s="26">
        <v>2.2172087514428811</v>
      </c>
      <c r="AU270" s="26">
        <v>2.1117619181628102</v>
      </c>
      <c r="AV270" s="26">
        <v>2.1117619181628102</v>
      </c>
      <c r="AW270" s="26">
        <v>3.8547296565166524</v>
      </c>
      <c r="AX270" s="26">
        <v>1.896027763341573</v>
      </c>
      <c r="AY270" s="26">
        <v>4.2418513462952729</v>
      </c>
      <c r="AZ270" s="26">
        <v>4.0791746886944003</v>
      </c>
      <c r="BA270" s="26">
        <v>4.2418513462952729</v>
      </c>
      <c r="BB270" s="26">
        <v>4.3072091071511149</v>
      </c>
      <c r="BC270" s="26">
        <v>4.3072091071511149</v>
      </c>
      <c r="BD270" s="26">
        <v>4.3072091071511149</v>
      </c>
    </row>
    <row r="271" spans="1:56" x14ac:dyDescent="0.2">
      <c r="A271" s="2">
        <f t="shared" si="36"/>
        <v>44168</v>
      </c>
      <c r="B271" s="4" t="e">
        <f>Data!B270</f>
        <v>#N/A</v>
      </c>
      <c r="C271" s="26">
        <v>9.0727930065810725</v>
      </c>
      <c r="D271" s="26">
        <v>7.8456442354111857</v>
      </c>
      <c r="E271" s="26">
        <v>8.3070282851528123</v>
      </c>
      <c r="F271" s="26">
        <v>11.658121912915066</v>
      </c>
      <c r="G271" s="26">
        <v>8.2780357063797041</v>
      </c>
      <c r="H271" s="26">
        <v>7.7857077483406654</v>
      </c>
      <c r="I271" s="26">
        <v>6.6895391911170883</v>
      </c>
      <c r="J271" s="26">
        <v>7.7857077483406654</v>
      </c>
      <c r="K271" s="26">
        <v>7.7857077483406654</v>
      </c>
      <c r="L271" s="26">
        <v>7.535179706841574</v>
      </c>
      <c r="M271" s="26">
        <v>7.0996166865638362</v>
      </c>
      <c r="N271" s="26">
        <v>5.1429083246271796</v>
      </c>
      <c r="O271" s="26">
        <v>4.4321499419628774</v>
      </c>
      <c r="P271" s="26">
        <v>4.4321499419628774</v>
      </c>
      <c r="Q271" s="26">
        <v>5.1429083246271796</v>
      </c>
      <c r="R271" s="26">
        <v>4.4321499419628774</v>
      </c>
      <c r="S271" s="26">
        <v>5.1429083246271796</v>
      </c>
      <c r="T271" s="26">
        <v>5.0012376357876915</v>
      </c>
      <c r="U271" s="26">
        <v>5.0012376357876915</v>
      </c>
      <c r="V271" s="26">
        <v>5.0012376357876915</v>
      </c>
      <c r="W271" s="26">
        <v>6.5397235001850644</v>
      </c>
      <c r="X271" s="26">
        <v>6.5397235001850644</v>
      </c>
      <c r="Y271" s="26">
        <v>6.5397235001850644</v>
      </c>
      <c r="Z271" s="26">
        <v>6.5397235001850644</v>
      </c>
      <c r="AA271" s="26">
        <v>6.5397235001850644</v>
      </c>
      <c r="AB271" s="26">
        <v>6.5397235001850644</v>
      </c>
      <c r="AC271" s="26">
        <v>6.5397235001850644</v>
      </c>
      <c r="AD271" s="26">
        <v>3.5164625532594518</v>
      </c>
      <c r="AE271" s="26">
        <v>3.5164625532594518</v>
      </c>
      <c r="AF271" s="26">
        <v>3.5164625532594518</v>
      </c>
      <c r="AG271" s="26">
        <v>3.5164625532594518</v>
      </c>
      <c r="AH271" s="26">
        <v>3.5164625532594518</v>
      </c>
      <c r="AI271" s="26">
        <v>3.7780749387425518</v>
      </c>
      <c r="AJ271" s="26">
        <v>3.7780749387425518</v>
      </c>
      <c r="AK271" s="26">
        <v>3.6262169823451762</v>
      </c>
      <c r="AL271" s="26">
        <v>2.21598385834639</v>
      </c>
      <c r="AM271" s="26">
        <v>2.21598385834639</v>
      </c>
      <c r="AN271" s="26">
        <v>2.21598385834639</v>
      </c>
      <c r="AO271" s="26">
        <v>2.21598385834639</v>
      </c>
      <c r="AP271" s="26">
        <v>3.8513119595241951</v>
      </c>
      <c r="AQ271" s="26">
        <v>3.8513119595241951</v>
      </c>
      <c r="AR271" s="26">
        <v>2.21598385834639</v>
      </c>
      <c r="AS271" s="26">
        <v>2.21598385834639</v>
      </c>
      <c r="AT271" s="26">
        <v>2.21598385834639</v>
      </c>
      <c r="AU271" s="26">
        <v>2.1106353247942962</v>
      </c>
      <c r="AV271" s="26">
        <v>2.1106353247942962</v>
      </c>
      <c r="AW271" s="26">
        <v>3.8513119595241951</v>
      </c>
      <c r="AX271" s="26">
        <v>1.8950926797946055</v>
      </c>
      <c r="AY271" s="26">
        <v>4.2378835289994932</v>
      </c>
      <c r="AZ271" s="26">
        <v>4.0754164891635183</v>
      </c>
      <c r="BA271" s="26">
        <v>4.2378835289994932</v>
      </c>
      <c r="BB271" s="26">
        <v>4.303255796868287</v>
      </c>
      <c r="BC271" s="26">
        <v>4.303255796868287</v>
      </c>
      <c r="BD271" s="26">
        <v>4.303255796868287</v>
      </c>
    </row>
    <row r="272" spans="1:56" x14ac:dyDescent="0.2">
      <c r="A272" s="2">
        <f t="shared" si="36"/>
        <v>44169</v>
      </c>
      <c r="B272" s="4" t="e">
        <f>Data!B271</f>
        <v>#N/A</v>
      </c>
      <c r="C272" s="26">
        <v>9.0573257846254798</v>
      </c>
      <c r="D272" s="26">
        <v>7.8327853218643986</v>
      </c>
      <c r="E272" s="26">
        <v>8.2936528681455535</v>
      </c>
      <c r="F272" s="26">
        <v>11.643852275748989</v>
      </c>
      <c r="G272" s="26">
        <v>8.2709961537845196</v>
      </c>
      <c r="H272" s="26">
        <v>7.7782901056825562</v>
      </c>
      <c r="I272" s="26">
        <v>6.6813170529855777</v>
      </c>
      <c r="J272" s="26">
        <v>7.7782901056825562</v>
      </c>
      <c r="K272" s="26">
        <v>7.7782901056825562</v>
      </c>
      <c r="L272" s="26">
        <v>7.5276527000284412</v>
      </c>
      <c r="M272" s="26">
        <v>7.0912389430838134</v>
      </c>
      <c r="N272" s="26">
        <v>5.1365563276870558</v>
      </c>
      <c r="O272" s="26">
        <v>4.4272923823989672</v>
      </c>
      <c r="P272" s="26">
        <v>4.4272923823989672</v>
      </c>
      <c r="Q272" s="26">
        <v>5.1365563276870558</v>
      </c>
      <c r="R272" s="26">
        <v>4.4272923823989672</v>
      </c>
      <c r="S272" s="26">
        <v>5.1365563276870558</v>
      </c>
      <c r="T272" s="26">
        <v>4.9949821342192289</v>
      </c>
      <c r="U272" s="26">
        <v>4.9949821342192289</v>
      </c>
      <c r="V272" s="26">
        <v>4.9949821342192289</v>
      </c>
      <c r="W272" s="26">
        <v>6.5311462128979709</v>
      </c>
      <c r="X272" s="26">
        <v>6.5311462128979709</v>
      </c>
      <c r="Y272" s="26">
        <v>6.5311462128979709</v>
      </c>
      <c r="Z272" s="26">
        <v>6.5311462128979709</v>
      </c>
      <c r="AA272" s="26">
        <v>6.5311462128979709</v>
      </c>
      <c r="AB272" s="26">
        <v>6.5311462128979709</v>
      </c>
      <c r="AC272" s="26">
        <v>6.5311462128979709</v>
      </c>
      <c r="AD272" s="26">
        <v>3.5131344203851418</v>
      </c>
      <c r="AE272" s="26">
        <v>3.5131344203851418</v>
      </c>
      <c r="AF272" s="26">
        <v>3.5131344203851418</v>
      </c>
      <c r="AG272" s="26">
        <v>3.5131344203851418</v>
      </c>
      <c r="AH272" s="26">
        <v>3.5131344203851418</v>
      </c>
      <c r="AI272" s="26">
        <v>3.7746201304221128</v>
      </c>
      <c r="AJ272" s="26">
        <v>3.7746201304221128</v>
      </c>
      <c r="AK272" s="26">
        <v>3.6229738260431734</v>
      </c>
      <c r="AL272" s="26">
        <v>2.2147617322173208</v>
      </c>
      <c r="AM272" s="26">
        <v>2.2147617322173208</v>
      </c>
      <c r="AN272" s="26">
        <v>2.2147617322173208</v>
      </c>
      <c r="AO272" s="26">
        <v>2.2147617322173208</v>
      </c>
      <c r="AP272" s="26">
        <v>3.8479050706111919</v>
      </c>
      <c r="AQ272" s="26">
        <v>3.8479050706111919</v>
      </c>
      <c r="AR272" s="26">
        <v>2.2147617322173208</v>
      </c>
      <c r="AS272" s="26">
        <v>2.2147617322173208</v>
      </c>
      <c r="AT272" s="26">
        <v>2.2147617322173208</v>
      </c>
      <c r="AU272" s="26">
        <v>2.109511265886812</v>
      </c>
      <c r="AV272" s="26">
        <v>2.109511265886812</v>
      </c>
      <c r="AW272" s="26">
        <v>3.8479050706111919</v>
      </c>
      <c r="AX272" s="26">
        <v>1.8941597426307639</v>
      </c>
      <c r="AY272" s="26">
        <v>4.2339360580457521</v>
      </c>
      <c r="AZ272" s="26">
        <v>4.0716789056125329</v>
      </c>
      <c r="BA272" s="26">
        <v>4.2339360580457521</v>
      </c>
      <c r="BB272" s="26">
        <v>4.2993245882835325</v>
      </c>
      <c r="BC272" s="26">
        <v>4.2993245882835325</v>
      </c>
      <c r="BD272" s="26">
        <v>4.2993245882835325</v>
      </c>
    </row>
    <row r="273" spans="1:56" x14ac:dyDescent="0.2">
      <c r="A273" s="2">
        <f t="shared" si="36"/>
        <v>44170</v>
      </c>
      <c r="B273" s="4" t="e">
        <f>Data!B272</f>
        <v>#N/A</v>
      </c>
      <c r="C273" s="26">
        <v>9.0419531341946389</v>
      </c>
      <c r="D273" s="26">
        <v>7.8200042742167817</v>
      </c>
      <c r="E273" s="26">
        <v>8.280356383874361</v>
      </c>
      <c r="F273" s="26">
        <v>11.629650326666676</v>
      </c>
      <c r="G273" s="26">
        <v>8.2639786165343345</v>
      </c>
      <c r="H273" s="26">
        <v>7.7708987381799766</v>
      </c>
      <c r="I273" s="26">
        <v>6.6731321278049283</v>
      </c>
      <c r="J273" s="26">
        <v>7.7708987381799766</v>
      </c>
      <c r="K273" s="26">
        <v>7.7708987381799766</v>
      </c>
      <c r="L273" s="26">
        <v>7.5201538967374111</v>
      </c>
      <c r="M273" s="26">
        <v>7.0828970906819508</v>
      </c>
      <c r="N273" s="26">
        <v>5.1302333927388171</v>
      </c>
      <c r="O273" s="26">
        <v>4.422455506584428</v>
      </c>
      <c r="P273" s="26">
        <v>4.422455506584428</v>
      </c>
      <c r="Q273" s="26">
        <v>5.1302333927388171</v>
      </c>
      <c r="R273" s="26">
        <v>4.422455506584428</v>
      </c>
      <c r="S273" s="26">
        <v>5.1302333927388171</v>
      </c>
      <c r="T273" s="26">
        <v>4.9887558447980567</v>
      </c>
      <c r="U273" s="26">
        <v>4.9887558447980567</v>
      </c>
      <c r="V273" s="26">
        <v>4.9887558447980567</v>
      </c>
      <c r="W273" s="26">
        <v>6.5226130614819473</v>
      </c>
      <c r="X273" s="26">
        <v>6.5226130614819473</v>
      </c>
      <c r="Y273" s="26">
        <v>6.5226130614819473</v>
      </c>
      <c r="Z273" s="26">
        <v>6.5226130614819473</v>
      </c>
      <c r="AA273" s="26">
        <v>6.5226130614819473</v>
      </c>
      <c r="AB273" s="26">
        <v>6.5226130614819473</v>
      </c>
      <c r="AC273" s="26">
        <v>6.5226130614819473</v>
      </c>
      <c r="AD273" s="26">
        <v>3.5098173767266809</v>
      </c>
      <c r="AE273" s="26">
        <v>3.5098173767266809</v>
      </c>
      <c r="AF273" s="26">
        <v>3.5098173767266809</v>
      </c>
      <c r="AG273" s="26">
        <v>3.5098173767266809</v>
      </c>
      <c r="AH273" s="26">
        <v>3.5098173767266809</v>
      </c>
      <c r="AI273" s="26">
        <v>3.7711765877487258</v>
      </c>
      <c r="AJ273" s="26">
        <v>3.7711765877487258</v>
      </c>
      <c r="AK273" s="26">
        <v>3.6197410076396124</v>
      </c>
      <c r="AL273" s="26">
        <v>2.213542341108607</v>
      </c>
      <c r="AM273" s="26">
        <v>2.213542341108607</v>
      </c>
      <c r="AN273" s="26">
        <v>2.213542341108607</v>
      </c>
      <c r="AO273" s="26">
        <v>2.213542341108607</v>
      </c>
      <c r="AP273" s="26">
        <v>3.8445089232219565</v>
      </c>
      <c r="AQ273" s="26">
        <v>3.8445089232219565</v>
      </c>
      <c r="AR273" s="26">
        <v>2.213542341108607</v>
      </c>
      <c r="AS273" s="26">
        <v>2.213542341108607</v>
      </c>
      <c r="AT273" s="26">
        <v>2.213542341108607</v>
      </c>
      <c r="AU273" s="26">
        <v>2.1083897071384885</v>
      </c>
      <c r="AV273" s="26">
        <v>2.1083897071384885</v>
      </c>
      <c r="AW273" s="26">
        <v>3.8445089232219565</v>
      </c>
      <c r="AX273" s="26">
        <v>1.8932289103934621</v>
      </c>
      <c r="AY273" s="26">
        <v>4.2300083612218975</v>
      </c>
      <c r="AZ273" s="26">
        <v>4.0679613017603051</v>
      </c>
      <c r="BA273" s="26">
        <v>4.2300083612218975</v>
      </c>
      <c r="BB273" s="26">
        <v>4.2954147837033556</v>
      </c>
      <c r="BC273" s="26">
        <v>4.2954147837033556</v>
      </c>
      <c r="BD273" s="26">
        <v>4.2954147837033556</v>
      </c>
    </row>
    <row r="274" spans="1:56" x14ac:dyDescent="0.2">
      <c r="A274" s="2">
        <f t="shared" si="36"/>
        <v>44171</v>
      </c>
      <c r="B274" s="4" t="e">
        <f>Data!B273</f>
        <v>#N/A</v>
      </c>
      <c r="C274" s="26">
        <v>9.0266740775436425</v>
      </c>
      <c r="D274" s="26">
        <v>7.8073003022629361</v>
      </c>
      <c r="E274" s="26">
        <v>8.2671380450643195</v>
      </c>
      <c r="F274" s="26">
        <v>11.615515275639204</v>
      </c>
      <c r="G274" s="26">
        <v>8.2569829636062142</v>
      </c>
      <c r="H274" s="26">
        <v>7.7635334853612354</v>
      </c>
      <c r="I274" s="26">
        <v>6.6649841322190486</v>
      </c>
      <c r="J274" s="26">
        <v>7.7635334853612354</v>
      </c>
      <c r="K274" s="26">
        <v>7.7635334853612354</v>
      </c>
      <c r="L274" s="26">
        <v>7.5126831175700834</v>
      </c>
      <c r="M274" s="26">
        <v>7.074590869857075</v>
      </c>
      <c r="N274" s="26">
        <v>5.1239392974619538</v>
      </c>
      <c r="O274" s="26">
        <v>4.417639168460938</v>
      </c>
      <c r="P274" s="26">
        <v>4.417639168460938</v>
      </c>
      <c r="Q274" s="26">
        <v>5.1239392974619538</v>
      </c>
      <c r="R274" s="26">
        <v>4.417639168460938</v>
      </c>
      <c r="S274" s="26">
        <v>5.1239392974619538</v>
      </c>
      <c r="T274" s="26">
        <v>4.9825585397364769</v>
      </c>
      <c r="U274" s="26">
        <v>4.9825585397364769</v>
      </c>
      <c r="V274" s="26">
        <v>4.9825585397364769</v>
      </c>
      <c r="W274" s="26">
        <v>6.5141236685429238</v>
      </c>
      <c r="X274" s="26">
        <v>6.5141236685429238</v>
      </c>
      <c r="Y274" s="26">
        <v>6.5141236685429238</v>
      </c>
      <c r="Z274" s="26">
        <v>6.5141236685429238</v>
      </c>
      <c r="AA274" s="26">
        <v>6.5141236685429238</v>
      </c>
      <c r="AB274" s="26">
        <v>6.5141236685429238</v>
      </c>
      <c r="AC274" s="26">
        <v>6.5141236685429238</v>
      </c>
      <c r="AD274" s="26">
        <v>3.5065113587613803</v>
      </c>
      <c r="AE274" s="26">
        <v>3.5065113587613803</v>
      </c>
      <c r="AF274" s="26">
        <v>3.5065113587613803</v>
      </c>
      <c r="AG274" s="26">
        <v>3.5065113587613803</v>
      </c>
      <c r="AH274" s="26">
        <v>3.5065113587613803</v>
      </c>
      <c r="AI274" s="26">
        <v>3.7677442431137305</v>
      </c>
      <c r="AJ274" s="26">
        <v>3.7677442431137305</v>
      </c>
      <c r="AK274" s="26">
        <v>3.616518464668129</v>
      </c>
      <c r="AL274" s="26">
        <v>2.2123256548728798</v>
      </c>
      <c r="AM274" s="26">
        <v>2.2123256548728798</v>
      </c>
      <c r="AN274" s="26">
        <v>2.2123256548728798</v>
      </c>
      <c r="AO274" s="26">
        <v>2.2123256548728798</v>
      </c>
      <c r="AP274" s="26">
        <v>3.8411234520471726</v>
      </c>
      <c r="AQ274" s="26">
        <v>3.8411234520471726</v>
      </c>
      <c r="AR274" s="26">
        <v>2.2123256548728798</v>
      </c>
      <c r="AS274" s="26">
        <v>2.2123256548728798</v>
      </c>
      <c r="AT274" s="26">
        <v>2.2123256548728798</v>
      </c>
      <c r="AU274" s="26">
        <v>2.1072706162876735</v>
      </c>
      <c r="AV274" s="26">
        <v>2.1072706162876735</v>
      </c>
      <c r="AW274" s="26">
        <v>3.8411234520471726</v>
      </c>
      <c r="AX274" s="26">
        <v>1.8923001442882321</v>
      </c>
      <c r="AY274" s="26">
        <v>4.2260998973278037</v>
      </c>
      <c r="AZ274" s="26">
        <v>4.0642630761060863</v>
      </c>
      <c r="BA274" s="26">
        <v>4.2260998973278037</v>
      </c>
      <c r="BB274" s="26">
        <v>4.2915257236306736</v>
      </c>
      <c r="BC274" s="26">
        <v>4.2915257236306736</v>
      </c>
      <c r="BD274" s="26">
        <v>4.2915257236306736</v>
      </c>
    </row>
    <row r="275" spans="1:56" x14ac:dyDescent="0.2">
      <c r="A275" s="2">
        <f t="shared" si="36"/>
        <v>44172</v>
      </c>
      <c r="B275" s="4" t="e">
        <f>Data!B274</f>
        <v>#N/A</v>
      </c>
      <c r="C275" s="26">
        <v>9.0114876513632662</v>
      </c>
      <c r="D275" s="26">
        <v>7.7946726271837052</v>
      </c>
      <c r="E275" s="26">
        <v>8.2539970756725758</v>
      </c>
      <c r="F275" s="26">
        <v>11.601446359995682</v>
      </c>
      <c r="G275" s="26">
        <v>8.2500090663371939</v>
      </c>
      <c r="H275" s="26">
        <v>7.7561941885128691</v>
      </c>
      <c r="I275" s="26">
        <v>6.6568727859528796</v>
      </c>
      <c r="J275" s="26">
        <v>7.7561941885128691</v>
      </c>
      <c r="K275" s="26">
        <v>7.7561941885128691</v>
      </c>
      <c r="L275" s="26">
        <v>7.5052401849367065</v>
      </c>
      <c r="M275" s="26">
        <v>7.066320023813506</v>
      </c>
      <c r="N275" s="26">
        <v>5.1176738219466609</v>
      </c>
      <c r="O275" s="26">
        <v>4.4128432234286219</v>
      </c>
      <c r="P275" s="26">
        <v>4.4128432234286219</v>
      </c>
      <c r="Q275" s="26">
        <v>5.1176738219466609</v>
      </c>
      <c r="R275" s="26">
        <v>4.4128432234286219</v>
      </c>
      <c r="S275" s="26">
        <v>5.1176738219466609</v>
      </c>
      <c r="T275" s="26">
        <v>4.9763899937633642</v>
      </c>
      <c r="U275" s="26">
        <v>4.9763899937633642</v>
      </c>
      <c r="V275" s="26">
        <v>4.9763899937633642</v>
      </c>
      <c r="W275" s="26">
        <v>6.5056776612622311</v>
      </c>
      <c r="X275" s="26">
        <v>6.5056776612622311</v>
      </c>
      <c r="Y275" s="26">
        <v>6.5056776612622311</v>
      </c>
      <c r="Z275" s="26">
        <v>6.5056776612622311</v>
      </c>
      <c r="AA275" s="26">
        <v>6.5056776612622311</v>
      </c>
      <c r="AB275" s="26">
        <v>6.5056776612622311</v>
      </c>
      <c r="AC275" s="26">
        <v>6.5056776612622311</v>
      </c>
      <c r="AD275" s="26">
        <v>3.5032163035848045</v>
      </c>
      <c r="AE275" s="26">
        <v>3.5032163035848045</v>
      </c>
      <c r="AF275" s="26">
        <v>3.5032163035848045</v>
      </c>
      <c r="AG275" s="26">
        <v>3.5032163035848045</v>
      </c>
      <c r="AH275" s="26">
        <v>3.5032163035848045</v>
      </c>
      <c r="AI275" s="26">
        <v>3.7643230299148218</v>
      </c>
      <c r="AJ275" s="26">
        <v>3.7643230299148218</v>
      </c>
      <c r="AK275" s="26">
        <v>3.6133061357164751</v>
      </c>
      <c r="AL275" s="26">
        <v>2.2111116450326818</v>
      </c>
      <c r="AM275" s="26">
        <v>2.2111116450326818</v>
      </c>
      <c r="AN275" s="26">
        <v>2.2111116450326818</v>
      </c>
      <c r="AO275" s="26">
        <v>2.2111116450326818</v>
      </c>
      <c r="AP275" s="26">
        <v>3.8377485929535426</v>
      </c>
      <c r="AQ275" s="26">
        <v>3.8377485929535426</v>
      </c>
      <c r="AR275" s="26">
        <v>2.2111116450326818</v>
      </c>
      <c r="AS275" s="26">
        <v>2.2111116450326818</v>
      </c>
      <c r="AT275" s="26">
        <v>2.2111116450326818</v>
      </c>
      <c r="AU275" s="26">
        <v>2.1061539629662818</v>
      </c>
      <c r="AV275" s="26">
        <v>2.1061539629662818</v>
      </c>
      <c r="AW275" s="26">
        <v>3.8377485929535426</v>
      </c>
      <c r="AX275" s="26">
        <v>1.8913734079933839</v>
      </c>
      <c r="AY275" s="26">
        <v>4.2222101543686019</v>
      </c>
      <c r="AZ275" s="26">
        <v>4.0605836599222185</v>
      </c>
      <c r="BA275" s="26">
        <v>4.2222101543686019</v>
      </c>
      <c r="BB275" s="26">
        <v>4.2876567845658293</v>
      </c>
      <c r="BC275" s="26">
        <v>4.2876567845658293</v>
      </c>
      <c r="BD275" s="26">
        <v>4.2876567845658293</v>
      </c>
    </row>
    <row r="276" spans="1:56" x14ac:dyDescent="0.2">
      <c r="A276" s="2">
        <f t="shared" si="36"/>
        <v>44173</v>
      </c>
      <c r="B276" s="4" t="e">
        <f>Data!B275</f>
        <v>#N/A</v>
      </c>
      <c r="C276" s="26">
        <v>8.996392906500347</v>
      </c>
      <c r="D276" s="26">
        <v>7.7821204813322415</v>
      </c>
      <c r="E276" s="26">
        <v>8.2409327106774928</v>
      </c>
      <c r="F276" s="26">
        <v>11.587442842782652</v>
      </c>
      <c r="G276" s="26">
        <v>8.2430567982845417</v>
      </c>
      <c r="H276" s="26">
        <v>7.748880690624139</v>
      </c>
      <c r="I276" s="26">
        <v>6.6487978117677233</v>
      </c>
      <c r="J276" s="26">
        <v>7.748880690624139</v>
      </c>
      <c r="K276" s="26">
        <v>7.748880690624139</v>
      </c>
      <c r="L276" s="26">
        <v>7.4978249230160694</v>
      </c>
      <c r="M276" s="26">
        <v>7.058084298421055</v>
      </c>
      <c r="N276" s="26">
        <v>5.1114367486598047</v>
      </c>
      <c r="O276" s="26">
        <v>4.4080675283271287</v>
      </c>
      <c r="P276" s="26">
        <v>4.4080675283271287</v>
      </c>
      <c r="Q276" s="26">
        <v>5.1114367486598047</v>
      </c>
      <c r="R276" s="26">
        <v>4.4080675283271287</v>
      </c>
      <c r="S276" s="26">
        <v>5.1114367486598047</v>
      </c>
      <c r="T276" s="26">
        <v>4.9702499840879817</v>
      </c>
      <c r="U276" s="26">
        <v>4.9702499840879817</v>
      </c>
      <c r="V276" s="26">
        <v>4.9702499840879817</v>
      </c>
      <c r="W276" s="26">
        <v>6.4972746713243357</v>
      </c>
      <c r="X276" s="26">
        <v>6.4972746713243357</v>
      </c>
      <c r="Y276" s="26">
        <v>6.4972746713243357</v>
      </c>
      <c r="Z276" s="26">
        <v>6.4972746713243357</v>
      </c>
      <c r="AA276" s="26">
        <v>6.4972746713243357</v>
      </c>
      <c r="AB276" s="26">
        <v>6.4972746713243357</v>
      </c>
      <c r="AC276" s="26">
        <v>6.4972746713243357</v>
      </c>
      <c r="AD276" s="26">
        <v>3.4999321488945903</v>
      </c>
      <c r="AE276" s="26">
        <v>3.4999321488945903</v>
      </c>
      <c r="AF276" s="26">
        <v>3.4999321488945903</v>
      </c>
      <c r="AG276" s="26">
        <v>3.4999321488945903</v>
      </c>
      <c r="AH276" s="26">
        <v>3.4999321488945903</v>
      </c>
      <c r="AI276" s="26">
        <v>3.7609128825076681</v>
      </c>
      <c r="AJ276" s="26">
        <v>3.7609128825076681</v>
      </c>
      <c r="AK276" s="26">
        <v>3.6101039603705702</v>
      </c>
      <c r="AL276" s="26">
        <v>2.2099002846601352</v>
      </c>
      <c r="AM276" s="26">
        <v>2.2099002846601352</v>
      </c>
      <c r="AN276" s="26">
        <v>2.2099002846601352</v>
      </c>
      <c r="AO276" s="26">
        <v>2.2099002846601352</v>
      </c>
      <c r="AP276" s="26">
        <v>3.8343842829187542</v>
      </c>
      <c r="AQ276" s="26">
        <v>3.8343842829187542</v>
      </c>
      <c r="AR276" s="26">
        <v>2.2099002846601352</v>
      </c>
      <c r="AS276" s="26">
        <v>2.2099002846601352</v>
      </c>
      <c r="AT276" s="26">
        <v>2.2099002846601352</v>
      </c>
      <c r="AU276" s="26">
        <v>2.1050397185637295</v>
      </c>
      <c r="AV276" s="26">
        <v>2.1050397185637295</v>
      </c>
      <c r="AW276" s="26">
        <v>3.8343842829187542</v>
      </c>
      <c r="AX276" s="26">
        <v>1.8904486674841097</v>
      </c>
      <c r="AY276" s="26">
        <v>4.2183386478522982</v>
      </c>
      <c r="AZ276" s="26">
        <v>4.056922515361439</v>
      </c>
      <c r="BA276" s="26">
        <v>4.2183386478522982</v>
      </c>
      <c r="BB276" s="26">
        <v>4.2838073769327965</v>
      </c>
      <c r="BC276" s="26">
        <v>4.2838073769327965</v>
      </c>
      <c r="BD276" s="26">
        <v>4.2838073769327965</v>
      </c>
    </row>
    <row r="277" spans="1:56" x14ac:dyDescent="0.2">
      <c r="A277" s="2">
        <f t="shared" si="36"/>
        <v>44174</v>
      </c>
      <c r="B277" s="4" t="e">
        <f>Data!B276</f>
        <v>#N/A</v>
      </c>
      <c r="C277" s="26">
        <v>8.9813889076848969</v>
      </c>
      <c r="D277" s="26">
        <v>7.7696431080250576</v>
      </c>
      <c r="E277" s="26">
        <v>8.2279441958727695</v>
      </c>
      <c r="F277" s="26">
        <v>11.573504011233489</v>
      </c>
      <c r="G277" s="26">
        <v>8.2361260350974153</v>
      </c>
      <c r="H277" s="26">
        <v>7.7415928363354807</v>
      </c>
      <c r="I277" s="26">
        <v>6.6407589354174492</v>
      </c>
      <c r="J277" s="26">
        <v>7.7415928363354807</v>
      </c>
      <c r="K277" s="26">
        <v>7.7415928363354807</v>
      </c>
      <c r="L277" s="26">
        <v>7.4904371577177153</v>
      </c>
      <c r="M277" s="26">
        <v>7.0498834421760517</v>
      </c>
      <c r="N277" s="26">
        <v>5.1052278624114837</v>
      </c>
      <c r="O277" s="26">
        <v>4.4033119414170176</v>
      </c>
      <c r="P277" s="26">
        <v>4.4033119414170176</v>
      </c>
      <c r="Q277" s="26">
        <v>5.1052278624114837</v>
      </c>
      <c r="R277" s="26">
        <v>4.4033119414170176</v>
      </c>
      <c r="S277" s="26">
        <v>5.1052278624114837</v>
      </c>
      <c r="T277" s="26">
        <v>4.9641382903644491</v>
      </c>
      <c r="U277" s="26">
        <v>4.9641382903644491</v>
      </c>
      <c r="V277" s="26">
        <v>4.9641382903644491</v>
      </c>
      <c r="W277" s="26">
        <v>6.4889143348459895</v>
      </c>
      <c r="X277" s="26">
        <v>6.4889143348459895</v>
      </c>
      <c r="Y277" s="26">
        <v>6.4889143348459895</v>
      </c>
      <c r="Z277" s="26">
        <v>6.4889143348459895</v>
      </c>
      <c r="AA277" s="26">
        <v>6.4889143348459895</v>
      </c>
      <c r="AB277" s="26">
        <v>6.4889143348459895</v>
      </c>
      <c r="AC277" s="26">
        <v>6.4889143348459895</v>
      </c>
      <c r="AD277" s="26">
        <v>3.4966588329753114</v>
      </c>
      <c r="AE277" s="26">
        <v>3.4966588329753114</v>
      </c>
      <c r="AF277" s="26">
        <v>3.4966588329753114</v>
      </c>
      <c r="AG277" s="26">
        <v>3.4966588329753114</v>
      </c>
      <c r="AH277" s="26">
        <v>3.4966588329753114</v>
      </c>
      <c r="AI277" s="26">
        <v>3.7575137361611253</v>
      </c>
      <c r="AJ277" s="26">
        <v>3.7575137361611253</v>
      </c>
      <c r="AK277" s="26">
        <v>3.6069118791627552</v>
      </c>
      <c r="AL277" s="26">
        <v>2.2086915482653739</v>
      </c>
      <c r="AM277" s="26">
        <v>2.2086915482653739</v>
      </c>
      <c r="AN277" s="26">
        <v>2.2086915482653739</v>
      </c>
      <c r="AO277" s="26">
        <v>2.2086915482653739</v>
      </c>
      <c r="AP277" s="26">
        <v>3.8310304599713474</v>
      </c>
      <c r="AQ277" s="26">
        <v>3.8310304599713474</v>
      </c>
      <c r="AR277" s="26">
        <v>2.2086915482653739</v>
      </c>
      <c r="AS277" s="26">
        <v>2.2086915482653739</v>
      </c>
      <c r="AT277" s="26">
        <v>2.2086915482653739</v>
      </c>
      <c r="AU277" s="26">
        <v>2.1039278561007064</v>
      </c>
      <c r="AV277" s="26">
        <v>2.1039278561007064</v>
      </c>
      <c r="AW277" s="26">
        <v>3.8310304599713474</v>
      </c>
      <c r="AX277" s="26">
        <v>1.8895258908690913</v>
      </c>
      <c r="AY277" s="26">
        <v>4.2144849191858524</v>
      </c>
      <c r="AZ277" s="26">
        <v>4.0532791336724117</v>
      </c>
      <c r="BA277" s="26">
        <v>4.2144849191858524</v>
      </c>
      <c r="BB277" s="26">
        <v>4.279976943123593</v>
      </c>
      <c r="BC277" s="26">
        <v>4.279976943123593</v>
      </c>
      <c r="BD277" s="26">
        <v>4.279976943123593</v>
      </c>
    </row>
    <row r="278" spans="1:56" x14ac:dyDescent="0.2">
      <c r="A278" s="2">
        <f t="shared" si="36"/>
        <v>44175</v>
      </c>
      <c r="B278" s="4" t="e">
        <f>Data!B277</f>
        <v>#N/A</v>
      </c>
      <c r="C278" s="26">
        <v>8.9664747332638228</v>
      </c>
      <c r="D278" s="26">
        <v>7.7572397613379245</v>
      </c>
      <c r="E278" s="26">
        <v>8.2150307876664126</v>
      </c>
      <c r="F278" s="26">
        <v>11.559629175340399</v>
      </c>
      <c r="G278" s="26">
        <v>8.2292166543989254</v>
      </c>
      <c r="H278" s="26">
        <v>7.7343304718905728</v>
      </c>
      <c r="I278" s="26">
        <v>6.6327558856055715</v>
      </c>
      <c r="J278" s="26">
        <v>7.7343304718905728</v>
      </c>
      <c r="K278" s="26">
        <v>7.7343304718905728</v>
      </c>
      <c r="L278" s="26">
        <v>7.4830767166462833</v>
      </c>
      <c r="M278" s="26">
        <v>7.0417172061633506</v>
      </c>
      <c r="N278" s="26">
        <v>5.0990469503221743</v>
      </c>
      <c r="O278" s="26">
        <v>4.3985763223614338</v>
      </c>
      <c r="P278" s="26">
        <v>4.3985763223614338</v>
      </c>
      <c r="Q278" s="26">
        <v>5.0990469503221743</v>
      </c>
      <c r="R278" s="26">
        <v>4.3985763223614338</v>
      </c>
      <c r="S278" s="26">
        <v>5.0990469503221743</v>
      </c>
      <c r="T278" s="26">
        <v>4.9580546946568349</v>
      </c>
      <c r="U278" s="26">
        <v>4.9580546946568349</v>
      </c>
      <c r="V278" s="26">
        <v>4.9580546946568349</v>
      </c>
      <c r="W278" s="26">
        <v>6.4805962923067542</v>
      </c>
      <c r="X278" s="26">
        <v>6.4805962923067542</v>
      </c>
      <c r="Y278" s="26">
        <v>6.4805962923067542</v>
      </c>
      <c r="Z278" s="26">
        <v>6.4805962923067542</v>
      </c>
      <c r="AA278" s="26">
        <v>6.4805962923067542</v>
      </c>
      <c r="AB278" s="26">
        <v>6.4805962923067542</v>
      </c>
      <c r="AC278" s="26">
        <v>6.4805962923067542</v>
      </c>
      <c r="AD278" s="26">
        <v>3.4933962946843167</v>
      </c>
      <c r="AE278" s="26">
        <v>3.4933962946843167</v>
      </c>
      <c r="AF278" s="26">
        <v>3.4933962946843167</v>
      </c>
      <c r="AG278" s="26">
        <v>3.4933962946843167</v>
      </c>
      <c r="AH278" s="26">
        <v>3.4933962946843167</v>
      </c>
      <c r="AI278" s="26">
        <v>3.7541255270157685</v>
      </c>
      <c r="AJ278" s="26">
        <v>3.7541255270157685</v>
      </c>
      <c r="AK278" s="26">
        <v>3.6037298335239307</v>
      </c>
      <c r="AL278" s="26">
        <v>2.2074854116931069</v>
      </c>
      <c r="AM278" s="26">
        <v>2.2074854116931069</v>
      </c>
      <c r="AN278" s="26">
        <v>2.2074854116931069</v>
      </c>
      <c r="AO278" s="26">
        <v>2.2074854116931069</v>
      </c>
      <c r="AP278" s="26">
        <v>3.8276870631351034</v>
      </c>
      <c r="AQ278" s="26">
        <v>3.8276870631351034</v>
      </c>
      <c r="AR278" s="26">
        <v>2.2074854116931069</v>
      </c>
      <c r="AS278" s="26">
        <v>2.2074854116931069</v>
      </c>
      <c r="AT278" s="26">
        <v>2.2074854116931069</v>
      </c>
      <c r="AU278" s="26">
        <v>2.1028183501120701</v>
      </c>
      <c r="AV278" s="26">
        <v>2.1028183501120701</v>
      </c>
      <c r="AW278" s="26">
        <v>3.8276870631351034</v>
      </c>
      <c r="AX278" s="26">
        <v>1.8886050482387207</v>
      </c>
      <c r="AY278" s="26">
        <v>4.2106485341641475</v>
      </c>
      <c r="AZ278" s="26">
        <v>4.0496530335173775</v>
      </c>
      <c r="BA278" s="26">
        <v>4.2106485341641475</v>
      </c>
      <c r="BB278" s="26">
        <v>4.2761649556542922</v>
      </c>
      <c r="BC278" s="26">
        <v>4.2761649556542922</v>
      </c>
      <c r="BD278" s="26">
        <v>4.2761649556542922</v>
      </c>
    </row>
    <row r="279" spans="1:56" x14ac:dyDescent="0.2">
      <c r="A279" s="2">
        <f t="shared" si="36"/>
        <v>44176</v>
      </c>
      <c r="B279" s="4" t="e">
        <f>Data!B278</f>
        <v>#N/A</v>
      </c>
      <c r="C279" s="26">
        <v>8.9516494749409805</v>
      </c>
      <c r="D279" s="26">
        <v>7.7449097059064709</v>
      </c>
      <c r="E279" s="26">
        <v>8.2021917528843744</v>
      </c>
      <c r="F279" s="26">
        <v>11.545817666522124</v>
      </c>
      <c r="G279" s="26">
        <v>8.2223285356777502</v>
      </c>
      <c r="H279" s="26">
        <v>7.7270934450917004</v>
      </c>
      <c r="I279" s="26">
        <v>6.6247883939431711</v>
      </c>
      <c r="J279" s="26">
        <v>7.7270934450917004</v>
      </c>
      <c r="K279" s="26">
        <v>7.7270934450917004</v>
      </c>
      <c r="L279" s="26">
        <v>7.4757434290677942</v>
      </c>
      <c r="M279" s="26">
        <v>7.0335853440192464</v>
      </c>
      <c r="N279" s="26">
        <v>5.0928938017904466</v>
      </c>
      <c r="O279" s="26">
        <v>4.3938605322080839</v>
      </c>
      <c r="P279" s="26">
        <v>4.3938605322080839</v>
      </c>
      <c r="Q279" s="26">
        <v>5.0928938017904466</v>
      </c>
      <c r="R279" s="26">
        <v>4.3938605322080839</v>
      </c>
      <c r="S279" s="26">
        <v>5.0928938017904466</v>
      </c>
      <c r="T279" s="26">
        <v>4.9519989814048664</v>
      </c>
      <c r="U279" s="26">
        <v>4.9519989814048664</v>
      </c>
      <c r="V279" s="26">
        <v>4.9519989814048664</v>
      </c>
      <c r="W279" s="26">
        <v>6.4723201884808876</v>
      </c>
      <c r="X279" s="26">
        <v>6.4723201884808876</v>
      </c>
      <c r="Y279" s="26">
        <v>6.4723201884808876</v>
      </c>
      <c r="Z279" s="26">
        <v>6.4723201884808876</v>
      </c>
      <c r="AA279" s="26">
        <v>6.4723201884808876</v>
      </c>
      <c r="AB279" s="26">
        <v>6.4723201884808876</v>
      </c>
      <c r="AC279" s="26">
        <v>6.4723201884808876</v>
      </c>
      <c r="AD279" s="26">
        <v>3.4901444734384479</v>
      </c>
      <c r="AE279" s="26">
        <v>3.4901444734384479</v>
      </c>
      <c r="AF279" s="26">
        <v>3.4901444734384479</v>
      </c>
      <c r="AG279" s="26">
        <v>3.4901444734384479</v>
      </c>
      <c r="AH279" s="26">
        <v>3.4901444734384479</v>
      </c>
      <c r="AI279" s="26">
        <v>3.7507481920454744</v>
      </c>
      <c r="AJ279" s="26">
        <v>3.7507481920454744</v>
      </c>
      <c r="AK279" s="26">
        <v>3.6005577657392602</v>
      </c>
      <c r="AL279" s="26">
        <v>2.206281852026724</v>
      </c>
      <c r="AM279" s="26">
        <v>2.206281852026724</v>
      </c>
      <c r="AN279" s="26">
        <v>2.206281852026724</v>
      </c>
      <c r="AO279" s="26">
        <v>2.206281852026724</v>
      </c>
      <c r="AP279" s="26">
        <v>3.824354032377598</v>
      </c>
      <c r="AQ279" s="26">
        <v>3.824354032377598</v>
      </c>
      <c r="AR279" s="26">
        <v>2.206281852026724</v>
      </c>
      <c r="AS279" s="26">
        <v>2.206281852026724</v>
      </c>
      <c r="AT279" s="26">
        <v>2.206281852026724</v>
      </c>
      <c r="AU279" s="26">
        <v>2.1017111765382186</v>
      </c>
      <c r="AV279" s="26">
        <v>2.1017111765382186</v>
      </c>
      <c r="AW279" s="26">
        <v>3.824354032377598</v>
      </c>
      <c r="AX279" s="26">
        <v>1.8876861115241206</v>
      </c>
      <c r="AY279" s="26">
        <v>4.2068290815465659</v>
      </c>
      <c r="AZ279" s="26">
        <v>4.0460437593862242</v>
      </c>
      <c r="BA279" s="26">
        <v>4.2068290815465659</v>
      </c>
      <c r="BB279" s="26">
        <v>4.2723709154263956</v>
      </c>
      <c r="BC279" s="26">
        <v>4.2723709154263956</v>
      </c>
      <c r="BD279" s="26">
        <v>4.2723709154263956</v>
      </c>
    </row>
    <row r="280" spans="1:56" x14ac:dyDescent="0.2">
      <c r="A280" s="2">
        <f t="shared" si="36"/>
        <v>44177</v>
      </c>
      <c r="B280" s="4" t="e">
        <f>Data!B279</f>
        <v>#N/A</v>
      </c>
      <c r="C280" s="26">
        <v>8.9369122375234546</v>
      </c>
      <c r="D280" s="26">
        <v>7.7326522167313678</v>
      </c>
      <c r="E280" s="26">
        <v>8.1894263685787774</v>
      </c>
      <c r="F280" s="26">
        <v>11.532068836380914</v>
      </c>
      <c r="G280" s="26">
        <v>8.2154615601884782</v>
      </c>
      <c r="H280" s="26">
        <v>7.7198816052581289</v>
      </c>
      <c r="I280" s="26">
        <v>6.6168561949076095</v>
      </c>
      <c r="J280" s="26">
        <v>7.7198816052581289</v>
      </c>
      <c r="K280" s="26">
        <v>7.7198816052581289</v>
      </c>
      <c r="L280" s="26">
        <v>7.4684371258777116</v>
      </c>
      <c r="M280" s="26">
        <v>7.0254876118952829</v>
      </c>
      <c r="N280" s="26">
        <v>5.0867682084612369</v>
      </c>
      <c r="O280" s="26">
        <v>4.3891644333714934</v>
      </c>
      <c r="P280" s="26">
        <v>4.3891644333714934</v>
      </c>
      <c r="Q280" s="26">
        <v>5.0867682084612369</v>
      </c>
      <c r="R280" s="26">
        <v>4.3891644333714934</v>
      </c>
      <c r="S280" s="26">
        <v>5.0867682084612369</v>
      </c>
      <c r="T280" s="26">
        <v>4.9459709373902472</v>
      </c>
      <c r="U280" s="26">
        <v>4.9459709373902472</v>
      </c>
      <c r="V280" s="26">
        <v>4.9459709373902472</v>
      </c>
      <c r="W280" s="26">
        <v>6.4640856723705298</v>
      </c>
      <c r="X280" s="26">
        <v>6.4640856723705298</v>
      </c>
      <c r="Y280" s="26">
        <v>6.4640856723705298</v>
      </c>
      <c r="Z280" s="26">
        <v>6.4640856723705298</v>
      </c>
      <c r="AA280" s="26">
        <v>6.4640856723705298</v>
      </c>
      <c r="AB280" s="26">
        <v>6.4640856723705298</v>
      </c>
      <c r="AC280" s="26">
        <v>6.4640856723705298</v>
      </c>
      <c r="AD280" s="26">
        <v>3.486903309201574</v>
      </c>
      <c r="AE280" s="26">
        <v>3.486903309201574</v>
      </c>
      <c r="AF280" s="26">
        <v>3.486903309201574</v>
      </c>
      <c r="AG280" s="26">
        <v>3.486903309201574</v>
      </c>
      <c r="AH280" s="26">
        <v>3.486903309201574</v>
      </c>
      <c r="AI280" s="26">
        <v>3.7473816690218129</v>
      </c>
      <c r="AJ280" s="26">
        <v>3.7473816690218129</v>
      </c>
      <c r="AK280" s="26">
        <v>3.5973956189071696</v>
      </c>
      <c r="AL280" s="26">
        <v>2.2050808474994059</v>
      </c>
      <c r="AM280" s="26">
        <v>2.2050808474994059</v>
      </c>
      <c r="AN280" s="26">
        <v>2.2050808474994059</v>
      </c>
      <c r="AO280" s="26">
        <v>2.2050808474994059</v>
      </c>
      <c r="AP280" s="26">
        <v>3.8210313085625991</v>
      </c>
      <c r="AQ280" s="26">
        <v>3.8210313085625991</v>
      </c>
      <c r="AR280" s="26">
        <v>2.2050808474994059</v>
      </c>
      <c r="AS280" s="26">
        <v>2.2050808474994059</v>
      </c>
      <c r="AT280" s="26">
        <v>2.2050808474994059</v>
      </c>
      <c r="AU280" s="26">
        <v>2.1006063126243228</v>
      </c>
      <c r="AV280" s="26">
        <v>2.1006063126243228</v>
      </c>
      <c r="AW280" s="26">
        <v>3.8210313085625991</v>
      </c>
      <c r="AX280" s="26">
        <v>1.8867690543662026</v>
      </c>
      <c r="AY280" s="26">
        <v>4.2030261717161883</v>
      </c>
      <c r="AZ280" s="26">
        <v>4.0424508801015477</v>
      </c>
      <c r="BA280" s="26">
        <v>4.2030261717161883</v>
      </c>
      <c r="BB280" s="26">
        <v>4.2685943500876595</v>
      </c>
      <c r="BC280" s="26">
        <v>4.2685943500876595</v>
      </c>
      <c r="BD280" s="26">
        <v>4.2685943500876595</v>
      </c>
    </row>
    <row r="281" spans="1:56" x14ac:dyDescent="0.2">
      <c r="A281" s="2">
        <f t="shared" si="36"/>
        <v>44178</v>
      </c>
      <c r="B281" s="4" t="e">
        <f>Data!B280</f>
        <v>#N/A</v>
      </c>
      <c r="C281" s="26">
        <v>8.9222621386738421</v>
      </c>
      <c r="D281" s="26">
        <v>7.7204665789879598</v>
      </c>
      <c r="E281" s="26">
        <v>8.1767339218405439</v>
      </c>
      <c r="F281" s="26">
        <v>11.518382055542713</v>
      </c>
      <c r="G281" s="26">
        <v>8.2086156108599742</v>
      </c>
      <c r="H281" s="26">
        <v>7.7126948031872358</v>
      </c>
      <c r="I281" s="26">
        <v>6.6089590258020481</v>
      </c>
      <c r="J281" s="26">
        <v>7.7126948031872358</v>
      </c>
      <c r="K281" s="26">
        <v>7.7126948031872358</v>
      </c>
      <c r="L281" s="26">
        <v>7.4611576395706445</v>
      </c>
      <c r="M281" s="26">
        <v>7.017423768422872</v>
      </c>
      <c r="N281" s="26">
        <v>5.0806699641946711</v>
      </c>
      <c r="O281" s="26">
        <v>4.3844878896155448</v>
      </c>
      <c r="P281" s="26">
        <v>4.3844878896155448</v>
      </c>
      <c r="Q281" s="26">
        <v>5.0806699641946711</v>
      </c>
      <c r="R281" s="26">
        <v>4.3844878896155448</v>
      </c>
      <c r="S281" s="26">
        <v>5.0806699641946711</v>
      </c>
      <c r="T281" s="26">
        <v>4.9399703517035611</v>
      </c>
      <c r="U281" s="26">
        <v>4.9399703517035611</v>
      </c>
      <c r="V281" s="26">
        <v>4.9399703517035611</v>
      </c>
      <c r="W281" s="26">
        <v>6.4558923971401923</v>
      </c>
      <c r="X281" s="26">
        <v>6.4558923971401923</v>
      </c>
      <c r="Y281" s="26">
        <v>6.4558923971401923</v>
      </c>
      <c r="Z281" s="26">
        <v>6.4558923971401923</v>
      </c>
      <c r="AA281" s="26">
        <v>6.4558923971401923</v>
      </c>
      <c r="AB281" s="26">
        <v>6.4558923971401923</v>
      </c>
      <c r="AC281" s="26">
        <v>6.4558923971401923</v>
      </c>
      <c r="AD281" s="26">
        <v>3.483672742472864</v>
      </c>
      <c r="AE281" s="26">
        <v>3.483672742472864</v>
      </c>
      <c r="AF281" s="26">
        <v>3.483672742472864</v>
      </c>
      <c r="AG281" s="26">
        <v>3.483672742472864</v>
      </c>
      <c r="AH281" s="26">
        <v>3.483672742472864</v>
      </c>
      <c r="AI281" s="26">
        <v>3.7440258964810309</v>
      </c>
      <c r="AJ281" s="26">
        <v>3.7440258964810309</v>
      </c>
      <c r="AK281" s="26">
        <v>3.5942433369013802</v>
      </c>
      <c r="AL281" s="26">
        <v>2.2038823774117162</v>
      </c>
      <c r="AM281" s="26">
        <v>2.2038823774117162</v>
      </c>
      <c r="AN281" s="26">
        <v>2.2038823774117162</v>
      </c>
      <c r="AO281" s="26">
        <v>2.2038823774117162</v>
      </c>
      <c r="AP281" s="26">
        <v>3.8177188334060079</v>
      </c>
      <c r="AQ281" s="26">
        <v>3.8177188334060079</v>
      </c>
      <c r="AR281" s="26">
        <v>2.2038823774117162</v>
      </c>
      <c r="AS281" s="26">
        <v>2.2038823774117162</v>
      </c>
      <c r="AT281" s="26">
        <v>2.2038823774117162</v>
      </c>
      <c r="AU281" s="26">
        <v>2.0995037368268576</v>
      </c>
      <c r="AV281" s="26">
        <v>2.0995037368268576</v>
      </c>
      <c r="AW281" s="26">
        <v>3.8177188334060079</v>
      </c>
      <c r="AX281" s="26">
        <v>1.8858538519940482</v>
      </c>
      <c r="AY281" s="26">
        <v>4.1992394354169233</v>
      </c>
      <c r="AZ281" s="26">
        <v>4.0388739874095689</v>
      </c>
      <c r="BA281" s="26">
        <v>4.1992394354169233</v>
      </c>
      <c r="BB281" s="26">
        <v>4.2648348124867894</v>
      </c>
      <c r="BC281" s="26">
        <v>4.2648348124867894</v>
      </c>
      <c r="BD281" s="26">
        <v>4.2648348124867894</v>
      </c>
    </row>
    <row r="282" spans="1:56" x14ac:dyDescent="0.2">
      <c r="A282" s="2">
        <f t="shared" si="36"/>
        <v>44179</v>
      </c>
      <c r="B282" s="4" t="e">
        <f>Data!B281</f>
        <v>#N/A</v>
      </c>
      <c r="C282" s="26">
        <v>8.9076983086683583</v>
      </c>
      <c r="D282" s="26">
        <v>7.7083520878402334</v>
      </c>
      <c r="E282" s="26">
        <v>8.1641137096163501</v>
      </c>
      <c r="F282" s="26">
        <v>11.504756712574963</v>
      </c>
      <c r="G282" s="26">
        <v>8.201790572211058</v>
      </c>
      <c r="H282" s="26">
        <v>7.7055328911181569</v>
      </c>
      <c r="I282" s="26">
        <v>6.601096626715707</v>
      </c>
      <c r="J282" s="26">
        <v>7.7055328911181569</v>
      </c>
      <c r="K282" s="26">
        <v>7.7055328911181569</v>
      </c>
      <c r="L282" s="26">
        <v>7.4539048042115414</v>
      </c>
      <c r="M282" s="26">
        <v>7.0093935746787199</v>
      </c>
      <c r="N282" s="26">
        <v>5.0745988650354183</v>
      </c>
      <c r="O282" s="26">
        <v>4.3798307660362932</v>
      </c>
      <c r="P282" s="26">
        <v>4.3798307660362932</v>
      </c>
      <c r="Q282" s="26">
        <v>5.0745988650354183</v>
      </c>
      <c r="R282" s="26">
        <v>4.3798307660362932</v>
      </c>
      <c r="S282" s="26">
        <v>5.0745988650354183</v>
      </c>
      <c r="T282" s="26">
        <v>4.9339970157117561</v>
      </c>
      <c r="U282" s="26">
        <v>4.9339970157117561</v>
      </c>
      <c r="V282" s="26">
        <v>4.9339970157117561</v>
      </c>
      <c r="W282" s="26">
        <v>6.4477400200524917</v>
      </c>
      <c r="X282" s="26">
        <v>6.4477400200524917</v>
      </c>
      <c r="Y282" s="26">
        <v>6.4477400200524917</v>
      </c>
      <c r="Z282" s="26">
        <v>6.4477400200524917</v>
      </c>
      <c r="AA282" s="26">
        <v>6.4477400200524917</v>
      </c>
      <c r="AB282" s="26">
        <v>6.4477400200524917</v>
      </c>
      <c r="AC282" s="26">
        <v>6.4477400200524917</v>
      </c>
      <c r="AD282" s="26">
        <v>3.4804527142757427</v>
      </c>
      <c r="AE282" s="26">
        <v>3.4804527142757427</v>
      </c>
      <c r="AF282" s="26">
        <v>3.4804527142757427</v>
      </c>
      <c r="AG282" s="26">
        <v>3.4804527142757427</v>
      </c>
      <c r="AH282" s="26">
        <v>3.4804527142757427</v>
      </c>
      <c r="AI282" s="26">
        <v>3.7406808136934173</v>
      </c>
      <c r="AJ282" s="26">
        <v>3.7406808136934173</v>
      </c>
      <c r="AK282" s="26">
        <v>3.5911008643357367</v>
      </c>
      <c r="AL282" s="26">
        <v>2.2026864220552183</v>
      </c>
      <c r="AM282" s="26">
        <v>2.2026864220552183</v>
      </c>
      <c r="AN282" s="26">
        <v>2.2026864220552183</v>
      </c>
      <c r="AO282" s="26">
        <v>2.2026864220552183</v>
      </c>
      <c r="AP282" s="26">
        <v>3.814416549435061</v>
      </c>
      <c r="AQ282" s="26">
        <v>3.814416549435061</v>
      </c>
      <c r="AR282" s="26">
        <v>2.2026864220552183</v>
      </c>
      <c r="AS282" s="26">
        <v>2.2026864220552183</v>
      </c>
      <c r="AT282" s="26">
        <v>2.2026864220552183</v>
      </c>
      <c r="AU282" s="26">
        <v>2.0984034287269107</v>
      </c>
      <c r="AV282" s="26">
        <v>2.0984034287269107</v>
      </c>
      <c r="AW282" s="26">
        <v>3.814416549435061</v>
      </c>
      <c r="AX282" s="26">
        <v>1.884940481111961</v>
      </c>
      <c r="AY282" s="26">
        <v>4.1954685225641013</v>
      </c>
      <c r="AZ282" s="26">
        <v>4.0353126946520979</v>
      </c>
      <c r="BA282" s="26">
        <v>4.1954685225641013</v>
      </c>
      <c r="BB282" s="26">
        <v>4.2610918792167407</v>
      </c>
      <c r="BC282" s="26">
        <v>4.2610918792167407</v>
      </c>
      <c r="BD282" s="26">
        <v>4.2610918792167407</v>
      </c>
    </row>
    <row r="283" spans="1:56" x14ac:dyDescent="0.2">
      <c r="A283" s="2">
        <f t="shared" si="36"/>
        <v>44180</v>
      </c>
      <c r="B283" s="4" t="e">
        <f>Data!B282</f>
        <v>#N/A</v>
      </c>
      <c r="C283" s="26">
        <v>8.8932198901606494</v>
      </c>
      <c r="D283" s="26">
        <v>7.6963080482589872</v>
      </c>
      <c r="E283" s="26">
        <v>8.1515650385297391</v>
      </c>
      <c r="F283" s="26">
        <v>11.491192212976783</v>
      </c>
      <c r="G283" s="26">
        <v>8.1949863302729025</v>
      </c>
      <c r="H283" s="26">
        <v>7.6983957226977395</v>
      </c>
      <c r="I283" s="26">
        <v>6.5932687404848762</v>
      </c>
      <c r="J283" s="26">
        <v>7.6983957226977395</v>
      </c>
      <c r="K283" s="26">
        <v>7.6983957226977395</v>
      </c>
      <c r="L283" s="26">
        <v>7.4466784554082643</v>
      </c>
      <c r="M283" s="26">
        <v>7.001396794150998</v>
      </c>
      <c r="N283" s="26">
        <v>5.0685547091825738</v>
      </c>
      <c r="O283" s="26">
        <v>4.3751929290450491</v>
      </c>
      <c r="P283" s="26">
        <v>4.3751929290450491</v>
      </c>
      <c r="Q283" s="26">
        <v>5.0685547091825738</v>
      </c>
      <c r="R283" s="26">
        <v>4.3751929290450491</v>
      </c>
      <c r="S283" s="26">
        <v>5.0685547091825738</v>
      </c>
      <c r="T283" s="26">
        <v>4.9280507230261898</v>
      </c>
      <c r="U283" s="26">
        <v>4.9280507230261898</v>
      </c>
      <c r="V283" s="26">
        <v>4.9280507230261898</v>
      </c>
      <c r="W283" s="26">
        <v>6.4396282024051166</v>
      </c>
      <c r="X283" s="26">
        <v>6.4396282024051166</v>
      </c>
      <c r="Y283" s="26">
        <v>6.4396282024051166</v>
      </c>
      <c r="Z283" s="26">
        <v>6.4396282024051166</v>
      </c>
      <c r="AA283" s="26">
        <v>6.4396282024051166</v>
      </c>
      <c r="AB283" s="26">
        <v>6.4396282024051166</v>
      </c>
      <c r="AC283" s="26">
        <v>6.4396282024051166</v>
      </c>
      <c r="AD283" s="26">
        <v>3.4772431661474754</v>
      </c>
      <c r="AE283" s="26">
        <v>3.4772431661474754</v>
      </c>
      <c r="AF283" s="26">
        <v>3.4772431661474754</v>
      </c>
      <c r="AG283" s="26">
        <v>3.4772431661474754</v>
      </c>
      <c r="AH283" s="26">
        <v>3.4772431661474754</v>
      </c>
      <c r="AI283" s="26">
        <v>3.7373463606348625</v>
      </c>
      <c r="AJ283" s="26">
        <v>3.7373463606348625</v>
      </c>
      <c r="AK283" s="26">
        <v>3.5879681465316122</v>
      </c>
      <c r="AL283" s="26">
        <v>2.2014929626416762</v>
      </c>
      <c r="AM283" s="26">
        <v>2.2014929626416762</v>
      </c>
      <c r="AN283" s="26">
        <v>2.2014929626416762</v>
      </c>
      <c r="AO283" s="26">
        <v>2.2014929626416762</v>
      </c>
      <c r="AP283" s="26">
        <v>3.8111243999505509</v>
      </c>
      <c r="AQ283" s="26">
        <v>3.8111243999505509</v>
      </c>
      <c r="AR283" s="26">
        <v>2.2014929626416762</v>
      </c>
      <c r="AS283" s="26">
        <v>2.2014929626416762</v>
      </c>
      <c r="AT283" s="26">
        <v>2.2014929626416762</v>
      </c>
      <c r="AU283" s="26">
        <v>2.0973053689497729</v>
      </c>
      <c r="AV283" s="26">
        <v>2.0973053689497729</v>
      </c>
      <c r="AW283" s="26">
        <v>3.8111243999505509</v>
      </c>
      <c r="AX283" s="26">
        <v>1.8840289197945721</v>
      </c>
      <c r="AY283" s="26">
        <v>4.1917131011243542</v>
      </c>
      <c r="AZ283" s="26">
        <v>4.0317666355149369</v>
      </c>
      <c r="BA283" s="26">
        <v>4.1917131011243542</v>
      </c>
      <c r="BB283" s="26">
        <v>4.2573651492416253</v>
      </c>
      <c r="BC283" s="26">
        <v>4.2573651492416253</v>
      </c>
      <c r="BD283" s="26">
        <v>4.2573651492416253</v>
      </c>
    </row>
    <row r="284" spans="1:56" x14ac:dyDescent="0.2">
      <c r="A284" s="2">
        <f t="shared" si="36"/>
        <v>44181</v>
      </c>
      <c r="B284" s="4" t="e">
        <f>Data!B283</f>
        <v>#N/A</v>
      </c>
      <c r="C284" s="26">
        <v>8.8788260379510824</v>
      </c>
      <c r="D284" s="26">
        <v>7.6843337748441112</v>
      </c>
      <c r="E284" s="26">
        <v>8.139087224706314</v>
      </c>
      <c r="F284" s="26">
        <v>11.477687978236577</v>
      </c>
      <c r="G284" s="26">
        <v>8.1882027725175721</v>
      </c>
      <c r="H284" s="26">
        <v>7.691283152948591</v>
      </c>
      <c r="I284" s="26">
        <v>6.5854751126546436</v>
      </c>
      <c r="J284" s="26">
        <v>7.691283152948591</v>
      </c>
      <c r="K284" s="26">
        <v>7.691283152948591</v>
      </c>
      <c r="L284" s="26">
        <v>7.4394784302854227</v>
      </c>
      <c r="M284" s="26">
        <v>6.9934331927062381</v>
      </c>
      <c r="N284" s="26">
        <v>5.0625372969600537</v>
      </c>
      <c r="O284" s="26">
        <v>4.3705742463517323</v>
      </c>
      <c r="P284" s="26">
        <v>4.3705742463517323</v>
      </c>
      <c r="Q284" s="26">
        <v>5.0625372969600537</v>
      </c>
      <c r="R284" s="26">
        <v>4.3705742463517323</v>
      </c>
      <c r="S284" s="26">
        <v>5.0625372969600537</v>
      </c>
      <c r="T284" s="26">
        <v>4.9221312694712402</v>
      </c>
      <c r="U284" s="26">
        <v>4.9221312694712402</v>
      </c>
      <c r="V284" s="26">
        <v>4.9221312694712402</v>
      </c>
      <c r="W284" s="26">
        <v>6.4315566094689984</v>
      </c>
      <c r="X284" s="26">
        <v>6.4315566094689984</v>
      </c>
      <c r="Y284" s="26">
        <v>6.4315566094689984</v>
      </c>
      <c r="Z284" s="26">
        <v>6.4315566094689984</v>
      </c>
      <c r="AA284" s="26">
        <v>6.4315566094689984</v>
      </c>
      <c r="AB284" s="26">
        <v>6.4315566094689984</v>
      </c>
      <c r="AC284" s="26">
        <v>6.4315566094689984</v>
      </c>
      <c r="AD284" s="26">
        <v>3.4740440401293253</v>
      </c>
      <c r="AE284" s="26">
        <v>3.4740440401293253</v>
      </c>
      <c r="AF284" s="26">
        <v>3.4740440401293253</v>
      </c>
      <c r="AG284" s="26">
        <v>3.4740440401293253</v>
      </c>
      <c r="AH284" s="26">
        <v>3.4740440401293253</v>
      </c>
      <c r="AI284" s="26">
        <v>3.7340224779604441</v>
      </c>
      <c r="AJ284" s="26">
        <v>3.7340224779604441</v>
      </c>
      <c r="AK284" s="26">
        <v>3.5848451294876917</v>
      </c>
      <c r="AL284" s="26">
        <v>2.2003019812374318</v>
      </c>
      <c r="AM284" s="26">
        <v>2.2003019812374318</v>
      </c>
      <c r="AN284" s="26">
        <v>2.2003019812374318</v>
      </c>
      <c r="AO284" s="26">
        <v>2.2003019812374318</v>
      </c>
      <c r="AP284" s="26">
        <v>3.8078423289918106</v>
      </c>
      <c r="AQ284" s="26">
        <v>3.8078423289918106</v>
      </c>
      <c r="AR284" s="26">
        <v>2.2003019812374318</v>
      </c>
      <c r="AS284" s="26">
        <v>2.2003019812374318</v>
      </c>
      <c r="AT284" s="26">
        <v>2.2003019812374318</v>
      </c>
      <c r="AU284" s="26">
        <v>2.0962095390903701</v>
      </c>
      <c r="AV284" s="26">
        <v>2.0962095390903701</v>
      </c>
      <c r="AW284" s="26">
        <v>3.8078423289918106</v>
      </c>
      <c r="AX284" s="26">
        <v>1.883119147389428</v>
      </c>
      <c r="AY284" s="26">
        <v>4.1879728560608172</v>
      </c>
      <c r="AZ284" s="26">
        <v>4.0282354628484365</v>
      </c>
      <c r="BA284" s="26">
        <v>4.1879728560608172</v>
      </c>
      <c r="BB284" s="26">
        <v>4.2536542426025354</v>
      </c>
      <c r="BC284" s="26">
        <v>4.2536542426025354</v>
      </c>
      <c r="BD284" s="26">
        <v>4.2536542426025354</v>
      </c>
    </row>
    <row r="285" spans="1:56" x14ac:dyDescent="0.2">
      <c r="A285" s="2">
        <f t="shared" si="36"/>
        <v>44182</v>
      </c>
      <c r="B285" s="4" t="e">
        <f>Data!B284</f>
        <v>#N/A</v>
      </c>
      <c r="C285" s="26">
        <v>8.8645159187614286</v>
      </c>
      <c r="D285" s="26">
        <v>7.672428591650851</v>
      </c>
      <c r="E285" s="26">
        <v>8.1266795936028764</v>
      </c>
      <c r="F285" s="26">
        <v>11.464243444952531</v>
      </c>
      <c r="G285" s="26">
        <v>8.1814397877922005</v>
      </c>
      <c r="H285" s="26">
        <v>7.6841950382390642</v>
      </c>
      <c r="I285" s="26">
        <v>6.577715491441313</v>
      </c>
      <c r="J285" s="26">
        <v>7.6841950382390642</v>
      </c>
      <c r="K285" s="26">
        <v>7.6841950382390642</v>
      </c>
      <c r="L285" s="26">
        <v>7.4323045674593766</v>
      </c>
      <c r="M285" s="26">
        <v>6.9855025385569176</v>
      </c>
      <c r="N285" s="26">
        <v>5.0565464307874954</v>
      </c>
      <c r="O285" s="26">
        <v>4.3659745869484778</v>
      </c>
      <c r="P285" s="26">
        <v>4.3659745869484778</v>
      </c>
      <c r="Q285" s="26">
        <v>5.0565464307874954</v>
      </c>
      <c r="R285" s="26">
        <v>4.3659745869484778</v>
      </c>
      <c r="S285" s="26">
        <v>5.0565464307874954</v>
      </c>
      <c r="T285" s="26">
        <v>4.9162384530534471</v>
      </c>
      <c r="U285" s="26">
        <v>4.9162384530534471</v>
      </c>
      <c r="V285" s="26">
        <v>4.9162384530534471</v>
      </c>
      <c r="W285" s="26">
        <v>6.4235249104276431</v>
      </c>
      <c r="X285" s="26">
        <v>6.4235249104276431</v>
      </c>
      <c r="Y285" s="26">
        <v>6.4235249104276431</v>
      </c>
      <c r="Z285" s="26">
        <v>6.4235249104276431</v>
      </c>
      <c r="AA285" s="26">
        <v>6.4235249104276431</v>
      </c>
      <c r="AB285" s="26">
        <v>6.4235249104276431</v>
      </c>
      <c r="AC285" s="26">
        <v>6.4235249104276431</v>
      </c>
      <c r="AD285" s="26">
        <v>3.4708552787572371</v>
      </c>
      <c r="AE285" s="26">
        <v>3.4708552787572371</v>
      </c>
      <c r="AF285" s="26">
        <v>3.4708552787572371</v>
      </c>
      <c r="AG285" s="26">
        <v>3.4708552787572371</v>
      </c>
      <c r="AH285" s="26">
        <v>3.4708552787572371</v>
      </c>
      <c r="AI285" s="26">
        <v>3.7307091069798664</v>
      </c>
      <c r="AJ285" s="26">
        <v>3.7307091069798664</v>
      </c>
      <c r="AK285" s="26">
        <v>3.5817317598519347</v>
      </c>
      <c r="AL285" s="26">
        <v>2.1991134607025828</v>
      </c>
      <c r="AM285" s="26">
        <v>2.1991134607025828</v>
      </c>
      <c r="AN285" s="26">
        <v>2.1991134607025828</v>
      </c>
      <c r="AO285" s="26">
        <v>2.1991134607025828</v>
      </c>
      <c r="AP285" s="26">
        <v>3.8045702813042683</v>
      </c>
      <c r="AQ285" s="26">
        <v>3.8045702813042683</v>
      </c>
      <c r="AR285" s="26">
        <v>2.1991134607025828</v>
      </c>
      <c r="AS285" s="26">
        <v>2.1991134607025828</v>
      </c>
      <c r="AT285" s="26">
        <v>2.1991134607025828</v>
      </c>
      <c r="AU285" s="26">
        <v>2.0951159216441022</v>
      </c>
      <c r="AV285" s="26">
        <v>2.0951159216441022</v>
      </c>
      <c r="AW285" s="26">
        <v>3.8045702813042683</v>
      </c>
      <c r="AX285" s="26">
        <v>1.8822111444265366</v>
      </c>
      <c r="AY285" s="26">
        <v>4.1842474883398992</v>
      </c>
      <c r="AZ285" s="26">
        <v>4.0247188475560938</v>
      </c>
      <c r="BA285" s="26">
        <v>4.1842474883398992</v>
      </c>
      <c r="BB285" s="26">
        <v>4.2499587991978069</v>
      </c>
      <c r="BC285" s="26">
        <v>4.2499587991978069</v>
      </c>
      <c r="BD285" s="26">
        <v>4.2499587991978069</v>
      </c>
    </row>
    <row r="286" spans="1:56" x14ac:dyDescent="0.2">
      <c r="A286" s="2">
        <f t="shared" si="36"/>
        <v>44183</v>
      </c>
      <c r="B286" s="4" t="e">
        <f>Data!B285</f>
        <v>#N/A</v>
      </c>
      <c r="C286" s="26">
        <v>8.8502887110147146</v>
      </c>
      <c r="D286" s="26">
        <v>7.6605918320199455</v>
      </c>
      <c r="E286" s="26">
        <v>8.1143414798404105</v>
      </c>
      <c r="F286" s="26">
        <v>11.450858064011722</v>
      </c>
      <c r="G286" s="26">
        <v>8.1746972662583097</v>
      </c>
      <c r="H286" s="26">
        <v>7.6771312362549988</v>
      </c>
      <c r="I286" s="26">
        <v>6.5699896276955085</v>
      </c>
      <c r="J286" s="26">
        <v>7.6771312362549988</v>
      </c>
      <c r="K286" s="26">
        <v>7.6771312362549988</v>
      </c>
      <c r="L286" s="26">
        <v>7.4251567070143034</v>
      </c>
      <c r="M286" s="26">
        <v>6.9776046022297082</v>
      </c>
      <c r="N286" s="26">
        <v>5.0505819151516445</v>
      </c>
      <c r="O286" s="26">
        <v>4.3613938210935022</v>
      </c>
      <c r="P286" s="26">
        <v>4.3613938210935022</v>
      </c>
      <c r="Q286" s="26">
        <v>5.0505819151516445</v>
      </c>
      <c r="R286" s="26">
        <v>4.3613938210935022</v>
      </c>
      <c r="S286" s="26">
        <v>5.0505819151516445</v>
      </c>
      <c r="T286" s="26">
        <v>4.9103720739311942</v>
      </c>
      <c r="U286" s="26">
        <v>4.9103720739311942</v>
      </c>
      <c r="V286" s="26">
        <v>4.9103720739311942</v>
      </c>
      <c r="W286" s="26">
        <v>6.4155327783176226</v>
      </c>
      <c r="X286" s="26">
        <v>6.4155327783176226</v>
      </c>
      <c r="Y286" s="26">
        <v>6.4155327783176226</v>
      </c>
      <c r="Z286" s="26">
        <v>6.4155327783176226</v>
      </c>
      <c r="AA286" s="26">
        <v>6.4155327783176226</v>
      </c>
      <c r="AB286" s="26">
        <v>6.4155327783176226</v>
      </c>
      <c r="AC286" s="26">
        <v>6.4155327783176226</v>
      </c>
      <c r="AD286" s="26">
        <v>3.4676768250530046</v>
      </c>
      <c r="AE286" s="26">
        <v>3.4676768250530046</v>
      </c>
      <c r="AF286" s="26">
        <v>3.4676768250530046</v>
      </c>
      <c r="AG286" s="26">
        <v>3.4676768250530046</v>
      </c>
      <c r="AH286" s="26">
        <v>3.4676768250530046</v>
      </c>
      <c r="AI286" s="26">
        <v>3.7274061896346216</v>
      </c>
      <c r="AJ286" s="26">
        <v>3.7274061896346216</v>
      </c>
      <c r="AK286" s="26">
        <v>3.5786279848955624</v>
      </c>
      <c r="AL286" s="26">
        <v>2.1979273846346161</v>
      </c>
      <c r="AM286" s="26">
        <v>2.1979273846346161</v>
      </c>
      <c r="AN286" s="26">
        <v>2.1979273846346161</v>
      </c>
      <c r="AO286" s="26">
        <v>2.1979273846346161</v>
      </c>
      <c r="AP286" s="26">
        <v>3.8013082023093516</v>
      </c>
      <c r="AQ286" s="26">
        <v>3.8013082023093516</v>
      </c>
      <c r="AR286" s="26">
        <v>2.1979273846346161</v>
      </c>
      <c r="AS286" s="26">
        <v>2.1979273846346161</v>
      </c>
      <c r="AT286" s="26">
        <v>2.1979273846346161</v>
      </c>
      <c r="AU286" s="26">
        <v>2.0940244999427082</v>
      </c>
      <c r="AV286" s="26">
        <v>2.0940244999427082</v>
      </c>
      <c r="AW286" s="26">
        <v>3.8013082023093516</v>
      </c>
      <c r="AX286" s="26">
        <v>1.8813048925343698</v>
      </c>
      <c r="AY286" s="26">
        <v>4.1805367139961076</v>
      </c>
      <c r="AZ286" s="26">
        <v>4.0212164775473616</v>
      </c>
      <c r="BA286" s="26">
        <v>4.1805367139961076</v>
      </c>
      <c r="BB286" s="26">
        <v>4.2462784776335356</v>
      </c>
      <c r="BC286" s="26">
        <v>4.2462784776335356</v>
      </c>
      <c r="BD286" s="26">
        <v>4.2462784776335356</v>
      </c>
    </row>
    <row r="287" spans="1:56" x14ac:dyDescent="0.2">
      <c r="A287" s="2">
        <f t="shared" si="36"/>
        <v>44184</v>
      </c>
      <c r="B287" s="4" t="e">
        <f>Data!B286</f>
        <v>#N/A</v>
      </c>
      <c r="C287" s="26">
        <v>8.8361436046201796</v>
      </c>
      <c r="D287" s="26">
        <v>7.6488228384115482</v>
      </c>
      <c r="E287" s="26">
        <v>8.1020722270407983</v>
      </c>
      <c r="F287" s="26">
        <v>11.437531299823823</v>
      </c>
      <c r="G287" s="26">
        <v>8.1679750993358446</v>
      </c>
      <c r="H287" s="26">
        <v>7.6700916059730808</v>
      </c>
      <c r="I287" s="26">
        <v>6.5622972748659381</v>
      </c>
      <c r="J287" s="26">
        <v>7.6700916059730808</v>
      </c>
      <c r="K287" s="26">
        <v>7.6700916059730808</v>
      </c>
      <c r="L287" s="26">
        <v>7.4180346904792565</v>
      </c>
      <c r="M287" s="26">
        <v>6.9697391565343549</v>
      </c>
      <c r="N287" s="26">
        <v>5.0446435565782295</v>
      </c>
      <c r="O287" s="26">
        <v>4.3568318202952216</v>
      </c>
      <c r="P287" s="26">
        <v>4.3568318202952216</v>
      </c>
      <c r="Q287" s="26">
        <v>5.0446435565782295</v>
      </c>
      <c r="R287" s="26">
        <v>4.3568318202952216</v>
      </c>
      <c r="S287" s="26">
        <v>5.0446435565782295</v>
      </c>
      <c r="T287" s="26">
        <v>4.9045319343849041</v>
      </c>
      <c r="U287" s="26">
        <v>4.9045319343849041</v>
      </c>
      <c r="V287" s="26">
        <v>4.9045319343849041</v>
      </c>
      <c r="W287" s="26">
        <v>6.4075798899701759</v>
      </c>
      <c r="X287" s="26">
        <v>6.4075798899701759</v>
      </c>
      <c r="Y287" s="26">
        <v>6.4075798899701759</v>
      </c>
      <c r="Z287" s="26">
        <v>6.4075798899701759</v>
      </c>
      <c r="AA287" s="26">
        <v>6.4075798899701759</v>
      </c>
      <c r="AB287" s="26">
        <v>6.4075798899701759</v>
      </c>
      <c r="AC287" s="26">
        <v>6.4075798899701759</v>
      </c>
      <c r="AD287" s="26">
        <v>3.4645086225158876</v>
      </c>
      <c r="AE287" s="26">
        <v>3.4645086225158876</v>
      </c>
      <c r="AF287" s="26">
        <v>3.4645086225158876</v>
      </c>
      <c r="AG287" s="26">
        <v>3.4645086225158876</v>
      </c>
      <c r="AH287" s="26">
        <v>3.4645086225158876</v>
      </c>
      <c r="AI287" s="26">
        <v>3.7241136684767251</v>
      </c>
      <c r="AJ287" s="26">
        <v>3.7241136684767251</v>
      </c>
      <c r="AK287" s="26">
        <v>3.5755337524888993</v>
      </c>
      <c r="AL287" s="26">
        <v>2.1967437373161669</v>
      </c>
      <c r="AM287" s="26">
        <v>2.1967437373161669</v>
      </c>
      <c r="AN287" s="26">
        <v>2.1967437373161669</v>
      </c>
      <c r="AO287" s="26">
        <v>2.1967437373161669</v>
      </c>
      <c r="AP287" s="26">
        <v>3.7980560380765689</v>
      </c>
      <c r="AQ287" s="26">
        <v>3.7980560380765689</v>
      </c>
      <c r="AR287" s="26">
        <v>2.1967437373161669</v>
      </c>
      <c r="AS287" s="26">
        <v>2.1967437373161669</v>
      </c>
      <c r="AT287" s="26">
        <v>2.1967437373161669</v>
      </c>
      <c r="AU287" s="26">
        <v>2.0929352580947933</v>
      </c>
      <c r="AV287" s="26">
        <v>2.0929352580947933</v>
      </c>
      <c r="AW287" s="26">
        <v>3.7980560380765689</v>
      </c>
      <c r="AX287" s="26">
        <v>1.8804003743618736</v>
      </c>
      <c r="AY287" s="26">
        <v>4.17684026325158</v>
      </c>
      <c r="AZ287" s="26">
        <v>4.0177280567510039</v>
      </c>
      <c r="BA287" s="26">
        <v>4.17684026325158</v>
      </c>
      <c r="BB287" s="26">
        <v>4.2426129541403776</v>
      </c>
      <c r="BC287" s="26">
        <v>4.2426129541403776</v>
      </c>
      <c r="BD287" s="26">
        <v>4.2426129541403776</v>
      </c>
    </row>
    <row r="288" spans="1:56" x14ac:dyDescent="0.2">
      <c r="A288" s="2">
        <f t="shared" si="36"/>
        <v>44185</v>
      </c>
      <c r="B288" s="4" t="e">
        <f>Data!B287</f>
        <v>#N/A</v>
      </c>
      <c r="C288" s="26">
        <v>8.8220798007631096</v>
      </c>
      <c r="D288" s="26">
        <v>7.6371209622428218</v>
      </c>
      <c r="E288" s="26">
        <v>8.0898711876671801</v>
      </c>
      <c r="F288" s="26">
        <v>11.424262629605726</v>
      </c>
      <c r="G288" s="26">
        <v>8.1612731796515465</v>
      </c>
      <c r="H288" s="26">
        <v>7.6630760076356763</v>
      </c>
      <c r="I288" s="26">
        <v>6.554638188963791</v>
      </c>
      <c r="J288" s="26">
        <v>7.6630760076356763</v>
      </c>
      <c r="K288" s="26">
        <v>7.6630760076356763</v>
      </c>
      <c r="L288" s="26">
        <v>7.4109383608061306</v>
      </c>
      <c r="M288" s="26">
        <v>6.9619059765331643</v>
      </c>
      <c r="N288" s="26">
        <v>5.0387311636043144</v>
      </c>
      <c r="O288" s="26">
        <v>4.3522884572966118</v>
      </c>
      <c r="P288" s="26">
        <v>4.3522884572966118</v>
      </c>
      <c r="Q288" s="26">
        <v>5.0387311636043144</v>
      </c>
      <c r="R288" s="26">
        <v>4.3522884572966118</v>
      </c>
      <c r="S288" s="26">
        <v>5.0387311636043144</v>
      </c>
      <c r="T288" s="26">
        <v>4.8987178387877544</v>
      </c>
      <c r="U288" s="26">
        <v>4.8987178387877544</v>
      </c>
      <c r="V288" s="26">
        <v>4.8987178387877544</v>
      </c>
      <c r="W288" s="26">
        <v>6.3996659259539106</v>
      </c>
      <c r="X288" s="26">
        <v>6.3996659259539106</v>
      </c>
      <c r="Y288" s="26">
        <v>6.3996659259539106</v>
      </c>
      <c r="Z288" s="26">
        <v>6.3996659259539106</v>
      </c>
      <c r="AA288" s="26">
        <v>6.3996659259539106</v>
      </c>
      <c r="AB288" s="26">
        <v>6.3996659259539106</v>
      </c>
      <c r="AC288" s="26">
        <v>6.3996659259539106</v>
      </c>
      <c r="AD288" s="26">
        <v>3.4613506151146356</v>
      </c>
      <c r="AE288" s="26">
        <v>3.4613506151146356</v>
      </c>
      <c r="AF288" s="26">
        <v>3.4613506151146356</v>
      </c>
      <c r="AG288" s="26">
        <v>3.4613506151146356</v>
      </c>
      <c r="AH288" s="26">
        <v>3.4613506151146356</v>
      </c>
      <c r="AI288" s="26">
        <v>3.7208314866489074</v>
      </c>
      <c r="AJ288" s="26">
        <v>3.7208314866489074</v>
      </c>
      <c r="AK288" s="26">
        <v>3.5724490110789251</v>
      </c>
      <c r="AL288" s="26">
        <v>2.1955625036666073</v>
      </c>
      <c r="AM288" s="26">
        <v>2.1955625036666073</v>
      </c>
      <c r="AN288" s="26">
        <v>2.1955625036666073</v>
      </c>
      <c r="AO288" s="26">
        <v>2.1955625036666073</v>
      </c>
      <c r="AP288" s="26">
        <v>3.794813735297593</v>
      </c>
      <c r="AQ288" s="26">
        <v>3.794813735297593</v>
      </c>
      <c r="AR288" s="26">
        <v>2.1955625036666073</v>
      </c>
      <c r="AS288" s="26">
        <v>2.1955625036666073</v>
      </c>
      <c r="AT288" s="26">
        <v>2.1955625036666073</v>
      </c>
      <c r="AU288" s="26">
        <v>2.0918481809306777</v>
      </c>
      <c r="AV288" s="26">
        <v>2.0918481809306777</v>
      </c>
      <c r="AW288" s="26">
        <v>3.794813735297593</v>
      </c>
      <c r="AX288" s="26">
        <v>1.8794975735060531</v>
      </c>
      <c r="AY288" s="26">
        <v>4.1731578796871931</v>
      </c>
      <c r="AZ288" s="26">
        <v>4.0142533041855799</v>
      </c>
      <c r="BA288" s="26">
        <v>4.1731578796871931</v>
      </c>
      <c r="BB288" s="26">
        <v>4.2389619215528551</v>
      </c>
      <c r="BC288" s="26">
        <v>4.2389619215528551</v>
      </c>
      <c r="BD288" s="26">
        <v>4.2389619215528551</v>
      </c>
    </row>
    <row r="289" spans="1:56" x14ac:dyDescent="0.2">
      <c r="A289" s="2">
        <f t="shared" si="36"/>
        <v>44186</v>
      </c>
      <c r="B289" s="4" t="e">
        <f>Data!B288</f>
        <v>#N/A</v>
      </c>
      <c r="C289" s="26">
        <v>8.8080965116994907</v>
      </c>
      <c r="D289" s="26">
        <v>7.6254855637291135</v>
      </c>
      <c r="E289" s="26">
        <v>8.0777377228678358</v>
      </c>
      <c r="F289" s="26">
        <v>11.411051542713592</v>
      </c>
      <c r="G289" s="26">
        <v>8.1545914009912508</v>
      </c>
      <c r="H289" s="26">
        <v>7.65608430272703</v>
      </c>
      <c r="I289" s="26">
        <v>6.5470121285277836</v>
      </c>
      <c r="J289" s="26">
        <v>7.65608430272703</v>
      </c>
      <c r="K289" s="26">
        <v>7.65608430272703</v>
      </c>
      <c r="L289" s="26">
        <v>7.4038675623484718</v>
      </c>
      <c r="M289" s="26">
        <v>6.9541048395110883</v>
      </c>
      <c r="N289" s="26">
        <v>5.0328445467511047</v>
      </c>
      <c r="O289" s="26">
        <v>4.3477636060598126</v>
      </c>
      <c r="P289" s="26">
        <v>4.3477636060598126</v>
      </c>
      <c r="Q289" s="26">
        <v>5.0328445467511047</v>
      </c>
      <c r="R289" s="26">
        <v>4.3477636060598126</v>
      </c>
      <c r="S289" s="26">
        <v>5.0328445467511047</v>
      </c>
      <c r="T289" s="26">
        <v>4.8929295935768797</v>
      </c>
      <c r="U289" s="26">
        <v>4.8929295935768797</v>
      </c>
      <c r="V289" s="26">
        <v>4.8929295935768797</v>
      </c>
      <c r="W289" s="26">
        <v>6.3917905705185696</v>
      </c>
      <c r="X289" s="26">
        <v>6.3917905705185696</v>
      </c>
      <c r="Y289" s="26">
        <v>6.3917905705185696</v>
      </c>
      <c r="Z289" s="26">
        <v>6.3917905705185696</v>
      </c>
      <c r="AA289" s="26">
        <v>6.3917905705185696</v>
      </c>
      <c r="AB289" s="26">
        <v>6.3917905705185696</v>
      </c>
      <c r="AC289" s="26">
        <v>6.3917905705185696</v>
      </c>
      <c r="AD289" s="26">
        <v>3.4582027472798877</v>
      </c>
      <c r="AE289" s="26">
        <v>3.4582027472798877</v>
      </c>
      <c r="AF289" s="26">
        <v>3.4582027472798877</v>
      </c>
      <c r="AG289" s="26">
        <v>3.4582027472798877</v>
      </c>
      <c r="AH289" s="26">
        <v>3.4582027472798877</v>
      </c>
      <c r="AI289" s="26">
        <v>3.7175595878661434</v>
      </c>
      <c r="AJ289" s="26">
        <v>3.7175595878661434</v>
      </c>
      <c r="AK289" s="26">
        <v>3.5693737096684077</v>
      </c>
      <c r="AL289" s="26">
        <v>2.1943836691971854</v>
      </c>
      <c r="AM289" s="26">
        <v>2.1943836691971854</v>
      </c>
      <c r="AN289" s="26">
        <v>2.1943836691971854</v>
      </c>
      <c r="AO289" s="26">
        <v>2.1943836691971854</v>
      </c>
      <c r="AP289" s="26">
        <v>3.7915812412621919</v>
      </c>
      <c r="AQ289" s="26">
        <v>3.7915812412621919</v>
      </c>
      <c r="AR289" s="26">
        <v>2.1943836691971854</v>
      </c>
      <c r="AS289" s="26">
        <v>2.1943836691971854</v>
      </c>
      <c r="AT289" s="26">
        <v>2.1943836691971854</v>
      </c>
      <c r="AU289" s="26">
        <v>2.0907632539512626</v>
      </c>
      <c r="AV289" s="26">
        <v>2.0907632539512626</v>
      </c>
      <c r="AW289" s="26">
        <v>3.7915812412621919</v>
      </c>
      <c r="AX289" s="26">
        <v>1.8785964744447385</v>
      </c>
      <c r="AY289" s="26">
        <v>4.1694893194622553</v>
      </c>
      <c r="AZ289" s="26">
        <v>4.0107919530837899</v>
      </c>
      <c r="BA289" s="26">
        <v>4.1694893194622553</v>
      </c>
      <c r="BB289" s="26">
        <v>4.2353250883476541</v>
      </c>
      <c r="BC289" s="26">
        <v>4.2353250883476541</v>
      </c>
      <c r="BD289" s="26">
        <v>4.2353250883476541</v>
      </c>
    </row>
    <row r="290" spans="1:56" x14ac:dyDescent="0.2">
      <c r="A290" s="2">
        <f t="shared" si="36"/>
        <v>44187</v>
      </c>
      <c r="B290" s="4" t="e">
        <f>Data!B289</f>
        <v>#N/A</v>
      </c>
      <c r="C290" s="26">
        <v>8.7941929605553018</v>
      </c>
      <c r="D290" s="26">
        <v>7.6139160117286133</v>
      </c>
      <c r="E290" s="26">
        <v>8.0656712023235286</v>
      </c>
      <c r="F290" s="26">
        <v>11.397897540019057</v>
      </c>
      <c r="G290" s="26">
        <v>8.1479296582558476</v>
      </c>
      <c r="H290" s="26">
        <v>7.6491163539507019</v>
      </c>
      <c r="I290" s="26">
        <v>6.5394188545897967</v>
      </c>
      <c r="J290" s="26">
        <v>7.6491163539507019</v>
      </c>
      <c r="K290" s="26">
        <v>7.6491163539507019</v>
      </c>
      <c r="L290" s="26">
        <v>7.3968221408410653</v>
      </c>
      <c r="M290" s="26">
        <v>6.946335524946365</v>
      </c>
      <c r="N290" s="26">
        <v>5.02698351849721</v>
      </c>
      <c r="O290" s="26">
        <v>4.3432571417509651</v>
      </c>
      <c r="P290" s="26">
        <v>4.3432571417509651</v>
      </c>
      <c r="Q290" s="26">
        <v>5.02698351849721</v>
      </c>
      <c r="R290" s="26">
        <v>4.3432571417509651</v>
      </c>
      <c r="S290" s="26">
        <v>5.02698351849721</v>
      </c>
      <c r="T290" s="26">
        <v>4.8871670072250728</v>
      </c>
      <c r="U290" s="26">
        <v>4.8871670072250728</v>
      </c>
      <c r="V290" s="26">
        <v>4.8871670072250728</v>
      </c>
      <c r="W290" s="26">
        <v>6.3839535115398496</v>
      </c>
      <c r="X290" s="26">
        <v>6.3839535115398496</v>
      </c>
      <c r="Y290" s="26">
        <v>6.3839535115398496</v>
      </c>
      <c r="Z290" s="26">
        <v>6.3839535115398496</v>
      </c>
      <c r="AA290" s="26">
        <v>6.3839535115398496</v>
      </c>
      <c r="AB290" s="26">
        <v>6.3839535115398496</v>
      </c>
      <c r="AC290" s="26">
        <v>6.3839535115398496</v>
      </c>
      <c r="AD290" s="26">
        <v>3.4550649638969233</v>
      </c>
      <c r="AE290" s="26">
        <v>3.4550649638969233</v>
      </c>
      <c r="AF290" s="26">
        <v>3.4550649638969233</v>
      </c>
      <c r="AG290" s="26">
        <v>3.4550649638969233</v>
      </c>
      <c r="AH290" s="26">
        <v>3.4550649638969233</v>
      </c>
      <c r="AI290" s="26">
        <v>3.7142979163984187</v>
      </c>
      <c r="AJ290" s="26">
        <v>3.7142979163984187</v>
      </c>
      <c r="AK290" s="26">
        <v>3.5663077977964894</v>
      </c>
      <c r="AL290" s="26">
        <v>2.1932072199694495</v>
      </c>
      <c r="AM290" s="26">
        <v>2.1932072199694495</v>
      </c>
      <c r="AN290" s="26">
        <v>2.1932072199694495</v>
      </c>
      <c r="AO290" s="26">
        <v>2.1932072199694495</v>
      </c>
      <c r="AP290" s="26">
        <v>3.7883585038358643</v>
      </c>
      <c r="AQ290" s="26">
        <v>3.7883585038358643</v>
      </c>
      <c r="AR290" s="26">
        <v>2.1932072199694495</v>
      </c>
      <c r="AS290" s="26">
        <v>2.1932072199694495</v>
      </c>
      <c r="AT290" s="26">
        <v>2.1932072199694495</v>
      </c>
      <c r="AU290" s="26">
        <v>2.0896804632806094</v>
      </c>
      <c r="AV290" s="26">
        <v>2.0896804632806094</v>
      </c>
      <c r="AW290" s="26">
        <v>3.7883585038358643</v>
      </c>
      <c r="AX290" s="26">
        <v>1.8776970624741658</v>
      </c>
      <c r="AY290" s="26">
        <v>4.1658343505800124</v>
      </c>
      <c r="AZ290" s="26">
        <v>4.0073437500676192</v>
      </c>
      <c r="BA290" s="26">
        <v>4.1658343505800124</v>
      </c>
      <c r="BB290" s="26">
        <v>4.2317021777375379</v>
      </c>
      <c r="BC290" s="26">
        <v>4.2317021777375379</v>
      </c>
      <c r="BD290" s="26">
        <v>4.2317021777375379</v>
      </c>
    </row>
    <row r="291" spans="1:56" x14ac:dyDescent="0.2">
      <c r="A291" s="2">
        <f t="shared" si="36"/>
        <v>44188</v>
      </c>
      <c r="B291" s="4" t="e">
        <f>Data!B290</f>
        <v>#N/A</v>
      </c>
      <c r="C291" s="26">
        <v>8.7803683811303319</v>
      </c>
      <c r="D291" s="26">
        <v>7.6024116835904056</v>
      </c>
      <c r="E291" s="26">
        <v>8.0536710040981738</v>
      </c>
      <c r="F291" s="26">
        <v>11.384800133326655</v>
      </c>
      <c r="G291" s="26">
        <v>8.1412878474205144</v>
      </c>
      <c r="H291" s="26">
        <v>7.6421720252081462</v>
      </c>
      <c r="I291" s="26">
        <v>6.5318581306411181</v>
      </c>
      <c r="J291" s="26">
        <v>7.6421720252081462</v>
      </c>
      <c r="K291" s="26">
        <v>7.6421720252081462</v>
      </c>
      <c r="L291" s="26">
        <v>7.3898019433802382</v>
      </c>
      <c r="M291" s="26">
        <v>6.9385978144817111</v>
      </c>
      <c r="N291" s="26">
        <v>5.021147893252361</v>
      </c>
      <c r="O291" s="26">
        <v>4.3387689407252887</v>
      </c>
      <c r="P291" s="26">
        <v>4.3387689407252887</v>
      </c>
      <c r="Q291" s="26">
        <v>5.021147893252361</v>
      </c>
      <c r="R291" s="26">
        <v>4.3387689407252887</v>
      </c>
      <c r="S291" s="26">
        <v>5.021147893252361</v>
      </c>
      <c r="T291" s="26">
        <v>4.8814298902129583</v>
      </c>
      <c r="U291" s="26">
        <v>4.8814298902129583</v>
      </c>
      <c r="V291" s="26">
        <v>4.8814298902129583</v>
      </c>
      <c r="W291" s="26">
        <v>6.3761544404652408</v>
      </c>
      <c r="X291" s="26">
        <v>6.3761544404652408</v>
      </c>
      <c r="Y291" s="26">
        <v>6.3761544404652408</v>
      </c>
      <c r="Z291" s="26">
        <v>6.3761544404652408</v>
      </c>
      <c r="AA291" s="26">
        <v>6.3761544404652408</v>
      </c>
      <c r="AB291" s="26">
        <v>6.3761544404652408</v>
      </c>
      <c r="AC291" s="26">
        <v>6.3761544404652408</v>
      </c>
      <c r="AD291" s="26">
        <v>3.4519372102987296</v>
      </c>
      <c r="AE291" s="26">
        <v>3.4519372102987296</v>
      </c>
      <c r="AF291" s="26">
        <v>3.4519372102987296</v>
      </c>
      <c r="AG291" s="26">
        <v>3.4519372102987296</v>
      </c>
      <c r="AH291" s="26">
        <v>3.4519372102987296</v>
      </c>
      <c r="AI291" s="26">
        <v>3.7110464170546282</v>
      </c>
      <c r="AJ291" s="26">
        <v>3.7110464170546282</v>
      </c>
      <c r="AK291" s="26">
        <v>3.5632512255206081</v>
      </c>
      <c r="AL291" s="26">
        <v>2.1920331425567299</v>
      </c>
      <c r="AM291" s="26">
        <v>2.1920331425567299</v>
      </c>
      <c r="AN291" s="26">
        <v>2.1920331425567299</v>
      </c>
      <c r="AO291" s="26">
        <v>2.1920331425567299</v>
      </c>
      <c r="AP291" s="26">
        <v>3.7851454714390376</v>
      </c>
      <c r="AQ291" s="26">
        <v>3.7851454714390376</v>
      </c>
      <c r="AR291" s="26">
        <v>2.1920331425567299</v>
      </c>
      <c r="AS291" s="26">
        <v>2.1920331425567299</v>
      </c>
      <c r="AT291" s="26">
        <v>2.1920331425567299</v>
      </c>
      <c r="AU291" s="26">
        <v>2.0885997956219828</v>
      </c>
      <c r="AV291" s="26">
        <v>2.0885997956219828</v>
      </c>
      <c r="AW291" s="26">
        <v>3.7851454714390376</v>
      </c>
      <c r="AX291" s="26">
        <v>1.8767993236510268</v>
      </c>
      <c r="AY291" s="26">
        <v>4.1621927521962965</v>
      </c>
      <c r="AZ291" s="26">
        <v>4.003908454371401</v>
      </c>
      <c r="BA291" s="26">
        <v>4.1621927521962965</v>
      </c>
      <c r="BB291" s="26">
        <v>4.2280929268177365</v>
      </c>
      <c r="BC291" s="26">
        <v>4.2280929268177365</v>
      </c>
      <c r="BD291" s="26">
        <v>4.2280929268177365</v>
      </c>
    </row>
    <row r="292" spans="1:56" x14ac:dyDescent="0.2">
      <c r="A292" s="2">
        <f t="shared" si="36"/>
        <v>44189</v>
      </c>
      <c r="B292" s="4" t="e">
        <f>Data!B291</f>
        <v>#N/A</v>
      </c>
      <c r="C292" s="26">
        <v>8.766622017706414</v>
      </c>
      <c r="D292" s="26">
        <v>7.5909719650058234</v>
      </c>
      <c r="E292" s="26">
        <v>8.0417365144927881</v>
      </c>
      <c r="F292" s="26">
        <v>11.371758844829541</v>
      </c>
      <c r="G292" s="26">
        <v>8.1346658654970199</v>
      </c>
      <c r="H292" s="26">
        <v>7.6352511815783339</v>
      </c>
      <c r="I292" s="26">
        <v>6.52432972259927</v>
      </c>
      <c r="J292" s="26">
        <v>7.6352511815783339</v>
      </c>
      <c r="K292" s="26">
        <v>7.6352511815783339</v>
      </c>
      <c r="L292" s="26">
        <v>7.3828068184048394</v>
      </c>
      <c r="M292" s="26">
        <v>6.9308914918960447</v>
      </c>
      <c r="N292" s="26">
        <v>5.0153374873315544</v>
      </c>
      <c r="O292" s="26">
        <v>4.3342988805123808</v>
      </c>
      <c r="P292" s="26">
        <v>4.3342988805123808</v>
      </c>
      <c r="Q292" s="26">
        <v>5.0153374873315544</v>
      </c>
      <c r="R292" s="26">
        <v>4.3342988805123808</v>
      </c>
      <c r="S292" s="26">
        <v>5.0153374873315544</v>
      </c>
      <c r="T292" s="26">
        <v>4.8757180550016486</v>
      </c>
      <c r="U292" s="26">
        <v>4.8757180550016486</v>
      </c>
      <c r="V292" s="26">
        <v>4.8757180550016486</v>
      </c>
      <c r="W292" s="26">
        <v>6.3683930522608643</v>
      </c>
      <c r="X292" s="26">
        <v>6.3683930522608643</v>
      </c>
      <c r="Y292" s="26">
        <v>6.3683930522608643</v>
      </c>
      <c r="Z292" s="26">
        <v>6.3683930522608643</v>
      </c>
      <c r="AA292" s="26">
        <v>6.3683930522608643</v>
      </c>
      <c r="AB292" s="26">
        <v>6.3683930522608643</v>
      </c>
      <c r="AC292" s="26">
        <v>6.3683930522608643</v>
      </c>
      <c r="AD292" s="26">
        <v>3.4488194322593664</v>
      </c>
      <c r="AE292" s="26">
        <v>3.4488194322593664</v>
      </c>
      <c r="AF292" s="26">
        <v>3.4488194322593664</v>
      </c>
      <c r="AG292" s="26">
        <v>3.4488194322593664</v>
      </c>
      <c r="AH292" s="26">
        <v>3.4488194322593664</v>
      </c>
      <c r="AI292" s="26">
        <v>3.7078050351675276</v>
      </c>
      <c r="AJ292" s="26">
        <v>3.7078050351675276</v>
      </c>
      <c r="AK292" s="26">
        <v>3.5602039433996597</v>
      </c>
      <c r="AL292" s="26">
        <v>2.1908614240084412</v>
      </c>
      <c r="AM292" s="26">
        <v>2.1908614240084412</v>
      </c>
      <c r="AN292" s="26">
        <v>2.1908614240084412</v>
      </c>
      <c r="AO292" s="26">
        <v>2.1908614240084412</v>
      </c>
      <c r="AP292" s="26">
        <v>3.781942093027721</v>
      </c>
      <c r="AQ292" s="26">
        <v>3.781942093027721</v>
      </c>
      <c r="AR292" s="26">
        <v>2.1908614240084412</v>
      </c>
      <c r="AS292" s="26">
        <v>2.1908614240084412</v>
      </c>
      <c r="AT292" s="26">
        <v>2.1908614240084412</v>
      </c>
      <c r="AU292" s="26">
        <v>2.0875212382170862</v>
      </c>
      <c r="AV292" s="26">
        <v>2.0875212382170862</v>
      </c>
      <c r="AW292" s="26">
        <v>3.781942093027721</v>
      </c>
      <c r="AX292" s="26">
        <v>1.8759032447386714</v>
      </c>
      <c r="AY292" s="26">
        <v>4.1585643139688342</v>
      </c>
      <c r="AZ292" s="26">
        <v>4.0004858371100269</v>
      </c>
      <c r="BA292" s="26">
        <v>4.1585643139688342</v>
      </c>
      <c r="BB292" s="26">
        <v>4.2244970857618087</v>
      </c>
      <c r="BC292" s="26">
        <v>4.2244970857618087</v>
      </c>
      <c r="BD292" s="26">
        <v>4.2244970857618087</v>
      </c>
    </row>
    <row r="293" spans="1:56" x14ac:dyDescent="0.2">
      <c r="A293" s="2">
        <f t="shared" si="36"/>
        <v>44190</v>
      </c>
      <c r="B293" s="4" t="e">
        <f>Data!B292</f>
        <v>#N/A</v>
      </c>
      <c r="C293" s="26">
        <v>8.7529531248599284</v>
      </c>
      <c r="D293" s="26">
        <v>7.579596249863024</v>
      </c>
      <c r="E293" s="26">
        <v>8.0298671279026035</v>
      </c>
      <c r="F293" s="26">
        <v>11.358773206600979</v>
      </c>
      <c r="G293" s="26">
        <v>8.1280636104987831</v>
      </c>
      <c r="H293" s="26">
        <v>7.6283536892983514</v>
      </c>
      <c r="I293" s="26">
        <v>6.5168333987754021</v>
      </c>
      <c r="J293" s="26">
        <v>7.6283536892983514</v>
      </c>
      <c r="K293" s="26">
        <v>7.6283536892983514</v>
      </c>
      <c r="L293" s="26">
        <v>7.3758366156778328</v>
      </c>
      <c r="M293" s="26">
        <v>6.9232163430767084</v>
      </c>
      <c r="N293" s="26">
        <v>5.0095521189296237</v>
      </c>
      <c r="O293" s="26">
        <v>4.32984683980174</v>
      </c>
      <c r="P293" s="26">
        <v>4.32984683980174</v>
      </c>
      <c r="Q293" s="26">
        <v>5.0095521189296237</v>
      </c>
      <c r="R293" s="26">
        <v>4.32984683980174</v>
      </c>
      <c r="S293" s="26">
        <v>5.0095521189296237</v>
      </c>
      <c r="T293" s="26">
        <v>4.8700313160058428</v>
      </c>
      <c r="U293" s="26">
        <v>4.8700313160058428</v>
      </c>
      <c r="V293" s="26">
        <v>4.8700313160058428</v>
      </c>
      <c r="W293" s="26">
        <v>6.3606690453592885</v>
      </c>
      <c r="X293" s="26">
        <v>6.3606690453592885</v>
      </c>
      <c r="Y293" s="26">
        <v>6.3606690453592885</v>
      </c>
      <c r="Z293" s="26">
        <v>6.3606690453592885</v>
      </c>
      <c r="AA293" s="26">
        <v>6.3606690453592885</v>
      </c>
      <c r="AB293" s="26">
        <v>6.3606690453592885</v>
      </c>
      <c r="AC293" s="26">
        <v>6.3606690453592885</v>
      </c>
      <c r="AD293" s="26">
        <v>3.4457115759876045</v>
      </c>
      <c r="AE293" s="26">
        <v>3.4457115759876045</v>
      </c>
      <c r="AF293" s="26">
        <v>3.4457115759876045</v>
      </c>
      <c r="AG293" s="26">
        <v>3.4457115759876045</v>
      </c>
      <c r="AH293" s="26">
        <v>3.4457115759876045</v>
      </c>
      <c r="AI293" s="26">
        <v>3.7045737165796426</v>
      </c>
      <c r="AJ293" s="26">
        <v>3.7045737165796426</v>
      </c>
      <c r="AK293" s="26">
        <v>3.5571659024782938</v>
      </c>
      <c r="AL293" s="26">
        <v>2.1896920518170093</v>
      </c>
      <c r="AM293" s="26">
        <v>2.1896920518170093</v>
      </c>
      <c r="AN293" s="26">
        <v>2.1896920518170093</v>
      </c>
      <c r="AO293" s="26">
        <v>2.1896920518170093</v>
      </c>
      <c r="AP293" s="26">
        <v>3.7787483180754844</v>
      </c>
      <c r="AQ293" s="26">
        <v>3.7787483180754844</v>
      </c>
      <c r="AR293" s="26">
        <v>2.1896920518170093</v>
      </c>
      <c r="AS293" s="26">
        <v>2.1896920518170093</v>
      </c>
      <c r="AT293" s="26">
        <v>2.1896920518170093</v>
      </c>
      <c r="AU293" s="26">
        <v>2.0864447788082749</v>
      </c>
      <c r="AV293" s="26">
        <v>2.0864447788082749</v>
      </c>
      <c r="AW293" s="26">
        <v>3.7787483180754844</v>
      </c>
      <c r="AX293" s="26">
        <v>1.8750088131571698</v>
      </c>
      <c r="AY293" s="26">
        <v>4.1549488354448698</v>
      </c>
      <c r="AZ293" s="26">
        <v>3.9970756805897625</v>
      </c>
      <c r="BA293" s="26">
        <v>4.1549488354448698</v>
      </c>
      <c r="BB293" s="26">
        <v>4.2209144170641641</v>
      </c>
      <c r="BC293" s="26">
        <v>4.2209144170641641</v>
      </c>
      <c r="BD293" s="26">
        <v>4.2209144170641641</v>
      </c>
    </row>
    <row r="294" spans="1:56" x14ac:dyDescent="0.2">
      <c r="A294" s="2">
        <f t="shared" si="36"/>
        <v>44191</v>
      </c>
      <c r="B294" s="4" t="e">
        <f>Data!B293</f>
        <v>#N/A</v>
      </c>
      <c r="C294" s="26">
        <v>8.7393609672784933</v>
      </c>
      <c r="D294" s="26">
        <v>7.5682839401046964</v>
      </c>
      <c r="E294" s="26">
        <v>8.0180622466772711</v>
      </c>
      <c r="F294" s="26">
        <v>11.345842760119085</v>
      </c>
      <c r="G294" s="26">
        <v>8.1214809814085047</v>
      </c>
      <c r="H294" s="26">
        <v>7.6214794157448749</v>
      </c>
      <c r="I294" s="26">
        <v>6.5093689298422426</v>
      </c>
      <c r="J294" s="26">
        <v>7.6214794157448749</v>
      </c>
      <c r="K294" s="26">
        <v>7.6214794157448749</v>
      </c>
      <c r="L294" s="26">
        <v>7.3688911862684714</v>
      </c>
      <c r="M294" s="26">
        <v>6.9155721559922041</v>
      </c>
      <c r="N294" s="26">
        <v>5.0037916080962379</v>
      </c>
      <c r="O294" s="26">
        <v>4.3254126984285124</v>
      </c>
      <c r="P294" s="26">
        <v>4.3254126984285124</v>
      </c>
      <c r="Q294" s="26">
        <v>5.0037916080962379</v>
      </c>
      <c r="R294" s="26">
        <v>4.3254126984285124</v>
      </c>
      <c r="S294" s="26">
        <v>5.0037916080962379</v>
      </c>
      <c r="T294" s="26">
        <v>4.8643694895673883</v>
      </c>
      <c r="U294" s="26">
        <v>4.8643694895673883</v>
      </c>
      <c r="V294" s="26">
        <v>4.8643694895673883</v>
      </c>
      <c r="W294" s="26">
        <v>6.3529821216083064</v>
      </c>
      <c r="X294" s="26">
        <v>6.3529821216083064</v>
      </c>
      <c r="Y294" s="26">
        <v>6.3529821216083064</v>
      </c>
      <c r="Z294" s="26">
        <v>6.3529821216083064</v>
      </c>
      <c r="AA294" s="26">
        <v>6.3529821216083064</v>
      </c>
      <c r="AB294" s="26">
        <v>6.3529821216083064</v>
      </c>
      <c r="AC294" s="26">
        <v>6.3529821216083064</v>
      </c>
      <c r="AD294" s="26">
        <v>3.4426135881208126</v>
      </c>
      <c r="AE294" s="26">
        <v>3.4426135881208126</v>
      </c>
      <c r="AF294" s="26">
        <v>3.4426135881208126</v>
      </c>
      <c r="AG294" s="26">
        <v>3.4426135881208126</v>
      </c>
      <c r="AH294" s="26">
        <v>3.4426135881208126</v>
      </c>
      <c r="AI294" s="26">
        <v>3.7013524076300746</v>
      </c>
      <c r="AJ294" s="26">
        <v>3.7013524076300746</v>
      </c>
      <c r="AK294" s="26">
        <v>3.5541370542722612</v>
      </c>
      <c r="AL294" s="26">
        <v>2.1885250138872272</v>
      </c>
      <c r="AM294" s="26">
        <v>2.1885250138872272</v>
      </c>
      <c r="AN294" s="26">
        <v>2.1885250138872272</v>
      </c>
      <c r="AO294" s="26">
        <v>2.1885250138872272</v>
      </c>
      <c r="AP294" s="26">
        <v>3.7755640965566712</v>
      </c>
      <c r="AQ294" s="26">
        <v>3.7755640965566712</v>
      </c>
      <c r="AR294" s="26">
        <v>2.1885250138872272</v>
      </c>
      <c r="AS294" s="26">
        <v>2.1885250138872272</v>
      </c>
      <c r="AT294" s="26">
        <v>2.1885250138872272</v>
      </c>
      <c r="AU294" s="26">
        <v>2.0853704056035212</v>
      </c>
      <c r="AV294" s="26">
        <v>2.0853704056035212</v>
      </c>
      <c r="AW294" s="26">
        <v>3.7755640965566712</v>
      </c>
      <c r="AX294" s="26">
        <v>1.8741160169369544</v>
      </c>
      <c r="AY294" s="26">
        <v>4.1513461254848636</v>
      </c>
      <c r="AZ294" s="26">
        <v>3.9936777776591992</v>
      </c>
      <c r="BA294" s="26">
        <v>4.1513461254848636</v>
      </c>
      <c r="BB294" s="26">
        <v>4.2173446948265862</v>
      </c>
      <c r="BC294" s="26">
        <v>4.2173446948265862</v>
      </c>
      <c r="BD294" s="26">
        <v>4.2173446948265862</v>
      </c>
    </row>
    <row r="295" spans="1:56" x14ac:dyDescent="0.2">
      <c r="A295" s="2">
        <f t="shared" si="36"/>
        <v>44192</v>
      </c>
      <c r="B295" s="4" t="e">
        <f>Data!B294</f>
        <v>#N/A</v>
      </c>
      <c r="C295" s="26">
        <v>8.7258448195816865</v>
      </c>
      <c r="D295" s="26">
        <v>7.557034445588827</v>
      </c>
      <c r="E295" s="26">
        <v>8.0063212809840731</v>
      </c>
      <c r="F295" s="26">
        <v>11.332967055822566</v>
      </c>
      <c r="G295" s="26">
        <v>8.1149178781481002</v>
      </c>
      <c r="H295" s="26">
        <v>7.6146282294164616</v>
      </c>
      <c r="I295" s="26">
        <v>6.5019360888025926</v>
      </c>
      <c r="J295" s="26">
        <v>7.6146282294164616</v>
      </c>
      <c r="K295" s="26">
        <v>7.6146282294164616</v>
      </c>
      <c r="L295" s="26">
        <v>7.3619703825350085</v>
      </c>
      <c r="M295" s="26">
        <v>6.9079587206653912</v>
      </c>
      <c r="N295" s="26">
        <v>4.9980557767113041</v>
      </c>
      <c r="O295" s="26">
        <v>4.320996337359456</v>
      </c>
      <c r="P295" s="26">
        <v>4.320996337359456</v>
      </c>
      <c r="Q295" s="26">
        <v>4.9980557767113041</v>
      </c>
      <c r="R295" s="26">
        <v>4.320996337359456</v>
      </c>
      <c r="S295" s="26">
        <v>4.9980557767113041</v>
      </c>
      <c r="T295" s="26">
        <v>4.858732393929281</v>
      </c>
      <c r="U295" s="26">
        <v>4.858732393929281</v>
      </c>
      <c r="V295" s="26">
        <v>4.858732393929281</v>
      </c>
      <c r="W295" s="26">
        <v>6.3453319862206428</v>
      </c>
      <c r="X295" s="26">
        <v>6.3453319862206428</v>
      </c>
      <c r="Y295" s="26">
        <v>6.3453319862206428</v>
      </c>
      <c r="Z295" s="26">
        <v>6.3453319862206428</v>
      </c>
      <c r="AA295" s="26">
        <v>6.3453319862206428</v>
      </c>
      <c r="AB295" s="26">
        <v>6.3453319862206428</v>
      </c>
      <c r="AC295" s="26">
        <v>6.3453319862206428</v>
      </c>
      <c r="AD295" s="26">
        <v>3.4395254157190802</v>
      </c>
      <c r="AE295" s="26">
        <v>3.4395254157190802</v>
      </c>
      <c r="AF295" s="26">
        <v>3.4395254157190802</v>
      </c>
      <c r="AG295" s="26">
        <v>3.4395254157190802</v>
      </c>
      <c r="AH295" s="26">
        <v>3.4395254157190802</v>
      </c>
      <c r="AI295" s="26">
        <v>3.6981410551421208</v>
      </c>
      <c r="AJ295" s="26">
        <v>3.6981410551421208</v>
      </c>
      <c r="AK295" s="26">
        <v>3.5511173507547267</v>
      </c>
      <c r="AL295" s="26">
        <v>2.1873602985078602</v>
      </c>
      <c r="AM295" s="26">
        <v>2.1873602985078602</v>
      </c>
      <c r="AN295" s="26">
        <v>2.1873602985078602</v>
      </c>
      <c r="AO295" s="26">
        <v>2.1873602985078602</v>
      </c>
      <c r="AP295" s="26">
        <v>3.7723893789307423</v>
      </c>
      <c r="AQ295" s="26">
        <v>3.7723893789307423</v>
      </c>
      <c r="AR295" s="26">
        <v>2.1873602985078602</v>
      </c>
      <c r="AS295" s="26">
        <v>2.1873602985078602</v>
      </c>
      <c r="AT295" s="26">
        <v>2.1873602985078602</v>
      </c>
      <c r="AU295" s="26">
        <v>2.0842981072439364</v>
      </c>
      <c r="AV295" s="26">
        <v>2.0842981072439364</v>
      </c>
      <c r="AW295" s="26">
        <v>3.7723893789307423</v>
      </c>
      <c r="AX295" s="26">
        <v>1.8732248446757889</v>
      </c>
      <c r="AY295" s="26">
        <v>4.1477560017201895</v>
      </c>
      <c r="AZ295" s="26">
        <v>3.9902919310980605</v>
      </c>
      <c r="BA295" s="26">
        <v>4.1477560017201895</v>
      </c>
      <c r="BB295" s="26">
        <v>4.2137877040862328</v>
      </c>
      <c r="BC295" s="26">
        <v>4.2137877040862328</v>
      </c>
      <c r="BD295" s="26">
        <v>4.2137877040862328</v>
      </c>
    </row>
    <row r="296" spans="1:56" x14ac:dyDescent="0.2">
      <c r="A296" s="2">
        <f t="shared" si="36"/>
        <v>44193</v>
      </c>
      <c r="B296" s="4" t="e">
        <f>Data!B295</f>
        <v>#N/A</v>
      </c>
      <c r="C296" s="26">
        <v>8.7124039661457555</v>
      </c>
      <c r="D296" s="26">
        <v>7.5458471839524357</v>
      </c>
      <c r="E296" s="26">
        <v>7.9946436486740717</v>
      </c>
      <c r="F296" s="26">
        <v>11.320145652695338</v>
      </c>
      <c r="G296" s="26">
        <v>8.1083742015507934</v>
      </c>
      <c r="H296" s="26">
        <v>7.6077999999166002</v>
      </c>
      <c r="I296" s="26">
        <v>6.4945346509583421</v>
      </c>
      <c r="J296" s="26">
        <v>7.6077999999166002</v>
      </c>
      <c r="K296" s="26">
        <v>7.6077999999166002</v>
      </c>
      <c r="L296" s="26">
        <v>7.3550740581079079</v>
      </c>
      <c r="M296" s="26">
        <v>6.9003758291471629</v>
      </c>
      <c r="N296" s="26">
        <v>4.9923444484607753</v>
      </c>
      <c r="O296" s="26">
        <v>4.3165976386791067</v>
      </c>
      <c r="P296" s="26">
        <v>4.3165976386791067</v>
      </c>
      <c r="Q296" s="26">
        <v>4.9923444484607753</v>
      </c>
      <c r="R296" s="26">
        <v>4.3165976386791067</v>
      </c>
      <c r="S296" s="26">
        <v>4.9923444484607753</v>
      </c>
      <c r="T296" s="26">
        <v>4.8531198492100991</v>
      </c>
      <c r="U296" s="26">
        <v>4.8531198492100991</v>
      </c>
      <c r="V296" s="26">
        <v>4.8531198492100991</v>
      </c>
      <c r="W296" s="26">
        <v>6.3377183477245795</v>
      </c>
      <c r="X296" s="26">
        <v>6.3377183477245795</v>
      </c>
      <c r="Y296" s="26">
        <v>6.3377183477245795</v>
      </c>
      <c r="Z296" s="26">
        <v>6.3377183477245795</v>
      </c>
      <c r="AA296" s="26">
        <v>6.3377183477245795</v>
      </c>
      <c r="AB296" s="26">
        <v>6.3377183477245795</v>
      </c>
      <c r="AC296" s="26">
        <v>6.3377183477245795</v>
      </c>
      <c r="AD296" s="26">
        <v>3.4364470062595571</v>
      </c>
      <c r="AE296" s="26">
        <v>3.4364470062595571</v>
      </c>
      <c r="AF296" s="26">
        <v>3.4364470062595571</v>
      </c>
      <c r="AG296" s="26">
        <v>3.4364470062595571</v>
      </c>
      <c r="AH296" s="26">
        <v>3.4364470062595571</v>
      </c>
      <c r="AI296" s="26">
        <v>3.6949396064116522</v>
      </c>
      <c r="AJ296" s="26">
        <v>3.6949396064116522</v>
      </c>
      <c r="AK296" s="26">
        <v>3.5481067443434706</v>
      </c>
      <c r="AL296" s="26">
        <v>2.1861978943253426</v>
      </c>
      <c r="AM296" s="26">
        <v>2.1861978943253426</v>
      </c>
      <c r="AN296" s="26">
        <v>2.1861978943253426</v>
      </c>
      <c r="AO296" s="26">
        <v>2.1861978943253426</v>
      </c>
      <c r="AP296" s="26">
        <v>3.7692241161276652</v>
      </c>
      <c r="AQ296" s="26">
        <v>3.7692241161276652</v>
      </c>
      <c r="AR296" s="26">
        <v>2.1861978943253426</v>
      </c>
      <c r="AS296" s="26">
        <v>2.1861978943253426</v>
      </c>
      <c r="AT296" s="26">
        <v>2.1861978943253426</v>
      </c>
      <c r="AU296" s="26">
        <v>2.0832278727736608</v>
      </c>
      <c r="AV296" s="26">
        <v>2.0832278727736608</v>
      </c>
      <c r="AW296" s="26">
        <v>3.7692241161276652</v>
      </c>
      <c r="AX296" s="26">
        <v>1.8723352854988291</v>
      </c>
      <c r="AY296" s="26">
        <v>4.1441782900428468</v>
      </c>
      <c r="AZ296" s="26">
        <v>3.9869179530416821</v>
      </c>
      <c r="BA296" s="26">
        <v>4.1441782900428468</v>
      </c>
      <c r="BB296" s="26">
        <v>4.2102432401827476</v>
      </c>
      <c r="BC296" s="26">
        <v>4.2102432401827476</v>
      </c>
      <c r="BD296" s="26">
        <v>4.2102432401827476</v>
      </c>
    </row>
    <row r="297" spans="1:56" x14ac:dyDescent="0.2">
      <c r="A297" s="2">
        <f t="shared" si="36"/>
        <v>44194</v>
      </c>
      <c r="B297" s="4" t="e">
        <f>Data!B296</f>
        <v>#N/A</v>
      </c>
      <c r="C297" s="26">
        <v>8.6990377009321271</v>
      </c>
      <c r="D297" s="26">
        <v>7.5347215804782204</v>
      </c>
      <c r="E297" s="26">
        <v>7.9830287751511069</v>
      </c>
      <c r="F297" s="26">
        <v>11.307378117878004</v>
      </c>
      <c r="G297" s="26">
        <v>8.1018498533351551</v>
      </c>
      <c r="H297" s="26">
        <v>7.6009945979374463</v>
      </c>
      <c r="I297" s="26">
        <v>6.4871643938800245</v>
      </c>
      <c r="J297" s="26">
        <v>7.6009945979374463</v>
      </c>
      <c r="K297" s="26">
        <v>7.6009945979374463</v>
      </c>
      <c r="L297" s="26">
        <v>7.3482020678735358</v>
      </c>
      <c r="M297" s="26">
        <v>6.8928232754905636</v>
      </c>
      <c r="N297" s="26">
        <v>4.9866574488128519</v>
      </c>
      <c r="O297" s="26">
        <v>4.3122164855761707</v>
      </c>
      <c r="P297" s="26">
        <v>4.3122164855761707</v>
      </c>
      <c r="Q297" s="26">
        <v>4.9866574488128519</v>
      </c>
      <c r="R297" s="26">
        <v>4.3122164855761707</v>
      </c>
      <c r="S297" s="26">
        <v>4.9866574488128519</v>
      </c>
      <c r="T297" s="26">
        <v>4.8475316773788606</v>
      </c>
      <c r="U297" s="26">
        <v>4.8475316773788606</v>
      </c>
      <c r="V297" s="26">
        <v>4.8475316773788606</v>
      </c>
      <c r="W297" s="26">
        <v>6.3301409179154815</v>
      </c>
      <c r="X297" s="26">
        <v>6.3301409179154815</v>
      </c>
      <c r="Y297" s="26">
        <v>6.3301409179154815</v>
      </c>
      <c r="Z297" s="26">
        <v>6.3301409179154815</v>
      </c>
      <c r="AA297" s="26">
        <v>6.3301409179154815</v>
      </c>
      <c r="AB297" s="26">
        <v>6.3301409179154815</v>
      </c>
      <c r="AC297" s="26">
        <v>6.3301409179154815</v>
      </c>
      <c r="AD297" s="26">
        <v>3.4333783076309881</v>
      </c>
      <c r="AE297" s="26">
        <v>3.4333783076309881</v>
      </c>
      <c r="AF297" s="26">
        <v>3.4333783076309881</v>
      </c>
      <c r="AG297" s="26">
        <v>3.4333783076309881</v>
      </c>
      <c r="AH297" s="26">
        <v>3.4333783076309881</v>
      </c>
      <c r="AI297" s="26">
        <v>3.6917480091961892</v>
      </c>
      <c r="AJ297" s="26">
        <v>3.6917480091961892</v>
      </c>
      <c r="AK297" s="26">
        <v>3.5451051878889177</v>
      </c>
      <c r="AL297" s="26">
        <v>2.1850377903193992</v>
      </c>
      <c r="AM297" s="26">
        <v>2.1850377903193992</v>
      </c>
      <c r="AN297" s="26">
        <v>2.1850377903193992</v>
      </c>
      <c r="AO297" s="26">
        <v>2.1850377903193992</v>
      </c>
      <c r="AP297" s="26">
        <v>3.7660682595342658</v>
      </c>
      <c r="AQ297" s="26">
        <v>3.7660682595342658</v>
      </c>
      <c r="AR297" s="26">
        <v>2.1850377903193992</v>
      </c>
      <c r="AS297" s="26">
        <v>2.1850377903193992</v>
      </c>
      <c r="AT297" s="26">
        <v>2.1850377903193992</v>
      </c>
      <c r="AU297" s="26">
        <v>2.0821596916119547</v>
      </c>
      <c r="AV297" s="26">
        <v>2.0821596916119547</v>
      </c>
      <c r="AW297" s="26">
        <v>3.7660682595342658</v>
      </c>
      <c r="AX297" s="26">
        <v>1.8714473290215514</v>
      </c>
      <c r="AY297" s="26">
        <v>4.1406128241253279</v>
      </c>
      <c r="AZ297" s="26">
        <v>3.9835556644391139</v>
      </c>
      <c r="BA297" s="26">
        <v>4.1406128241253279</v>
      </c>
      <c r="BB297" s="26">
        <v>4.2067111081622466</v>
      </c>
      <c r="BC297" s="26">
        <v>4.2067111081622466</v>
      </c>
      <c r="BD297" s="26">
        <v>4.2067111081622466</v>
      </c>
    </row>
    <row r="298" spans="1:56" x14ac:dyDescent="0.2">
      <c r="A298" s="2">
        <f t="shared" si="36"/>
        <v>44195</v>
      </c>
      <c r="B298" s="4" t="e">
        <f>Data!B297</f>
        <v>#N/A</v>
      </c>
      <c r="C298" s="26">
        <v>8.6857453273197045</v>
      </c>
      <c r="D298" s="26">
        <v>7.5236570679640113</v>
      </c>
      <c r="E298" s="26">
        <v>7.9714760932435773</v>
      </c>
      <c r="F298" s="26">
        <v>11.294664026304394</v>
      </c>
      <c r="G298" s="26">
        <v>8.0953447360809374</v>
      </c>
      <c r="H298" s="26">
        <v>7.5942118952441966</v>
      </c>
      <c r="I298" s="26">
        <v>6.4798250973768656</v>
      </c>
      <c r="J298" s="26">
        <v>7.5942118952441966</v>
      </c>
      <c r="K298" s="26">
        <v>7.5942118952441966</v>
      </c>
      <c r="L298" s="26">
        <v>7.3413542679582644</v>
      </c>
      <c r="M298" s="26">
        <v>6.885300855725359</v>
      </c>
      <c r="N298" s="26">
        <v>4.9809946049945744</v>
      </c>
      <c r="O298" s="26">
        <v>4.3078527623301017</v>
      </c>
      <c r="P298" s="26">
        <v>4.3078527623301017</v>
      </c>
      <c r="Q298" s="26">
        <v>4.9809946049945744</v>
      </c>
      <c r="R298" s="26">
        <v>4.3078527623301017</v>
      </c>
      <c r="S298" s="26">
        <v>4.9809946049945744</v>
      </c>
      <c r="T298" s="26">
        <v>4.8419677022302983</v>
      </c>
      <c r="U298" s="26">
        <v>4.8419677022302983</v>
      </c>
      <c r="V298" s="26">
        <v>4.8419677022302983</v>
      </c>
      <c r="W298" s="26">
        <v>6.3225994118081816</v>
      </c>
      <c r="X298" s="26">
        <v>6.3225994118081816</v>
      </c>
      <c r="Y298" s="26">
        <v>6.3225994118081816</v>
      </c>
      <c r="Z298" s="26">
        <v>6.3225994118081816</v>
      </c>
      <c r="AA298" s="26">
        <v>6.3225994118081816</v>
      </c>
      <c r="AB298" s="26">
        <v>6.3225994118081816</v>
      </c>
      <c r="AC298" s="26">
        <v>6.3225994118081816</v>
      </c>
      <c r="AD298" s="26">
        <v>3.4303192681284402</v>
      </c>
      <c r="AE298" s="26">
        <v>3.4303192681284402</v>
      </c>
      <c r="AF298" s="26">
        <v>3.4303192681284402</v>
      </c>
      <c r="AG298" s="26">
        <v>3.4303192681284402</v>
      </c>
      <c r="AH298" s="26">
        <v>3.4303192681284402</v>
      </c>
      <c r="AI298" s="26">
        <v>3.6885662117046167</v>
      </c>
      <c r="AJ298" s="26">
        <v>3.6885662117046167</v>
      </c>
      <c r="AK298" s="26">
        <v>3.5421126346629204</v>
      </c>
      <c r="AL298" s="26">
        <v>2.183879975780469</v>
      </c>
      <c r="AM298" s="26">
        <v>2.183879975780469</v>
      </c>
      <c r="AN298" s="26">
        <v>2.183879975780469</v>
      </c>
      <c r="AO298" s="26">
        <v>2.183879975780469</v>
      </c>
      <c r="AP298" s="26">
        <v>3.7629217609814698</v>
      </c>
      <c r="AQ298" s="26">
        <v>3.7629217609814698</v>
      </c>
      <c r="AR298" s="26">
        <v>2.183879975780469</v>
      </c>
      <c r="AS298" s="26">
        <v>2.183879975780469</v>
      </c>
      <c r="AT298" s="26">
        <v>2.183879975780469</v>
      </c>
      <c r="AU298" s="26">
        <v>2.0810935535273227</v>
      </c>
      <c r="AV298" s="26">
        <v>2.0810935535273227</v>
      </c>
      <c r="AW298" s="26">
        <v>3.7629217609814698</v>
      </c>
      <c r="AX298" s="26">
        <v>1.8705609653153461</v>
      </c>
      <c r="AY298" s="26">
        <v>4.1370594449688882</v>
      </c>
      <c r="AZ298" s="26">
        <v>3.980204894542922</v>
      </c>
      <c r="BA298" s="26">
        <v>4.1370594449688882</v>
      </c>
      <c r="BB298" s="26">
        <v>4.2031911222160447</v>
      </c>
      <c r="BC298" s="26">
        <v>4.2031911222160447</v>
      </c>
      <c r="BD298" s="26">
        <v>4.2031911222160447</v>
      </c>
    </row>
    <row r="299" spans="1:56" x14ac:dyDescent="0.2">
      <c r="A299" s="2">
        <f t="shared" si="36"/>
        <v>44196</v>
      </c>
      <c r="B299" s="4" t="e">
        <f>Data!B298</f>
        <v>#N/A</v>
      </c>
      <c r="C299" s="26">
        <v>8.6725261579407782</v>
      </c>
      <c r="D299" s="26">
        <v>7.512653086594999</v>
      </c>
      <c r="E299" s="26">
        <v>7.9599850430789294</v>
      </c>
      <c r="F299" s="26">
        <v>11.282002960361403</v>
      </c>
      <c r="G299" s="26">
        <v>8.0888587532065461</v>
      </c>
      <c r="H299" s="26">
        <v>7.5874517646600674</v>
      </c>
      <c r="I299" s="26">
        <v>6.4725165434673242</v>
      </c>
      <c r="J299" s="26">
        <v>7.5874517646600674</v>
      </c>
      <c r="K299" s="26">
        <v>7.5874517646600674</v>
      </c>
      <c r="L299" s="26">
        <v>7.3345305157130198</v>
      </c>
      <c r="M299" s="26">
        <v>6.8778083678330244</v>
      </c>
      <c r="N299" s="26">
        <v>4.9753557459687903</v>
      </c>
      <c r="O299" s="26">
        <v>4.3035063542978911</v>
      </c>
      <c r="P299" s="26">
        <v>4.3035063542978911</v>
      </c>
      <c r="Q299" s="26">
        <v>4.9753557459687903</v>
      </c>
      <c r="R299" s="26">
        <v>4.3035063542978911</v>
      </c>
      <c r="S299" s="26">
        <v>4.9753557459687903</v>
      </c>
      <c r="T299" s="26">
        <v>4.8364277493605412</v>
      </c>
      <c r="U299" s="26">
        <v>4.8364277493605412</v>
      </c>
      <c r="V299" s="26">
        <v>4.8364277493605412</v>
      </c>
      <c r="W299" s="26">
        <v>6.3150935475902443</v>
      </c>
      <c r="X299" s="26">
        <v>6.3150935475902443</v>
      </c>
      <c r="Y299" s="26">
        <v>6.3150935475902443</v>
      </c>
      <c r="Z299" s="26">
        <v>6.3150935475902443</v>
      </c>
      <c r="AA299" s="26">
        <v>6.3150935475902443</v>
      </c>
      <c r="AB299" s="26">
        <v>6.3150935475902443</v>
      </c>
      <c r="AC299" s="26">
        <v>6.3150935475902443</v>
      </c>
      <c r="AD299" s="26">
        <v>3.4272698364481959</v>
      </c>
      <c r="AE299" s="26">
        <v>3.4272698364481959</v>
      </c>
      <c r="AF299" s="26">
        <v>3.4272698364481959</v>
      </c>
      <c r="AG299" s="26">
        <v>3.4272698364481959</v>
      </c>
      <c r="AH299" s="26">
        <v>3.4272698364481959</v>
      </c>
      <c r="AI299" s="26">
        <v>3.6853941625874951</v>
      </c>
      <c r="AJ299" s="26">
        <v>3.6853941625874951</v>
      </c>
      <c r="AK299" s="26">
        <v>3.5391290383482379</v>
      </c>
      <c r="AL299" s="26">
        <v>2.1827244402887818</v>
      </c>
      <c r="AM299" s="26">
        <v>2.1827244402887818</v>
      </c>
      <c r="AN299" s="26">
        <v>2.1827244402887818</v>
      </c>
      <c r="AO299" s="26">
        <v>2.1827244402887818</v>
      </c>
      <c r="AP299" s="26">
        <v>3.7597845727323618</v>
      </c>
      <c r="AQ299" s="26">
        <v>3.7597845727323618</v>
      </c>
      <c r="AR299" s="26">
        <v>2.1827244402887818</v>
      </c>
      <c r="AS299" s="26">
        <v>2.1827244402887818</v>
      </c>
      <c r="AT299" s="26">
        <v>2.1827244402887818</v>
      </c>
      <c r="AU299" s="26">
        <v>2.0800294486135344</v>
      </c>
      <c r="AV299" s="26">
        <v>2.0800294486135344</v>
      </c>
      <c r="AW299" s="26">
        <v>3.7597845727323618</v>
      </c>
      <c r="AX299" s="26">
        <v>1.869676184875585</v>
      </c>
      <c r="AY299" s="26">
        <v>4.1335180004785528</v>
      </c>
      <c r="AZ299" s="26">
        <v>3.9768654804288448</v>
      </c>
      <c r="BA299" s="26">
        <v>4.1335180004785528</v>
      </c>
      <c r="BB299" s="26">
        <v>4.199683105152161</v>
      </c>
      <c r="BC299" s="26">
        <v>4.199683105152161</v>
      </c>
      <c r="BD299" s="26">
        <v>4.199683105152161</v>
      </c>
    </row>
    <row r="300" spans="1:56" x14ac:dyDescent="0.2">
      <c r="A300" s="2">
        <f t="shared" si="36"/>
        <v>44197</v>
      </c>
      <c r="B300" s="4" t="e">
        <f>Data!B299</f>
        <v>#N/A</v>
      </c>
      <c r="C300" s="26">
        <v>8.6593795145205039</v>
      </c>
      <c r="D300" s="26">
        <v>7.5017090838186391</v>
      </c>
      <c r="E300" s="26">
        <v>7.9485550719607918</v>
      </c>
      <c r="F300" s="26">
        <v>11.269394509570548</v>
      </c>
      <c r="G300" s="26">
        <v>8.0823918089480227</v>
      </c>
      <c r="H300" s="26">
        <v>7.5807140800518056</v>
      </c>
      <c r="I300" s="26">
        <v>6.4652385163501398</v>
      </c>
      <c r="J300" s="26">
        <v>7.5807140800518056</v>
      </c>
      <c r="K300" s="26">
        <v>7.5807140800518056</v>
      </c>
      <c r="L300" s="26">
        <v>7.3277306696981954</v>
      </c>
      <c r="M300" s="26">
        <v>6.8703456117221551</v>
      </c>
      <c r="N300" s="26">
        <v>4.9697407024114995</v>
      </c>
      <c r="O300" s="26">
        <v>4.2991771479010561</v>
      </c>
      <c r="P300" s="26">
        <v>4.2991771479010561</v>
      </c>
      <c r="Q300" s="26">
        <v>4.9697407024114995</v>
      </c>
      <c r="R300" s="26">
        <v>4.2991771479010561</v>
      </c>
      <c r="S300" s="26">
        <v>4.9697407024114995</v>
      </c>
      <c r="T300" s="26">
        <v>4.8309116461431945</v>
      </c>
      <c r="U300" s="26">
        <v>4.8309116461431945</v>
      </c>
      <c r="V300" s="26">
        <v>4.8309116461431945</v>
      </c>
      <c r="W300" s="26">
        <v>6.3076230465760545</v>
      </c>
      <c r="X300" s="26">
        <v>6.3076230465760545</v>
      </c>
      <c r="Y300" s="26">
        <v>6.3076230465760545</v>
      </c>
      <c r="Z300" s="26">
        <v>6.3076230465760545</v>
      </c>
      <c r="AA300" s="26">
        <v>6.3076230465760545</v>
      </c>
      <c r="AB300" s="26">
        <v>6.3076230465760545</v>
      </c>
      <c r="AC300" s="26">
        <v>6.3076230465760545</v>
      </c>
      <c r="AD300" s="26">
        <v>3.4242299616828111</v>
      </c>
      <c r="AE300" s="26">
        <v>3.4242299616828111</v>
      </c>
      <c r="AF300" s="26">
        <v>3.4242299616828111</v>
      </c>
      <c r="AG300" s="26">
        <v>3.4242299616828111</v>
      </c>
      <c r="AH300" s="26">
        <v>3.4242299616828111</v>
      </c>
      <c r="AI300" s="26">
        <v>3.6822318109279162</v>
      </c>
      <c r="AJ300" s="26">
        <v>3.6822318109279162</v>
      </c>
      <c r="AK300" s="26">
        <v>3.5361543530286674</v>
      </c>
      <c r="AL300" s="26">
        <v>2.1815711736949766</v>
      </c>
      <c r="AM300" s="26">
        <v>2.1815711736949766</v>
      </c>
      <c r="AN300" s="26">
        <v>2.1815711736949766</v>
      </c>
      <c r="AO300" s="26">
        <v>2.1815711736949766</v>
      </c>
      <c r="AP300" s="26">
        <v>3.7566566474710026</v>
      </c>
      <c r="AQ300" s="26">
        <v>3.7566566474710026</v>
      </c>
      <c r="AR300" s="26">
        <v>2.1815711736949766</v>
      </c>
      <c r="AS300" s="26">
        <v>2.1815711736949766</v>
      </c>
      <c r="AT300" s="26">
        <v>2.1815711736949766</v>
      </c>
      <c r="AU300" s="26">
        <v>2.0789673672673894</v>
      </c>
      <c r="AV300" s="26">
        <v>2.0789673672673894</v>
      </c>
      <c r="AW300" s="26">
        <v>3.7566566474710026</v>
      </c>
      <c r="AX300" s="26">
        <v>1.8687929785919843</v>
      </c>
      <c r="AY300" s="26">
        <v>4.1299883450633077</v>
      </c>
      <c r="AZ300" s="26">
        <v>3.9735372665436022</v>
      </c>
      <c r="BA300" s="26">
        <v>4.1299883450633077</v>
      </c>
      <c r="BB300" s="26">
        <v>4.196186887897686</v>
      </c>
      <c r="BC300" s="26">
        <v>4.196186887897686</v>
      </c>
      <c r="BD300" s="26">
        <v>4.196186887897686</v>
      </c>
    </row>
    <row r="301" spans="1:56" x14ac:dyDescent="0.2">
      <c r="A301" s="2">
        <f t="shared" si="36"/>
        <v>44198</v>
      </c>
      <c r="B301" s="4" t="e">
        <f>Data!B300</f>
        <v>#N/A</v>
      </c>
      <c r="C301" s="26">
        <v>8.6463047277198264</v>
      </c>
      <c r="D301" s="26">
        <v>7.490824514222167</v>
      </c>
      <c r="E301" s="26">
        <v>7.9371856342486788</v>
      </c>
      <c r="F301" s="26">
        <v>11.256838270289725</v>
      </c>
      <c r="G301" s="26">
        <v>8.0759438083393977</v>
      </c>
      <c r="H301" s="26">
        <v>7.5739987163157174</v>
      </c>
      <c r="I301" s="26">
        <v>6.4579908023758312</v>
      </c>
      <c r="J301" s="26">
        <v>7.5739987163157174</v>
      </c>
      <c r="K301" s="26">
        <v>7.5739987163157174</v>
      </c>
      <c r="L301" s="26">
        <v>7.3209545896689363</v>
      </c>
      <c r="M301" s="26">
        <v>6.8629123892042712</v>
      </c>
      <c r="N301" s="26">
        <v>4.9641493066895581</v>
      </c>
      <c r="O301" s="26">
        <v>4.2948650306128133</v>
      </c>
      <c r="P301" s="26">
        <v>4.2948650306128133</v>
      </c>
      <c r="Q301" s="26">
        <v>4.9641493066895581</v>
      </c>
      <c r="R301" s="26">
        <v>4.2948650306128133</v>
      </c>
      <c r="S301" s="26">
        <v>4.9641493066895581</v>
      </c>
      <c r="T301" s="26">
        <v>4.8254192217058156</v>
      </c>
      <c r="U301" s="26">
        <v>4.8254192217058156</v>
      </c>
      <c r="V301" s="26">
        <v>4.8254192217058156</v>
      </c>
      <c r="W301" s="26">
        <v>6.3001876331617286</v>
      </c>
      <c r="X301" s="26">
        <v>6.3001876331617286</v>
      </c>
      <c r="Y301" s="26">
        <v>6.3001876331617286</v>
      </c>
      <c r="Z301" s="26">
        <v>6.3001876331617286</v>
      </c>
      <c r="AA301" s="26">
        <v>6.3001876331617286</v>
      </c>
      <c r="AB301" s="26">
        <v>6.3001876331617286</v>
      </c>
      <c r="AC301" s="26">
        <v>6.3001876331617286</v>
      </c>
      <c r="AD301" s="26">
        <v>3.421199593316322</v>
      </c>
      <c r="AE301" s="26">
        <v>3.421199593316322</v>
      </c>
      <c r="AF301" s="26">
        <v>3.421199593316322</v>
      </c>
      <c r="AG301" s="26">
        <v>3.421199593316322</v>
      </c>
      <c r="AH301" s="26">
        <v>3.421199593316322</v>
      </c>
      <c r="AI301" s="26">
        <v>3.679079106232864</v>
      </c>
      <c r="AJ301" s="26">
        <v>3.679079106232864</v>
      </c>
      <c r="AK301" s="26">
        <v>3.5331885331797603</v>
      </c>
      <c r="AL301" s="26">
        <v>2.1804201661021443</v>
      </c>
      <c r="AM301" s="26">
        <v>2.1804201661021443</v>
      </c>
      <c r="AN301" s="26">
        <v>2.1804201661021443</v>
      </c>
      <c r="AO301" s="26">
        <v>2.1804201661021443</v>
      </c>
      <c r="AP301" s="26">
        <v>3.7535379382919367</v>
      </c>
      <c r="AQ301" s="26">
        <v>3.7535379382919367</v>
      </c>
      <c r="AR301" s="26">
        <v>2.1804201661021443</v>
      </c>
      <c r="AS301" s="26">
        <v>2.1804201661021443</v>
      </c>
      <c r="AT301" s="26">
        <v>2.1804201661021443</v>
      </c>
      <c r="AU301" s="26">
        <v>2.0779073001681136</v>
      </c>
      <c r="AV301" s="26">
        <v>2.0779073001681136</v>
      </c>
      <c r="AW301" s="26">
        <v>3.7535379382919367</v>
      </c>
      <c r="AX301" s="26">
        <v>1.8679113377211043</v>
      </c>
      <c r="AY301" s="26">
        <v>4.1264703392599982</v>
      </c>
      <c r="AZ301" s="26">
        <v>3.9702201042792189</v>
      </c>
      <c r="BA301" s="26">
        <v>4.1264703392599982</v>
      </c>
      <c r="BB301" s="26">
        <v>4.1927023090302509</v>
      </c>
      <c r="BC301" s="26">
        <v>4.1927023090302509</v>
      </c>
      <c r="BD301" s="26">
        <v>4.1927023090302509</v>
      </c>
    </row>
    <row r="302" spans="1:56" x14ac:dyDescent="0.2">
      <c r="A302" s="2">
        <f t="shared" si="36"/>
        <v>44199</v>
      </c>
      <c r="B302" s="4" t="e">
        <f>Data!B301</f>
        <v>#N/A</v>
      </c>
      <c r="C302" s="26">
        <v>8.6333011369817889</v>
      </c>
      <c r="D302" s="26">
        <v>7.4799988394126782</v>
      </c>
      <c r="E302" s="26">
        <v>7.9258761912402074</v>
      </c>
      <c r="F302" s="26">
        <v>11.244333845433824</v>
      </c>
      <c r="G302" s="26">
        <v>8.0695146571943237</v>
      </c>
      <c r="H302" s="26">
        <v>7.5673055493641588</v>
      </c>
      <c r="I302" s="26">
        <v>6.4507731900186824</v>
      </c>
      <c r="J302" s="26">
        <v>7.5673055493641588</v>
      </c>
      <c r="K302" s="26">
        <v>7.5673055493641588</v>
      </c>
      <c r="L302" s="26">
        <v>7.3142021365607599</v>
      </c>
      <c r="M302" s="26">
        <v>6.8555085039700385</v>
      </c>
      <c r="N302" s="26">
        <v>4.9585813928387461</v>
      </c>
      <c r="O302" s="26">
        <v>4.2905698909454513</v>
      </c>
      <c r="P302" s="26">
        <v>4.2905698909454513</v>
      </c>
      <c r="Q302" s="26">
        <v>4.9585813928387461</v>
      </c>
      <c r="R302" s="26">
        <v>4.2905698909454513</v>
      </c>
      <c r="S302" s="26">
        <v>4.9585813928387461</v>
      </c>
      <c r="T302" s="26">
        <v>4.8199503069067742</v>
      </c>
      <c r="U302" s="26">
        <v>4.8199503069067742</v>
      </c>
      <c r="V302" s="26">
        <v>4.8199503069067742</v>
      </c>
      <c r="W302" s="26">
        <v>6.2927870347808312</v>
      </c>
      <c r="X302" s="26">
        <v>6.2927870347808312</v>
      </c>
      <c r="Y302" s="26">
        <v>6.2927870347808312</v>
      </c>
      <c r="Z302" s="26">
        <v>6.2927870347808312</v>
      </c>
      <c r="AA302" s="26">
        <v>6.2927870347808312</v>
      </c>
      <c r="AB302" s="26">
        <v>6.2927870347808312</v>
      </c>
      <c r="AC302" s="26">
        <v>6.2927870347808312</v>
      </c>
      <c r="AD302" s="26">
        <v>3.4181786812195871</v>
      </c>
      <c r="AE302" s="26">
        <v>3.4181786812195871</v>
      </c>
      <c r="AF302" s="26">
        <v>3.4181786812195871</v>
      </c>
      <c r="AG302" s="26">
        <v>3.4181786812195871</v>
      </c>
      <c r="AH302" s="26">
        <v>3.4181786812195871</v>
      </c>
      <c r="AI302" s="26">
        <v>3.6759359984250439</v>
      </c>
      <c r="AJ302" s="26">
        <v>3.6759359984250439</v>
      </c>
      <c r="AK302" s="26">
        <v>3.5302315336600945</v>
      </c>
      <c r="AL302" s="26">
        <v>2.1792714078491935</v>
      </c>
      <c r="AM302" s="26">
        <v>2.1792714078491935</v>
      </c>
      <c r="AN302" s="26">
        <v>2.1792714078491935</v>
      </c>
      <c r="AO302" s="26">
        <v>2.1792714078491935</v>
      </c>
      <c r="AP302" s="26">
        <v>3.7504283986903539</v>
      </c>
      <c r="AQ302" s="26">
        <v>3.7504283986903539</v>
      </c>
      <c r="AR302" s="26">
        <v>2.1792714078491935</v>
      </c>
      <c r="AS302" s="26">
        <v>2.1792714078491935</v>
      </c>
      <c r="AT302" s="26">
        <v>2.1792714078491935</v>
      </c>
      <c r="AU302" s="26">
        <v>2.0768492382582577</v>
      </c>
      <c r="AV302" s="26">
        <v>2.0768492382582577</v>
      </c>
      <c r="AW302" s="26">
        <v>3.7504283986903539</v>
      </c>
      <c r="AX302" s="26">
        <v>1.8670312538608242</v>
      </c>
      <c r="AY302" s="26">
        <v>4.1229638493795502</v>
      </c>
      <c r="AZ302" s="26">
        <v>3.9669138515723326</v>
      </c>
      <c r="BA302" s="26">
        <v>4.1229638493795502</v>
      </c>
      <c r="BB302" s="26">
        <v>4.1892292143369225</v>
      </c>
      <c r="BC302" s="26">
        <v>4.1892292143369225</v>
      </c>
      <c r="BD302" s="26">
        <v>4.1892292143369225</v>
      </c>
    </row>
    <row r="303" spans="1:56" x14ac:dyDescent="0.2">
      <c r="A303" s="2">
        <f t="shared" si="36"/>
        <v>44200</v>
      </c>
      <c r="B303" s="4" t="e">
        <f>Data!B302</f>
        <v>#N/A</v>
      </c>
      <c r="C303" s="26">
        <v>8.6203680903811062</v>
      </c>
      <c r="D303" s="26">
        <v>7.4692315278996846</v>
      </c>
      <c r="E303" s="26">
        <v>7.9146262110557508</v>
      </c>
      <c r="F303" s="26">
        <v>11.231880844212842</v>
      </c>
      <c r="G303" s="26">
        <v>8.0631042620888422</v>
      </c>
      <c r="H303" s="26">
        <v>7.5606344561124672</v>
      </c>
      <c r="I303" s="26">
        <v>6.4435854698491752</v>
      </c>
      <c r="J303" s="26">
        <v>7.5606344561124672</v>
      </c>
      <c r="K303" s="26">
        <v>7.5606344561124672</v>
      </c>
      <c r="L303" s="26">
        <v>7.307473172475512</v>
      </c>
      <c r="M303" s="26">
        <v>6.84813376156586</v>
      </c>
      <c r="N303" s="26">
        <v>4.9530367965421815</v>
      </c>
      <c r="O303" s="26">
        <v>4.2862916184378834</v>
      </c>
      <c r="P303" s="26">
        <v>4.2862916184378834</v>
      </c>
      <c r="Q303" s="26">
        <v>4.9530367965421815</v>
      </c>
      <c r="R303" s="26">
        <v>4.2862916184378834</v>
      </c>
      <c r="S303" s="26">
        <v>4.9530367965421815</v>
      </c>
      <c r="T303" s="26">
        <v>4.8145047343124823</v>
      </c>
      <c r="U303" s="26">
        <v>4.8145047343124823</v>
      </c>
      <c r="V303" s="26">
        <v>4.8145047343124823</v>
      </c>
      <c r="W303" s="26">
        <v>6.2854209818608773</v>
      </c>
      <c r="X303" s="26">
        <v>6.2854209818608773</v>
      </c>
      <c r="Y303" s="26">
        <v>6.2854209818608773</v>
      </c>
      <c r="Z303" s="26">
        <v>6.2854209818608773</v>
      </c>
      <c r="AA303" s="26">
        <v>6.2854209818608773</v>
      </c>
      <c r="AB303" s="26">
        <v>6.2854209818608773</v>
      </c>
      <c r="AC303" s="26">
        <v>6.2854209818608773</v>
      </c>
      <c r="AD303" s="26">
        <v>3.4151671756457658</v>
      </c>
      <c r="AE303" s="26">
        <v>3.4151671756457658</v>
      </c>
      <c r="AF303" s="26">
        <v>3.4151671756457658</v>
      </c>
      <c r="AG303" s="26">
        <v>3.4151671756457658</v>
      </c>
      <c r="AH303" s="26">
        <v>3.4151671756457658</v>
      </c>
      <c r="AI303" s="26">
        <v>3.6728024378351383</v>
      </c>
      <c r="AJ303" s="26">
        <v>3.6728024378351383</v>
      </c>
      <c r="AK303" s="26">
        <v>3.5272833097030514</v>
      </c>
      <c r="AL303" s="26">
        <v>2.1781248894954341</v>
      </c>
      <c r="AM303" s="26">
        <v>2.1781248894954341</v>
      </c>
      <c r="AN303" s="26">
        <v>2.1781248894954341</v>
      </c>
      <c r="AO303" s="26">
        <v>2.1781248894954341</v>
      </c>
      <c r="AP303" s="26">
        <v>3.7473279825528336</v>
      </c>
      <c r="AQ303" s="26">
        <v>3.7473279825528336</v>
      </c>
      <c r="AR303" s="26">
        <v>2.1781248894954341</v>
      </c>
      <c r="AS303" s="26">
        <v>2.1781248894954341</v>
      </c>
      <c r="AT303" s="26">
        <v>2.1781248894954341</v>
      </c>
      <c r="AU303" s="26">
        <v>2.0757931727259935</v>
      </c>
      <c r="AV303" s="26">
        <v>2.0757931727259935</v>
      </c>
      <c r="AW303" s="26">
        <v>3.7473279825528336</v>
      </c>
      <c r="AX303" s="26">
        <v>1.8661527189266591</v>
      </c>
      <c r="AY303" s="26">
        <v>4.1194687471742064</v>
      </c>
      <c r="AZ303" s="26">
        <v>3.9636183725270429</v>
      </c>
      <c r="BA303" s="26">
        <v>4.1194687471742064</v>
      </c>
      <c r="BB303" s="26">
        <v>4.1857674563989304</v>
      </c>
      <c r="BC303" s="26">
        <v>4.1857674563989304</v>
      </c>
      <c r="BD303" s="26">
        <v>4.1857674563989304</v>
      </c>
    </row>
    <row r="304" spans="1:56" x14ac:dyDescent="0.2">
      <c r="A304" s="2">
        <f t="shared" si="36"/>
        <v>44201</v>
      </c>
      <c r="B304" s="4" t="e">
        <f>Data!B303</f>
        <v>#N/A</v>
      </c>
      <c r="C304" s="26">
        <v>8.6075049444769363</v>
      </c>
      <c r="D304" s="26">
        <v>7.4585220549801141</v>
      </c>
      <c r="E304" s="26">
        <v>7.903435168525486</v>
      </c>
      <c r="F304" s="26">
        <v>11.21947888188634</v>
      </c>
      <c r="G304" s="26">
        <v>8.0567125303452389</v>
      </c>
      <c r="H304" s="26">
        <v>7.5539853144663036</v>
      </c>
      <c r="I304" s="26">
        <v>6.4364274345068635</v>
      </c>
      <c r="J304" s="26">
        <v>7.5539853144663036</v>
      </c>
      <c r="K304" s="26">
        <v>7.5539853144663036</v>
      </c>
      <c r="L304" s="26">
        <v>7.3007675606676248</v>
      </c>
      <c r="M304" s="26">
        <v>6.8407879693708455</v>
      </c>
      <c r="N304" s="26">
        <v>4.9475153551090889</v>
      </c>
      <c r="O304" s="26">
        <v>4.2820301036433897</v>
      </c>
      <c r="P304" s="26">
        <v>4.2820301036433897</v>
      </c>
      <c r="Q304" s="26">
        <v>4.9475153551090889</v>
      </c>
      <c r="R304" s="26">
        <v>4.2820301036433897</v>
      </c>
      <c r="S304" s="26">
        <v>4.9475153551090889</v>
      </c>
      <c r="T304" s="26">
        <v>4.8090823381750019</v>
      </c>
      <c r="U304" s="26">
        <v>4.8090823381750019</v>
      </c>
      <c r="V304" s="26">
        <v>4.8090823381750019</v>
      </c>
      <c r="W304" s="26">
        <v>6.2780892077806039</v>
      </c>
      <c r="X304" s="26">
        <v>6.2780892077806039</v>
      </c>
      <c r="Y304" s="26">
        <v>6.2780892077806039</v>
      </c>
      <c r="Z304" s="26">
        <v>6.2780892077806039</v>
      </c>
      <c r="AA304" s="26">
        <v>6.2780892077806039</v>
      </c>
      <c r="AB304" s="26">
        <v>6.2780892077806039</v>
      </c>
      <c r="AC304" s="26">
        <v>6.2780892077806039</v>
      </c>
      <c r="AD304" s="26">
        <v>3.412165027225913</v>
      </c>
      <c r="AE304" s="26">
        <v>3.412165027225913</v>
      </c>
      <c r="AF304" s="26">
        <v>3.412165027225913</v>
      </c>
      <c r="AG304" s="26">
        <v>3.412165027225913</v>
      </c>
      <c r="AH304" s="26">
        <v>3.412165027225913</v>
      </c>
      <c r="AI304" s="26">
        <v>3.6696783751944619</v>
      </c>
      <c r="AJ304" s="26">
        <v>3.6696783751944619</v>
      </c>
      <c r="AK304" s="26">
        <v>3.524343816909056</v>
      </c>
      <c r="AL304" s="26">
        <v>2.1769806018063025</v>
      </c>
      <c r="AM304" s="26">
        <v>2.1769806018063025</v>
      </c>
      <c r="AN304" s="26">
        <v>2.1769806018063025</v>
      </c>
      <c r="AO304" s="26">
        <v>2.1769806018063025</v>
      </c>
      <c r="AP304" s="26">
        <v>3.7442366441486401</v>
      </c>
      <c r="AQ304" s="26">
        <v>3.7442366441486401</v>
      </c>
      <c r="AR304" s="26">
        <v>2.1769806018063025</v>
      </c>
      <c r="AS304" s="26">
        <v>2.1769806018063025</v>
      </c>
      <c r="AT304" s="26">
        <v>2.1769806018063025</v>
      </c>
      <c r="AU304" s="26">
        <v>2.074739094988705</v>
      </c>
      <c r="AV304" s="26">
        <v>2.074739094988705</v>
      </c>
      <c r="AW304" s="26">
        <v>3.7442366441486401</v>
      </c>
      <c r="AX304" s="26">
        <v>1.8652757251297813</v>
      </c>
      <c r="AY304" s="26">
        <v>4.1159849095245349</v>
      </c>
      <c r="AZ304" s="26">
        <v>3.9603335370599337</v>
      </c>
      <c r="BA304" s="26">
        <v>4.1159849095245349</v>
      </c>
      <c r="BB304" s="26">
        <v>4.1823168942007483</v>
      </c>
      <c r="BC304" s="26">
        <v>4.1823168942007483</v>
      </c>
      <c r="BD304" s="26">
        <v>4.1823168942007483</v>
      </c>
    </row>
    <row r="305" spans="1:56" x14ac:dyDescent="0.2">
      <c r="A305" s="2">
        <f t="shared" si="36"/>
        <v>44202</v>
      </c>
      <c r="B305" s="4" t="e">
        <f>Data!B304</f>
        <v>#N/A</v>
      </c>
      <c r="C305" s="26">
        <v>8.5947110641687896</v>
      </c>
      <c r="D305" s="26">
        <v>7.4478699026256567</v>
      </c>
      <c r="E305" s="26">
        <v>7.8923025450787607</v>
      </c>
      <c r="F305" s="26">
        <v>11.20712757953309</v>
      </c>
      <c r="G305" s="26">
        <v>8.0503393700168608</v>
      </c>
      <c r="H305" s="26">
        <v>7.547358003309359</v>
      </c>
      <c r="I305" s="26">
        <v>6.4292988786737055</v>
      </c>
      <c r="J305" s="26">
        <v>7.547358003309359</v>
      </c>
      <c r="K305" s="26">
        <v>7.547358003309359</v>
      </c>
      <c r="L305" s="26">
        <v>7.2940851655306584</v>
      </c>
      <c r="M305" s="26">
        <v>6.8334709365741579</v>
      </c>
      <c r="N305" s="26">
        <v>4.9420169074538896</v>
      </c>
      <c r="O305" s="26">
        <v>4.2777852381175387</v>
      </c>
      <c r="P305" s="26">
        <v>4.2777852381175387</v>
      </c>
      <c r="Q305" s="26">
        <v>4.9420169074538896</v>
      </c>
      <c r="R305" s="26">
        <v>4.2777852381175387</v>
      </c>
      <c r="S305" s="26">
        <v>4.9420169074538896</v>
      </c>
      <c r="T305" s="26">
        <v>4.8036829544100117</v>
      </c>
      <c r="U305" s="26">
        <v>4.8036829544100117</v>
      </c>
      <c r="V305" s="26">
        <v>4.8036829544100117</v>
      </c>
      <c r="W305" s="26">
        <v>6.2707914488279952</v>
      </c>
      <c r="X305" s="26">
        <v>6.2707914488279952</v>
      </c>
      <c r="Y305" s="26">
        <v>6.2707914488279952</v>
      </c>
      <c r="Z305" s="26">
        <v>6.2707914488279952</v>
      </c>
      <c r="AA305" s="26">
        <v>6.2707914488279952</v>
      </c>
      <c r="AB305" s="26">
        <v>6.2707914488279952</v>
      </c>
      <c r="AC305" s="26">
        <v>6.2707914488279952</v>
      </c>
      <c r="AD305" s="26">
        <v>3.4091721869646929</v>
      </c>
      <c r="AE305" s="26">
        <v>3.4091721869646929</v>
      </c>
      <c r="AF305" s="26">
        <v>3.4091721869646929</v>
      </c>
      <c r="AG305" s="26">
        <v>3.4091721869646929</v>
      </c>
      <c r="AH305" s="26">
        <v>3.4091721869646929</v>
      </c>
      <c r="AI305" s="26">
        <v>3.6665637616279865</v>
      </c>
      <c r="AJ305" s="26">
        <v>3.6665637616279865</v>
      </c>
      <c r="AK305" s="26">
        <v>3.5214130112382525</v>
      </c>
      <c r="AL305" s="26">
        <v>2.1758385357401289</v>
      </c>
      <c r="AM305" s="26">
        <v>2.1758385357401289</v>
      </c>
      <c r="AN305" s="26">
        <v>2.1758385357401289</v>
      </c>
      <c r="AO305" s="26">
        <v>2.1758385357401289</v>
      </c>
      <c r="AP305" s="26">
        <v>3.741154338121528</v>
      </c>
      <c r="AQ305" s="26">
        <v>3.741154338121528</v>
      </c>
      <c r="AR305" s="26">
        <v>2.1758385357401289</v>
      </c>
      <c r="AS305" s="26">
        <v>2.1758385357401289</v>
      </c>
      <c r="AT305" s="26">
        <v>2.1758385357401289</v>
      </c>
      <c r="AU305" s="26">
        <v>2.073686996677778</v>
      </c>
      <c r="AV305" s="26">
        <v>2.073686996677778</v>
      </c>
      <c r="AW305" s="26">
        <v>3.741154338121528</v>
      </c>
      <c r="AX305" s="26">
        <v>1.8644002649566269</v>
      </c>
      <c r="AY305" s="26">
        <v>4.1125122181450644</v>
      </c>
      <c r="AZ305" s="26">
        <v>3.9570592205659865</v>
      </c>
      <c r="BA305" s="26">
        <v>4.1125122181450644</v>
      </c>
      <c r="BB305" s="26">
        <v>4.1788773927621063</v>
      </c>
      <c r="BC305" s="26">
        <v>4.1788773927621063</v>
      </c>
      <c r="BD305" s="26">
        <v>4.1788773927621063</v>
      </c>
    </row>
    <row r="306" spans="1:56" x14ac:dyDescent="0.2">
      <c r="A306" s="2">
        <f t="shared" si="36"/>
        <v>44203</v>
      </c>
      <c r="B306" s="4" t="e">
        <f>Data!B305</f>
        <v>#N/A</v>
      </c>
      <c r="C306" s="26">
        <v>8.5819858225554508</v>
      </c>
      <c r="D306" s="26">
        <v>7.4372745593724323</v>
      </c>
      <c r="E306" s="26">
        <v>7.8812278286357333</v>
      </c>
      <c r="F306" s="26">
        <v>11.194826563834878</v>
      </c>
      <c r="G306" s="26">
        <v>8.0439846898738203</v>
      </c>
      <c r="H306" s="26">
        <v>7.5407524024914316</v>
      </c>
      <c r="I306" s="26">
        <v>6.422199599047798</v>
      </c>
      <c r="J306" s="26">
        <v>7.5407524024914316</v>
      </c>
      <c r="K306" s="26">
        <v>7.5407524024914316</v>
      </c>
      <c r="L306" s="26">
        <v>7.2874258525841284</v>
      </c>
      <c r="M306" s="26">
        <v>6.8261824741527102</v>
      </c>
      <c r="N306" s="26">
        <v>4.9365412940756386</v>
      </c>
      <c r="O306" s="26">
        <v>4.2735569144062788</v>
      </c>
      <c r="P306" s="26">
        <v>4.2735569144062788</v>
      </c>
      <c r="Q306" s="26">
        <v>4.9365412940756386</v>
      </c>
      <c r="R306" s="26">
        <v>4.2735569144062788</v>
      </c>
      <c r="S306" s="26">
        <v>4.9365412940756386</v>
      </c>
      <c r="T306" s="26">
        <v>4.7983064205751278</v>
      </c>
      <c r="U306" s="26">
        <v>4.7983064205751278</v>
      </c>
      <c r="V306" s="26">
        <v>4.7983064205751278</v>
      </c>
      <c r="W306" s="26">
        <v>6.2635274441590383</v>
      </c>
      <c r="X306" s="26">
        <v>6.2635274441590383</v>
      </c>
      <c r="Y306" s="26">
        <v>6.2635274441590383</v>
      </c>
      <c r="Z306" s="26">
        <v>6.2635274441590383</v>
      </c>
      <c r="AA306" s="26">
        <v>6.2635274441590383</v>
      </c>
      <c r="AB306" s="26">
        <v>6.2635274441590383</v>
      </c>
      <c r="AC306" s="26">
        <v>6.2635274441590383</v>
      </c>
      <c r="AD306" s="26">
        <v>3.4061886062361957</v>
      </c>
      <c r="AE306" s="26">
        <v>3.4061886062361957</v>
      </c>
      <c r="AF306" s="26">
        <v>3.4061886062361957</v>
      </c>
      <c r="AG306" s="26">
        <v>3.4061886062361957</v>
      </c>
      <c r="AH306" s="26">
        <v>3.4061886062361957</v>
      </c>
      <c r="AI306" s="26">
        <v>3.6634585486477018</v>
      </c>
      <c r="AJ306" s="26">
        <v>3.6634585486477018</v>
      </c>
      <c r="AK306" s="26">
        <v>3.5184908490035776</v>
      </c>
      <c r="AL306" s="26">
        <v>2.1746986824358814</v>
      </c>
      <c r="AM306" s="26">
        <v>2.1746986824358814</v>
      </c>
      <c r="AN306" s="26">
        <v>2.1746986824358814</v>
      </c>
      <c r="AO306" s="26">
        <v>2.1746986824358814</v>
      </c>
      <c r="AP306" s="26">
        <v>3.7380810194820078</v>
      </c>
      <c r="AQ306" s="26">
        <v>3.7380810194820078</v>
      </c>
      <c r="AR306" s="26">
        <v>2.1746986824358814</v>
      </c>
      <c r="AS306" s="26">
        <v>2.1746986824358814</v>
      </c>
      <c r="AT306" s="26">
        <v>2.1746986824358814</v>
      </c>
      <c r="AU306" s="26">
        <v>2.0726368696245023</v>
      </c>
      <c r="AV306" s="26">
        <v>2.0726368696245023</v>
      </c>
      <c r="AW306" s="26">
        <v>3.7380810194820078</v>
      </c>
      <c r="AX306" s="26">
        <v>1.8635263311499715</v>
      </c>
      <c r="AY306" s="26">
        <v>4.1090505593074393</v>
      </c>
      <c r="AZ306" s="26">
        <v>3.9537953036041622</v>
      </c>
      <c r="BA306" s="26">
        <v>4.1090505593074393</v>
      </c>
      <c r="BB306" s="26">
        <v>4.1754488227916253</v>
      </c>
      <c r="BC306" s="26">
        <v>4.1754488227916253</v>
      </c>
      <c r="BD306" s="26">
        <v>4.1754488227916253</v>
      </c>
    </row>
    <row r="307" spans="1:56" x14ac:dyDescent="0.2">
      <c r="A307" s="2">
        <f t="shared" si="36"/>
        <v>44204</v>
      </c>
      <c r="B307" s="4" t="e">
        <f>Data!B306</f>
        <v>#N/A</v>
      </c>
      <c r="C307" s="26">
        <v>8.5693286007968634</v>
      </c>
      <c r="D307" s="26">
        <v>7.4267355202129117</v>
      </c>
      <c r="E307" s="26">
        <v>7.8702105135012141</v>
      </c>
      <c r="F307" s="26">
        <v>11.182575466873498</v>
      </c>
      <c r="G307" s="26">
        <v>8.037648399389548</v>
      </c>
      <c r="H307" s="26">
        <v>7.5341683928168148</v>
      </c>
      <c r="I307" s="26">
        <v>6.415129394317554</v>
      </c>
      <c r="J307" s="26">
        <v>7.5341683928168148</v>
      </c>
      <c r="K307" s="26">
        <v>7.5341683928168148</v>
      </c>
      <c r="L307" s="26">
        <v>7.2807894884605879</v>
      </c>
      <c r="M307" s="26">
        <v>6.8189223948492144</v>
      </c>
      <c r="N307" s="26">
        <v>4.9310883570377797</v>
      </c>
      <c r="O307" s="26">
        <v>4.2693450260342161</v>
      </c>
      <c r="P307" s="26">
        <v>4.2693450260342161</v>
      </c>
      <c r="Q307" s="26">
        <v>4.9310883570377797</v>
      </c>
      <c r="R307" s="26">
        <v>4.2693450260342161</v>
      </c>
      <c r="S307" s="26">
        <v>4.9310883570377797</v>
      </c>
      <c r="T307" s="26">
        <v>4.7929525758485756</v>
      </c>
      <c r="U307" s="26">
        <v>4.7929525758485756</v>
      </c>
      <c r="V307" s="26">
        <v>4.7929525758485756</v>
      </c>
      <c r="W307" s="26">
        <v>6.2562969357572138</v>
      </c>
      <c r="X307" s="26">
        <v>6.2562969357572138</v>
      </c>
      <c r="Y307" s="26">
        <v>6.2562969357572138</v>
      </c>
      <c r="Z307" s="26">
        <v>6.2562969357572138</v>
      </c>
      <c r="AA307" s="26">
        <v>6.2562969357572138</v>
      </c>
      <c r="AB307" s="26">
        <v>6.2562969357572138</v>
      </c>
      <c r="AC307" s="26">
        <v>6.2562969357572138</v>
      </c>
      <c r="AD307" s="26">
        <v>3.4032142367798546</v>
      </c>
      <c r="AE307" s="26">
        <v>3.4032142367798546</v>
      </c>
      <c r="AF307" s="26">
        <v>3.4032142367798546</v>
      </c>
      <c r="AG307" s="26">
        <v>3.4032142367798546</v>
      </c>
      <c r="AH307" s="26">
        <v>3.4032142367798546</v>
      </c>
      <c r="AI307" s="26">
        <v>3.6603626881462943</v>
      </c>
      <c r="AJ307" s="26">
        <v>3.6603626881462943</v>
      </c>
      <c r="AK307" s="26">
        <v>3.5155772868642021</v>
      </c>
      <c r="AL307" s="26">
        <v>2.1735610332018109</v>
      </c>
      <c r="AM307" s="26">
        <v>2.1735610332018109</v>
      </c>
      <c r="AN307" s="26">
        <v>2.1735610332018109</v>
      </c>
      <c r="AO307" s="26">
        <v>2.1735610332018109</v>
      </c>
      <c r="AP307" s="26">
        <v>3.7350166436000438</v>
      </c>
      <c r="AQ307" s="26">
        <v>3.7350166436000438</v>
      </c>
      <c r="AR307" s="26">
        <v>2.1735610332018109</v>
      </c>
      <c r="AS307" s="26">
        <v>2.1735610332018109</v>
      </c>
      <c r="AT307" s="26">
        <v>2.1735610332018109</v>
      </c>
      <c r="AU307" s="26">
        <v>2.0715887058470073</v>
      </c>
      <c r="AV307" s="26">
        <v>2.0715887058470073</v>
      </c>
      <c r="AW307" s="26">
        <v>3.7350166436000438</v>
      </c>
      <c r="AX307" s="26">
        <v>1.8626539166913731</v>
      </c>
      <c r="AY307" s="26">
        <v>4.1055998235800635</v>
      </c>
      <c r="AZ307" s="26">
        <v>3.9505416716015236</v>
      </c>
      <c r="BA307" s="26">
        <v>4.1055998235800635</v>
      </c>
      <c r="BB307" s="26">
        <v>4.1720310603607924</v>
      </c>
      <c r="BC307" s="26">
        <v>4.1720310603607924</v>
      </c>
      <c r="BD307" s="26">
        <v>4.1720310603607924</v>
      </c>
    </row>
    <row r="308" spans="1:56" x14ac:dyDescent="0.2">
      <c r="A308" s="2">
        <f t="shared" si="36"/>
        <v>44205</v>
      </c>
      <c r="B308" s="4" t="e">
        <f>Data!B307</f>
        <v>#N/A</v>
      </c>
      <c r="C308" s="26">
        <v>8.5567387879789116</v>
      </c>
      <c r="D308" s="26">
        <v>7.4162522864900309</v>
      </c>
      <c r="E308" s="26">
        <v>7.8592501002606765</v>
      </c>
      <c r="F308" s="26">
        <v>11.170373925940002</v>
      </c>
      <c r="G308" s="26">
        <v>8.0313304087280581</v>
      </c>
      <c r="H308" s="26">
        <v>7.5276058560330146</v>
      </c>
      <c r="I308" s="26">
        <v>6.4080880651362824</v>
      </c>
      <c r="J308" s="26">
        <v>7.5276058560330146</v>
      </c>
      <c r="K308" s="26">
        <v>7.5276058560330146</v>
      </c>
      <c r="L308" s="26">
        <v>7.2741759408929649</v>
      </c>
      <c r="M308" s="26">
        <v>6.8116905131505856</v>
      </c>
      <c r="N308" s="26">
        <v>4.9256579399482199</v>
      </c>
      <c r="O308" s="26">
        <v>4.2651494674930523</v>
      </c>
      <c r="P308" s="26">
        <v>4.2651494674930523</v>
      </c>
      <c r="Q308" s="26">
        <v>4.9256579399482199</v>
      </c>
      <c r="R308" s="26">
        <v>4.2651494674930523</v>
      </c>
      <c r="S308" s="26">
        <v>4.9256579399482199</v>
      </c>
      <c r="T308" s="26">
        <v>4.7876212610082023</v>
      </c>
      <c r="U308" s="26">
        <v>4.7876212610082023</v>
      </c>
      <c r="V308" s="26">
        <v>4.7876212610082023</v>
      </c>
      <c r="W308" s="26">
        <v>6.2490996683936819</v>
      </c>
      <c r="X308" s="26">
        <v>6.2490996683936819</v>
      </c>
      <c r="Y308" s="26">
        <v>6.2490996683936819</v>
      </c>
      <c r="Z308" s="26">
        <v>6.2490996683936819</v>
      </c>
      <c r="AA308" s="26">
        <v>6.2490996683936819</v>
      </c>
      <c r="AB308" s="26">
        <v>6.2490996683936819</v>
      </c>
      <c r="AC308" s="26">
        <v>6.2490996683936819</v>
      </c>
      <c r="AD308" s="26">
        <v>3.4002490306964606</v>
      </c>
      <c r="AE308" s="26">
        <v>3.4002490306964606</v>
      </c>
      <c r="AF308" s="26">
        <v>3.4002490306964606</v>
      </c>
      <c r="AG308" s="26">
        <v>3.4002490306964606</v>
      </c>
      <c r="AH308" s="26">
        <v>3.4002490306964606</v>
      </c>
      <c r="AI308" s="26">
        <v>3.6572761323911132</v>
      </c>
      <c r="AJ308" s="26">
        <v>3.6572761323911132</v>
      </c>
      <c r="AK308" s="26">
        <v>3.5126722818193108</v>
      </c>
      <c r="AL308" s="26">
        <v>2.172425579504929</v>
      </c>
      <c r="AM308" s="26">
        <v>2.172425579504929</v>
      </c>
      <c r="AN308" s="26">
        <v>2.172425579504929</v>
      </c>
      <c r="AO308" s="26">
        <v>2.172425579504929</v>
      </c>
      <c r="AP308" s="26">
        <v>3.7319611661981558</v>
      </c>
      <c r="AQ308" s="26">
        <v>3.7319611661981558</v>
      </c>
      <c r="AR308" s="26">
        <v>2.172425579504929</v>
      </c>
      <c r="AS308" s="26">
        <v>2.172425579504929</v>
      </c>
      <c r="AT308" s="26">
        <v>2.172425579504929</v>
      </c>
      <c r="AU308" s="26">
        <v>2.0705424975381472</v>
      </c>
      <c r="AV308" s="26">
        <v>2.0705424975381472</v>
      </c>
      <c r="AW308" s="26">
        <v>3.7319611661981558</v>
      </c>
      <c r="AX308" s="26">
        <v>1.8617830147848793</v>
      </c>
      <c r="AY308" s="26">
        <v>4.1021599055832692</v>
      </c>
      <c r="AZ308" s="26">
        <v>3.9472982145748015</v>
      </c>
      <c r="BA308" s="26">
        <v>4.1021599055832692</v>
      </c>
      <c r="BB308" s="26">
        <v>4.1686239865971269</v>
      </c>
      <c r="BC308" s="26">
        <v>4.1686239865971269</v>
      </c>
      <c r="BD308" s="26">
        <v>4.1686239865971269</v>
      </c>
    </row>
    <row r="309" spans="1:56" x14ac:dyDescent="0.2">
      <c r="A309" s="2">
        <f t="shared" si="36"/>
        <v>44206</v>
      </c>
      <c r="B309" s="4" t="e">
        <f>Data!B308</f>
        <v>#N/A</v>
      </c>
      <c r="C309" s="26">
        <v>8.5442157809810073</v>
      </c>
      <c r="D309" s="26">
        <v>7.4058243657934462</v>
      </c>
      <c r="E309" s="26">
        <v>7.8483460956783606</v>
      </c>
      <c r="F309" s="26">
        <v>11.158221583355401</v>
      </c>
      <c r="G309" s="26">
        <v>8.0250306287319511</v>
      </c>
      <c r="H309" s="26">
        <v>7.5210646748197343</v>
      </c>
      <c r="I309" s="26">
        <v>6.4010754140971731</v>
      </c>
      <c r="J309" s="26">
        <v>7.5210646748197343</v>
      </c>
      <c r="K309" s="26">
        <v>7.5210646748197343</v>
      </c>
      <c r="L309" s="26">
        <v>7.267585078702135</v>
      </c>
      <c r="M309" s="26">
        <v>6.8044866452666675</v>
      </c>
      <c r="N309" s="26">
        <v>4.920249887939721</v>
      </c>
      <c r="O309" s="26">
        <v>4.2609701342302015</v>
      </c>
      <c r="P309" s="26">
        <v>4.2609701342302015</v>
      </c>
      <c r="Q309" s="26">
        <v>4.920249887939721</v>
      </c>
      <c r="R309" s="26">
        <v>4.2609701342302015</v>
      </c>
      <c r="S309" s="26">
        <v>4.920249887939721</v>
      </c>
      <c r="T309" s="26">
        <v>4.7823123184108258</v>
      </c>
      <c r="U309" s="26">
        <v>4.7823123184108258</v>
      </c>
      <c r="V309" s="26">
        <v>4.7823123184108258</v>
      </c>
      <c r="W309" s="26">
        <v>6.241935389588166</v>
      </c>
      <c r="X309" s="26">
        <v>6.241935389588166</v>
      </c>
      <c r="Y309" s="26">
        <v>6.241935389588166</v>
      </c>
      <c r="Z309" s="26">
        <v>6.241935389588166</v>
      </c>
      <c r="AA309" s="26">
        <v>6.241935389588166</v>
      </c>
      <c r="AB309" s="26">
        <v>6.241935389588166</v>
      </c>
      <c r="AC309" s="26">
        <v>6.241935389588166</v>
      </c>
      <c r="AD309" s="26">
        <v>3.3972929404442653</v>
      </c>
      <c r="AE309" s="26">
        <v>3.3972929404442653</v>
      </c>
      <c r="AF309" s="26">
        <v>3.3972929404442653</v>
      </c>
      <c r="AG309" s="26">
        <v>3.3972929404442653</v>
      </c>
      <c r="AH309" s="26">
        <v>3.3972929404442653</v>
      </c>
      <c r="AI309" s="26">
        <v>3.6541988340184091</v>
      </c>
      <c r="AJ309" s="26">
        <v>3.6541988340184091</v>
      </c>
      <c r="AK309" s="26">
        <v>3.5097757912022005</v>
      </c>
      <c r="AL309" s="26">
        <v>2.1712923129612589</v>
      </c>
      <c r="AM309" s="26">
        <v>2.1712923129612589</v>
      </c>
      <c r="AN309" s="26">
        <v>2.1712923129612589</v>
      </c>
      <c r="AO309" s="26">
        <v>2.1712923129612589</v>
      </c>
      <c r="AP309" s="26">
        <v>3.7289145433448776</v>
      </c>
      <c r="AQ309" s="26">
        <v>3.7289145433448776</v>
      </c>
      <c r="AR309" s="26">
        <v>2.1712923129612589</v>
      </c>
      <c r="AS309" s="26">
        <v>2.1712923129612589</v>
      </c>
      <c r="AT309" s="26">
        <v>2.1712923129612589</v>
      </c>
      <c r="AU309" s="26">
        <v>2.0694982370542805</v>
      </c>
      <c r="AV309" s="26">
        <v>2.0694982370542805</v>
      </c>
      <c r="AW309" s="26">
        <v>3.7289145433448776</v>
      </c>
      <c r="AX309" s="26">
        <v>1.8609136188419106</v>
      </c>
      <c r="AY309" s="26">
        <v>4.0987307037590801</v>
      </c>
      <c r="AZ309" s="26">
        <v>3.9440648268683969</v>
      </c>
      <c r="BA309" s="26">
        <v>4.0987307037590801</v>
      </c>
      <c r="BB309" s="26">
        <v>4.1652274873954012</v>
      </c>
      <c r="BC309" s="26">
        <v>4.1652274873954012</v>
      </c>
      <c r="BD309" s="26">
        <v>4.1652274873954012</v>
      </c>
    </row>
    <row r="310" spans="1:56" x14ac:dyDescent="0.2">
      <c r="A310" s="2">
        <f t="shared" si="36"/>
        <v>44207</v>
      </c>
      <c r="B310" s="4" t="e">
        <f>Data!B309</f>
        <v>#N/A</v>
      </c>
      <c r="C310" s="26">
        <v>8.5317589843464283</v>
      </c>
      <c r="D310" s="26">
        <v>7.3954512718578886</v>
      </c>
      <c r="E310" s="26">
        <v>7.8374980125974369</v>
      </c>
      <c r="F310" s="26">
        <v>11.146118086302005</v>
      </c>
      <c r="G310" s="26">
        <v>8.0187489709110125</v>
      </c>
      <c r="H310" s="26">
        <v>7.5145447327781412</v>
      </c>
      <c r="I310" s="26">
        <v>6.3940912457086805</v>
      </c>
      <c r="J310" s="26">
        <v>7.5145447327781412</v>
      </c>
      <c r="K310" s="26">
        <v>7.5145447327781412</v>
      </c>
      <c r="L310" s="26">
        <v>7.2610167717847265</v>
      </c>
      <c r="M310" s="26">
        <v>6.7973106091092994</v>
      </c>
      <c r="N310" s="26">
        <v>4.9148640476505907</v>
      </c>
      <c r="O310" s="26">
        <v>4.2568069226375611</v>
      </c>
      <c r="P310" s="26">
        <v>4.2568069226375611</v>
      </c>
      <c r="Q310" s="26">
        <v>4.9148640476505907</v>
      </c>
      <c r="R310" s="26">
        <v>4.2568069226375611</v>
      </c>
      <c r="S310" s="26">
        <v>4.9148640476505907</v>
      </c>
      <c r="T310" s="26">
        <v>4.777025591971908</v>
      </c>
      <c r="U310" s="26">
        <v>4.777025591971908</v>
      </c>
      <c r="V310" s="26">
        <v>4.777025591971908</v>
      </c>
      <c r="W310" s="26">
        <v>6.2348038495705085</v>
      </c>
      <c r="X310" s="26">
        <v>6.2348038495705085</v>
      </c>
      <c r="Y310" s="26">
        <v>6.2348038495705085</v>
      </c>
      <c r="Z310" s="26">
        <v>6.2348038495705085</v>
      </c>
      <c r="AA310" s="26">
        <v>6.2348038495705085</v>
      </c>
      <c r="AB310" s="26">
        <v>6.2348038495705085</v>
      </c>
      <c r="AC310" s="26">
        <v>6.2348038495705085</v>
      </c>
      <c r="AD310" s="26">
        <v>3.3943459188351657</v>
      </c>
      <c r="AE310" s="26">
        <v>3.3943459188351657</v>
      </c>
      <c r="AF310" s="26">
        <v>3.3943459188351657</v>
      </c>
      <c r="AG310" s="26">
        <v>3.3943459188351657</v>
      </c>
      <c r="AH310" s="26">
        <v>3.3943459188351657</v>
      </c>
      <c r="AI310" s="26">
        <v>3.6511307460278211</v>
      </c>
      <c r="AJ310" s="26">
        <v>3.6511307460278211</v>
      </c>
      <c r="AK310" s="26">
        <v>3.5068877726746632</v>
      </c>
      <c r="AL310" s="26">
        <v>2.1701612253268019</v>
      </c>
      <c r="AM310" s="26">
        <v>2.1701612253268019</v>
      </c>
      <c r="AN310" s="26">
        <v>2.1701612253268019</v>
      </c>
      <c r="AO310" s="26">
        <v>2.1701612253268019</v>
      </c>
      <c r="AP310" s="26">
        <v>3.7258767314485683</v>
      </c>
      <c r="AQ310" s="26">
        <v>3.7258767314485683</v>
      </c>
      <c r="AR310" s="26">
        <v>2.1701612253268019</v>
      </c>
      <c r="AS310" s="26">
        <v>2.1701612253268019</v>
      </c>
      <c r="AT310" s="26">
        <v>2.1701612253268019</v>
      </c>
      <c r="AU310" s="26">
        <v>2.0684559169048611</v>
      </c>
      <c r="AV310" s="26">
        <v>2.0684559169048611</v>
      </c>
      <c r="AW310" s="26">
        <v>3.7258767314485683</v>
      </c>
      <c r="AX310" s="26">
        <v>1.8600457224672373</v>
      </c>
      <c r="AY310" s="26">
        <v>4.0953121201547242</v>
      </c>
      <c r="AZ310" s="26">
        <v>3.9408414069078637</v>
      </c>
      <c r="BA310" s="26">
        <v>4.0953121201547242</v>
      </c>
      <c r="BB310" s="26">
        <v>4.1618414531458727</v>
      </c>
      <c r="BC310" s="26">
        <v>4.1618414531458727</v>
      </c>
      <c r="BD310" s="26">
        <v>4.1618414531458727</v>
      </c>
    </row>
    <row r="311" spans="1:56" x14ac:dyDescent="0.2">
      <c r="A311" s="2">
        <f t="shared" si="36"/>
        <v>44208</v>
      </c>
      <c r="B311" s="4" t="e">
        <f>Data!B310</f>
        <v>#N/A</v>
      </c>
      <c r="C311" s="26">
        <v>8.5193678101553072</v>
      </c>
      <c r="D311" s="26">
        <v>7.3851325244635593</v>
      </c>
      <c r="E311" s="26">
        <v>7.8267053698421725</v>
      </c>
      <c r="F311" s="26">
        <v>11.134063086664682</v>
      </c>
      <c r="G311" s="26">
        <v>8.0124853474314293</v>
      </c>
      <c r="H311" s="26">
        <v>7.508045914420391</v>
      </c>
      <c r="I311" s="26">
        <v>6.3871353663702912</v>
      </c>
      <c r="J311" s="26">
        <v>7.508045914420391</v>
      </c>
      <c r="K311" s="26">
        <v>7.508045914420391</v>
      </c>
      <c r="L311" s="26">
        <v>7.2544708911011382</v>
      </c>
      <c r="M311" s="26">
        <v>6.7901622242716915</v>
      </c>
      <c r="N311" s="26">
        <v>4.9095002672056847</v>
      </c>
      <c r="O311" s="26">
        <v>4.2526597300404507</v>
      </c>
      <c r="P311" s="26">
        <v>4.2526597300404507</v>
      </c>
      <c r="Q311" s="26">
        <v>4.9095002672056847</v>
      </c>
      <c r="R311" s="26">
        <v>4.2526597300404507</v>
      </c>
      <c r="S311" s="26">
        <v>4.9095002672056847</v>
      </c>
      <c r="T311" s="26">
        <v>4.7717609271455563</v>
      </c>
      <c r="U311" s="26">
        <v>4.7717609271455563</v>
      </c>
      <c r="V311" s="26">
        <v>4.7717609271455563</v>
      </c>
      <c r="W311" s="26">
        <v>6.2277048012428997</v>
      </c>
      <c r="X311" s="26">
        <v>6.2277048012428997</v>
      </c>
      <c r="Y311" s="26">
        <v>6.2277048012428997</v>
      </c>
      <c r="Z311" s="26">
        <v>6.2277048012428997</v>
      </c>
      <c r="AA311" s="26">
        <v>6.2277048012428997</v>
      </c>
      <c r="AB311" s="26">
        <v>6.2277048012428997</v>
      </c>
      <c r="AC311" s="26">
        <v>6.2277048012428997</v>
      </c>
      <c r="AD311" s="26">
        <v>3.3914079190309709</v>
      </c>
      <c r="AE311" s="26">
        <v>3.3914079190309709</v>
      </c>
      <c r="AF311" s="26">
        <v>3.3914079190309709</v>
      </c>
      <c r="AG311" s="26">
        <v>3.3914079190309709</v>
      </c>
      <c r="AH311" s="26">
        <v>3.3914079190309709</v>
      </c>
      <c r="AI311" s="26">
        <v>3.648071821777096</v>
      </c>
      <c r="AJ311" s="26">
        <v>3.648071821777096</v>
      </c>
      <c r="AK311" s="26">
        <v>3.5040081842216462</v>
      </c>
      <c r="AL311" s="26">
        <v>2.1690323084891672</v>
      </c>
      <c r="AM311" s="26">
        <v>2.1690323084891672</v>
      </c>
      <c r="AN311" s="26">
        <v>2.1690323084891672</v>
      </c>
      <c r="AO311" s="26">
        <v>2.1690323084891672</v>
      </c>
      <c r="AP311" s="26">
        <v>3.7228476872515279</v>
      </c>
      <c r="AQ311" s="26">
        <v>3.7228476872515279</v>
      </c>
      <c r="AR311" s="26">
        <v>2.1690323084891672</v>
      </c>
      <c r="AS311" s="26">
        <v>2.1690323084891672</v>
      </c>
      <c r="AT311" s="26">
        <v>2.1690323084891672</v>
      </c>
      <c r="AU311" s="26">
        <v>2.067415529742795</v>
      </c>
      <c r="AV311" s="26">
        <v>2.067415529742795</v>
      </c>
      <c r="AW311" s="26">
        <v>3.7228476872515279</v>
      </c>
      <c r="AX311" s="26">
        <v>1.8591793194459652</v>
      </c>
      <c r="AY311" s="26">
        <v>4.0919040602190657</v>
      </c>
      <c r="AZ311" s="26">
        <v>3.9376278569679544</v>
      </c>
      <c r="BA311" s="26">
        <v>4.0919040602190657</v>
      </c>
      <c r="BB311" s="26">
        <v>4.1584657784785373</v>
      </c>
      <c r="BC311" s="26">
        <v>4.1584657784785373</v>
      </c>
      <c r="BD311" s="26">
        <v>4.1584657784785373</v>
      </c>
    </row>
    <row r="312" spans="1:56" x14ac:dyDescent="0.2">
      <c r="A312" s="2">
        <f t="shared" si="36"/>
        <v>44209</v>
      </c>
      <c r="B312" s="4" t="e">
        <f>Data!B311</f>
        <v>#N/A</v>
      </c>
      <c r="C312" s="26">
        <v>8.5070416779002578</v>
      </c>
      <c r="D312" s="26">
        <v>7.3748676493385101</v>
      </c>
      <c r="E312" s="26">
        <v>7.8159676921220482</v>
      </c>
      <c r="F312" s="26">
        <v>11.122056240881349</v>
      </c>
      <c r="G312" s="26">
        <v>8.0062396711055204</v>
      </c>
      <c r="H312" s="26">
        <v>7.5015681051593859</v>
      </c>
      <c r="I312" s="26">
        <v>6.3802075843486765</v>
      </c>
      <c r="J312" s="26">
        <v>7.5015681051593859</v>
      </c>
      <c r="K312" s="26">
        <v>7.5015681051593859</v>
      </c>
      <c r="L312" s="26">
        <v>7.2479473086637682</v>
      </c>
      <c r="M312" s="26">
        <v>6.7830413120081356</v>
      </c>
      <c r="N312" s="26">
        <v>4.9041583961976984</v>
      </c>
      <c r="O312" s="26">
        <v>4.248528454686717</v>
      </c>
      <c r="P312" s="26">
        <v>4.248528454686717</v>
      </c>
      <c r="Q312" s="26">
        <v>4.9041583961976984</v>
      </c>
      <c r="R312" s="26">
        <v>4.248528454686717</v>
      </c>
      <c r="S312" s="26">
        <v>4.9041583961976984</v>
      </c>
      <c r="T312" s="26">
        <v>4.7665181709048419</v>
      </c>
      <c r="U312" s="26">
        <v>4.7665181709048419</v>
      </c>
      <c r="V312" s="26">
        <v>4.7665181709048419</v>
      </c>
      <c r="W312" s="26">
        <v>6.2206380001427473</v>
      </c>
      <c r="X312" s="26">
        <v>6.2206380001427473</v>
      </c>
      <c r="Y312" s="26">
        <v>6.2206380001427473</v>
      </c>
      <c r="Z312" s="26">
        <v>6.2206380001427473</v>
      </c>
      <c r="AA312" s="26">
        <v>6.2206380001427473</v>
      </c>
      <c r="AB312" s="26">
        <v>6.2206380001427473</v>
      </c>
      <c r="AC312" s="26">
        <v>6.2206380001427473</v>
      </c>
      <c r="AD312" s="26">
        <v>3.3884788945397437</v>
      </c>
      <c r="AE312" s="26">
        <v>3.3884788945397437</v>
      </c>
      <c r="AF312" s="26">
        <v>3.3884788945397437</v>
      </c>
      <c r="AG312" s="26">
        <v>3.3884788945397437</v>
      </c>
      <c r="AH312" s="26">
        <v>3.3884788945397437</v>
      </c>
      <c r="AI312" s="26">
        <v>3.6450220149770192</v>
      </c>
      <c r="AJ312" s="26">
        <v>3.6450220149770192</v>
      </c>
      <c r="AK312" s="26">
        <v>3.5011369841461533</v>
      </c>
      <c r="AL312" s="26">
        <v>2.167905554459816</v>
      </c>
      <c r="AM312" s="26">
        <v>2.167905554459816</v>
      </c>
      <c r="AN312" s="26">
        <v>2.167905554459816</v>
      </c>
      <c r="AO312" s="26">
        <v>2.167905554459816</v>
      </c>
      <c r="AP312" s="26">
        <v>3.7198273678244083</v>
      </c>
      <c r="AQ312" s="26">
        <v>3.7198273678244083</v>
      </c>
      <c r="AR312" s="26">
        <v>2.167905554459816</v>
      </c>
      <c r="AS312" s="26">
        <v>2.167905554459816</v>
      </c>
      <c r="AT312" s="26">
        <v>2.167905554459816</v>
      </c>
      <c r="AU312" s="26">
        <v>2.0663770683555018</v>
      </c>
      <c r="AV312" s="26">
        <v>2.0663770683555018</v>
      </c>
      <c r="AW312" s="26">
        <v>3.7198273678244083</v>
      </c>
      <c r="AX312" s="26">
        <v>1.8583144037314647</v>
      </c>
      <c r="AY312" s="26">
        <v>4.0885064326112026</v>
      </c>
      <c r="AZ312" s="26">
        <v>3.9344240829543904</v>
      </c>
      <c r="BA312" s="26">
        <v>4.0885064326112026</v>
      </c>
      <c r="BB312" s="26">
        <v>4.1551003620224698</v>
      </c>
      <c r="BC312" s="26">
        <v>4.1551003620224698</v>
      </c>
      <c r="BD312" s="26">
        <v>4.1551003620224698</v>
      </c>
    </row>
    <row r="313" spans="1:56" x14ac:dyDescent="0.2">
      <c r="A313" s="2">
        <f t="shared" si="36"/>
        <v>44210</v>
      </c>
      <c r="B313" s="4" t="e">
        <f>Data!B312</f>
        <v>#N/A</v>
      </c>
      <c r="C313" s="26">
        <v>8.4947800143645313</v>
      </c>
      <c r="D313" s="26">
        <v>7.3646561780629805</v>
      </c>
      <c r="E313" s="26">
        <v>7.8052845099377928</v>
      </c>
      <c r="F313" s="26">
        <v>11.110097209802076</v>
      </c>
      <c r="G313" s="26">
        <v>8.0000118553819792</v>
      </c>
      <c r="H313" s="26">
        <v>7.4951111912987605</v>
      </c>
      <c r="I313" s="26">
        <v>6.3733077097542212</v>
      </c>
      <c r="J313" s="26">
        <v>7.4951111912987605</v>
      </c>
      <c r="K313" s="26">
        <v>7.4951111912987605</v>
      </c>
      <c r="L313" s="26">
        <v>7.2414458975254501</v>
      </c>
      <c r="M313" s="26">
        <v>6.7759476952140067</v>
      </c>
      <c r="N313" s="26">
        <v>4.8988382856687513</v>
      </c>
      <c r="O313" s="26">
        <v>4.2444129957359786</v>
      </c>
      <c r="P313" s="26">
        <v>4.2444129957359786</v>
      </c>
      <c r="Q313" s="26">
        <v>4.8988382856687513</v>
      </c>
      <c r="R313" s="26">
        <v>4.2444129957359786</v>
      </c>
      <c r="S313" s="26">
        <v>4.8988382856687513</v>
      </c>
      <c r="T313" s="26">
        <v>4.761297171722422</v>
      </c>
      <c r="U313" s="26">
        <v>4.761297171722422</v>
      </c>
      <c r="V313" s="26">
        <v>4.761297171722422</v>
      </c>
      <c r="W313" s="26">
        <v>6.2136032044061862</v>
      </c>
      <c r="X313" s="26">
        <v>6.2136032044061862</v>
      </c>
      <c r="Y313" s="26">
        <v>6.2136032044061862</v>
      </c>
      <c r="Z313" s="26">
        <v>6.2136032044061862</v>
      </c>
      <c r="AA313" s="26">
        <v>6.2136032044061862</v>
      </c>
      <c r="AB313" s="26">
        <v>6.2136032044061862</v>
      </c>
      <c r="AC313" s="26">
        <v>6.2136032044061862</v>
      </c>
      <c r="AD313" s="26">
        <v>3.385558799212212</v>
      </c>
      <c r="AE313" s="26">
        <v>3.385558799212212</v>
      </c>
      <c r="AF313" s="26">
        <v>3.385558799212212</v>
      </c>
      <c r="AG313" s="26">
        <v>3.385558799212212</v>
      </c>
      <c r="AH313" s="26">
        <v>3.385558799212212</v>
      </c>
      <c r="AI313" s="26">
        <v>3.6419812796865503</v>
      </c>
      <c r="AJ313" s="26">
        <v>3.6419812796865503</v>
      </c>
      <c r="AK313" s="26">
        <v>3.4982741310643841</v>
      </c>
      <c r="AL313" s="26">
        <v>2.1667809553668702</v>
      </c>
      <c r="AM313" s="26">
        <v>2.1667809553668702</v>
      </c>
      <c r="AN313" s="26">
        <v>2.1667809553668702</v>
      </c>
      <c r="AO313" s="26">
        <v>2.1667809553668702</v>
      </c>
      <c r="AP313" s="26">
        <v>3.716815730560894</v>
      </c>
      <c r="AQ313" s="26">
        <v>3.716815730560894</v>
      </c>
      <c r="AR313" s="26">
        <v>2.1667809553668702</v>
      </c>
      <c r="AS313" s="26">
        <v>2.1667809553668702</v>
      </c>
      <c r="AT313" s="26">
        <v>2.1667809553668702</v>
      </c>
      <c r="AU313" s="26">
        <v>2.0653405256566271</v>
      </c>
      <c r="AV313" s="26">
        <v>2.0653405256566271</v>
      </c>
      <c r="AW313" s="26">
        <v>3.716815730560894</v>
      </c>
      <c r="AX313" s="26">
        <v>1.8574509694341688</v>
      </c>
      <c r="AY313" s="26">
        <v>4.0851191490205041</v>
      </c>
      <c r="AZ313" s="26">
        <v>3.931229994198548</v>
      </c>
      <c r="BA313" s="26">
        <v>4.0851191490205041</v>
      </c>
      <c r="BB313" s="26">
        <v>4.151745106179364</v>
      </c>
      <c r="BC313" s="26">
        <v>4.151745106179364</v>
      </c>
      <c r="BD313" s="26">
        <v>4.151745106179364</v>
      </c>
    </row>
    <row r="314" spans="1:56" x14ac:dyDescent="0.2">
      <c r="A314" s="2">
        <f t="shared" si="36"/>
        <v>44211</v>
      </c>
      <c r="B314" s="4" t="e">
        <f>Data!B313</f>
        <v>#N/A</v>
      </c>
      <c r="C314" s="26">
        <v>8.4825822535026596</v>
      </c>
      <c r="D314" s="26">
        <v>7.3544976479756228</v>
      </c>
      <c r="E314" s="26">
        <v>7.7946553594892674</v>
      </c>
      <c r="F314" s="26">
        <v>11.098185658556211</v>
      </c>
      <c r="G314" s="26">
        <v>7.9938018143365515</v>
      </c>
      <c r="H314" s="26">
        <v>7.4886750600230867</v>
      </c>
      <c r="I314" s="26">
        <v>6.3664355545179108</v>
      </c>
      <c r="J314" s="26">
        <v>7.4886750600230867</v>
      </c>
      <c r="K314" s="26">
        <v>7.4886750600230867</v>
      </c>
      <c r="L314" s="26">
        <v>7.2349665317680758</v>
      </c>
      <c r="M314" s="26">
        <v>6.7688811984060768</v>
      </c>
      <c r="N314" s="26">
        <v>4.8935397880922551</v>
      </c>
      <c r="O314" s="26">
        <v>4.2403132532490462</v>
      </c>
      <c r="P314" s="26">
        <v>4.2403132532490462</v>
      </c>
      <c r="Q314" s="26">
        <v>4.8935397880922551</v>
      </c>
      <c r="R314" s="26">
        <v>4.2403132532490462</v>
      </c>
      <c r="S314" s="26">
        <v>4.8935397880922551</v>
      </c>
      <c r="T314" s="26">
        <v>4.7560977795514745</v>
      </c>
      <c r="U314" s="26">
        <v>4.7560977795514745</v>
      </c>
      <c r="V314" s="26">
        <v>4.7560977795514745</v>
      </c>
      <c r="W314" s="26">
        <v>6.2066001747322153</v>
      </c>
      <c r="X314" s="26">
        <v>6.2066001747322153</v>
      </c>
      <c r="Y314" s="26">
        <v>6.2066001747322153</v>
      </c>
      <c r="Z314" s="26">
        <v>6.2066001747322153</v>
      </c>
      <c r="AA314" s="26">
        <v>6.2066001747322153</v>
      </c>
      <c r="AB314" s="26">
        <v>6.2066001747322153</v>
      </c>
      <c r="AC314" s="26">
        <v>6.2066001747322153</v>
      </c>
      <c r="AD314" s="26">
        <v>3.3826475872382522</v>
      </c>
      <c r="AE314" s="26">
        <v>3.3826475872382522</v>
      </c>
      <c r="AF314" s="26">
        <v>3.3826475872382522</v>
      </c>
      <c r="AG314" s="26">
        <v>3.3826475872382522</v>
      </c>
      <c r="AH314" s="26">
        <v>3.3826475872382522</v>
      </c>
      <c r="AI314" s="26">
        <v>3.6389495703081383</v>
      </c>
      <c r="AJ314" s="26">
        <v>3.6389495703081383</v>
      </c>
      <c r="AK314" s="26">
        <v>3.4954195839010804</v>
      </c>
      <c r="AL314" s="26">
        <v>2.1656585034484519</v>
      </c>
      <c r="AM314" s="26">
        <v>2.1656585034484519</v>
      </c>
      <c r="AN314" s="26">
        <v>2.1656585034484519</v>
      </c>
      <c r="AO314" s="26">
        <v>2.1656585034484519</v>
      </c>
      <c r="AP314" s="26">
        <v>3.7138127331726287</v>
      </c>
      <c r="AQ314" s="26">
        <v>3.7138127331726287</v>
      </c>
      <c r="AR314" s="26">
        <v>2.1656585034484519</v>
      </c>
      <c r="AS314" s="26">
        <v>2.1656585034484519</v>
      </c>
      <c r="AT314" s="26">
        <v>2.1656585034484519</v>
      </c>
      <c r="AU314" s="26">
        <v>2.0643058946783608</v>
      </c>
      <c r="AV314" s="26">
        <v>2.0643058946783608</v>
      </c>
      <c r="AW314" s="26">
        <v>3.7138127331726287</v>
      </c>
      <c r="AX314" s="26">
        <v>1.8565890108111831</v>
      </c>
      <c r="AY314" s="26">
        <v>4.081742123997409</v>
      </c>
      <c r="AZ314" s="26">
        <v>3.9280455032642978</v>
      </c>
      <c r="BA314" s="26">
        <v>4.081742123997409</v>
      </c>
      <c r="BB314" s="26">
        <v>4.1483999169104617</v>
      </c>
      <c r="BC314" s="26">
        <v>4.1483999169104617</v>
      </c>
      <c r="BD314" s="26">
        <v>4.1483999169104617</v>
      </c>
    </row>
    <row r="315" spans="1:56" x14ac:dyDescent="0.2">
      <c r="A315" s="2">
        <f t="shared" si="36"/>
        <v>44212</v>
      </c>
      <c r="B315" s="4" t="e">
        <f>Data!B314</f>
        <v>#N/A</v>
      </c>
      <c r="C315" s="26">
        <v>8.4704478363235083</v>
      </c>
      <c r="D315" s="26">
        <v>7.3443916020815951</v>
      </c>
      <c r="E315" s="26">
        <v>7.7840797825851773</v>
      </c>
      <c r="F315" s="26">
        <v>11.086321256426968</v>
      </c>
      <c r="G315" s="26">
        <v>7.9876094626631629</v>
      </c>
      <c r="H315" s="26">
        <v>7.4822595993882715</v>
      </c>
      <c r="I315" s="26">
        <v>6.359590932368584</v>
      </c>
      <c r="J315" s="26">
        <v>7.4822595993882715</v>
      </c>
      <c r="K315" s="26">
        <v>7.4822595993882715</v>
      </c>
      <c r="L315" s="26">
        <v>7.2285090864914068</v>
      </c>
      <c r="M315" s="26">
        <v>6.7618416477031253</v>
      </c>
      <c r="N315" s="26">
        <v>4.8882627573550632</v>
      </c>
      <c r="O315" s="26">
        <v>4.2362291281774755</v>
      </c>
      <c r="P315" s="26">
        <v>4.2362291281774755</v>
      </c>
      <c r="Q315" s="26">
        <v>4.8882627573550632</v>
      </c>
      <c r="R315" s="26">
        <v>4.2362291281774755</v>
      </c>
      <c r="S315" s="26">
        <v>4.8882627573550632</v>
      </c>
      <c r="T315" s="26">
        <v>4.7509198458069264</v>
      </c>
      <c r="U315" s="26">
        <v>4.7509198458069264</v>
      </c>
      <c r="V315" s="26">
        <v>4.7509198458069264</v>
      </c>
      <c r="W315" s="26">
        <v>6.1996286743474354</v>
      </c>
      <c r="X315" s="26">
        <v>6.1996286743474354</v>
      </c>
      <c r="Y315" s="26">
        <v>6.1996286743474354</v>
      </c>
      <c r="Z315" s="26">
        <v>6.1996286743474354</v>
      </c>
      <c r="AA315" s="26">
        <v>6.1996286743474354</v>
      </c>
      <c r="AB315" s="26">
        <v>6.1996286743474354</v>
      </c>
      <c r="AC315" s="26">
        <v>6.1996286743474354</v>
      </c>
      <c r="AD315" s="26">
        <v>3.3797452131434325</v>
      </c>
      <c r="AE315" s="26">
        <v>3.3797452131434325</v>
      </c>
      <c r="AF315" s="26">
        <v>3.3797452131434325</v>
      </c>
      <c r="AG315" s="26">
        <v>3.3797452131434325</v>
      </c>
      <c r="AH315" s="26">
        <v>3.3797452131434325</v>
      </c>
      <c r="AI315" s="26">
        <v>3.6359268415832133</v>
      </c>
      <c r="AJ315" s="26">
        <v>3.6359268415832133</v>
      </c>
      <c r="AK315" s="26">
        <v>3.4925733018850766</v>
      </c>
      <c r="AL315" s="26">
        <v>2.1645381910465087</v>
      </c>
      <c r="AM315" s="26">
        <v>2.1645381910465087</v>
      </c>
      <c r="AN315" s="26">
        <v>2.1645381910465087</v>
      </c>
      <c r="AO315" s="26">
        <v>2.1645381910465087</v>
      </c>
      <c r="AP315" s="26">
        <v>3.7108183336843759</v>
      </c>
      <c r="AQ315" s="26">
        <v>3.7108183336843759</v>
      </c>
      <c r="AR315" s="26">
        <v>2.1645381910465087</v>
      </c>
      <c r="AS315" s="26">
        <v>2.1645381910465087</v>
      </c>
      <c r="AT315" s="26">
        <v>2.1645381910465087</v>
      </c>
      <c r="AU315" s="26">
        <v>2.0632731685643164</v>
      </c>
      <c r="AV315" s="26">
        <v>2.0632731685643164</v>
      </c>
      <c r="AW315" s="26">
        <v>3.7108183336843759</v>
      </c>
      <c r="AX315" s="26">
        <v>1.8557285222566435</v>
      </c>
      <c r="AY315" s="26">
        <v>4.0783752747943467</v>
      </c>
      <c r="AZ315" s="26">
        <v>3.9248705257662944</v>
      </c>
      <c r="BA315" s="26">
        <v>4.0783752747943467</v>
      </c>
      <c r="BB315" s="26">
        <v>4.1450647035360557</v>
      </c>
      <c r="BC315" s="26">
        <v>4.1450647035360557</v>
      </c>
      <c r="BD315" s="26">
        <v>4.1450647035360557</v>
      </c>
    </row>
    <row r="316" spans="1:56" x14ac:dyDescent="0.2">
      <c r="A316" s="2">
        <f t="shared" si="36"/>
        <v>44213</v>
      </c>
      <c r="B316" s="4" t="e">
        <f>Data!B315</f>
        <v>#N/A</v>
      </c>
      <c r="C316" s="26">
        <v>8.4583762107757074</v>
      </c>
      <c r="D316" s="26">
        <v>7.3343375889624465</v>
      </c>
      <c r="E316" s="26">
        <v>7.7735573265545579</v>
      </c>
      <c r="F316" s="26">
        <v>11.074503676732983</v>
      </c>
      <c r="G316" s="26">
        <v>7.9814347156654026</v>
      </c>
      <c r="H316" s="26">
        <v>7.4758646983121544</v>
      </c>
      <c r="I316" s="26">
        <v>6.3527736588105377</v>
      </c>
      <c r="J316" s="26">
        <v>7.4758646983121544</v>
      </c>
      <c r="K316" s="26">
        <v>7.4758646983121544</v>
      </c>
      <c r="L316" s="26">
        <v>7.2220734378020675</v>
      </c>
      <c r="M316" s="26">
        <v>6.7548288708068389</v>
      </c>
      <c r="N316" s="26">
        <v>4.8830070487398958</v>
      </c>
      <c r="O316" s="26">
        <v>4.2321605223532792</v>
      </c>
      <c r="P316" s="26">
        <v>4.2321605223532792</v>
      </c>
      <c r="Q316" s="26">
        <v>4.8830070487398958</v>
      </c>
      <c r="R316" s="26">
        <v>4.2321605223532792</v>
      </c>
      <c r="S316" s="26">
        <v>4.8830070487398958</v>
      </c>
      <c r="T316" s="26">
        <v>4.7457632233469784</v>
      </c>
      <c r="U316" s="26">
        <v>4.7457632233469784</v>
      </c>
      <c r="V316" s="26">
        <v>4.7457632233469784</v>
      </c>
      <c r="W316" s="26">
        <v>6.192688468971399</v>
      </c>
      <c r="X316" s="26">
        <v>6.192688468971399</v>
      </c>
      <c r="Y316" s="26">
        <v>6.192688468971399</v>
      </c>
      <c r="Z316" s="26">
        <v>6.192688468971399</v>
      </c>
      <c r="AA316" s="26">
        <v>6.192688468971399</v>
      </c>
      <c r="AB316" s="26">
        <v>6.192688468971399</v>
      </c>
      <c r="AC316" s="26">
        <v>6.192688468971399</v>
      </c>
      <c r="AD316" s="26">
        <v>3.3768516317856214</v>
      </c>
      <c r="AE316" s="26">
        <v>3.3768516317856214</v>
      </c>
      <c r="AF316" s="26">
        <v>3.3768516317856214</v>
      </c>
      <c r="AG316" s="26">
        <v>3.3768516317856214</v>
      </c>
      <c r="AH316" s="26">
        <v>3.3768516317856214</v>
      </c>
      <c r="AI316" s="26">
        <v>3.6329130485878363</v>
      </c>
      <c r="AJ316" s="26">
        <v>3.6329130485878363</v>
      </c>
      <c r="AK316" s="26">
        <v>3.4897352445450296</v>
      </c>
      <c r="AL316" s="26">
        <v>2.163420010601087</v>
      </c>
      <c r="AM316" s="26">
        <v>2.163420010601087</v>
      </c>
      <c r="AN316" s="26">
        <v>2.163420010601087</v>
      </c>
      <c r="AO316" s="26">
        <v>2.163420010601087</v>
      </c>
      <c r="AP316" s="26">
        <v>3.7078324904293911</v>
      </c>
      <c r="AQ316" s="26">
        <v>3.7078324904293911</v>
      </c>
      <c r="AR316" s="26">
        <v>2.163420010601087</v>
      </c>
      <c r="AS316" s="26">
        <v>2.163420010601087</v>
      </c>
      <c r="AT316" s="26">
        <v>2.163420010601087</v>
      </c>
      <c r="AU316" s="26">
        <v>2.0622423405629307</v>
      </c>
      <c r="AV316" s="26">
        <v>2.0622423405629307</v>
      </c>
      <c r="AW316" s="26">
        <v>3.7078324904293911</v>
      </c>
      <c r="AX316" s="26">
        <v>1.854869498292772</v>
      </c>
      <c r="AY316" s="26">
        <v>4.0750185212161725</v>
      </c>
      <c r="AZ316" s="26">
        <v>3.9217049801990354</v>
      </c>
      <c r="BA316" s="26">
        <v>4.0750185212161725</v>
      </c>
      <c r="BB316" s="26">
        <v>4.1417393785468626</v>
      </c>
      <c r="BC316" s="26">
        <v>4.1417393785468626</v>
      </c>
      <c r="BD316" s="26">
        <v>4.1417393785468626</v>
      </c>
    </row>
    <row r="317" spans="1:56" x14ac:dyDescent="0.2">
      <c r="A317" s="2">
        <f t="shared" si="36"/>
        <v>44214</v>
      </c>
      <c r="B317" s="4" t="e">
        <f>Data!B316</f>
        <v>#N/A</v>
      </c>
      <c r="C317" s="26">
        <v>8.4463668316353804</v>
      </c>
      <c r="D317" s="26">
        <v>7.3243351626877873</v>
      </c>
      <c r="E317" s="26">
        <v>7.7630875441599869</v>
      </c>
      <c r="F317" s="26">
        <v>11.062732596716357</v>
      </c>
      <c r="G317" s="26">
        <v>7.9752774892483895</v>
      </c>
      <c r="H317" s="26">
        <v>7.469490246565285</v>
      </c>
      <c r="I317" s="26">
        <v>6.3459835511014813</v>
      </c>
      <c r="J317" s="26">
        <v>7.469490246565285</v>
      </c>
      <c r="K317" s="26">
        <v>7.469490246565285</v>
      </c>
      <c r="L317" s="26">
        <v>7.2156594628027095</v>
      </c>
      <c r="M317" s="26">
        <v>6.7478426969829979</v>
      </c>
      <c r="N317" s="26">
        <v>4.877772518908027</v>
      </c>
      <c r="O317" s="26">
        <v>4.2281073384787859</v>
      </c>
      <c r="P317" s="26">
        <v>4.2281073384787859</v>
      </c>
      <c r="Q317" s="26">
        <v>4.877772518908027</v>
      </c>
      <c r="R317" s="26">
        <v>4.2281073384787859</v>
      </c>
      <c r="S317" s="26">
        <v>4.877772518908027</v>
      </c>
      <c r="T317" s="26">
        <v>4.7406277664549163</v>
      </c>
      <c r="U317" s="26">
        <v>4.7406277664549163</v>
      </c>
      <c r="V317" s="26">
        <v>4.7406277664549163</v>
      </c>
      <c r="W317" s="26">
        <v>6.1857793267825318</v>
      </c>
      <c r="X317" s="26">
        <v>6.1857793267825318</v>
      </c>
      <c r="Y317" s="26">
        <v>6.1857793267825318</v>
      </c>
      <c r="Z317" s="26">
        <v>6.1857793267825318</v>
      </c>
      <c r="AA317" s="26">
        <v>6.1857793267825318</v>
      </c>
      <c r="AB317" s="26">
        <v>6.1857793267825318</v>
      </c>
      <c r="AC317" s="26">
        <v>6.1857793267825318</v>
      </c>
      <c r="AD317" s="26">
        <v>3.3739667983516521</v>
      </c>
      <c r="AE317" s="26">
        <v>3.3739667983516521</v>
      </c>
      <c r="AF317" s="26">
        <v>3.3739667983516521</v>
      </c>
      <c r="AG317" s="26">
        <v>3.3739667983516521</v>
      </c>
      <c r="AH317" s="26">
        <v>3.3739667983516521</v>
      </c>
      <c r="AI317" s="26">
        <v>3.629908146728499</v>
      </c>
      <c r="AJ317" s="26">
        <v>3.629908146728499</v>
      </c>
      <c r="AK317" s="26">
        <v>3.4869053717053204</v>
      </c>
      <c r="AL317" s="26">
        <v>2.1623039546450276</v>
      </c>
      <c r="AM317" s="26">
        <v>2.1623039546450276</v>
      </c>
      <c r="AN317" s="26">
        <v>2.1623039546450276</v>
      </c>
      <c r="AO317" s="26">
        <v>2.1623039546450276</v>
      </c>
      <c r="AP317" s="26">
        <v>3.7048551620449945</v>
      </c>
      <c r="AQ317" s="26">
        <v>3.7048551620449945</v>
      </c>
      <c r="AR317" s="26">
        <v>2.1623039546450276</v>
      </c>
      <c r="AS317" s="26">
        <v>2.1623039546450276</v>
      </c>
      <c r="AT317" s="26">
        <v>2.1623039546450276</v>
      </c>
      <c r="AU317" s="26">
        <v>2.0612134040213408</v>
      </c>
      <c r="AV317" s="26">
        <v>2.0612134040213408</v>
      </c>
      <c r="AW317" s="26">
        <v>3.7048551620449945</v>
      </c>
      <c r="AX317" s="26">
        <v>1.8540119335615806</v>
      </c>
      <c r="AY317" s="26">
        <v>4.0716717854795661</v>
      </c>
      <c r="AZ317" s="26">
        <v>3.9185487877760576</v>
      </c>
      <c r="BA317" s="26">
        <v>4.0716717854795661</v>
      </c>
      <c r="BB317" s="26">
        <v>4.1384238574265506</v>
      </c>
      <c r="BC317" s="26">
        <v>4.1384238574265506</v>
      </c>
      <c r="BD317" s="26">
        <v>4.1384238574265506</v>
      </c>
    </row>
    <row r="318" spans="1:56" x14ac:dyDescent="0.2">
      <c r="A318" s="2">
        <f t="shared" si="36"/>
        <v>44215</v>
      </c>
      <c r="B318" s="4" t="e">
        <f>Data!B317</f>
        <v>#N/A</v>
      </c>
      <c r="C318" s="26">
        <v>8.4344191603961161</v>
      </c>
      <c r="D318" s="26">
        <v>7.3143838827286762</v>
      </c>
      <c r="E318" s="26">
        <v>7.752669993512499</v>
      </c>
      <c r="F318" s="26">
        <v>11.051007697436757</v>
      </c>
      <c r="G318" s="26">
        <v>7.9691376999109487</v>
      </c>
      <c r="H318" s="26">
        <v>7.4631361347618803</v>
      </c>
      <c r="I318" s="26">
        <v>6.3392204282308207</v>
      </c>
      <c r="J318" s="26">
        <v>7.4631361347618803</v>
      </c>
      <c r="K318" s="26">
        <v>7.4631361347618803</v>
      </c>
      <c r="L318" s="26">
        <v>7.2092670395813512</v>
      </c>
      <c r="M318" s="26">
        <v>6.7408829570429409</v>
      </c>
      <c r="N318" s="26">
        <v>4.8725590258822509</v>
      </c>
      <c r="O318" s="26">
        <v>4.224069480116639</v>
      </c>
      <c r="P318" s="26">
        <v>4.224069480116639</v>
      </c>
      <c r="Q318" s="26">
        <v>4.8725590258822509</v>
      </c>
      <c r="R318" s="26">
        <v>4.224069480116639</v>
      </c>
      <c r="S318" s="26">
        <v>4.8725590258822509</v>
      </c>
      <c r="T318" s="26">
        <v>4.7355133308212043</v>
      </c>
      <c r="U318" s="26">
        <v>4.7355133308212043</v>
      </c>
      <c r="V318" s="26">
        <v>4.7355133308212043</v>
      </c>
      <c r="W318" s="26">
        <v>6.1789010183846464</v>
      </c>
      <c r="X318" s="26">
        <v>6.1789010183846464</v>
      </c>
      <c r="Y318" s="26">
        <v>6.1789010183846464</v>
      </c>
      <c r="Z318" s="26">
        <v>6.1789010183846464</v>
      </c>
      <c r="AA318" s="26">
        <v>6.1789010183846464</v>
      </c>
      <c r="AB318" s="26">
        <v>6.1789010183846464</v>
      </c>
      <c r="AC318" s="26">
        <v>6.1789010183846464</v>
      </c>
      <c r="AD318" s="26">
        <v>3.3710906683540478</v>
      </c>
      <c r="AE318" s="26">
        <v>3.3710906683540478</v>
      </c>
      <c r="AF318" s="26">
        <v>3.3710906683540478</v>
      </c>
      <c r="AG318" s="26">
        <v>3.3710906683540478</v>
      </c>
      <c r="AH318" s="26">
        <v>3.3710906683540478</v>
      </c>
      <c r="AI318" s="26">
        <v>3.6269120917380597</v>
      </c>
      <c r="AJ318" s="26">
        <v>3.6269120917380597</v>
      </c>
      <c r="AK318" s="26">
        <v>3.4840836434821187</v>
      </c>
      <c r="AL318" s="26">
        <v>2.1611900157990438</v>
      </c>
      <c r="AM318" s="26">
        <v>2.1611900157990438</v>
      </c>
      <c r="AN318" s="26">
        <v>2.1611900157990438</v>
      </c>
      <c r="AO318" s="26">
        <v>2.1611900157990438</v>
      </c>
      <c r="AP318" s="26">
        <v>3.7018863074683228</v>
      </c>
      <c r="AQ318" s="26">
        <v>3.7018863074683228</v>
      </c>
      <c r="AR318" s="26">
        <v>2.1611900157990438</v>
      </c>
      <c r="AS318" s="26">
        <v>2.1611900157990438</v>
      </c>
      <c r="AT318" s="26">
        <v>2.1611900157990438</v>
      </c>
      <c r="AU318" s="26">
        <v>2.0601863523797115</v>
      </c>
      <c r="AV318" s="26">
        <v>2.0601863523797115</v>
      </c>
      <c r="AW318" s="26">
        <v>3.7018863074683228</v>
      </c>
      <c r="AX318" s="26">
        <v>1.8531558228171698</v>
      </c>
      <c r="AY318" s="26">
        <v>4.0683349920808354</v>
      </c>
      <c r="AZ318" s="26">
        <v>3.9154018722786819</v>
      </c>
      <c r="BA318" s="26">
        <v>4.0683349920808354</v>
      </c>
      <c r="BB318" s="26">
        <v>4.1351180584847729</v>
      </c>
      <c r="BC318" s="26">
        <v>4.1351180584847729</v>
      </c>
      <c r="BD318" s="26">
        <v>4.1351180584847729</v>
      </c>
    </row>
    <row r="319" spans="1:56" x14ac:dyDescent="0.2">
      <c r="A319" s="2">
        <f t="shared" si="36"/>
        <v>44216</v>
      </c>
      <c r="B319" s="4" t="e">
        <f>Data!B318</f>
        <v>#N/A</v>
      </c>
      <c r="C319" s="26">
        <v>8.4225326651611567</v>
      </c>
      <c r="D319" s="26">
        <v>7.3044833138726926</v>
      </c>
      <c r="E319" s="26">
        <v>7.7423042379881437</v>
      </c>
      <c r="F319" s="26">
        <v>11.039328663671151</v>
      </c>
      <c r="G319" s="26">
        <v>7.9630152647381056</v>
      </c>
      <c r="H319" s="26">
        <v>7.4568022543509365</v>
      </c>
      <c r="I319" s="26">
        <v>6.3324841108982834</v>
      </c>
      <c r="J319" s="26">
        <v>7.4568022543509365</v>
      </c>
      <c r="K319" s="26">
        <v>7.4568022543509365</v>
      </c>
      <c r="L319" s="26">
        <v>7.2028960472008654</v>
      </c>
      <c r="M319" s="26">
        <v>6.7339494833253069</v>
      </c>
      <c r="N319" s="26">
        <v>4.8673664290300938</v>
      </c>
      <c r="O319" s="26">
        <v>4.2200468516799372</v>
      </c>
      <c r="P319" s="26">
        <v>4.2200468516799372</v>
      </c>
      <c r="Q319" s="26">
        <v>4.8673664290300938</v>
      </c>
      <c r="R319" s="26">
        <v>4.2200468516799372</v>
      </c>
      <c r="S319" s="26">
        <v>4.8673664290300938</v>
      </c>
      <c r="T319" s="26">
        <v>4.7304197735258589</v>
      </c>
      <c r="U319" s="26">
        <v>4.7304197735258589</v>
      </c>
      <c r="V319" s="26">
        <v>4.7304197735258589</v>
      </c>
      <c r="W319" s="26">
        <v>6.1720533167739964</v>
      </c>
      <c r="X319" s="26">
        <v>6.1720533167739964</v>
      </c>
      <c r="Y319" s="26">
        <v>6.1720533167739964</v>
      </c>
      <c r="Z319" s="26">
        <v>6.1720533167739964</v>
      </c>
      <c r="AA319" s="26">
        <v>6.1720533167739964</v>
      </c>
      <c r="AB319" s="26">
        <v>6.1720533167739964</v>
      </c>
      <c r="AC319" s="26">
        <v>6.1720533167739964</v>
      </c>
      <c r="AD319" s="26">
        <v>3.3682231976277959</v>
      </c>
      <c r="AE319" s="26">
        <v>3.3682231976277959</v>
      </c>
      <c r="AF319" s="26">
        <v>3.3682231976277959</v>
      </c>
      <c r="AG319" s="26">
        <v>3.3682231976277959</v>
      </c>
      <c r="AH319" s="26">
        <v>3.3682231976277959</v>
      </c>
      <c r="AI319" s="26">
        <v>3.6239248396718158</v>
      </c>
      <c r="AJ319" s="26">
        <v>3.6239248396718158</v>
      </c>
      <c r="AK319" s="26">
        <v>3.4812700202795872</v>
      </c>
      <c r="AL319" s="26">
        <v>2.1600781867671608</v>
      </c>
      <c r="AM319" s="26">
        <v>2.1600781867671608</v>
      </c>
      <c r="AN319" s="26">
        <v>2.1600781867671608</v>
      </c>
      <c r="AO319" s="26">
        <v>2.1600781867671608</v>
      </c>
      <c r="AP319" s="26">
        <v>3.6989258859322591</v>
      </c>
      <c r="AQ319" s="26">
        <v>3.6989258859322591</v>
      </c>
      <c r="AR319" s="26">
        <v>2.1600781867671608</v>
      </c>
      <c r="AS319" s="26">
        <v>2.1600781867671608</v>
      </c>
      <c r="AT319" s="26">
        <v>2.1600781867671608</v>
      </c>
      <c r="AU319" s="26">
        <v>2.0591611791659741</v>
      </c>
      <c r="AV319" s="26">
        <v>2.0591611791659741</v>
      </c>
      <c r="AW319" s="26">
        <v>3.6989258859322591</v>
      </c>
      <c r="AX319" s="26">
        <v>1.8523011609185891</v>
      </c>
      <c r="AY319" s="26">
        <v>4.0650080676716511</v>
      </c>
      <c r="AZ319" s="26">
        <v>3.9122641599137262</v>
      </c>
      <c r="BA319" s="26">
        <v>4.0650080676716511</v>
      </c>
      <c r="BB319" s="26">
        <v>4.1318219027000866</v>
      </c>
      <c r="BC319" s="26">
        <v>4.1318219027000866</v>
      </c>
      <c r="BD319" s="26">
        <v>4.1318219027000866</v>
      </c>
    </row>
    <row r="320" spans="1:56" x14ac:dyDescent="0.2">
      <c r="A320" s="2">
        <f t="shared" si="36"/>
        <v>44217</v>
      </c>
      <c r="B320" s="4" t="e">
        <f>Data!B319</f>
        <v>#N/A</v>
      </c>
      <c r="C320" s="26">
        <v>8.4107068205376994</v>
      </c>
      <c r="D320" s="26">
        <v>7.2946330261406676</v>
      </c>
      <c r="E320" s="26">
        <v>7.7319898461461642</v>
      </c>
      <c r="F320" s="26">
        <v>11.027695183818802</v>
      </c>
      <c r="G320" s="26">
        <v>7.9569101013938583</v>
      </c>
      <c r="H320" s="26">
        <v>7.4504884976074992</v>
      </c>
      <c r="I320" s="26">
        <v>6.3257744214928699</v>
      </c>
      <c r="J320" s="26">
        <v>7.4504884976074992</v>
      </c>
      <c r="K320" s="26">
        <v>7.4504884976074992</v>
      </c>
      <c r="L320" s="26">
        <v>7.1965463656886488</v>
      </c>
      <c r="M320" s="26">
        <v>6.7270421096780471</v>
      </c>
      <c r="N320" s="26">
        <v>4.8621945890472862</v>
      </c>
      <c r="O320" s="26">
        <v>4.216039358422516</v>
      </c>
      <c r="P320" s="26">
        <v>4.216039358422516</v>
      </c>
      <c r="Q320" s="26">
        <v>4.8621945890472862</v>
      </c>
      <c r="R320" s="26">
        <v>4.216039358422516</v>
      </c>
      <c r="S320" s="26">
        <v>4.8621945890472862</v>
      </c>
      <c r="T320" s="26">
        <v>4.7253469530210923</v>
      </c>
      <c r="U320" s="26">
        <v>4.7253469530210923</v>
      </c>
      <c r="V320" s="26">
        <v>4.7253469530210923</v>
      </c>
      <c r="W320" s="26">
        <v>6.1652359973069046</v>
      </c>
      <c r="X320" s="26">
        <v>6.1652359973069046</v>
      </c>
      <c r="Y320" s="26">
        <v>6.1652359973069046</v>
      </c>
      <c r="Z320" s="26">
        <v>6.1652359973069046</v>
      </c>
      <c r="AA320" s="26">
        <v>6.1652359973069046</v>
      </c>
      <c r="AB320" s="26">
        <v>6.1652359973069046</v>
      </c>
      <c r="AC320" s="26">
        <v>6.1652359973069046</v>
      </c>
      <c r="AD320" s="26">
        <v>3.3653643423271795</v>
      </c>
      <c r="AE320" s="26">
        <v>3.3653643423271795</v>
      </c>
      <c r="AF320" s="26">
        <v>3.3653643423271795</v>
      </c>
      <c r="AG320" s="26">
        <v>3.3653643423271795</v>
      </c>
      <c r="AH320" s="26">
        <v>3.3653643423271795</v>
      </c>
      <c r="AI320" s="26">
        <v>3.6209463469036893</v>
      </c>
      <c r="AJ320" s="26">
        <v>3.6209463469036893</v>
      </c>
      <c r="AK320" s="26">
        <v>3.4784644627862296</v>
      </c>
      <c r="AL320" s="26">
        <v>2.158968460332483</v>
      </c>
      <c r="AM320" s="26">
        <v>2.158968460332483</v>
      </c>
      <c r="AN320" s="26">
        <v>2.158968460332483</v>
      </c>
      <c r="AO320" s="26">
        <v>2.158968460332483</v>
      </c>
      <c r="AP320" s="26">
        <v>3.6959738569615164</v>
      </c>
      <c r="AQ320" s="26">
        <v>3.6959738569615164</v>
      </c>
      <c r="AR320" s="26">
        <v>2.158968460332483</v>
      </c>
      <c r="AS320" s="26">
        <v>2.158968460332483</v>
      </c>
      <c r="AT320" s="26">
        <v>2.158968460332483</v>
      </c>
      <c r="AU320" s="26">
        <v>2.0581378779909456</v>
      </c>
      <c r="AV320" s="26">
        <v>2.0581378779909456</v>
      </c>
      <c r="AW320" s="26">
        <v>3.6959738569615164</v>
      </c>
      <c r="AX320" s="26">
        <v>1.8514479428232087</v>
      </c>
      <c r="AY320" s="26">
        <v>4.0616909409422108</v>
      </c>
      <c r="AZ320" s="26">
        <v>3.9091355791796789</v>
      </c>
      <c r="BA320" s="26">
        <v>4.0616909409422108</v>
      </c>
      <c r="BB320" s="26">
        <v>4.1285353135721836</v>
      </c>
      <c r="BC320" s="26">
        <v>4.1285353135721836</v>
      </c>
      <c r="BD320" s="26">
        <v>4.1285353135721836</v>
      </c>
    </row>
    <row r="321" spans="1:56" x14ac:dyDescent="0.2">
      <c r="A321" s="2">
        <f t="shared" si="36"/>
        <v>44218</v>
      </c>
      <c r="B321" s="4" t="e">
        <f>Data!B320</f>
        <v>#N/A</v>
      </c>
      <c r="C321" s="26">
        <v>8.3989411075333162</v>
      </c>
      <c r="D321" s="26">
        <v>7.2848325947050077</v>
      </c>
      <c r="E321" s="26">
        <v>7.7217263916487502</v>
      </c>
      <c r="F321" s="26">
        <v>11.016106949811173</v>
      </c>
      <c r="G321" s="26">
        <v>7.9508221281142069</v>
      </c>
      <c r="H321" s="26">
        <v>7.4441947576241034</v>
      </c>
      <c r="I321" s="26">
        <v>6.3190911840721284</v>
      </c>
      <c r="J321" s="26">
        <v>7.4441947576241034</v>
      </c>
      <c r="K321" s="26">
        <v>7.4441947576241034</v>
      </c>
      <c r="L321" s="26">
        <v>7.1902178760264164</v>
      </c>
      <c r="M321" s="26">
        <v>6.7201606714407003</v>
      </c>
      <c r="N321" s="26">
        <v>4.8570433679414888</v>
      </c>
      <c r="O321" s="26">
        <v>4.2120469064293662</v>
      </c>
      <c r="P321" s="26">
        <v>4.2120469064293662</v>
      </c>
      <c r="Q321" s="26">
        <v>4.8570433679414888</v>
      </c>
      <c r="R321" s="26">
        <v>4.2120469064293662</v>
      </c>
      <c r="S321" s="26">
        <v>4.8570433679414888</v>
      </c>
      <c r="T321" s="26">
        <v>4.7202947291142223</v>
      </c>
      <c r="U321" s="26">
        <v>4.7202947291142223</v>
      </c>
      <c r="V321" s="26">
        <v>4.7202947291142223</v>
      </c>
      <c r="W321" s="26">
        <v>6.1584488376679163</v>
      </c>
      <c r="X321" s="26">
        <v>6.1584488376679163</v>
      </c>
      <c r="Y321" s="26">
        <v>6.1584488376679163</v>
      </c>
      <c r="Z321" s="26">
        <v>6.1584488376679163</v>
      </c>
      <c r="AA321" s="26">
        <v>6.1584488376679163</v>
      </c>
      <c r="AB321" s="26">
        <v>6.1584488376679163</v>
      </c>
      <c r="AC321" s="26">
        <v>6.1584488376679163</v>
      </c>
      <c r="AD321" s="26">
        <v>3.3625140589226503</v>
      </c>
      <c r="AE321" s="26">
        <v>3.3625140589226503</v>
      </c>
      <c r="AF321" s="26">
        <v>3.3625140589226503</v>
      </c>
      <c r="AG321" s="26">
        <v>3.3625140589226503</v>
      </c>
      <c r="AH321" s="26">
        <v>3.3625140589226503</v>
      </c>
      <c r="AI321" s="26">
        <v>3.6179765701225319</v>
      </c>
      <c r="AJ321" s="26">
        <v>3.6179765701225319</v>
      </c>
      <c r="AK321" s="26">
        <v>3.4756669319713605</v>
      </c>
      <c r="AL321" s="26">
        <v>2.1578608293532722</v>
      </c>
      <c r="AM321" s="26">
        <v>2.1578608293532722</v>
      </c>
      <c r="AN321" s="26">
        <v>2.1578608293532722</v>
      </c>
      <c r="AO321" s="26">
        <v>2.1578608293532722</v>
      </c>
      <c r="AP321" s="26">
        <v>3.6930301803688659</v>
      </c>
      <c r="AQ321" s="26">
        <v>3.6930301803688659</v>
      </c>
      <c r="AR321" s="26">
        <v>2.1578608293532722</v>
      </c>
      <c r="AS321" s="26">
        <v>2.1578608293532722</v>
      </c>
      <c r="AT321" s="26">
        <v>2.1578608293532722</v>
      </c>
      <c r="AU321" s="26">
        <v>2.057116442543804</v>
      </c>
      <c r="AV321" s="26">
        <v>2.057116442543804</v>
      </c>
      <c r="AW321" s="26">
        <v>3.6930301803688659</v>
      </c>
      <c r="AX321" s="26">
        <v>1.8505961635805726</v>
      </c>
      <c r="AY321" s="26">
        <v>4.0583835425114154</v>
      </c>
      <c r="AZ321" s="26">
        <v>3.9060160607408152</v>
      </c>
      <c r="BA321" s="26">
        <v>4.0583835425114154</v>
      </c>
      <c r="BB321" s="26">
        <v>4.1252582169828731</v>
      </c>
      <c r="BC321" s="26">
        <v>4.1252582169828731</v>
      </c>
      <c r="BD321" s="26">
        <v>4.1252582169828731</v>
      </c>
    </row>
    <row r="322" spans="1:56" x14ac:dyDescent="0.2">
      <c r="A322" s="2">
        <f t="shared" si="36"/>
        <v>44219</v>
      </c>
      <c r="B322" s="4" t="e">
        <f>Data!B321</f>
        <v>#N/A</v>
      </c>
      <c r="C322" s="26">
        <v>8.3872350134544025</v>
      </c>
      <c r="D322" s="26">
        <v>7.2750815998095968</v>
      </c>
      <c r="E322" s="26">
        <v>7.7115134531823299</v>
      </c>
      <c r="F322" s="26">
        <v>11.00456365702642</v>
      </c>
      <c r="G322" s="26">
        <v>7.9447512637004305</v>
      </c>
      <c r="H322" s="26">
        <v>7.4379209283023338</v>
      </c>
      <c r="I322" s="26">
        <v>6.312434224341736</v>
      </c>
      <c r="J322" s="26">
        <v>7.4379209283023338</v>
      </c>
      <c r="K322" s="26">
        <v>7.4379209283023338</v>
      </c>
      <c r="L322" s="26">
        <v>7.1839104601401713</v>
      </c>
      <c r="M322" s="26">
        <v>6.7133050054269248</v>
      </c>
      <c r="N322" s="26">
        <v>4.8519126290162617</v>
      </c>
      <c r="O322" s="26">
        <v>4.2080694026071868</v>
      </c>
      <c r="P322" s="26">
        <v>4.2080694026071868</v>
      </c>
      <c r="Q322" s="26">
        <v>4.8519126290162617</v>
      </c>
      <c r="R322" s="26">
        <v>4.2080694026071868</v>
      </c>
      <c r="S322" s="26">
        <v>4.8519126290162617</v>
      </c>
      <c r="T322" s="26">
        <v>4.7152629629508453</v>
      </c>
      <c r="U322" s="26">
        <v>4.7152629629508453</v>
      </c>
      <c r="V322" s="26">
        <v>4.7152629629508453</v>
      </c>
      <c r="W322" s="26">
        <v>6.1516916178384884</v>
      </c>
      <c r="X322" s="26">
        <v>6.1516916178384884</v>
      </c>
      <c r="Y322" s="26">
        <v>6.1516916178384884</v>
      </c>
      <c r="Z322" s="26">
        <v>6.1516916178384884</v>
      </c>
      <c r="AA322" s="26">
        <v>6.1516916178384884</v>
      </c>
      <c r="AB322" s="26">
        <v>6.1516916178384884</v>
      </c>
      <c r="AC322" s="26">
        <v>6.1516916178384884</v>
      </c>
      <c r="AD322" s="26">
        <v>3.3596723041977614</v>
      </c>
      <c r="AE322" s="26">
        <v>3.3596723041977614</v>
      </c>
      <c r="AF322" s="26">
        <v>3.3596723041977614</v>
      </c>
      <c r="AG322" s="26">
        <v>3.3596723041977614</v>
      </c>
      <c r="AH322" s="26">
        <v>3.3596723041977614</v>
      </c>
      <c r="AI322" s="26">
        <v>3.6150154663285323</v>
      </c>
      <c r="AJ322" s="26">
        <v>3.6150154663285323</v>
      </c>
      <c r="AK322" s="26">
        <v>3.472877389081702</v>
      </c>
      <c r="AL322" s="26">
        <v>2.1567552867593038</v>
      </c>
      <c r="AM322" s="26">
        <v>2.1567552867593038</v>
      </c>
      <c r="AN322" s="26">
        <v>2.1567552867593038</v>
      </c>
      <c r="AO322" s="26">
        <v>2.1567552867593038</v>
      </c>
      <c r="AP322" s="26">
        <v>3.6900948162515115</v>
      </c>
      <c r="AQ322" s="26">
        <v>3.6900948162515115</v>
      </c>
      <c r="AR322" s="26">
        <v>2.1567552867593038</v>
      </c>
      <c r="AS322" s="26">
        <v>2.1567552867593038</v>
      </c>
      <c r="AT322" s="26">
        <v>2.1567552867593038</v>
      </c>
      <c r="AU322" s="26">
        <v>2.056096866587894</v>
      </c>
      <c r="AV322" s="26">
        <v>2.056096866587894</v>
      </c>
      <c r="AW322" s="26">
        <v>3.6900948162515115</v>
      </c>
      <c r="AX322" s="26">
        <v>1.8497458183266942</v>
      </c>
      <c r="AY322" s="26">
        <v>4.0550858048236069</v>
      </c>
      <c r="AZ322" s="26">
        <v>3.9029055373087962</v>
      </c>
      <c r="BA322" s="26">
        <v>4.0550858048236069</v>
      </c>
      <c r="BB322" s="26">
        <v>4.1219905410653084</v>
      </c>
      <c r="BC322" s="26">
        <v>4.1219905410653084</v>
      </c>
      <c r="BD322" s="26">
        <v>4.1219905410653084</v>
      </c>
    </row>
    <row r="323" spans="1:56" x14ac:dyDescent="0.2">
      <c r="A323" s="2">
        <f t="shared" si="36"/>
        <v>44220</v>
      </c>
      <c r="B323" s="4" t="e">
        <f>Data!B322</f>
        <v>#N/A</v>
      </c>
      <c r="C323" s="26">
        <v>8.3755880318066289</v>
      </c>
      <c r="D323" s="26">
        <v>7.2653796266912503</v>
      </c>
      <c r="E323" s="26">
        <v>7.7013506143803712</v>
      </c>
      <c r="F323" s="26">
        <v>10.993065004208141</v>
      </c>
      <c r="G323" s="26">
        <v>7.9386974275125848</v>
      </c>
      <c r="H323" s="26">
        <v>7.4316669043445396</v>
      </c>
      <c r="I323" s="26">
        <v>6.3058033696353997</v>
      </c>
      <c r="J323" s="26">
        <v>7.4316669043445396</v>
      </c>
      <c r="K323" s="26">
        <v>7.4316669043445396</v>
      </c>
      <c r="L323" s="26">
        <v>7.1776240008903045</v>
      </c>
      <c r="M323" s="26">
        <v>6.7064749499072933</v>
      </c>
      <c r="N323" s="26">
        <v>4.8468022368552717</v>
      </c>
      <c r="O323" s="26">
        <v>4.2041067546750659</v>
      </c>
      <c r="P323" s="26">
        <v>4.2041067546750659</v>
      </c>
      <c r="Q323" s="26">
        <v>4.8468022368552717</v>
      </c>
      <c r="R323" s="26">
        <v>4.2041067546750659</v>
      </c>
      <c r="S323" s="26">
        <v>4.8468022368552717</v>
      </c>
      <c r="T323" s="26">
        <v>4.7102515169982713</v>
      </c>
      <c r="U323" s="26">
        <v>4.7102515169982713</v>
      </c>
      <c r="V323" s="26">
        <v>4.7102515169982713</v>
      </c>
      <c r="W323" s="26">
        <v>6.1449641200662013</v>
      </c>
      <c r="X323" s="26">
        <v>6.1449641200662013</v>
      </c>
      <c r="Y323" s="26">
        <v>6.1449641200662013</v>
      </c>
      <c r="Z323" s="26">
        <v>6.1449641200662013</v>
      </c>
      <c r="AA323" s="26">
        <v>6.1449641200662013</v>
      </c>
      <c r="AB323" s="26">
        <v>6.1449641200662013</v>
      </c>
      <c r="AC323" s="26">
        <v>6.1449641200662013</v>
      </c>
      <c r="AD323" s="26">
        <v>3.3568390352461361</v>
      </c>
      <c r="AE323" s="26">
        <v>3.3568390352461361</v>
      </c>
      <c r="AF323" s="26">
        <v>3.3568390352461361</v>
      </c>
      <c r="AG323" s="26">
        <v>3.3568390352461361</v>
      </c>
      <c r="AH323" s="26">
        <v>3.3568390352461361</v>
      </c>
      <c r="AI323" s="26">
        <v>3.6120629928297276</v>
      </c>
      <c r="AJ323" s="26">
        <v>3.6120629928297276</v>
      </c>
      <c r="AK323" s="26">
        <v>3.4700957956380809</v>
      </c>
      <c r="AL323" s="26">
        <v>2.1556518255484916</v>
      </c>
      <c r="AM323" s="26">
        <v>2.1556518255484916</v>
      </c>
      <c r="AN323" s="26">
        <v>2.1556518255484916</v>
      </c>
      <c r="AO323" s="26">
        <v>2.1556518255484916</v>
      </c>
      <c r="AP323" s="26">
        <v>3.6871677249875834</v>
      </c>
      <c r="AQ323" s="26">
        <v>3.6871677249875834</v>
      </c>
      <c r="AR323" s="26">
        <v>2.1556518255484916</v>
      </c>
      <c r="AS323" s="26">
        <v>2.1556518255484916</v>
      </c>
      <c r="AT323" s="26">
        <v>2.1556518255484916</v>
      </c>
      <c r="AU323" s="26">
        <v>2.0550791439568323</v>
      </c>
      <c r="AV323" s="26">
        <v>2.0550791439568323</v>
      </c>
      <c r="AW323" s="26">
        <v>3.6871677249875834</v>
      </c>
      <c r="AX323" s="26">
        <v>1.8488969022787647</v>
      </c>
      <c r="AY323" s="26">
        <v>4.051797662051511</v>
      </c>
      <c r="AZ323" s="26">
        <v>3.8998039435313054</v>
      </c>
      <c r="BA323" s="26">
        <v>4.051797662051511</v>
      </c>
      <c r="BB323" s="26">
        <v>4.1187322160809714</v>
      </c>
      <c r="BC323" s="26">
        <v>4.1187322160809714</v>
      </c>
      <c r="BD323" s="26">
        <v>4.1187322160809714</v>
      </c>
    </row>
    <row r="324" spans="1:56" x14ac:dyDescent="0.2">
      <c r="A324" s="2">
        <f t="shared" si="36"/>
        <v>44221</v>
      </c>
      <c r="B324" s="4" t="e">
        <f>Data!B323</f>
        <v>#N/A</v>
      </c>
      <c r="C324" s="26">
        <v>8.3639996621973243</v>
      </c>
      <c r="D324" s="26">
        <v>7.2557262655026351</v>
      </c>
      <c r="E324" s="26">
        <v>7.6912374637476439</v>
      </c>
      <c r="F324" s="26">
        <v>10.981610693388129</v>
      </c>
      <c r="G324" s="26">
        <v>7.9326605394632077</v>
      </c>
      <c r="H324" s="26">
        <v>7.4254325812456825</v>
      </c>
      <c r="I324" s="26">
        <v>6.2991984488950523</v>
      </c>
      <c r="J324" s="26">
        <v>7.4254325812456825</v>
      </c>
      <c r="K324" s="26">
        <v>7.4254325812456825</v>
      </c>
      <c r="L324" s="26">
        <v>7.1713583820618378</v>
      </c>
      <c r="M324" s="26">
        <v>6.6996703445923291</v>
      </c>
      <c r="N324" s="26">
        <v>4.8417120573067436</v>
      </c>
      <c r="O324" s="26">
        <v>4.2001588711553017</v>
      </c>
      <c r="P324" s="26">
        <v>4.2001588711553017</v>
      </c>
      <c r="Q324" s="26">
        <v>4.8417120573067436</v>
      </c>
      <c r="R324" s="26">
        <v>4.2001588711553017</v>
      </c>
      <c r="S324" s="26">
        <v>4.8417120573067436</v>
      </c>
      <c r="T324" s="26">
        <v>4.705260255029204</v>
      </c>
      <c r="U324" s="26">
        <v>4.705260255029204</v>
      </c>
      <c r="V324" s="26">
        <v>4.705260255029204</v>
      </c>
      <c r="W324" s="26">
        <v>6.1382661288344718</v>
      </c>
      <c r="X324" s="26">
        <v>6.1382661288344718</v>
      </c>
      <c r="Y324" s="26">
        <v>6.1382661288344718</v>
      </c>
      <c r="Z324" s="26">
        <v>6.1382661288344718</v>
      </c>
      <c r="AA324" s="26">
        <v>6.1382661288344718</v>
      </c>
      <c r="AB324" s="26">
        <v>6.1382661288344718</v>
      </c>
      <c r="AC324" s="26">
        <v>6.1382661288344718</v>
      </c>
      <c r="AD324" s="26">
        <v>3.3540142094684837</v>
      </c>
      <c r="AE324" s="26">
        <v>3.3540142094684837</v>
      </c>
      <c r="AF324" s="26">
        <v>3.3540142094684837</v>
      </c>
      <c r="AG324" s="26">
        <v>3.3540142094684837</v>
      </c>
      <c r="AH324" s="26">
        <v>3.3540142094684837</v>
      </c>
      <c r="AI324" s="26">
        <v>3.6091191072385986</v>
      </c>
      <c r="AJ324" s="26">
        <v>3.6091191072385986</v>
      </c>
      <c r="AK324" s="26">
        <v>3.4673221134322407</v>
      </c>
      <c r="AL324" s="26">
        <v>2.1545504387837533</v>
      </c>
      <c r="AM324" s="26">
        <v>2.1545504387837533</v>
      </c>
      <c r="AN324" s="26">
        <v>2.1545504387837533</v>
      </c>
      <c r="AO324" s="26">
        <v>2.1545504387837533</v>
      </c>
      <c r="AP324" s="26">
        <v>3.684248867232752</v>
      </c>
      <c r="AQ324" s="26">
        <v>3.684248867232752</v>
      </c>
      <c r="AR324" s="26">
        <v>2.1545504387837533</v>
      </c>
      <c r="AS324" s="26">
        <v>2.1545504387837533</v>
      </c>
      <c r="AT324" s="26">
        <v>2.1545504387837533</v>
      </c>
      <c r="AU324" s="26">
        <v>2.0540632685508955</v>
      </c>
      <c r="AV324" s="26">
        <v>2.0540632685508955</v>
      </c>
      <c r="AW324" s="26">
        <v>3.684248867232752</v>
      </c>
      <c r="AX324" s="26">
        <v>1.8480494107302421</v>
      </c>
      <c r="AY324" s="26">
        <v>4.048519050004975</v>
      </c>
      <c r="AZ324" s="26">
        <v>3.8967112158873038</v>
      </c>
      <c r="BA324" s="26">
        <v>4.048519050004975</v>
      </c>
      <c r="BB324" s="26">
        <v>4.1154831743039502</v>
      </c>
      <c r="BC324" s="26">
        <v>4.1154831743039502</v>
      </c>
      <c r="BD324" s="26">
        <v>4.1154831743039502</v>
      </c>
    </row>
    <row r="325" spans="1:56" x14ac:dyDescent="0.2">
      <c r="A325" s="2">
        <f t="shared" ref="A325:A367" si="37">A324+1</f>
        <v>44222</v>
      </c>
      <c r="B325" s="4" t="e">
        <f>Data!B324</f>
        <v>#N/A</v>
      </c>
      <c r="C325" s="26">
        <v>8.3524694102397845</v>
      </c>
      <c r="D325" s="26">
        <v>7.2461211112366906</v>
      </c>
      <c r="E325" s="26">
        <v>7.6811735945859345</v>
      </c>
      <c r="F325" s="26">
        <v>10.970200429812838</v>
      </c>
      <c r="G325" s="26">
        <v>7.9266405200112233</v>
      </c>
      <c r="H325" s="26">
        <v>7.4192178552853019</v>
      </c>
      <c r="I325" s="26">
        <v>6.2926192926513567</v>
      </c>
      <c r="J325" s="26">
        <v>7.4192178552853019</v>
      </c>
      <c r="K325" s="26">
        <v>7.4192178552853019</v>
      </c>
      <c r="L325" s="26">
        <v>7.1651134883548071</v>
      </c>
      <c r="M325" s="26">
        <v>6.6928910306157965</v>
      </c>
      <c r="N325" s="26">
        <v>4.8366419574681405</v>
      </c>
      <c r="O325" s="26">
        <v>4.1962256613643376</v>
      </c>
      <c r="P325" s="26">
        <v>4.1962256613643376</v>
      </c>
      <c r="Q325" s="26">
        <v>4.8366419574681405</v>
      </c>
      <c r="R325" s="26">
        <v>4.1962256613643376</v>
      </c>
      <c r="S325" s="26">
        <v>4.8366419574681405</v>
      </c>
      <c r="T325" s="26">
        <v>4.7002890421056733</v>
      </c>
      <c r="U325" s="26">
        <v>4.7002890421056733</v>
      </c>
      <c r="V325" s="26">
        <v>4.7002890421056733</v>
      </c>
      <c r="W325" s="26">
        <v>6.1315974308327679</v>
      </c>
      <c r="X325" s="26">
        <v>6.1315974308327679</v>
      </c>
      <c r="Y325" s="26">
        <v>6.1315974308327679</v>
      </c>
      <c r="Z325" s="26">
        <v>6.1315974308327679</v>
      </c>
      <c r="AA325" s="26">
        <v>6.1315974308327679</v>
      </c>
      <c r="AB325" s="26">
        <v>6.1315974308327679</v>
      </c>
      <c r="AC325" s="26">
        <v>6.1315974308327679</v>
      </c>
      <c r="AD325" s="26">
        <v>3.3511977845696643</v>
      </c>
      <c r="AE325" s="26">
        <v>3.3511977845696643</v>
      </c>
      <c r="AF325" s="26">
        <v>3.3511977845696643</v>
      </c>
      <c r="AG325" s="26">
        <v>3.3511977845696643</v>
      </c>
      <c r="AH325" s="26">
        <v>3.3511977845696643</v>
      </c>
      <c r="AI325" s="26">
        <v>3.6061837674687642</v>
      </c>
      <c r="AJ325" s="26">
        <v>3.6061837674687642</v>
      </c>
      <c r="AK325" s="26">
        <v>3.4645563045237404</v>
      </c>
      <c r="AL325" s="26">
        <v>2.1534511195900992</v>
      </c>
      <c r="AM325" s="26">
        <v>2.1534511195900992</v>
      </c>
      <c r="AN325" s="26">
        <v>2.1534511195900992</v>
      </c>
      <c r="AO325" s="26">
        <v>2.1534511195900992</v>
      </c>
      <c r="AP325" s="26">
        <v>3.6813382039169582</v>
      </c>
      <c r="AQ325" s="26">
        <v>3.6813382039169582</v>
      </c>
      <c r="AR325" s="26">
        <v>2.1534511195900992</v>
      </c>
      <c r="AS325" s="26">
        <v>2.1534511195900992</v>
      </c>
      <c r="AT325" s="26">
        <v>2.1534511195900992</v>
      </c>
      <c r="AU325" s="26">
        <v>2.0530492343336735</v>
      </c>
      <c r="AV325" s="26">
        <v>2.0530492343336735</v>
      </c>
      <c r="AW325" s="26">
        <v>3.6813382039169582</v>
      </c>
      <c r="AX325" s="26">
        <v>1.8472033390462967</v>
      </c>
      <c r="AY325" s="26">
        <v>4.0452499060451874</v>
      </c>
      <c r="AZ325" s="26">
        <v>3.893627292588516</v>
      </c>
      <c r="BA325" s="26">
        <v>4.0452499060451874</v>
      </c>
      <c r="BB325" s="26">
        <v>4.1122433499120907</v>
      </c>
      <c r="BC325" s="26">
        <v>4.1122433499120907</v>
      </c>
      <c r="BD325" s="26">
        <v>4.1122433499120907</v>
      </c>
    </row>
    <row r="326" spans="1:56" x14ac:dyDescent="0.2">
      <c r="A326" s="2">
        <f t="shared" si="37"/>
        <v>44223</v>
      </c>
      <c r="B326" s="4" t="e">
        <f>Data!B325</f>
        <v>#N/A</v>
      </c>
      <c r="C326" s="26">
        <v>8.3409967874594173</v>
      </c>
      <c r="D326" s="26">
        <v>7.2365637636524616</v>
      </c>
      <c r="E326" s="26">
        <v>7.6711586049211498</v>
      </c>
      <c r="F326" s="26">
        <v>10.958833921873337</v>
      </c>
      <c r="G326" s="26">
        <v>7.9206372901560149</v>
      </c>
      <c r="H326" s="26">
        <v>7.4130226235196144</v>
      </c>
      <c r="I326" s="26">
        <v>6.2860657330044907</v>
      </c>
      <c r="J326" s="26">
        <v>7.4130226235196144</v>
      </c>
      <c r="K326" s="26">
        <v>7.4130226235196144</v>
      </c>
      <c r="L326" s="26">
        <v>7.1588892053747806</v>
      </c>
      <c r="M326" s="26">
        <v>6.6861368505182242</v>
      </c>
      <c r="N326" s="26">
        <v>4.8315918056710716</v>
      </c>
      <c r="O326" s="26">
        <v>4.1923070354038376</v>
      </c>
      <c r="P326" s="26">
        <v>4.1923070354038376</v>
      </c>
      <c r="Q326" s="26">
        <v>4.8315918056710716</v>
      </c>
      <c r="R326" s="26">
        <v>4.1923070354038376</v>
      </c>
      <c r="S326" s="26">
        <v>4.8315918056710716</v>
      </c>
      <c r="T326" s="26">
        <v>4.6953377445632114</v>
      </c>
      <c r="U326" s="26">
        <v>4.6953377445632114</v>
      </c>
      <c r="V326" s="26">
        <v>4.6953377445632114</v>
      </c>
      <c r="W326" s="26">
        <v>6.1249578149273196</v>
      </c>
      <c r="X326" s="26">
        <v>6.1249578149273196</v>
      </c>
      <c r="Y326" s="26">
        <v>6.1249578149273196</v>
      </c>
      <c r="Z326" s="26">
        <v>6.1249578149273196</v>
      </c>
      <c r="AA326" s="26">
        <v>6.1249578149273196</v>
      </c>
      <c r="AB326" s="26">
        <v>6.1249578149273196</v>
      </c>
      <c r="AC326" s="26">
        <v>6.1249578149273196</v>
      </c>
      <c r="AD326" s="26">
        <v>3.348389718555786</v>
      </c>
      <c r="AE326" s="26">
        <v>3.348389718555786</v>
      </c>
      <c r="AF326" s="26">
        <v>3.348389718555786</v>
      </c>
      <c r="AG326" s="26">
        <v>3.348389718555786</v>
      </c>
      <c r="AH326" s="26">
        <v>3.348389718555786</v>
      </c>
      <c r="AI326" s="26">
        <v>3.6032569317317504</v>
      </c>
      <c r="AJ326" s="26">
        <v>3.6032569317317504</v>
      </c>
      <c r="AK326" s="26">
        <v>3.4617983312369498</v>
      </c>
      <c r="AL326" s="26">
        <v>2.1523538611519326</v>
      </c>
      <c r="AM326" s="26">
        <v>2.1523538611519326</v>
      </c>
      <c r="AN326" s="26">
        <v>2.1523538611519326</v>
      </c>
      <c r="AO326" s="26">
        <v>2.1523538611519326</v>
      </c>
      <c r="AP326" s="26">
        <v>3.678435696241241</v>
      </c>
      <c r="AQ326" s="26">
        <v>3.678435696241241</v>
      </c>
      <c r="AR326" s="26">
        <v>2.1523538611519326</v>
      </c>
      <c r="AS326" s="26">
        <v>2.1523538611519326</v>
      </c>
      <c r="AT326" s="26">
        <v>2.1523538611519326</v>
      </c>
      <c r="AU326" s="26">
        <v>2.0520370353289579</v>
      </c>
      <c r="AV326" s="26">
        <v>2.0520370353289579</v>
      </c>
      <c r="AW326" s="26">
        <v>3.678435696241241</v>
      </c>
      <c r="AX326" s="26">
        <v>1.8463586826595821</v>
      </c>
      <c r="AY326" s="26">
        <v>4.0419901690040181</v>
      </c>
      <c r="AZ326" s="26">
        <v>3.8905521134867684</v>
      </c>
      <c r="BA326" s="26">
        <v>4.0419901690040181</v>
      </c>
      <c r="BB326" s="26">
        <v>4.1090126788845946</v>
      </c>
      <c r="BC326" s="26">
        <v>4.1090126788845946</v>
      </c>
      <c r="BD326" s="26">
        <v>4.1090126788845946</v>
      </c>
    </row>
    <row r="327" spans="1:56" x14ac:dyDescent="0.2">
      <c r="A327" s="2">
        <f t="shared" si="37"/>
        <v>44224</v>
      </c>
      <c r="B327" s="4" t="e">
        <f>Data!B326</f>
        <v>#N/A</v>
      </c>
      <c r="C327" s="26">
        <v>8.3295813112017125</v>
      </c>
      <c r="D327" s="26">
        <v>7.2270538272023437</v>
      </c>
      <c r="E327" s="26">
        <v>7.6611920974317957</v>
      </c>
      <c r="F327" s="26">
        <v>10.947510881038509</v>
      </c>
      <c r="G327" s="26">
        <v>7.9146507714316838</v>
      </c>
      <c r="H327" s="26">
        <v>7.4068467837737337</v>
      </c>
      <c r="I327" s="26">
        <v>6.2795376036052284</v>
      </c>
      <c r="J327" s="26">
        <v>7.4068467837737337</v>
      </c>
      <c r="K327" s="26">
        <v>7.4068467837737337</v>
      </c>
      <c r="L327" s="26">
        <v>7.1526854196235075</v>
      </c>
      <c r="M327" s="26">
        <v>6.6794076482306757</v>
      </c>
      <c r="N327" s="26">
        <v>4.8265614714664267</v>
      </c>
      <c r="O327" s="26">
        <v>4.1884029041518724</v>
      </c>
      <c r="P327" s="26">
        <v>4.1884029041518724</v>
      </c>
      <c r="Q327" s="26">
        <v>4.8265614714664267</v>
      </c>
      <c r="R327" s="26">
        <v>4.1884029041518724</v>
      </c>
      <c r="S327" s="26">
        <v>4.8265614714664267</v>
      </c>
      <c r="T327" s="26">
        <v>4.6904062299952729</v>
      </c>
      <c r="U327" s="26">
        <v>4.6904062299952729</v>
      </c>
      <c r="V327" s="26">
        <v>4.6904062299952729</v>
      </c>
      <c r="W327" s="26">
        <v>6.118347072132301</v>
      </c>
      <c r="X327" s="26">
        <v>6.118347072132301</v>
      </c>
      <c r="Y327" s="26">
        <v>6.118347072132301</v>
      </c>
      <c r="Z327" s="26">
        <v>6.118347072132301</v>
      </c>
      <c r="AA327" s="26">
        <v>6.118347072132301</v>
      </c>
      <c r="AB327" s="26">
        <v>6.118347072132301</v>
      </c>
      <c r="AC327" s="26">
        <v>6.118347072132301</v>
      </c>
      <c r="AD327" s="26">
        <v>3.3455899697313516</v>
      </c>
      <c r="AE327" s="26">
        <v>3.3455899697313516</v>
      </c>
      <c r="AF327" s="26">
        <v>3.3455899697313516</v>
      </c>
      <c r="AG327" s="26">
        <v>3.3455899697313516</v>
      </c>
      <c r="AH327" s="26">
        <v>3.3455899697313516</v>
      </c>
      <c r="AI327" s="26">
        <v>3.6003385585338381</v>
      </c>
      <c r="AJ327" s="26">
        <v>3.6003385585338381</v>
      </c>
      <c r="AK327" s="26">
        <v>3.4590481561581279</v>
      </c>
      <c r="AL327" s="26">
        <v>2.1512586567105405</v>
      </c>
      <c r="AM327" s="26">
        <v>2.1512586567105405</v>
      </c>
      <c r="AN327" s="26">
        <v>2.1512586567105405</v>
      </c>
      <c r="AO327" s="26">
        <v>2.1512586567105405</v>
      </c>
      <c r="AP327" s="26">
        <v>3.675541305674662</v>
      </c>
      <c r="AQ327" s="26">
        <v>3.675541305674662</v>
      </c>
      <c r="AR327" s="26">
        <v>2.1512586567105405</v>
      </c>
      <c r="AS327" s="26">
        <v>2.1512586567105405</v>
      </c>
      <c r="AT327" s="26">
        <v>2.1512586567105405</v>
      </c>
      <c r="AU327" s="26">
        <v>2.0510266656178566</v>
      </c>
      <c r="AV327" s="26">
        <v>2.0510266656178566</v>
      </c>
      <c r="AW327" s="26">
        <v>3.675541305674662</v>
      </c>
      <c r="AX327" s="26">
        <v>1.8455154370663116</v>
      </c>
      <c r="AY327" s="26">
        <v>4.0387397791081954</v>
      </c>
      <c r="AZ327" s="26">
        <v>3.8874856199868453</v>
      </c>
      <c r="BA327" s="26">
        <v>4.0387397791081954</v>
      </c>
      <c r="BB327" s="26">
        <v>4.1057910989057085</v>
      </c>
      <c r="BC327" s="26">
        <v>4.1057910989057085</v>
      </c>
      <c r="BD327" s="26">
        <v>4.1057910989057085</v>
      </c>
    </row>
    <row r="328" spans="1:56" x14ac:dyDescent="0.2">
      <c r="A328" s="2">
        <f t="shared" si="37"/>
        <v>44225</v>
      </c>
      <c r="B328" s="4" t="e">
        <f>Data!B327</f>
        <v>#N/A</v>
      </c>
      <c r="C328" s="26">
        <v>8.3182225045419855</v>
      </c>
      <c r="D328" s="26">
        <v>7.2175909109606904</v>
      </c>
      <c r="E328" s="26">
        <v>7.651273679378809</v>
      </c>
      <c r="F328" s="26">
        <v>10.936231021791301</v>
      </c>
      <c r="G328" s="26">
        <v>7.9086808859014441</v>
      </c>
      <c r="H328" s="26">
        <v>7.4006902346340011</v>
      </c>
      <c r="I328" s="26">
        <v>6.2730347396363024</v>
      </c>
      <c r="J328" s="26">
        <v>7.4006902346340011</v>
      </c>
      <c r="K328" s="26">
        <v>7.4006902346340011</v>
      </c>
      <c r="L328" s="26">
        <v>7.1465020184896888</v>
      </c>
      <c r="M328" s="26">
        <v>6.6727032690587391</v>
      </c>
      <c r="N328" s="26">
        <v>4.8215508256097346</v>
      </c>
      <c r="O328" s="26">
        <v>4.1845131792542363</v>
      </c>
      <c r="P328" s="26">
        <v>4.1845131792542363</v>
      </c>
      <c r="Q328" s="26">
        <v>4.8215508256097346</v>
      </c>
      <c r="R328" s="26">
        <v>4.1845131792542363</v>
      </c>
      <c r="S328" s="26">
        <v>4.8215508256097346</v>
      </c>
      <c r="T328" s="26">
        <v>4.6854943672378759</v>
      </c>
      <c r="U328" s="26">
        <v>4.6854943672378759</v>
      </c>
      <c r="V328" s="26">
        <v>4.6854943672378759</v>
      </c>
      <c r="W328" s="26">
        <v>6.111764995581483</v>
      </c>
      <c r="X328" s="26">
        <v>6.111764995581483</v>
      </c>
      <c r="Y328" s="26">
        <v>6.111764995581483</v>
      </c>
      <c r="Z328" s="26">
        <v>6.111764995581483</v>
      </c>
      <c r="AA328" s="26">
        <v>6.111764995581483</v>
      </c>
      <c r="AB328" s="26">
        <v>6.111764995581483</v>
      </c>
      <c r="AC328" s="26">
        <v>6.111764995581483</v>
      </c>
      <c r="AD328" s="26">
        <v>3.342798496696437</v>
      </c>
      <c r="AE328" s="26">
        <v>3.342798496696437</v>
      </c>
      <c r="AF328" s="26">
        <v>3.342798496696437</v>
      </c>
      <c r="AG328" s="26">
        <v>3.342798496696437</v>
      </c>
      <c r="AH328" s="26">
        <v>3.342798496696437</v>
      </c>
      <c r="AI328" s="26">
        <v>3.5974286066729873</v>
      </c>
      <c r="AJ328" s="26">
        <v>3.5974286066729873</v>
      </c>
      <c r="AK328" s="26">
        <v>3.4563057421325789</v>
      </c>
      <c r="AL328" s="26">
        <v>2.1501654995617656</v>
      </c>
      <c r="AM328" s="26">
        <v>2.1501654995617656</v>
      </c>
      <c r="AN328" s="26">
        <v>2.1501654995617656</v>
      </c>
      <c r="AO328" s="26">
        <v>2.1501654995617656</v>
      </c>
      <c r="AP328" s="26">
        <v>3.6726549939513271</v>
      </c>
      <c r="AQ328" s="26">
        <v>3.6726549939513271</v>
      </c>
      <c r="AR328" s="26">
        <v>2.1501654995617656</v>
      </c>
      <c r="AS328" s="26">
        <v>2.1501654995617656</v>
      </c>
      <c r="AT328" s="26">
        <v>2.1501654995617656</v>
      </c>
      <c r="AU328" s="26">
        <v>2.050018119336118</v>
      </c>
      <c r="AV328" s="26">
        <v>2.050018119336118</v>
      </c>
      <c r="AW328" s="26">
        <v>3.6726549939513271</v>
      </c>
      <c r="AX328" s="26">
        <v>1.8446735978226207</v>
      </c>
      <c r="AY328" s="26">
        <v>4.0354986779080191</v>
      </c>
      <c r="AZ328" s="26">
        <v>3.8844277549645159</v>
      </c>
      <c r="BA328" s="26">
        <v>4.0354986779080191</v>
      </c>
      <c r="BB328" s="26">
        <v>4.102578549274118</v>
      </c>
      <c r="BC328" s="26">
        <v>4.102578549274118</v>
      </c>
      <c r="BD328" s="26">
        <v>4.102578549274118</v>
      </c>
    </row>
    <row r="329" spans="1:56" x14ac:dyDescent="0.2">
      <c r="A329" s="2">
        <f t="shared" si="37"/>
        <v>44226</v>
      </c>
      <c r="B329" s="4" t="e">
        <f>Data!B328</f>
        <v>#N/A</v>
      </c>
      <c r="C329" s="26">
        <v>8.3069198961968436</v>
      </c>
      <c r="D329" s="26">
        <v>7.2081746285537616</v>
      </c>
      <c r="E329" s="26">
        <v>7.6414029625366862</v>
      </c>
      <c r="F329" s="26">
        <v>10.924994061567794</v>
      </c>
      <c r="G329" s="26">
        <v>7.9027275561521808</v>
      </c>
      <c r="H329" s="26">
        <v>7.3945528754404268</v>
      </c>
      <c r="I329" s="26">
        <v>6.2665569777940417</v>
      </c>
      <c r="J329" s="26">
        <v>7.3945528754404268</v>
      </c>
      <c r="K329" s="26">
        <v>7.3945528754404268</v>
      </c>
      <c r="L329" s="26">
        <v>7.140338890239887</v>
      </c>
      <c r="M329" s="26">
        <v>6.6660235596667619</v>
      </c>
      <c r="N329" s="26">
        <v>4.8165597400467313</v>
      </c>
      <c r="O329" s="26">
        <v>4.1806377731158779</v>
      </c>
      <c r="P329" s="26">
        <v>4.1806377731158779</v>
      </c>
      <c r="Q329" s="26">
        <v>4.8165597400467313</v>
      </c>
      <c r="R329" s="26">
        <v>4.1806377731158779</v>
      </c>
      <c r="S329" s="26">
        <v>4.8165597400467313</v>
      </c>
      <c r="T329" s="26">
        <v>4.6806020263544905</v>
      </c>
      <c r="U329" s="26">
        <v>4.6806020263544905</v>
      </c>
      <c r="V329" s="26">
        <v>4.6806020263544905</v>
      </c>
      <c r="W329" s="26">
        <v>6.1052113805003554</v>
      </c>
      <c r="X329" s="26">
        <v>6.1052113805003554</v>
      </c>
      <c r="Y329" s="26">
        <v>6.1052113805003554</v>
      </c>
      <c r="Z329" s="26">
        <v>6.1052113805003554</v>
      </c>
      <c r="AA329" s="26">
        <v>6.1052113805003554</v>
      </c>
      <c r="AB329" s="26">
        <v>6.1052113805003554</v>
      </c>
      <c r="AC329" s="26">
        <v>6.1052113805003554</v>
      </c>
      <c r="AD329" s="26">
        <v>3.3400152583439122</v>
      </c>
      <c r="AE329" s="26">
        <v>3.3400152583439122</v>
      </c>
      <c r="AF329" s="26">
        <v>3.3400152583439122</v>
      </c>
      <c r="AG329" s="26">
        <v>3.3400152583439122</v>
      </c>
      <c r="AH329" s="26">
        <v>3.3400152583439122</v>
      </c>
      <c r="AI329" s="26">
        <v>3.5945270352358252</v>
      </c>
      <c r="AJ329" s="26">
        <v>3.5945270352358252</v>
      </c>
      <c r="AK329" s="26">
        <v>3.4535710522618874</v>
      </c>
      <c r="AL329" s="26">
        <v>2.1490743830538372</v>
      </c>
      <c r="AM329" s="26">
        <v>2.1490743830538372</v>
      </c>
      <c r="AN329" s="26">
        <v>2.1490743830538372</v>
      </c>
      <c r="AO329" s="26">
        <v>2.1490743830538372</v>
      </c>
      <c r="AP329" s="26">
        <v>3.6697767230674851</v>
      </c>
      <c r="AQ329" s="26">
        <v>3.6697767230674851</v>
      </c>
      <c r="AR329" s="26">
        <v>2.1490743830538372</v>
      </c>
      <c r="AS329" s="26">
        <v>2.1490743830538372</v>
      </c>
      <c r="AT329" s="26">
        <v>2.1490743830538372</v>
      </c>
      <c r="AU329" s="26">
        <v>2.049011390671641</v>
      </c>
      <c r="AV329" s="26">
        <v>2.049011390671641</v>
      </c>
      <c r="AW329" s="26">
        <v>3.6697767230674851</v>
      </c>
      <c r="AX329" s="26">
        <v>1.8438331605411855</v>
      </c>
      <c r="AY329" s="26">
        <v>4.0322668082103279</v>
      </c>
      <c r="AZ329" s="26">
        <v>3.881378462689447</v>
      </c>
      <c r="BA329" s="26">
        <v>4.0322668082103279</v>
      </c>
      <c r="BB329" s="26">
        <v>4.0993749708177276</v>
      </c>
      <c r="BC329" s="26">
        <v>4.0993749708177276</v>
      </c>
      <c r="BD329" s="26">
        <v>4.0993749708177276</v>
      </c>
    </row>
    <row r="330" spans="1:56" x14ac:dyDescent="0.2">
      <c r="A330" s="2">
        <f t="shared" si="37"/>
        <v>44227</v>
      </c>
      <c r="B330" s="4" t="e">
        <f>Data!B329</f>
        <v>#N/A</v>
      </c>
      <c r="C330" s="26">
        <v>8.2956730204373486</v>
      </c>
      <c r="D330" s="26">
        <v>7.1988045980909812</v>
      </c>
      <c r="E330" s="26">
        <v>7.6315795631258974</v>
      </c>
      <c r="F330" s="26">
        <v>10.913799720698961</v>
      </c>
      <c r="G330" s="26">
        <v>7.8967907052891331</v>
      </c>
      <c r="H330" s="26">
        <v>7.3884346062792456</v>
      </c>
      <c r="I330" s="26">
        <v>6.2601041562702795</v>
      </c>
      <c r="J330" s="26">
        <v>7.3884346062792456</v>
      </c>
      <c r="K330" s="26">
        <v>7.3884346062792456</v>
      </c>
      <c r="L330" s="26">
        <v>7.1341959240095409</v>
      </c>
      <c r="M330" s="26">
        <v>6.6593683680622995</v>
      </c>
      <c r="N330" s="26">
        <v>4.8115880878991462</v>
      </c>
      <c r="O330" s="26">
        <v>4.176776598892455</v>
      </c>
      <c r="P330" s="26">
        <v>4.176776598892455</v>
      </c>
      <c r="Q330" s="26">
        <v>4.8115880878991462</v>
      </c>
      <c r="R330" s="26">
        <v>4.176776598892455</v>
      </c>
      <c r="S330" s="26">
        <v>4.8115880878991462</v>
      </c>
      <c r="T330" s="26">
        <v>4.6757290786211447</v>
      </c>
      <c r="U330" s="26">
        <v>4.6757290786211447</v>
      </c>
      <c r="V330" s="26">
        <v>4.6757290786211447</v>
      </c>
      <c r="W330" s="26">
        <v>6.0986860241786882</v>
      </c>
      <c r="X330" s="26">
        <v>6.0986860241786882</v>
      </c>
      <c r="Y330" s="26">
        <v>6.0986860241786882</v>
      </c>
      <c r="Z330" s="26">
        <v>6.0986860241786882</v>
      </c>
      <c r="AA330" s="26">
        <v>6.0986860241786882</v>
      </c>
      <c r="AB330" s="26">
        <v>6.0986860241786882</v>
      </c>
      <c r="AC330" s="26">
        <v>6.0986860241786882</v>
      </c>
      <c r="AD330" s="26">
        <v>3.3372402138566977</v>
      </c>
      <c r="AE330" s="26">
        <v>3.3372402138566977</v>
      </c>
      <c r="AF330" s="26">
        <v>3.3372402138566977</v>
      </c>
      <c r="AG330" s="26">
        <v>3.3372402138566977</v>
      </c>
      <c r="AH330" s="26">
        <v>3.3372402138566977</v>
      </c>
      <c r="AI330" s="26">
        <v>3.5916338035947035</v>
      </c>
      <c r="AJ330" s="26">
        <v>3.5916338035947035</v>
      </c>
      <c r="AK330" s="26">
        <v>3.4508440499012178</v>
      </c>
      <c r="AL330" s="26">
        <v>2.1479853005853649</v>
      </c>
      <c r="AM330" s="26">
        <v>2.1479853005853649</v>
      </c>
      <c r="AN330" s="26">
        <v>2.1479853005853649</v>
      </c>
      <c r="AO330" s="26">
        <v>2.1479853005853649</v>
      </c>
      <c r="AP330" s="26">
        <v>3.6669064552787076</v>
      </c>
      <c r="AQ330" s="26">
        <v>3.6669064552787076</v>
      </c>
      <c r="AR330" s="26">
        <v>2.1479853005853649</v>
      </c>
      <c r="AS330" s="26">
        <v>2.1479853005853649</v>
      </c>
      <c r="AT330" s="26">
        <v>2.1479853005853649</v>
      </c>
      <c r="AU330" s="26">
        <v>2.0480064738621704</v>
      </c>
      <c r="AV330" s="26">
        <v>2.0480064738621704</v>
      </c>
      <c r="AW330" s="26">
        <v>3.6669064552787076</v>
      </c>
      <c r="AX330" s="26">
        <v>1.8429941208880889</v>
      </c>
      <c r="AY330" s="26">
        <v>4.0290441140154849</v>
      </c>
      <c r="AZ330" s="26">
        <v>3.8783376887526884</v>
      </c>
      <c r="BA330" s="26">
        <v>4.0290441140154849</v>
      </c>
      <c r="BB330" s="26">
        <v>4.0961803058134887</v>
      </c>
      <c r="BC330" s="26">
        <v>4.0961803058134887</v>
      </c>
      <c r="BD330" s="26">
        <v>4.0961803058134887</v>
      </c>
    </row>
    <row r="331" spans="1:56" x14ac:dyDescent="0.2">
      <c r="A331" s="2">
        <f t="shared" si="37"/>
        <v>44228</v>
      </c>
      <c r="B331" s="4" t="e">
        <f>Data!B330</f>
        <v>#N/A</v>
      </c>
      <c r="C331" s="26">
        <v>8.2844814170038443</v>
      </c>
      <c r="D331" s="26">
        <v>7.1894804420974774</v>
      </c>
      <c r="E331" s="26">
        <v>7.6218031017465613</v>
      </c>
      <c r="F331" s="26">
        <v>10.902647722354882</v>
      </c>
      <c r="G331" s="26">
        <v>7.8908702569307128</v>
      </c>
      <c r="H331" s="26">
        <v>7.3823353279755732</v>
      </c>
      <c r="I331" s="26">
        <v>6.2536761147345352</v>
      </c>
      <c r="J331" s="26">
        <v>7.3823353279755732</v>
      </c>
      <c r="K331" s="26">
        <v>7.3823353279755732</v>
      </c>
      <c r="L331" s="26">
        <v>7.1280730097941145</v>
      </c>
      <c r="M331" s="26">
        <v>6.652737543580785</v>
      </c>
      <c r="N331" s="26">
        <v>4.8066357434506966</v>
      </c>
      <c r="O331" s="26">
        <v>4.1729295704819975</v>
      </c>
      <c r="P331" s="26">
        <v>4.1729295704819975</v>
      </c>
      <c r="Q331" s="26">
        <v>4.8066357434506966</v>
      </c>
      <c r="R331" s="26">
        <v>4.1729295704819975</v>
      </c>
      <c r="S331" s="26">
        <v>4.8066357434506966</v>
      </c>
      <c r="T331" s="26">
        <v>4.6708753965117547</v>
      </c>
      <c r="U331" s="26">
        <v>4.6708753965117547</v>
      </c>
      <c r="V331" s="26">
        <v>4.6708753965117547</v>
      </c>
      <c r="W331" s="26">
        <v>6.0921887259435534</v>
      </c>
      <c r="X331" s="26">
        <v>6.0921887259435534</v>
      </c>
      <c r="Y331" s="26">
        <v>6.0921887259435534</v>
      </c>
      <c r="Z331" s="26">
        <v>6.0921887259435534</v>
      </c>
      <c r="AA331" s="26">
        <v>6.0921887259435534</v>
      </c>
      <c r="AB331" s="26">
        <v>6.0921887259435534</v>
      </c>
      <c r="AC331" s="26">
        <v>6.0921887259435534</v>
      </c>
      <c r="AD331" s="26">
        <v>3.3344733227050591</v>
      </c>
      <c r="AE331" s="26">
        <v>3.3344733227050591</v>
      </c>
      <c r="AF331" s="26">
        <v>3.3344733227050591</v>
      </c>
      <c r="AG331" s="26">
        <v>3.3344733227050591</v>
      </c>
      <c r="AH331" s="26">
        <v>3.3344733227050591</v>
      </c>
      <c r="AI331" s="26">
        <v>3.5887488714048166</v>
      </c>
      <c r="AJ331" s="26">
        <v>3.5887488714048166</v>
      </c>
      <c r="AK331" s="26">
        <v>3.4481246986566845</v>
      </c>
      <c r="AL331" s="26">
        <v>2.1468982456034622</v>
      </c>
      <c r="AM331" s="26">
        <v>2.1468982456034622</v>
      </c>
      <c r="AN331" s="26">
        <v>2.1468982456034622</v>
      </c>
      <c r="AO331" s="26">
        <v>2.1468982456034622</v>
      </c>
      <c r="AP331" s="26">
        <v>3.6640441530971466</v>
      </c>
      <c r="AQ331" s="26">
        <v>3.6640441530971466</v>
      </c>
      <c r="AR331" s="26">
        <v>2.1468982456034622</v>
      </c>
      <c r="AS331" s="26">
        <v>2.1468982456034622</v>
      </c>
      <c r="AT331" s="26">
        <v>2.1468982456034622</v>
      </c>
      <c r="AU331" s="26">
        <v>2.0470033631931499</v>
      </c>
      <c r="AV331" s="26">
        <v>2.0470033631931499</v>
      </c>
      <c r="AW331" s="26">
        <v>3.6640441530971466</v>
      </c>
      <c r="AX331" s="26">
        <v>1.8421564745799097</v>
      </c>
      <c r="AY331" s="26">
        <v>4.0258305404581165</v>
      </c>
      <c r="AZ331" s="26">
        <v>3.8753053799984709</v>
      </c>
      <c r="BA331" s="26">
        <v>4.0258305404581165</v>
      </c>
      <c r="BB331" s="26">
        <v>4.0929944979119961</v>
      </c>
      <c r="BC331" s="26">
        <v>4.0929944979119961</v>
      </c>
      <c r="BD331" s="26">
        <v>4.0929944979119961</v>
      </c>
    </row>
    <row r="332" spans="1:56" x14ac:dyDescent="0.2">
      <c r="A332" s="2">
        <f t="shared" si="37"/>
        <v>44229</v>
      </c>
      <c r="B332" s="4" t="e">
        <f>Data!B331</f>
        <v>#N/A</v>
      </c>
      <c r="C332" s="26">
        <v>8.273344631022379</v>
      </c>
      <c r="D332" s="26">
        <v>7.1802017874478654</v>
      </c>
      <c r="E332" s="26">
        <v>7.6120732033133356</v>
      </c>
      <c r="F332" s="26">
        <v>10.891537792491313</v>
      </c>
      <c r="G332" s="26">
        <v>7.8849661352034408</v>
      </c>
      <c r="H332" s="26">
        <v>7.3762549420861649</v>
      </c>
      <c r="I332" s="26">
        <v>6.2472726943164538</v>
      </c>
      <c r="J332" s="26">
        <v>7.3762549420861649</v>
      </c>
      <c r="K332" s="26">
        <v>7.3762549420861649</v>
      </c>
      <c r="L332" s="26">
        <v>7.1219700384403541</v>
      </c>
      <c r="M332" s="26">
        <v>6.6461309368704216</v>
      </c>
      <c r="N332" s="26">
        <v>4.8017025821332862</v>
      </c>
      <c r="O332" s="26">
        <v>4.1690966025166896</v>
      </c>
      <c r="P332" s="26">
        <v>4.1690966025166896</v>
      </c>
      <c r="Q332" s="26">
        <v>4.8017025821332862</v>
      </c>
      <c r="R332" s="26">
        <v>4.1690966025166896</v>
      </c>
      <c r="S332" s="26">
        <v>4.8017025821332862</v>
      </c>
      <c r="T332" s="26">
        <v>4.6660408536836693</v>
      </c>
      <c r="U332" s="26">
        <v>4.6660408536836693</v>
      </c>
      <c r="V332" s="26">
        <v>4.6660408536836693</v>
      </c>
      <c r="W332" s="26">
        <v>6.085719287132763</v>
      </c>
      <c r="X332" s="26">
        <v>6.085719287132763</v>
      </c>
      <c r="Y332" s="26">
        <v>6.085719287132763</v>
      </c>
      <c r="Z332" s="26">
        <v>6.085719287132763</v>
      </c>
      <c r="AA332" s="26">
        <v>6.085719287132763</v>
      </c>
      <c r="AB332" s="26">
        <v>6.085719287132763</v>
      </c>
      <c r="AC332" s="26">
        <v>6.085719287132763</v>
      </c>
      <c r="AD332" s="26">
        <v>3.3317145446439325</v>
      </c>
      <c r="AE332" s="26">
        <v>3.3317145446439325</v>
      </c>
      <c r="AF332" s="26">
        <v>3.3317145446439325</v>
      </c>
      <c r="AG332" s="26">
        <v>3.3317145446439325</v>
      </c>
      <c r="AH332" s="26">
        <v>3.3317145446439325</v>
      </c>
      <c r="AI332" s="26">
        <v>3.5858721986013751</v>
      </c>
      <c r="AJ332" s="26">
        <v>3.5858721986013751</v>
      </c>
      <c r="AK332" s="26">
        <v>3.4454129623827798</v>
      </c>
      <c r="AL332" s="26">
        <v>2.1458132116020114</v>
      </c>
      <c r="AM332" s="26">
        <v>2.1458132116020114</v>
      </c>
      <c r="AN332" s="26">
        <v>2.1458132116020114</v>
      </c>
      <c r="AO332" s="26">
        <v>2.1458132116020114</v>
      </c>
      <c r="AP332" s="26">
        <v>3.6611897792888581</v>
      </c>
      <c r="AQ332" s="26">
        <v>3.6611897792888581</v>
      </c>
      <c r="AR332" s="26">
        <v>2.1458132116020114</v>
      </c>
      <c r="AS332" s="26">
        <v>2.1458132116020114</v>
      </c>
      <c r="AT332" s="26">
        <v>2.1458132116020114</v>
      </c>
      <c r="AU332" s="26">
        <v>2.0460020529957292</v>
      </c>
      <c r="AV332" s="26">
        <v>2.0460020529957292</v>
      </c>
      <c r="AW332" s="26">
        <v>3.6611897792888581</v>
      </c>
      <c r="AX332" s="26">
        <v>1.8413202173810215</v>
      </c>
      <c r="AY332" s="26">
        <v>4.022626033751397</v>
      </c>
      <c r="AZ332" s="26">
        <v>3.8722814844600584</v>
      </c>
      <c r="BA332" s="26">
        <v>4.022626033751397</v>
      </c>
      <c r="BB332" s="26">
        <v>4.0898174920665467</v>
      </c>
      <c r="BC332" s="26">
        <v>4.0898174920665467</v>
      </c>
      <c r="BD332" s="26">
        <v>4.0898174920665467</v>
      </c>
    </row>
    <row r="333" spans="1:56" x14ac:dyDescent="0.2">
      <c r="A333" s="2">
        <f t="shared" si="37"/>
        <v>44230</v>
      </c>
      <c r="B333" s="4" t="e">
        <f>Data!B332</f>
        <v>#N/A</v>
      </c>
      <c r="C333" s="26">
        <v>8.2622622129227192</v>
      </c>
      <c r="D333" s="26">
        <v>7.1709682653012639</v>
      </c>
      <c r="E333" s="26">
        <v>7.6023894969915125</v>
      </c>
      <c r="F333" s="26">
        <v>10.880469659798425</v>
      </c>
      <c r="G333" s="26">
        <v>7.8790782647369975</v>
      </c>
      <c r="H333" s="26">
        <v>7.3701933508922801</v>
      </c>
      <c r="I333" s="26">
        <v>6.2408937375885039</v>
      </c>
      <c r="J333" s="26">
        <v>7.3701933508922801</v>
      </c>
      <c r="K333" s="26">
        <v>7.3701933508922801</v>
      </c>
      <c r="L333" s="26">
        <v>7.1158869016376691</v>
      </c>
      <c r="M333" s="26">
        <v>6.6395483998772855</v>
      </c>
      <c r="N333" s="26">
        <v>4.796788480513408</v>
      </c>
      <c r="O333" s="26">
        <v>4.1652776103547611</v>
      </c>
      <c r="P333" s="26">
        <v>4.1652776103547611</v>
      </c>
      <c r="Q333" s="26">
        <v>4.796788480513408</v>
      </c>
      <c r="R333" s="26">
        <v>4.1652776103547611</v>
      </c>
      <c r="S333" s="26">
        <v>4.796788480513408</v>
      </c>
      <c r="T333" s="26">
        <v>4.6612253249634428</v>
      </c>
      <c r="U333" s="26">
        <v>4.6612253249634428</v>
      </c>
      <c r="V333" s="26">
        <v>4.6612253249634428</v>
      </c>
      <c r="W333" s="26">
        <v>6.0792775110687458</v>
      </c>
      <c r="X333" s="26">
        <v>6.0792775110687458</v>
      </c>
      <c r="Y333" s="26">
        <v>6.0792775110687458</v>
      </c>
      <c r="Z333" s="26">
        <v>6.0792775110687458</v>
      </c>
      <c r="AA333" s="26">
        <v>6.0792775110687458</v>
      </c>
      <c r="AB333" s="26">
        <v>6.0792775110687458</v>
      </c>
      <c r="AC333" s="26">
        <v>6.0792775110687458</v>
      </c>
      <c r="AD333" s="26">
        <v>3.3289638397102879</v>
      </c>
      <c r="AE333" s="26">
        <v>3.3289638397102879</v>
      </c>
      <c r="AF333" s="26">
        <v>3.3289638397102879</v>
      </c>
      <c r="AG333" s="26">
        <v>3.3289638397102879</v>
      </c>
      <c r="AH333" s="26">
        <v>3.3289638397102879</v>
      </c>
      <c r="AI333" s="26">
        <v>3.5830037453968413</v>
      </c>
      <c r="AJ333" s="26">
        <v>3.5830037453968413</v>
      </c>
      <c r="AK333" s="26">
        <v>3.4427088051798629</v>
      </c>
      <c r="AL333" s="26">
        <v>2.1447301921200417</v>
      </c>
      <c r="AM333" s="26">
        <v>2.1447301921200417</v>
      </c>
      <c r="AN333" s="26">
        <v>2.1447301921200417</v>
      </c>
      <c r="AO333" s="26">
        <v>2.1447301921200417</v>
      </c>
      <c r="AP333" s="26">
        <v>3.6583432968711924</v>
      </c>
      <c r="AQ333" s="26">
        <v>3.6583432968711924</v>
      </c>
      <c r="AR333" s="26">
        <v>2.1447301921200417</v>
      </c>
      <c r="AS333" s="26">
        <v>2.1447301921200417</v>
      </c>
      <c r="AT333" s="26">
        <v>2.1447301921200417</v>
      </c>
      <c r="AU333" s="26">
        <v>2.0450025376449168</v>
      </c>
      <c r="AV333" s="26">
        <v>2.0450025376449168</v>
      </c>
      <c r="AW333" s="26">
        <v>3.6583432968711924</v>
      </c>
      <c r="AX333" s="26">
        <v>1.8404853451010843</v>
      </c>
      <c r="AY333" s="26">
        <v>4.0194305411346418</v>
      </c>
      <c r="AZ333" s="26">
        <v>3.8692659512994072</v>
      </c>
      <c r="BA333" s="26">
        <v>4.0194305411346418</v>
      </c>
      <c r="BB333" s="26">
        <v>4.0866492344664129</v>
      </c>
      <c r="BC333" s="26">
        <v>4.0866492344664129</v>
      </c>
      <c r="BD333" s="26">
        <v>4.0866492344664129</v>
      </c>
    </row>
    <row r="334" spans="1:56" x14ac:dyDescent="0.2">
      <c r="A334" s="2">
        <f t="shared" si="37"/>
        <v>44231</v>
      </c>
      <c r="B334" s="4" t="e">
        <f>Data!B333</f>
        <v>#N/A</v>
      </c>
      <c r="C334" s="26">
        <v>8.2512337183579021</v>
      </c>
      <c r="D334" s="26">
        <v>7.1617795110374995</v>
      </c>
      <c r="E334" s="26">
        <v>7.5927516161342803</v>
      </c>
      <c r="F334" s="26">
        <v>10.869443055651587</v>
      </c>
      <c r="G334" s="26">
        <v>7.8732065706593781</v>
      </c>
      <c r="H334" s="26">
        <v>7.3641504573926317</v>
      </c>
      <c r="I334" s="26">
        <v>6.2345390885489342</v>
      </c>
      <c r="J334" s="26">
        <v>7.3641504573926317</v>
      </c>
      <c r="K334" s="26">
        <v>7.3641504573926317</v>
      </c>
      <c r="L334" s="26">
        <v>7.109823491909613</v>
      </c>
      <c r="M334" s="26">
        <v>6.6329897858306346</v>
      </c>
      <c r="N334" s="26">
        <v>4.7918933162787463</v>
      </c>
      <c r="O334" s="26">
        <v>4.1614725100724934</v>
      </c>
      <c r="P334" s="26">
        <v>4.1614725100724934</v>
      </c>
      <c r="Q334" s="26">
        <v>4.7918933162787463</v>
      </c>
      <c r="R334" s="26">
        <v>4.1614725100724934</v>
      </c>
      <c r="S334" s="26">
        <v>4.7918933162787463</v>
      </c>
      <c r="T334" s="26">
        <v>4.6564286863328039</v>
      </c>
      <c r="U334" s="26">
        <v>4.6564286863328039</v>
      </c>
      <c r="V334" s="26">
        <v>4.6564286863328039</v>
      </c>
      <c r="W334" s="26">
        <v>6.072863203032842</v>
      </c>
      <c r="X334" s="26">
        <v>6.072863203032842</v>
      </c>
      <c r="Y334" s="26">
        <v>6.072863203032842</v>
      </c>
      <c r="Z334" s="26">
        <v>6.072863203032842</v>
      </c>
      <c r="AA334" s="26">
        <v>6.072863203032842</v>
      </c>
      <c r="AB334" s="26">
        <v>6.072863203032842</v>
      </c>
      <c r="AC334" s="26">
        <v>6.072863203032842</v>
      </c>
      <c r="AD334" s="26">
        <v>3.3262211682205245</v>
      </c>
      <c r="AE334" s="26">
        <v>3.3262211682205245</v>
      </c>
      <c r="AF334" s="26">
        <v>3.3262211682205245</v>
      </c>
      <c r="AG334" s="26">
        <v>3.3262211682205245</v>
      </c>
      <c r="AH334" s="26">
        <v>3.3262211682205245</v>
      </c>
      <c r="AI334" s="26">
        <v>3.5801434722782099</v>
      </c>
      <c r="AJ334" s="26">
        <v>3.5801434722782099</v>
      </c>
      <c r="AK334" s="26">
        <v>3.4400121913917063</v>
      </c>
      <c r="AL334" s="26">
        <v>2.143649180740224</v>
      </c>
      <c r="AM334" s="26">
        <v>2.143649180740224</v>
      </c>
      <c r="AN334" s="26">
        <v>2.143649180740224</v>
      </c>
      <c r="AO334" s="26">
        <v>2.143649180740224</v>
      </c>
      <c r="AP334" s="26">
        <v>3.6555046691102486</v>
      </c>
      <c r="AQ334" s="26">
        <v>3.6555046691102486</v>
      </c>
      <c r="AR334" s="26">
        <v>2.143649180740224</v>
      </c>
      <c r="AS334" s="26">
        <v>2.143649180740224</v>
      </c>
      <c r="AT334" s="26">
        <v>2.143649180740224</v>
      </c>
      <c r="AU334" s="26">
        <v>2.0440048115578544</v>
      </c>
      <c r="AV334" s="26">
        <v>2.0440048115578544</v>
      </c>
      <c r="AW334" s="26">
        <v>3.6555046691102486</v>
      </c>
      <c r="AX334" s="26">
        <v>1.8396518535927171</v>
      </c>
      <c r="AY334" s="26">
        <v>4.0162440108240389</v>
      </c>
      <c r="AZ334" s="26">
        <v>3.8662587307504079</v>
      </c>
      <c r="BA334" s="26">
        <v>4.0162440108240389</v>
      </c>
      <c r="BB334" s="26">
        <v>4.0834896724740668</v>
      </c>
      <c r="BC334" s="26">
        <v>4.0834896724740668</v>
      </c>
      <c r="BD334" s="26">
        <v>4.0834896724740668</v>
      </c>
    </row>
    <row r="335" spans="1:56" x14ac:dyDescent="0.2">
      <c r="A335" s="2">
        <f t="shared" si="37"/>
        <v>44232</v>
      </c>
      <c r="B335" s="4" t="e">
        <f>Data!B334</f>
        <v>#N/A</v>
      </c>
      <c r="C335" s="26">
        <v>8.2402587081253031</v>
      </c>
      <c r="D335" s="26">
        <v>7.1526351641944901</v>
      </c>
      <c r="E335" s="26">
        <v>7.5831591982211419</v>
      </c>
      <c r="F335" s="26">
        <v>10.858457714064084</v>
      </c>
      <c r="G335" s="26">
        <v>7.8673509785921496</v>
      </c>
      <c r="H335" s="26">
        <v>7.3581261652964436</v>
      </c>
      <c r="I335" s="26">
        <v>6.2282085926049691</v>
      </c>
      <c r="J335" s="26">
        <v>7.3581261652964436</v>
      </c>
      <c r="K335" s="26">
        <v>7.3581261652964436</v>
      </c>
      <c r="L335" s="26">
        <v>7.1037797026054879</v>
      </c>
      <c r="M335" s="26">
        <v>6.6264549492284326</v>
      </c>
      <c r="N335" s="26">
        <v>4.7870169682249673</v>
      </c>
      <c r="O335" s="26">
        <v>4.1576812184563288</v>
      </c>
      <c r="P335" s="26">
        <v>4.1576812184563288</v>
      </c>
      <c r="Q335" s="26">
        <v>4.7870169682249673</v>
      </c>
      <c r="R335" s="26">
        <v>4.1576812184563288</v>
      </c>
      <c r="S335" s="26">
        <v>4.7870169682249673</v>
      </c>
      <c r="T335" s="26">
        <v>4.6516508149148352</v>
      </c>
      <c r="U335" s="26">
        <v>4.6516508149148352</v>
      </c>
      <c r="V335" s="26">
        <v>4.6516508149148352</v>
      </c>
      <c r="W335" s="26">
        <v>6.0664761702400014</v>
      </c>
      <c r="X335" s="26">
        <v>6.0664761702400014</v>
      </c>
      <c r="Y335" s="26">
        <v>6.0664761702400014</v>
      </c>
      <c r="Z335" s="26">
        <v>6.0664761702400014</v>
      </c>
      <c r="AA335" s="26">
        <v>6.0664761702400014</v>
      </c>
      <c r="AB335" s="26">
        <v>6.0664761702400014</v>
      </c>
      <c r="AC335" s="26">
        <v>6.0664761702400014</v>
      </c>
      <c r="AD335" s="26">
        <v>3.3234864907678991</v>
      </c>
      <c r="AE335" s="26">
        <v>3.3234864907678991</v>
      </c>
      <c r="AF335" s="26">
        <v>3.3234864907678991</v>
      </c>
      <c r="AG335" s="26">
        <v>3.3234864907678991</v>
      </c>
      <c r="AH335" s="26">
        <v>3.3234864907678991</v>
      </c>
      <c r="AI335" s="26">
        <v>3.5772913400043449</v>
      </c>
      <c r="AJ335" s="26">
        <v>3.5772913400043449</v>
      </c>
      <c r="AK335" s="26">
        <v>3.4373230856030874</v>
      </c>
      <c r="AL335" s="26">
        <v>2.1425701710874665</v>
      </c>
      <c r="AM335" s="26">
        <v>2.1425701710874665</v>
      </c>
      <c r="AN335" s="26">
        <v>2.1425701710874665</v>
      </c>
      <c r="AO335" s="26">
        <v>2.1425701710874665</v>
      </c>
      <c r="AP335" s="26">
        <v>3.6526738595183841</v>
      </c>
      <c r="AQ335" s="26">
        <v>3.6526738595183841</v>
      </c>
      <c r="AR335" s="26">
        <v>2.1425701710874665</v>
      </c>
      <c r="AS335" s="26">
        <v>2.1425701710874665</v>
      </c>
      <c r="AT335" s="26">
        <v>2.1425701710874665</v>
      </c>
      <c r="AU335" s="26">
        <v>2.0430088691922208</v>
      </c>
      <c r="AV335" s="26">
        <v>2.0430088691922208</v>
      </c>
      <c r="AW335" s="26">
        <v>3.6526738595183841</v>
      </c>
      <c r="AX335" s="26">
        <v>1.8388197387493341</v>
      </c>
      <c r="AY335" s="26">
        <v>4.013066391966297</v>
      </c>
      <c r="AZ335" s="26">
        <v>3.8632597740654964</v>
      </c>
      <c r="BA335" s="26">
        <v>4.013066391966297</v>
      </c>
      <c r="BB335" s="26">
        <v>4.080338754566128</v>
      </c>
      <c r="BC335" s="26">
        <v>4.080338754566128</v>
      </c>
      <c r="BD335" s="26">
        <v>4.080338754566128</v>
      </c>
    </row>
    <row r="336" spans="1:56" x14ac:dyDescent="0.2">
      <c r="A336" s="2">
        <f t="shared" si="37"/>
        <v>44233</v>
      </c>
      <c r="B336" s="4" t="e">
        <f>Data!B335</f>
        <v>#N/A</v>
      </c>
      <c r="C336" s="26">
        <v>8.229336748089171</v>
      </c>
      <c r="D336" s="26">
        <v>7.1435348684067623</v>
      </c>
      <c r="E336" s="26">
        <v>7.5736118847974376</v>
      </c>
      <c r="F336" s="26">
        <v>10.847513371641609</v>
      </c>
      <c r="G336" s="26">
        <v>7.8615114146457987</v>
      </c>
      <c r="H336" s="26">
        <v>7.3521203790165819</v>
      </c>
      <c r="I336" s="26">
        <v>6.2219020965562599</v>
      </c>
      <c r="J336" s="26">
        <v>7.3521203790165819</v>
      </c>
      <c r="K336" s="26">
        <v>7.3521203790165819</v>
      </c>
      <c r="L336" s="26">
        <v>7.0977554278920509</v>
      </c>
      <c r="M336" s="26">
        <v>6.6199437458230657</v>
      </c>
      <c r="N336" s="26">
        <v>4.7821593162427085</v>
      </c>
      <c r="O336" s="26">
        <v>4.1539036529950861</v>
      </c>
      <c r="P336" s="26">
        <v>4.1539036529950861</v>
      </c>
      <c r="Q336" s="26">
        <v>4.7821593162427085</v>
      </c>
      <c r="R336" s="26">
        <v>4.1539036529950861</v>
      </c>
      <c r="S336" s="26">
        <v>4.7821593162427085</v>
      </c>
      <c r="T336" s="26">
        <v>4.6468915889603677</v>
      </c>
      <c r="U336" s="26">
        <v>4.6468915889603677</v>
      </c>
      <c r="V336" s="26">
        <v>4.6468915889603677</v>
      </c>
      <c r="W336" s="26">
        <v>6.0601162218138933</v>
      </c>
      <c r="X336" s="26">
        <v>6.0601162218138933</v>
      </c>
      <c r="Y336" s="26">
        <v>6.0601162218138933</v>
      </c>
      <c r="Z336" s="26">
        <v>6.0601162218138933</v>
      </c>
      <c r="AA336" s="26">
        <v>6.0601162218138933</v>
      </c>
      <c r="AB336" s="26">
        <v>6.0601162218138933</v>
      </c>
      <c r="AC336" s="26">
        <v>6.0601162218138933</v>
      </c>
      <c r="AD336" s="26">
        <v>3.3207597682199865</v>
      </c>
      <c r="AE336" s="26">
        <v>3.3207597682199865</v>
      </c>
      <c r="AF336" s="26">
        <v>3.3207597682199865</v>
      </c>
      <c r="AG336" s="26">
        <v>3.3207597682199865</v>
      </c>
      <c r="AH336" s="26">
        <v>3.3207597682199865</v>
      </c>
      <c r="AI336" s="26">
        <v>3.5744473096033618</v>
      </c>
      <c r="AJ336" s="26">
        <v>3.5744473096033618</v>
      </c>
      <c r="AK336" s="26">
        <v>3.4346414526374378</v>
      </c>
      <c r="AL336" s="26">
        <v>2.1414931568276092</v>
      </c>
      <c r="AM336" s="26">
        <v>2.1414931568276092</v>
      </c>
      <c r="AN336" s="26">
        <v>2.1414931568276092</v>
      </c>
      <c r="AO336" s="26">
        <v>2.1414931568276092</v>
      </c>
      <c r="AP336" s="26">
        <v>3.6498508318517802</v>
      </c>
      <c r="AQ336" s="26">
        <v>3.6498508318517802</v>
      </c>
      <c r="AR336" s="26">
        <v>2.1414931568276092</v>
      </c>
      <c r="AS336" s="26">
        <v>2.1414931568276092</v>
      </c>
      <c r="AT336" s="26">
        <v>2.1414931568276092</v>
      </c>
      <c r="AU336" s="26">
        <v>2.0420147050447421</v>
      </c>
      <c r="AV336" s="26">
        <v>2.0420147050447421</v>
      </c>
      <c r="AW336" s="26">
        <v>3.6498508318517802</v>
      </c>
      <c r="AX336" s="26">
        <v>1.8379889965031391</v>
      </c>
      <c r="AY336" s="26">
        <v>4.0098976345950605</v>
      </c>
      <c r="AZ336" s="26">
        <v>3.8602690334654257</v>
      </c>
      <c r="BA336" s="26">
        <v>4.0098976345950605</v>
      </c>
      <c r="BB336" s="26">
        <v>4.0771964302778096</v>
      </c>
      <c r="BC336" s="26">
        <v>4.0771964302778096</v>
      </c>
      <c r="BD336" s="26">
        <v>4.0771964302778096</v>
      </c>
    </row>
    <row r="337" spans="1:56" x14ac:dyDescent="0.2">
      <c r="A337" s="2">
        <f t="shared" si="37"/>
        <v>44234</v>
      </c>
      <c r="B337" s="4" t="e">
        <f>Data!B336</f>
        <v>#N/A</v>
      </c>
      <c r="C337" s="26">
        <v>8.2184674091046066</v>
      </c>
      <c r="D337" s="26">
        <v>7.1344782713451007</v>
      </c>
      <c r="E337" s="26">
        <v>7.5641093214149802</v>
      </c>
      <c r="F337" s="26">
        <v>10.836609767538466</v>
      </c>
      <c r="G337" s="26">
        <v>7.8556878054151795</v>
      </c>
      <c r="H337" s="26">
        <v>7.3461330036627972</v>
      </c>
      <c r="I337" s="26">
        <v>6.2156194485785727</v>
      </c>
      <c r="J337" s="26">
        <v>7.3461330036627972</v>
      </c>
      <c r="K337" s="26">
        <v>7.3461330036627972</v>
      </c>
      <c r="L337" s="26">
        <v>7.0917505627453234</v>
      </c>
      <c r="M337" s="26">
        <v>6.6134560326072638</v>
      </c>
      <c r="N337" s="26">
        <v>4.7773202413047553</v>
      </c>
      <c r="O337" s="26">
        <v>4.1501397318722857</v>
      </c>
      <c r="P337" s="26">
        <v>4.1501397318722857</v>
      </c>
      <c r="Q337" s="26">
        <v>4.7773202413047553</v>
      </c>
      <c r="R337" s="26">
        <v>4.1501397318722857</v>
      </c>
      <c r="S337" s="26">
        <v>4.7773202413047553</v>
      </c>
      <c r="T337" s="26">
        <v>4.6421508878345579</v>
      </c>
      <c r="U337" s="26">
        <v>4.6421508878345579</v>
      </c>
      <c r="V337" s="26">
        <v>4.6421508878345579</v>
      </c>
      <c r="W337" s="26">
        <v>6.0537831687624006</v>
      </c>
      <c r="X337" s="26">
        <v>6.0537831687624006</v>
      </c>
      <c r="Y337" s="26">
        <v>6.0537831687624006</v>
      </c>
      <c r="Z337" s="26">
        <v>6.0537831687624006</v>
      </c>
      <c r="AA337" s="26">
        <v>6.0537831687624006</v>
      </c>
      <c r="AB337" s="26">
        <v>6.0537831687624006</v>
      </c>
      <c r="AC337" s="26">
        <v>6.0537831687624006</v>
      </c>
      <c r="AD337" s="26">
        <v>3.3180409617161684</v>
      </c>
      <c r="AE337" s="26">
        <v>3.3180409617161684</v>
      </c>
      <c r="AF337" s="26">
        <v>3.3180409617161684</v>
      </c>
      <c r="AG337" s="26">
        <v>3.3180409617161684</v>
      </c>
      <c r="AH337" s="26">
        <v>3.3180409617161684</v>
      </c>
      <c r="AI337" s="26">
        <v>3.5716113423700562</v>
      </c>
      <c r="AJ337" s="26">
        <v>3.5716113423700562</v>
      </c>
      <c r="AK337" s="26">
        <v>3.4319672575545321</v>
      </c>
      <c r="AL337" s="26">
        <v>2.1404181316662054</v>
      </c>
      <c r="AM337" s="26">
        <v>2.1404181316662054</v>
      </c>
      <c r="AN337" s="26">
        <v>2.1404181316662054</v>
      </c>
      <c r="AO337" s="26">
        <v>2.1404181316662054</v>
      </c>
      <c r="AP337" s="26">
        <v>3.6470355501080607</v>
      </c>
      <c r="AQ337" s="26">
        <v>3.6470355501080607</v>
      </c>
      <c r="AR337" s="26">
        <v>2.1404181316662054</v>
      </c>
      <c r="AS337" s="26">
        <v>2.1404181316662054</v>
      </c>
      <c r="AT337" s="26">
        <v>2.1404181316662054</v>
      </c>
      <c r="AU337" s="26">
        <v>2.0410223136498087</v>
      </c>
      <c r="AV337" s="26">
        <v>2.0410223136498087</v>
      </c>
      <c r="AW337" s="26">
        <v>3.6470355501080607</v>
      </c>
      <c r="AX337" s="26">
        <v>1.8371596228232596</v>
      </c>
      <c r="AY337" s="26">
        <v>4.006737689589901</v>
      </c>
      <c r="AZ337" s="26">
        <v>3.8572864620920182</v>
      </c>
      <c r="BA337" s="26">
        <v>4.006737689589901</v>
      </c>
      <c r="BB337" s="26">
        <v>4.0740626501506441</v>
      </c>
      <c r="BC337" s="26">
        <v>4.0740626501506441</v>
      </c>
      <c r="BD337" s="26">
        <v>4.0740626501506441</v>
      </c>
    </row>
    <row r="338" spans="1:56" x14ac:dyDescent="0.2">
      <c r="A338" s="2">
        <f t="shared" si="37"/>
        <v>44235</v>
      </c>
      <c r="B338" s="4" t="e">
        <f>Data!B337</f>
        <v>#N/A</v>
      </c>
      <c r="C338" s="26">
        <v>8.2076502669429559</v>
      </c>
      <c r="D338" s="26">
        <v>7.1254650246572844</v>
      </c>
      <c r="E338" s="26">
        <v>7.5546511575737538</v>
      </c>
      <c r="F338" s="26">
        <v>10.825746643415352</v>
      </c>
      <c r="G338" s="26">
        <v>7.8498800779750351</v>
      </c>
      <c r="H338" s="26">
        <v>7.34016394503504</v>
      </c>
      <c r="I338" s="26">
        <v>6.2093604982077064</v>
      </c>
      <c r="J338" s="26">
        <v>7.34016394503504</v>
      </c>
      <c r="K338" s="26">
        <v>7.34016394503504</v>
      </c>
      <c r="L338" s="26">
        <v>7.0857650029425114</v>
      </c>
      <c r="M338" s="26">
        <v>6.6069916678002194</v>
      </c>
      <c r="N338" s="26">
        <v>4.7724996254533973</v>
      </c>
      <c r="O338" s="26">
        <v>4.1463893739585789</v>
      </c>
      <c r="P338" s="26">
        <v>4.1463893739585789</v>
      </c>
      <c r="Q338" s="26">
        <v>4.7724996254533973</v>
      </c>
      <c r="R338" s="26">
        <v>4.1463893739585789</v>
      </c>
      <c r="S338" s="26">
        <v>4.7724996254533973</v>
      </c>
      <c r="T338" s="26">
        <v>4.6374285920036744</v>
      </c>
      <c r="U338" s="26">
        <v>4.6374285920036744</v>
      </c>
      <c r="V338" s="26">
        <v>4.6374285920036744</v>
      </c>
      <c r="W338" s="26">
        <v>6.0474768239535122</v>
      </c>
      <c r="X338" s="26">
        <v>6.0474768239535122</v>
      </c>
      <c r="Y338" s="26">
        <v>6.0474768239535122</v>
      </c>
      <c r="Z338" s="26">
        <v>6.0474768239535122</v>
      </c>
      <c r="AA338" s="26">
        <v>6.0474768239535122</v>
      </c>
      <c r="AB338" s="26">
        <v>6.0474768239535122</v>
      </c>
      <c r="AC338" s="26">
        <v>6.0474768239535122</v>
      </c>
      <c r="AD338" s="26">
        <v>3.3153300326651594</v>
      </c>
      <c r="AE338" s="26">
        <v>3.3153300326651594</v>
      </c>
      <c r="AF338" s="26">
        <v>3.3153300326651594</v>
      </c>
      <c r="AG338" s="26">
        <v>3.3153300326651594</v>
      </c>
      <c r="AH338" s="26">
        <v>3.3153300326651594</v>
      </c>
      <c r="AI338" s="26">
        <v>3.5687833998633733</v>
      </c>
      <c r="AJ338" s="26">
        <v>3.5687833998633733</v>
      </c>
      <c r="AK338" s="26">
        <v>3.4293004656482284</v>
      </c>
      <c r="AL338" s="26">
        <v>2.1393450893473838</v>
      </c>
      <c r="AM338" s="26">
        <v>2.1393450893473838</v>
      </c>
      <c r="AN338" s="26">
        <v>2.1393450893473838</v>
      </c>
      <c r="AO338" s="26">
        <v>2.1393450893473838</v>
      </c>
      <c r="AP338" s="26">
        <v>3.6442279785239595</v>
      </c>
      <c r="AQ338" s="26">
        <v>3.6442279785239595</v>
      </c>
      <c r="AR338" s="26">
        <v>2.1393450893473838</v>
      </c>
      <c r="AS338" s="26">
        <v>2.1393450893473838</v>
      </c>
      <c r="AT338" s="26">
        <v>2.1393450893473838</v>
      </c>
      <c r="AU338" s="26">
        <v>2.0400316895781851</v>
      </c>
      <c r="AV338" s="26">
        <v>2.0400316895781851</v>
      </c>
      <c r="AW338" s="26">
        <v>3.6442279785239595</v>
      </c>
      <c r="AX338" s="26">
        <v>1.8363316137140155</v>
      </c>
      <c r="AY338" s="26">
        <v>4.0035865086377473</v>
      </c>
      <c r="AZ338" s="26">
        <v>3.8543120139637117</v>
      </c>
      <c r="BA338" s="26">
        <v>4.0035865086377473</v>
      </c>
      <c r="BB338" s="26">
        <v>4.0709373656833163</v>
      </c>
      <c r="BC338" s="26">
        <v>4.0709373656833163</v>
      </c>
      <c r="BD338" s="26">
        <v>4.0709373656833163</v>
      </c>
    </row>
    <row r="339" spans="1:56" x14ac:dyDescent="0.2">
      <c r="A339" s="2">
        <f t="shared" si="37"/>
        <v>44236</v>
      </c>
      <c r="B339" s="4" t="e">
        <f>Data!B338</f>
        <v>#N/A</v>
      </c>
      <c r="C339" s="26">
        <v>8.1968849022185672</v>
      </c>
      <c r="D339" s="26">
        <v>7.1164947839098938</v>
      </c>
      <c r="E339" s="26">
        <v>7.5452370466646697</v>
      </c>
      <c r="F339" s="26">
        <v>10.814923743398628</v>
      </c>
      <c r="G339" s="26">
        <v>7.8440881598756018</v>
      </c>
      <c r="H339" s="26">
        <v>7.3342131096168632</v>
      </c>
      <c r="I339" s="26">
        <v>6.2031250963236531</v>
      </c>
      <c r="J339" s="26">
        <v>7.3342131096168632</v>
      </c>
      <c r="K339" s="26">
        <v>7.3342131096168632</v>
      </c>
      <c r="L339" s="26">
        <v>7.0797986450540265</v>
      </c>
      <c r="M339" s="26">
        <v>6.6005505108338891</v>
      </c>
      <c r="N339" s="26">
        <v>4.7676973517879766</v>
      </c>
      <c r="O339" s="26">
        <v>4.1426524988042699</v>
      </c>
      <c r="P339" s="26">
        <v>4.1426524988042699</v>
      </c>
      <c r="Q339" s="26">
        <v>4.7676973517879766</v>
      </c>
      <c r="R339" s="26">
        <v>4.1426524988042699</v>
      </c>
      <c r="S339" s="26">
        <v>4.7676973517879766</v>
      </c>
      <c r="T339" s="26">
        <v>4.6327245830220711</v>
      </c>
      <c r="U339" s="26">
        <v>4.6327245830220711</v>
      </c>
      <c r="V339" s="26">
        <v>4.6327245830220711</v>
      </c>
      <c r="W339" s="26">
        <v>6.0411970020915877</v>
      </c>
      <c r="X339" s="26">
        <v>6.0411970020915877</v>
      </c>
      <c r="Y339" s="26">
        <v>6.0411970020915877</v>
      </c>
      <c r="Z339" s="26">
        <v>6.0411970020915877</v>
      </c>
      <c r="AA339" s="26">
        <v>6.0411970020915877</v>
      </c>
      <c r="AB339" s="26">
        <v>6.0411970020915877</v>
      </c>
      <c r="AC339" s="26">
        <v>6.0411970020915877</v>
      </c>
      <c r="AD339" s="26">
        <v>3.3126269427425536</v>
      </c>
      <c r="AE339" s="26">
        <v>3.3126269427425536</v>
      </c>
      <c r="AF339" s="26">
        <v>3.3126269427425536</v>
      </c>
      <c r="AG339" s="26">
        <v>3.3126269427425536</v>
      </c>
      <c r="AH339" s="26">
        <v>3.3126269427425536</v>
      </c>
      <c r="AI339" s="26">
        <v>3.5659634439039261</v>
      </c>
      <c r="AJ339" s="26">
        <v>3.5659634439039261</v>
      </c>
      <c r="AK339" s="26">
        <v>3.4266410424442446</v>
      </c>
      <c r="AL339" s="26">
        <v>2.1382740236527904</v>
      </c>
      <c r="AM339" s="26">
        <v>2.1382740236527904</v>
      </c>
      <c r="AN339" s="26">
        <v>2.1382740236527904</v>
      </c>
      <c r="AO339" s="26">
        <v>2.1382740236527904</v>
      </c>
      <c r="AP339" s="26">
        <v>3.6414280815730331</v>
      </c>
      <c r="AQ339" s="26">
        <v>3.6414280815730331</v>
      </c>
      <c r="AR339" s="26">
        <v>2.1382740236527904</v>
      </c>
      <c r="AS339" s="26">
        <v>2.1382740236527904</v>
      </c>
      <c r="AT339" s="26">
        <v>2.1382740236527904</v>
      </c>
      <c r="AU339" s="26">
        <v>2.0390428274358117</v>
      </c>
      <c r="AV339" s="26">
        <v>2.0390428274358117</v>
      </c>
      <c r="AW339" s="26">
        <v>3.6414280815730331</v>
      </c>
      <c r="AX339" s="26">
        <v>1.8355049652133093</v>
      </c>
      <c r="AY339" s="26">
        <v>4.0004440441965903</v>
      </c>
      <c r="AZ339" s="26">
        <v>3.8513456439337377</v>
      </c>
      <c r="BA339" s="26">
        <v>4.0004440441965903</v>
      </c>
      <c r="BB339" s="26">
        <v>4.0678205292853855</v>
      </c>
      <c r="BC339" s="26">
        <v>4.0678205292853855</v>
      </c>
      <c r="BD339" s="26">
        <v>4.0678205292853855</v>
      </c>
    </row>
    <row r="340" spans="1:56" x14ac:dyDescent="0.2">
      <c r="A340" s="2">
        <f t="shared" si="37"/>
        <v>44237</v>
      </c>
      <c r="B340" s="4" t="e">
        <f>Data!B339</f>
        <v>#N/A</v>
      </c>
      <c r="C340" s="26">
        <v>8.1861709003169221</v>
      </c>
      <c r="D340" s="26">
        <v>7.1075672085311794</v>
      </c>
      <c r="E340" s="26">
        <v>7.5358666459133348</v>
      </c>
      <c r="F340" s="26">
        <v>10.804140814041002</v>
      </c>
      <c r="G340" s="26">
        <v>7.8383119791382976</v>
      </c>
      <c r="H340" s="26">
        <v>7.3282804045689121</v>
      </c>
      <c r="I340" s="26">
        <v>6.1969130951349793</v>
      </c>
      <c r="J340" s="26">
        <v>7.3282804045689121</v>
      </c>
      <c r="K340" s="26">
        <v>7.3282804045689121</v>
      </c>
      <c r="L340" s="26">
        <v>7.0738513864356083</v>
      </c>
      <c r="M340" s="26">
        <v>6.5941324223395013</v>
      </c>
      <c r="N340" s="26">
        <v>4.762913304452602</v>
      </c>
      <c r="O340" s="26">
        <v>4.1389290266319474</v>
      </c>
      <c r="P340" s="26">
        <v>4.1389290266319474</v>
      </c>
      <c r="Q340" s="26">
        <v>4.762913304452602</v>
      </c>
      <c r="R340" s="26">
        <v>4.1389290266319474</v>
      </c>
      <c r="S340" s="26">
        <v>4.762913304452602</v>
      </c>
      <c r="T340" s="26">
        <v>4.6280387435193555</v>
      </c>
      <c r="U340" s="26">
        <v>4.6280387435193555</v>
      </c>
      <c r="V340" s="26">
        <v>4.6280387435193555</v>
      </c>
      <c r="W340" s="26">
        <v>6.0349435196940018</v>
      </c>
      <c r="X340" s="26">
        <v>6.0349435196940018</v>
      </c>
      <c r="Y340" s="26">
        <v>6.0349435196940018</v>
      </c>
      <c r="Z340" s="26">
        <v>6.0349435196940018</v>
      </c>
      <c r="AA340" s="26">
        <v>6.0349435196940018</v>
      </c>
      <c r="AB340" s="26">
        <v>6.0349435196940018</v>
      </c>
      <c r="AC340" s="26">
        <v>6.0349435196940018</v>
      </c>
      <c r="AD340" s="26">
        <v>3.3099316538884098</v>
      </c>
      <c r="AE340" s="26">
        <v>3.3099316538884098</v>
      </c>
      <c r="AF340" s="26">
        <v>3.3099316538884098</v>
      </c>
      <c r="AG340" s="26">
        <v>3.3099316538884098</v>
      </c>
      <c r="AH340" s="26">
        <v>3.3099316538884098</v>
      </c>
      <c r="AI340" s="26">
        <v>3.5631514365715455</v>
      </c>
      <c r="AJ340" s="26">
        <v>3.5631514365715455</v>
      </c>
      <c r="AK340" s="26">
        <v>3.423988953697978</v>
      </c>
      <c r="AL340" s="26">
        <v>2.1372049284005978</v>
      </c>
      <c r="AM340" s="26">
        <v>2.1372049284005978</v>
      </c>
      <c r="AN340" s="26">
        <v>2.1372049284005978</v>
      </c>
      <c r="AO340" s="26">
        <v>2.1372049284005978</v>
      </c>
      <c r="AP340" s="26">
        <v>3.6386358239634191</v>
      </c>
      <c r="AQ340" s="26">
        <v>3.6386358239634191</v>
      </c>
      <c r="AR340" s="26">
        <v>2.1372049284005978</v>
      </c>
      <c r="AS340" s="26">
        <v>2.1372049284005978</v>
      </c>
      <c r="AT340" s="26">
        <v>2.1372049284005978</v>
      </c>
      <c r="AU340" s="26">
        <v>2.0380557218626869</v>
      </c>
      <c r="AV340" s="26">
        <v>2.0380557218626869</v>
      </c>
      <c r="AW340" s="26">
        <v>3.6386358239634191</v>
      </c>
      <c r="AX340" s="26">
        <v>1.8346796733911321</v>
      </c>
      <c r="AY340" s="26">
        <v>3.9973102494613375</v>
      </c>
      <c r="AZ340" s="26">
        <v>3.8483873076507678</v>
      </c>
      <c r="BA340" s="26">
        <v>3.9973102494613375</v>
      </c>
      <c r="BB340" s="26">
        <v>4.0647120942337533</v>
      </c>
      <c r="BC340" s="26">
        <v>4.0647120942337533</v>
      </c>
      <c r="BD340" s="26">
        <v>4.0647120942337533</v>
      </c>
    </row>
    <row r="341" spans="1:56" x14ac:dyDescent="0.2">
      <c r="A341" s="2">
        <f t="shared" si="37"/>
        <v>44238</v>
      </c>
      <c r="B341" s="4" t="e">
        <f>Data!B340</f>
        <v>#N/A</v>
      </c>
      <c r="C341" s="26">
        <v>8.1755078513240544</v>
      </c>
      <c r="D341" s="26">
        <v>7.0986819617549362</v>
      </c>
      <c r="E341" s="26">
        <v>7.5265396163248468</v>
      </c>
      <c r="F341" s="26">
        <v>10.793397604283527</v>
      </c>
      <c r="G341" s="26">
        <v>7.8325514642514733</v>
      </c>
      <c r="H341" s="26">
        <v>7.322365737722496</v>
      </c>
      <c r="I341" s="26">
        <v>6.1907243481634362</v>
      </c>
      <c r="J341" s="26">
        <v>7.322365737722496</v>
      </c>
      <c r="K341" s="26">
        <v>7.322365737722496</v>
      </c>
      <c r="L341" s="26">
        <v>7.0679231252205383</v>
      </c>
      <c r="M341" s="26">
        <v>6.5877372641342316</v>
      </c>
      <c r="N341" s="26">
        <v>4.7581473686240496</v>
      </c>
      <c r="O341" s="26">
        <v>4.1352188783292085</v>
      </c>
      <c r="P341" s="26">
        <v>4.1352188783292085</v>
      </c>
      <c r="Q341" s="26">
        <v>4.7581473686240496</v>
      </c>
      <c r="R341" s="26">
        <v>4.1352188783292085</v>
      </c>
      <c r="S341" s="26">
        <v>4.7581473686240496</v>
      </c>
      <c r="T341" s="26">
        <v>4.6233709571877357</v>
      </c>
      <c r="U341" s="26">
        <v>4.6233709571877357</v>
      </c>
      <c r="V341" s="26">
        <v>4.6233709571877357</v>
      </c>
      <c r="W341" s="26">
        <v>6.0287161950681458</v>
      </c>
      <c r="X341" s="26">
        <v>6.0287161950681458</v>
      </c>
      <c r="Y341" s="26">
        <v>6.0287161950681458</v>
      </c>
      <c r="Z341" s="26">
        <v>6.0287161950681458</v>
      </c>
      <c r="AA341" s="26">
        <v>6.0287161950681458</v>
      </c>
      <c r="AB341" s="26">
        <v>6.0287161950681458</v>
      </c>
      <c r="AC341" s="26">
        <v>6.0287161950681458</v>
      </c>
      <c r="AD341" s="26">
        <v>3.3072441283048573</v>
      </c>
      <c r="AE341" s="26">
        <v>3.3072441283048573</v>
      </c>
      <c r="AF341" s="26">
        <v>3.3072441283048573</v>
      </c>
      <c r="AG341" s="26">
        <v>3.3072441283048573</v>
      </c>
      <c r="AH341" s="26">
        <v>3.3072441283048573</v>
      </c>
      <c r="AI341" s="26">
        <v>3.5603473402028745</v>
      </c>
      <c r="AJ341" s="26">
        <v>3.5603473402028745</v>
      </c>
      <c r="AK341" s="26">
        <v>3.4213441653923646</v>
      </c>
      <c r="AL341" s="26">
        <v>2.1361377974445803</v>
      </c>
      <c r="AM341" s="26">
        <v>2.1361377974445803</v>
      </c>
      <c r="AN341" s="26">
        <v>2.1361377974445803</v>
      </c>
      <c r="AO341" s="26">
        <v>2.1361377974445803</v>
      </c>
      <c r="AP341" s="26">
        <v>3.635851170635636</v>
      </c>
      <c r="AQ341" s="26">
        <v>3.635851170635636</v>
      </c>
      <c r="AR341" s="26">
        <v>2.1361377974445803</v>
      </c>
      <c r="AS341" s="26">
        <v>2.1361377974445803</v>
      </c>
      <c r="AT341" s="26">
        <v>2.1361377974445803</v>
      </c>
      <c r="AU341" s="26">
        <v>2.0370703675318262</v>
      </c>
      <c r="AV341" s="26">
        <v>2.0370703675318262</v>
      </c>
      <c r="AW341" s="26">
        <v>3.635851170635636</v>
      </c>
      <c r="AX341" s="26">
        <v>1.8338557343481723</v>
      </c>
      <c r="AY341" s="26">
        <v>3.9941850783316779</v>
      </c>
      <c r="AZ341" s="26">
        <v>3.8454369615218815</v>
      </c>
      <c r="BA341" s="26">
        <v>3.9941850783316779</v>
      </c>
      <c r="BB341" s="26">
        <v>4.0616120146316925</v>
      </c>
      <c r="BC341" s="26">
        <v>4.0616120146316925</v>
      </c>
      <c r="BD341" s="26">
        <v>4.0616120146316925</v>
      </c>
    </row>
    <row r="342" spans="1:56" x14ac:dyDescent="0.2">
      <c r="A342" s="2">
        <f t="shared" si="37"/>
        <v>44239</v>
      </c>
      <c r="B342" s="4" t="e">
        <f>Data!B341</f>
        <v>#N/A</v>
      </c>
      <c r="C342" s="26">
        <v>8.1648953499572841</v>
      </c>
      <c r="D342" s="26">
        <v>7.0898387105654042</v>
      </c>
      <c r="E342" s="26">
        <v>7.5172556226295555</v>
      </c>
      <c r="F342" s="26">
        <v>10.782693865418839</v>
      </c>
      <c r="G342" s="26">
        <v>7.8268065441662387</v>
      </c>
      <c r="H342" s="26">
        <v>7.3164690175732368</v>
      </c>
      <c r="I342" s="26">
        <v>6.1845587102287851</v>
      </c>
      <c r="J342" s="26">
        <v>7.3164690175732368</v>
      </c>
      <c r="K342" s="26">
        <v>7.3164690175732368</v>
      </c>
      <c r="L342" s="26">
        <v>7.0620137603119648</v>
      </c>
      <c r="M342" s="26">
        <v>6.5813648992080758</v>
      </c>
      <c r="N342" s="26">
        <v>4.7533994304998304</v>
      </c>
      <c r="O342" s="26">
        <v>4.1315219754414843</v>
      </c>
      <c r="P342" s="26">
        <v>4.1315219754414843</v>
      </c>
      <c r="Q342" s="26">
        <v>4.7533994304998304</v>
      </c>
      <c r="R342" s="26">
        <v>4.1315219754414843</v>
      </c>
      <c r="S342" s="26">
        <v>4.7533994304998304</v>
      </c>
      <c r="T342" s="26">
        <v>4.6187211087695594</v>
      </c>
      <c r="U342" s="26">
        <v>4.6187211087695594</v>
      </c>
      <c r="V342" s="26">
        <v>4.6187211087695594</v>
      </c>
      <c r="W342" s="26">
        <v>6.0225148482887993</v>
      </c>
      <c r="X342" s="26">
        <v>6.0225148482887993</v>
      </c>
      <c r="Y342" s="26">
        <v>6.0225148482887993</v>
      </c>
      <c r="Z342" s="26">
        <v>6.0225148482887993</v>
      </c>
      <c r="AA342" s="26">
        <v>6.0225148482887993</v>
      </c>
      <c r="AB342" s="26">
        <v>6.0225148482887993</v>
      </c>
      <c r="AC342" s="26">
        <v>6.0225148482887993</v>
      </c>
      <c r="AD342" s="26">
        <v>3.3045643284537354</v>
      </c>
      <c r="AE342" s="26">
        <v>3.3045643284537354</v>
      </c>
      <c r="AF342" s="26">
        <v>3.3045643284537354</v>
      </c>
      <c r="AG342" s="26">
        <v>3.3045643284537354</v>
      </c>
      <c r="AH342" s="26">
        <v>3.3045643284537354</v>
      </c>
      <c r="AI342" s="26">
        <v>3.5575511173889987</v>
      </c>
      <c r="AJ342" s="26">
        <v>3.5575511173889987</v>
      </c>
      <c r="AK342" s="26">
        <v>3.4187066437357707</v>
      </c>
      <c r="AL342" s="26">
        <v>2.1350726246732492</v>
      </c>
      <c r="AM342" s="26">
        <v>2.1350726246732492</v>
      </c>
      <c r="AN342" s="26">
        <v>2.1350726246732492</v>
      </c>
      <c r="AO342" s="26">
        <v>2.1350726246732492</v>
      </c>
      <c r="AP342" s="26">
        <v>3.6330740867604243</v>
      </c>
      <c r="AQ342" s="26">
        <v>3.6330740867604243</v>
      </c>
      <c r="AR342" s="26">
        <v>2.1350726246732492</v>
      </c>
      <c r="AS342" s="26">
        <v>2.1350726246732492</v>
      </c>
      <c r="AT342" s="26">
        <v>2.1350726246732492</v>
      </c>
      <c r="AU342" s="26">
        <v>2.0360867591482914</v>
      </c>
      <c r="AV342" s="26">
        <v>2.0360867591482914</v>
      </c>
      <c r="AW342" s="26">
        <v>3.6330740867604243</v>
      </c>
      <c r="AX342" s="26">
        <v>1.8330331442145253</v>
      </c>
      <c r="AY342" s="26">
        <v>3.9910684853818355</v>
      </c>
      <c r="AZ342" s="26">
        <v>3.8424945626777212</v>
      </c>
      <c r="BA342" s="26">
        <v>3.9910684853818355</v>
      </c>
      <c r="BB342" s="26">
        <v>4.0585202453702927</v>
      </c>
      <c r="BC342" s="26">
        <v>4.0585202453702927</v>
      </c>
      <c r="BD342" s="26">
        <v>4.0585202453702927</v>
      </c>
    </row>
    <row r="343" spans="1:56" x14ac:dyDescent="0.2">
      <c r="A343" s="2">
        <f t="shared" si="37"/>
        <v>44240</v>
      </c>
      <c r="B343" s="4" t="e">
        <f>Data!B342</f>
        <v>#N/A</v>
      </c>
      <c r="C343" s="26">
        <v>8.1543329954971959</v>
      </c>
      <c r="D343" s="26">
        <v>7.0810371256431326</v>
      </c>
      <c r="E343" s="26">
        <v>7.5080143332297906</v>
      </c>
      <c r="F343" s="26">
        <v>10.77202935105559</v>
      </c>
      <c r="G343" s="26">
        <v>7.8210771482923569</v>
      </c>
      <c r="H343" s="26">
        <v>7.3105901532747977</v>
      </c>
      <c r="I343" s="26">
        <v>6.178416037433843</v>
      </c>
      <c r="J343" s="26">
        <v>7.3105901532747977</v>
      </c>
      <c r="K343" s="26">
        <v>7.3105901532747977</v>
      </c>
      <c r="L343" s="26">
        <v>7.056123191375308</v>
      </c>
      <c r="M343" s="26">
        <v>6.5750151917108894</v>
      </c>
      <c r="N343" s="26">
        <v>4.7486693772864301</v>
      </c>
      <c r="O343" s="26">
        <v>4.1278382401649569</v>
      </c>
      <c r="P343" s="26">
        <v>4.1278382401649569</v>
      </c>
      <c r="Q343" s="26">
        <v>4.7486693772864301</v>
      </c>
      <c r="R343" s="26">
        <v>4.1278382401649569</v>
      </c>
      <c r="S343" s="26">
        <v>4.7486693772864301</v>
      </c>
      <c r="T343" s="26">
        <v>4.6140890840450242</v>
      </c>
      <c r="U343" s="26">
        <v>4.6140890840450242</v>
      </c>
      <c r="V343" s="26">
        <v>4.6140890840450242</v>
      </c>
      <c r="W343" s="26">
        <v>6.0163393011758455</v>
      </c>
      <c r="X343" s="26">
        <v>6.0163393011758455</v>
      </c>
      <c r="Y343" s="26">
        <v>6.0163393011758455</v>
      </c>
      <c r="Z343" s="26">
        <v>6.0163393011758455</v>
      </c>
      <c r="AA343" s="26">
        <v>6.0163393011758455</v>
      </c>
      <c r="AB343" s="26">
        <v>6.0163393011758455</v>
      </c>
      <c r="AC343" s="26">
        <v>6.0163393011758455</v>
      </c>
      <c r="AD343" s="26">
        <v>3.3018922170542599</v>
      </c>
      <c r="AE343" s="26">
        <v>3.3018922170542599</v>
      </c>
      <c r="AF343" s="26">
        <v>3.3018922170542599</v>
      </c>
      <c r="AG343" s="26">
        <v>3.3018922170542599</v>
      </c>
      <c r="AH343" s="26">
        <v>3.3018922170542599</v>
      </c>
      <c r="AI343" s="26">
        <v>3.5547627309731094</v>
      </c>
      <c r="AJ343" s="26">
        <v>3.5547627309731094</v>
      </c>
      <c r="AK343" s="26">
        <v>3.4160763551599254</v>
      </c>
      <c r="AL343" s="26">
        <v>2.1340094040090447</v>
      </c>
      <c r="AM343" s="26">
        <v>2.1340094040090447</v>
      </c>
      <c r="AN343" s="26">
        <v>2.1340094040090447</v>
      </c>
      <c r="AO343" s="26">
        <v>2.1340094040090447</v>
      </c>
      <c r="AP343" s="26">
        <v>3.6303045377366225</v>
      </c>
      <c r="AQ343" s="26">
        <v>3.6303045377366225</v>
      </c>
      <c r="AR343" s="26">
        <v>2.1340094040090447</v>
      </c>
      <c r="AS343" s="26">
        <v>2.1340094040090447</v>
      </c>
      <c r="AT343" s="26">
        <v>2.1340094040090447</v>
      </c>
      <c r="AU343" s="26">
        <v>2.0351048914482823</v>
      </c>
      <c r="AV343" s="26">
        <v>2.0351048914482823</v>
      </c>
      <c r="AW343" s="26">
        <v>3.6303045377366225</v>
      </c>
      <c r="AX343" s="26">
        <v>1.8322118991484926</v>
      </c>
      <c r="AY343" s="26">
        <v>3.9879604258321009</v>
      </c>
      <c r="AZ343" s="26">
        <v>3.83956006893969</v>
      </c>
      <c r="BA343" s="26">
        <v>3.9879604258321009</v>
      </c>
      <c r="BB343" s="26">
        <v>4.0554367420921711</v>
      </c>
      <c r="BC343" s="26">
        <v>4.0554367420921711</v>
      </c>
      <c r="BD343" s="26">
        <v>4.0554367420921711</v>
      </c>
    </row>
    <row r="344" spans="1:56" x14ac:dyDescent="0.2">
      <c r="A344" s="2">
        <f t="shared" si="37"/>
        <v>44241</v>
      </c>
      <c r="B344" s="4" t="e">
        <f>Data!B343</f>
        <v>#N/A</v>
      </c>
      <c r="C344" s="26">
        <v>8.14382039172086</v>
      </c>
      <c r="D344" s="26">
        <v>7.0722768813118213</v>
      </c>
      <c r="E344" s="26">
        <v>7.4988154201475394</v>
      </c>
      <c r="F344" s="26">
        <v>10.761403817083956</v>
      </c>
      <c r="G344" s="26">
        <v>7.8153632064942</v>
      </c>
      <c r="H344" s="26">
        <v>7.3047290546326886</v>
      </c>
      <c r="I344" s="26">
        <v>6.1722961871497457</v>
      </c>
      <c r="J344" s="26">
        <v>7.3047290546326886</v>
      </c>
      <c r="K344" s="26">
        <v>7.3047290546326886</v>
      </c>
      <c r="L344" s="26">
        <v>7.0502513188307709</v>
      </c>
      <c r="M344" s="26">
        <v>6.5686880069396221</v>
      </c>
      <c r="N344" s="26">
        <v>4.7439570971877183</v>
      </c>
      <c r="O344" s="26">
        <v>4.1241675953395704</v>
      </c>
      <c r="P344" s="26">
        <v>4.1241675953395704</v>
      </c>
      <c r="Q344" s="26">
        <v>4.7439570971877183</v>
      </c>
      <c r="R344" s="26">
        <v>4.1241675953395704</v>
      </c>
      <c r="S344" s="26">
        <v>4.7439570971877183</v>
      </c>
      <c r="T344" s="26">
        <v>4.6094747698200758</v>
      </c>
      <c r="U344" s="26">
        <v>4.6094747698200758</v>
      </c>
      <c r="V344" s="26">
        <v>4.6094747698200758</v>
      </c>
      <c r="W344" s="26">
        <v>6.0101893772723374</v>
      </c>
      <c r="X344" s="26">
        <v>6.0101893772723374</v>
      </c>
      <c r="Y344" s="26">
        <v>6.0101893772723374</v>
      </c>
      <c r="Z344" s="26">
        <v>6.0101893772723374</v>
      </c>
      <c r="AA344" s="26">
        <v>6.0101893772723374</v>
      </c>
      <c r="AB344" s="26">
        <v>6.0101893772723374</v>
      </c>
      <c r="AC344" s="26">
        <v>6.0101893772723374</v>
      </c>
      <c r="AD344" s="26">
        <v>3.2992277570807134</v>
      </c>
      <c r="AE344" s="26">
        <v>3.2992277570807134</v>
      </c>
      <c r="AF344" s="26">
        <v>3.2992277570807134</v>
      </c>
      <c r="AG344" s="26">
        <v>3.2992277570807134</v>
      </c>
      <c r="AH344" s="26">
        <v>3.2992277570807134</v>
      </c>
      <c r="AI344" s="26">
        <v>3.5519821440482029</v>
      </c>
      <c r="AJ344" s="26">
        <v>3.5519821440482029</v>
      </c>
      <c r="AK344" s="26">
        <v>3.4134532663178829</v>
      </c>
      <c r="AL344" s="26">
        <v>2.1329481294075787</v>
      </c>
      <c r="AM344" s="26">
        <v>2.1329481294075787</v>
      </c>
      <c r="AN344" s="26">
        <v>2.1329481294075787</v>
      </c>
      <c r="AO344" s="26">
        <v>2.1329481294075787</v>
      </c>
      <c r="AP344" s="26">
        <v>3.6275424891890853</v>
      </c>
      <c r="AQ344" s="26">
        <v>3.6275424891890853</v>
      </c>
      <c r="AR344" s="26">
        <v>2.1329481294075787</v>
      </c>
      <c r="AS344" s="26">
        <v>2.1329481294075787</v>
      </c>
      <c r="AT344" s="26">
        <v>2.1329481294075787</v>
      </c>
      <c r="AU344" s="26">
        <v>2.0341247591982956</v>
      </c>
      <c r="AV344" s="26">
        <v>2.0341247591982956</v>
      </c>
      <c r="AW344" s="26">
        <v>3.6275424891890853</v>
      </c>
      <c r="AX344" s="26">
        <v>1.8313919953354632</v>
      </c>
      <c r="AY344" s="26">
        <v>3.98486085552203</v>
      </c>
      <c r="AZ344" s="26">
        <v>3.8366334387890859</v>
      </c>
      <c r="BA344" s="26">
        <v>3.98486085552203</v>
      </c>
      <c r="BB344" s="26">
        <v>4.0523614611573242</v>
      </c>
      <c r="BC344" s="26">
        <v>4.0523614611573242</v>
      </c>
      <c r="BD344" s="26">
        <v>4.0523614611573242</v>
      </c>
    </row>
    <row r="345" spans="1:56" x14ac:dyDescent="0.2">
      <c r="A345" s="2">
        <f t="shared" si="37"/>
        <v>44242</v>
      </c>
      <c r="B345" s="4" t="e">
        <f>Data!B344</f>
        <v>#N/A</v>
      </c>
      <c r="C345" s="26">
        <v>8.1333571468362624</v>
      </c>
      <c r="D345" s="26">
        <v>7.0635576554860959</v>
      </c>
      <c r="E345" s="26">
        <v>7.4896585589730309</v>
      </c>
      <c r="F345" s="26">
        <v>10.750817021642217</v>
      </c>
      <c r="G345" s="26">
        <v>7.8096646490867601</v>
      </c>
      <c r="H345" s="26">
        <v>7.2988856320981519</v>
      </c>
      <c r="I345" s="26">
        <v>6.1661990180014046</v>
      </c>
      <c r="J345" s="26">
        <v>7.2988856320981519</v>
      </c>
      <c r="K345" s="26">
        <v>7.2988856320981519</v>
      </c>
      <c r="L345" s="26">
        <v>7.0443980438459421</v>
      </c>
      <c r="M345" s="26">
        <v>6.5623832113257068</v>
      </c>
      <c r="N345" s="26">
        <v>4.7392624793935099</v>
      </c>
      <c r="O345" s="26">
        <v>4.120509964442137</v>
      </c>
      <c r="P345" s="26">
        <v>4.120509964442137</v>
      </c>
      <c r="Q345" s="26">
        <v>4.7392624793935099</v>
      </c>
      <c r="R345" s="26">
        <v>4.120509964442137</v>
      </c>
      <c r="S345" s="26">
        <v>4.7392624793935099</v>
      </c>
      <c r="T345" s="26">
        <v>4.604878053914466</v>
      </c>
      <c r="U345" s="26">
        <v>4.604878053914466</v>
      </c>
      <c r="V345" s="26">
        <v>4.604878053914466</v>
      </c>
      <c r="W345" s="26">
        <v>6.0040649018229013</v>
      </c>
      <c r="X345" s="26">
        <v>6.0040649018229013</v>
      </c>
      <c r="Y345" s="26">
        <v>6.0040649018229013</v>
      </c>
      <c r="Z345" s="26">
        <v>6.0040649018229013</v>
      </c>
      <c r="AA345" s="26">
        <v>6.0040649018229013</v>
      </c>
      <c r="AB345" s="26">
        <v>6.0040649018229013</v>
      </c>
      <c r="AC345" s="26">
        <v>6.0040649018229013</v>
      </c>
      <c r="AD345" s="26">
        <v>3.2965709117601651</v>
      </c>
      <c r="AE345" s="26">
        <v>3.2965709117601651</v>
      </c>
      <c r="AF345" s="26">
        <v>3.2965709117601651</v>
      </c>
      <c r="AG345" s="26">
        <v>3.2965709117601651</v>
      </c>
      <c r="AH345" s="26">
        <v>3.2965709117601651</v>
      </c>
      <c r="AI345" s="26">
        <v>3.5492093199548163</v>
      </c>
      <c r="AJ345" s="26">
        <v>3.5492093199548163</v>
      </c>
      <c r="AK345" s="26">
        <v>3.4108373440820143</v>
      </c>
      <c r="AL345" s="26">
        <v>2.1318887948569256</v>
      </c>
      <c r="AM345" s="26">
        <v>2.1318887948569256</v>
      </c>
      <c r="AN345" s="26">
        <v>2.1318887948569256</v>
      </c>
      <c r="AO345" s="26">
        <v>2.1318887948569256</v>
      </c>
      <c r="AP345" s="26">
        <v>3.624787906966628</v>
      </c>
      <c r="AQ345" s="26">
        <v>3.624787906966628</v>
      </c>
      <c r="AR345" s="26">
        <v>2.1318887948569256</v>
      </c>
      <c r="AS345" s="26">
        <v>2.1318887948569256</v>
      </c>
      <c r="AT345" s="26">
        <v>2.1318887948569256</v>
      </c>
      <c r="AU345" s="26">
        <v>2.0331463571943331</v>
      </c>
      <c r="AV345" s="26">
        <v>2.0331463571943331</v>
      </c>
      <c r="AW345" s="26">
        <v>3.624787906966628</v>
      </c>
      <c r="AX345" s="26">
        <v>1.8305734289868771</v>
      </c>
      <c r="AY345" s="26">
        <v>3.9817697308852047</v>
      </c>
      <c r="AZ345" s="26">
        <v>3.8337146313380379</v>
      </c>
      <c r="BA345" s="26">
        <v>3.9817697308852047</v>
      </c>
      <c r="BB345" s="26">
        <v>4.0492943596109736</v>
      </c>
      <c r="BC345" s="26">
        <v>4.0492943596109736</v>
      </c>
      <c r="BD345" s="26">
        <v>4.0492943596109736</v>
      </c>
    </row>
    <row r="346" spans="1:56" x14ac:dyDescent="0.2">
      <c r="A346" s="2">
        <f t="shared" si="37"/>
        <v>44243</v>
      </c>
      <c r="B346" s="4" t="e">
        <f>Data!B345</f>
        <v>#N/A</v>
      </c>
      <c r="C346" s="26">
        <v>8.1229428734178999</v>
      </c>
      <c r="D346" s="26">
        <v>7.0548791296202076</v>
      </c>
      <c r="E346" s="26">
        <v>7.4805434288142418</v>
      </c>
      <c r="F346" s="26">
        <v>10.740268725084304</v>
      </c>
      <c r="G346" s="26">
        <v>7.8039814068317268</v>
      </c>
      <c r="H346" s="26">
        <v>7.2930597967621118</v>
      </c>
      <c r="I346" s="26">
        <v>6.1601243898531903</v>
      </c>
      <c r="J346" s="26">
        <v>7.2930597967621118</v>
      </c>
      <c r="K346" s="26">
        <v>7.2930597967621118</v>
      </c>
      <c r="L346" s="26">
        <v>7.0385632683284802</v>
      </c>
      <c r="M346" s="26">
        <v>6.5561006724226338</v>
      </c>
      <c r="N346" s="26">
        <v>4.7345854140683077</v>
      </c>
      <c r="O346" s="26">
        <v>4.1168652715795329</v>
      </c>
      <c r="P346" s="26">
        <v>4.1168652715795329</v>
      </c>
      <c r="Q346" s="26">
        <v>4.7345854140683077</v>
      </c>
      <c r="R346" s="26">
        <v>4.1168652715795329</v>
      </c>
      <c r="S346" s="26">
        <v>4.7345854140683077</v>
      </c>
      <c r="T346" s="26">
        <v>4.6002988251499968</v>
      </c>
      <c r="U346" s="26">
        <v>4.6002988251499968</v>
      </c>
      <c r="V346" s="26">
        <v>4.6002988251499968</v>
      </c>
      <c r="W346" s="26">
        <v>5.9979657017524746</v>
      </c>
      <c r="X346" s="26">
        <v>5.9979657017524746</v>
      </c>
      <c r="Y346" s="26">
        <v>5.9979657017524746</v>
      </c>
      <c r="Z346" s="26">
        <v>5.9979657017524746</v>
      </c>
      <c r="AA346" s="26">
        <v>5.9979657017524746</v>
      </c>
      <c r="AB346" s="26">
        <v>5.9979657017524746</v>
      </c>
      <c r="AC346" s="26">
        <v>5.9979657017524746</v>
      </c>
      <c r="AD346" s="26">
        <v>3.2939216445702164</v>
      </c>
      <c r="AE346" s="26">
        <v>3.2939216445702164</v>
      </c>
      <c r="AF346" s="26">
        <v>3.2939216445702164</v>
      </c>
      <c r="AG346" s="26">
        <v>3.2939216445702164</v>
      </c>
      <c r="AH346" s="26">
        <v>3.2939216445702164</v>
      </c>
      <c r="AI346" s="26">
        <v>3.5464442222787884</v>
      </c>
      <c r="AJ346" s="26">
        <v>3.5464442222787884</v>
      </c>
      <c r="AK346" s="26">
        <v>3.4082285555420389</v>
      </c>
      <c r="AL346" s="26">
        <v>2.1308313943769557</v>
      </c>
      <c r="AM346" s="26">
        <v>2.1308313943769557</v>
      </c>
      <c r="AN346" s="26">
        <v>2.1308313943769557</v>
      </c>
      <c r="AO346" s="26">
        <v>2.1308313943769557</v>
      </c>
      <c r="AP346" s="26">
        <v>3.6220407571400135</v>
      </c>
      <c r="AQ346" s="26">
        <v>3.6220407571400135</v>
      </c>
      <c r="AR346" s="26">
        <v>2.1308313943769557</v>
      </c>
      <c r="AS346" s="26">
        <v>2.1308313943769557</v>
      </c>
      <c r="AT346" s="26">
        <v>2.1308313943769557</v>
      </c>
      <c r="AU346" s="26">
        <v>2.0321696802611635</v>
      </c>
      <c r="AV346" s="26">
        <v>2.0321696802611635</v>
      </c>
      <c r="AW346" s="26">
        <v>3.6220407571400135</v>
      </c>
      <c r="AX346" s="26">
        <v>1.829756196339257</v>
      </c>
      <c r="AY346" s="26">
        <v>3.9786870089254665</v>
      </c>
      <c r="AZ346" s="26">
        <v>3.8308036063021524</v>
      </c>
      <c r="BA346" s="26">
        <v>3.9786870089254665</v>
      </c>
      <c r="BB346" s="26">
        <v>4.0462353951533014</v>
      </c>
      <c r="BC346" s="26">
        <v>4.0462353951533014</v>
      </c>
      <c r="BD346" s="26">
        <v>4.0462353951533014</v>
      </c>
    </row>
    <row r="347" spans="1:56" x14ac:dyDescent="0.2">
      <c r="A347" s="2">
        <f t="shared" si="37"/>
        <v>44244</v>
      </c>
      <c r="B347" s="4" t="e">
        <f>Data!B346</f>
        <v>#N/A</v>
      </c>
      <c r="C347" s="26">
        <v>8.1125771883435558</v>
      </c>
      <c r="D347" s="26">
        <v>7.0462409886576287</v>
      </c>
      <c r="E347" s="26">
        <v>7.4714697122472735</v>
      </c>
      <c r="F347" s="26">
        <v>10.729758689948305</v>
      </c>
      <c r="G347" s="26">
        <v>7.7983134109336216</v>
      </c>
      <c r="H347" s="26">
        <v>7.2872514603492053</v>
      </c>
      <c r="I347" s="26">
        <v>6.1540721637948019</v>
      </c>
      <c r="J347" s="26">
        <v>7.2872514603492053</v>
      </c>
      <c r="K347" s="26">
        <v>7.2872514603492053</v>
      </c>
      <c r="L347" s="26">
        <v>7.0327468949188949</v>
      </c>
      <c r="M347" s="26">
        <v>6.5498402588936893</v>
      </c>
      <c r="N347" s="26">
        <v>4.7299257923401834</v>
      </c>
      <c r="O347" s="26">
        <v>4.11323344148198</v>
      </c>
      <c r="P347" s="26">
        <v>4.11323344148198</v>
      </c>
      <c r="Q347" s="26">
        <v>4.7299257923401834</v>
      </c>
      <c r="R347" s="26">
        <v>4.11323344148198</v>
      </c>
      <c r="S347" s="26">
        <v>4.7299257923401834</v>
      </c>
      <c r="T347" s="26">
        <v>4.5957369733389193</v>
      </c>
      <c r="U347" s="26">
        <v>4.5957369733389193</v>
      </c>
      <c r="V347" s="26">
        <v>4.5957369733389193</v>
      </c>
      <c r="W347" s="26">
        <v>5.9918916056453719</v>
      </c>
      <c r="X347" s="26">
        <v>5.9918916056453719</v>
      </c>
      <c r="Y347" s="26">
        <v>5.9918916056453719</v>
      </c>
      <c r="Z347" s="26">
        <v>5.9918916056453719</v>
      </c>
      <c r="AA347" s="26">
        <v>5.9918916056453719</v>
      </c>
      <c r="AB347" s="26">
        <v>5.9918916056453719</v>
      </c>
      <c r="AC347" s="26">
        <v>5.9918916056453719</v>
      </c>
      <c r="AD347" s="26">
        <v>3.2912799192367714</v>
      </c>
      <c r="AE347" s="26">
        <v>3.2912799192367714</v>
      </c>
      <c r="AF347" s="26">
        <v>3.2912799192367714</v>
      </c>
      <c r="AG347" s="26">
        <v>3.2912799192367714</v>
      </c>
      <c r="AH347" s="26">
        <v>3.2912799192367714</v>
      </c>
      <c r="AI347" s="26">
        <v>3.5436868148490572</v>
      </c>
      <c r="AJ347" s="26">
        <v>3.5436868148490572</v>
      </c>
      <c r="AK347" s="26">
        <v>3.4056268680030763</v>
      </c>
      <c r="AL347" s="26">
        <v>2.1297759220187129</v>
      </c>
      <c r="AM347" s="26">
        <v>2.1297759220187129</v>
      </c>
      <c r="AN347" s="26">
        <v>2.1297759220187129</v>
      </c>
      <c r="AO347" s="26">
        <v>2.1297759220187129</v>
      </c>
      <c r="AP347" s="26">
        <v>3.6193010059999642</v>
      </c>
      <c r="AQ347" s="26">
        <v>3.6193010059999642</v>
      </c>
      <c r="AR347" s="26">
        <v>2.1297759220187129</v>
      </c>
      <c r="AS347" s="26">
        <v>2.1297759220187129</v>
      </c>
      <c r="AT347" s="26">
        <v>2.1297759220187129</v>
      </c>
      <c r="AU347" s="26">
        <v>2.0311947232516347</v>
      </c>
      <c r="AV347" s="26">
        <v>2.0311947232516347</v>
      </c>
      <c r="AW347" s="26">
        <v>3.6193010059999642</v>
      </c>
      <c r="AX347" s="26">
        <v>1.8289402936533086</v>
      </c>
      <c r="AY347" s="26">
        <v>3.9756126471945286</v>
      </c>
      <c r="AZ347" s="26">
        <v>3.8279003239747498</v>
      </c>
      <c r="BA347" s="26">
        <v>3.9756126471945286</v>
      </c>
      <c r="BB347" s="26">
        <v>4.0431845261109558</v>
      </c>
      <c r="BC347" s="26">
        <v>4.0431845261109558</v>
      </c>
      <c r="BD347" s="26">
        <v>4.0431845261109558</v>
      </c>
    </row>
    <row r="348" spans="1:56" x14ac:dyDescent="0.2">
      <c r="A348" s="2">
        <f t="shared" si="37"/>
        <v>44245</v>
      </c>
      <c r="B348" s="4" t="e">
        <f>Data!B347</f>
        <v>#N/A</v>
      </c>
      <c r="C348" s="26">
        <v>8.1022597127321863</v>
      </c>
      <c r="D348" s="26">
        <v>7.0376429209815416</v>
      </c>
      <c r="E348" s="26">
        <v>7.4624370952675934</v>
      </c>
      <c r="F348" s="26">
        <v>10.71928668092583</v>
      </c>
      <c r="G348" s="26">
        <v>7.7926605930359765</v>
      </c>
      <c r="H348" s="26">
        <v>7.2814605352118837</v>
      </c>
      <c r="I348" s="26">
        <v>6.1480422021273426</v>
      </c>
      <c r="J348" s="26">
        <v>7.2814605352118837</v>
      </c>
      <c r="K348" s="26">
        <v>7.2814605352118837</v>
      </c>
      <c r="L348" s="26">
        <v>7.0269488269834168</v>
      </c>
      <c r="M348" s="26">
        <v>6.5436018404998544</v>
      </c>
      <c r="N348" s="26">
        <v>4.7252835062898297</v>
      </c>
      <c r="O348" s="26">
        <v>4.109614399496424</v>
      </c>
      <c r="P348" s="26">
        <v>4.109614399496424</v>
      </c>
      <c r="Q348" s="26">
        <v>4.7252835062898297</v>
      </c>
      <c r="R348" s="26">
        <v>4.109614399496424</v>
      </c>
      <c r="S348" s="26">
        <v>4.7252835062898297</v>
      </c>
      <c r="T348" s="26">
        <v>4.5911923892725071</v>
      </c>
      <c r="U348" s="26">
        <v>4.5911923892725071</v>
      </c>
      <c r="V348" s="26">
        <v>4.5911923892725071</v>
      </c>
      <c r="W348" s="26">
        <v>5.9858424437246693</v>
      </c>
      <c r="X348" s="26">
        <v>5.9858424437246693</v>
      </c>
      <c r="Y348" s="26">
        <v>5.9858424437246693</v>
      </c>
      <c r="Z348" s="26">
        <v>5.9858424437246693</v>
      </c>
      <c r="AA348" s="26">
        <v>5.9858424437246693</v>
      </c>
      <c r="AB348" s="26">
        <v>5.9858424437246693</v>
      </c>
      <c r="AC348" s="26">
        <v>5.9858424437246693</v>
      </c>
      <c r="AD348" s="26">
        <v>3.2886456997318327</v>
      </c>
      <c r="AE348" s="26">
        <v>3.2886456997318327</v>
      </c>
      <c r="AF348" s="26">
        <v>3.2886456997318327</v>
      </c>
      <c r="AG348" s="26">
        <v>3.2886456997318327</v>
      </c>
      <c r="AH348" s="26">
        <v>3.2886456997318327</v>
      </c>
      <c r="AI348" s="26">
        <v>3.5409370617354847</v>
      </c>
      <c r="AJ348" s="26">
        <v>3.5409370617354847</v>
      </c>
      <c r="AK348" s="26">
        <v>3.4030322489837315</v>
      </c>
      <c r="AL348" s="26">
        <v>2.1287223718638271</v>
      </c>
      <c r="AM348" s="26">
        <v>2.1287223718638271</v>
      </c>
      <c r="AN348" s="26">
        <v>2.1287223718638271</v>
      </c>
      <c r="AO348" s="26">
        <v>2.1287223718638271</v>
      </c>
      <c r="AP348" s="26">
        <v>3.6165686200552085</v>
      </c>
      <c r="AQ348" s="26">
        <v>3.6165686200552085</v>
      </c>
      <c r="AR348" s="26">
        <v>2.1287223718638271</v>
      </c>
      <c r="AS348" s="26">
        <v>2.1287223718638271</v>
      </c>
      <c r="AT348" s="26">
        <v>2.1287223718638271</v>
      </c>
      <c r="AU348" s="26">
        <v>2.0302214810460275</v>
      </c>
      <c r="AV348" s="26">
        <v>2.0302214810460275</v>
      </c>
      <c r="AW348" s="26">
        <v>3.6165686200552085</v>
      </c>
      <c r="AX348" s="26">
        <v>1.8281257172130831</v>
      </c>
      <c r="AY348" s="26">
        <v>3.9725466037708852</v>
      </c>
      <c r="AZ348" s="26">
        <v>3.8250047452026097</v>
      </c>
      <c r="BA348" s="26">
        <v>3.9725466037708852</v>
      </c>
      <c r="BB348" s="26">
        <v>4.0401417114102163</v>
      </c>
      <c r="BC348" s="26">
        <v>4.0401417114102163</v>
      </c>
      <c r="BD348" s="26">
        <v>4.0401417114102163</v>
      </c>
    </row>
    <row r="349" spans="1:56" x14ac:dyDescent="0.2">
      <c r="A349" s="2">
        <f t="shared" si="37"/>
        <v>44246</v>
      </c>
      <c r="B349" s="4" t="e">
        <f>Data!B348</f>
        <v>#N/A</v>
      </c>
      <c r="C349" s="26">
        <v>8.0919900718829201</v>
      </c>
      <c r="D349" s="26">
        <v>7.0290846183661939</v>
      </c>
      <c r="E349" s="26">
        <v>7.4534452672421398</v>
      </c>
      <c r="F349" s="26">
        <v>10.708852464832223</v>
      </c>
      <c r="G349" s="26">
        <v>7.787022885217576</v>
      </c>
      <c r="H349" s="26">
        <v>7.275686934324578</v>
      </c>
      <c r="I349" s="26">
        <v>6.1420343683495897</v>
      </c>
      <c r="J349" s="26">
        <v>7.275686934324578</v>
      </c>
      <c r="K349" s="26">
        <v>7.275686934324578</v>
      </c>
      <c r="L349" s="26">
        <v>7.0211689686069505</v>
      </c>
      <c r="M349" s="26">
        <v>6.5373852880878758</v>
      </c>
      <c r="N349" s="26">
        <v>4.7206584489397558</v>
      </c>
      <c r="O349" s="26">
        <v>4.1060080715799883</v>
      </c>
      <c r="P349" s="26">
        <v>4.1060080715799883</v>
      </c>
      <c r="Q349" s="26">
        <v>4.7206584489397558</v>
      </c>
      <c r="R349" s="26">
        <v>4.1060080715799883</v>
      </c>
      <c r="S349" s="26">
        <v>4.7206584489397558</v>
      </c>
      <c r="T349" s="26">
        <v>4.5866649647097857</v>
      </c>
      <c r="U349" s="26">
        <v>4.5866649647097857</v>
      </c>
      <c r="V349" s="26">
        <v>4.5866649647097857</v>
      </c>
      <c r="W349" s="26">
        <v>5.9798180478319054</v>
      </c>
      <c r="X349" s="26">
        <v>5.9798180478319054</v>
      </c>
      <c r="Y349" s="26">
        <v>5.9798180478319054</v>
      </c>
      <c r="Z349" s="26">
        <v>5.9798180478319054</v>
      </c>
      <c r="AA349" s="26">
        <v>5.9798180478319054</v>
      </c>
      <c r="AB349" s="26">
        <v>5.9798180478319054</v>
      </c>
      <c r="AC349" s="26">
        <v>5.9798180478319054</v>
      </c>
      <c r="AD349" s="26">
        <v>3.2860189502713242</v>
      </c>
      <c r="AE349" s="26">
        <v>3.2860189502713242</v>
      </c>
      <c r="AF349" s="26">
        <v>3.2860189502713242</v>
      </c>
      <c r="AG349" s="26">
        <v>3.2860189502713242</v>
      </c>
      <c r="AH349" s="26">
        <v>3.2860189502713242</v>
      </c>
      <c r="AI349" s="26">
        <v>3.5381949272467117</v>
      </c>
      <c r="AJ349" s="26">
        <v>3.5381949272467117</v>
      </c>
      <c r="AK349" s="26">
        <v>3.4004446662142067</v>
      </c>
      <c r="AL349" s="26">
        <v>2.127670738023963</v>
      </c>
      <c r="AM349" s="26">
        <v>2.127670738023963</v>
      </c>
      <c r="AN349" s="26">
        <v>2.127670738023963</v>
      </c>
      <c r="AO349" s="26">
        <v>2.127670738023963</v>
      </c>
      <c r="AP349" s="26">
        <v>3.6138435660305523</v>
      </c>
      <c r="AQ349" s="26">
        <v>3.6138435660305523</v>
      </c>
      <c r="AR349" s="26">
        <v>2.127670738023963</v>
      </c>
      <c r="AS349" s="26">
        <v>2.127670738023963</v>
      </c>
      <c r="AT349" s="26">
        <v>2.127670738023963</v>
      </c>
      <c r="AU349" s="26">
        <v>2.0292499485514499</v>
      </c>
      <c r="AV349" s="26">
        <v>2.0292499485514499</v>
      </c>
      <c r="AW349" s="26">
        <v>3.6138435660305523</v>
      </c>
      <c r="AX349" s="26">
        <v>1.827312463325198</v>
      </c>
      <c r="AY349" s="26">
        <v>3.9694888372399335</v>
      </c>
      <c r="AZ349" s="26">
        <v>3.8221168313631231</v>
      </c>
      <c r="BA349" s="26">
        <v>3.9694888372399335</v>
      </c>
      <c r="BB349" s="26">
        <v>4.0371069105517261</v>
      </c>
      <c r="BC349" s="26">
        <v>4.0371069105517261</v>
      </c>
      <c r="BD349" s="26">
        <v>4.0371069105517261</v>
      </c>
    </row>
    <row r="350" spans="1:56" x14ac:dyDescent="0.2">
      <c r="A350" s="2">
        <f t="shared" si="37"/>
        <v>44247</v>
      </c>
      <c r="B350" s="4" t="e">
        <f>Data!B349</f>
        <v>#N/A</v>
      </c>
      <c r="C350" s="26">
        <v>8.081767895215151</v>
      </c>
      <c r="D350" s="26">
        <v>7.0205657759290814</v>
      </c>
      <c r="E350" s="26">
        <v>7.4444939208622287</v>
      </c>
      <c r="F350" s="26">
        <v>10.69845581057757</v>
      </c>
      <c r="G350" s="26">
        <v>7.7814002199887415</v>
      </c>
      <c r="H350" s="26">
        <v>7.2699305712779418</v>
      </c>
      <c r="I350" s="26">
        <v>6.136048527144454</v>
      </c>
      <c r="J350" s="26">
        <v>7.2699305712779418</v>
      </c>
      <c r="K350" s="26">
        <v>7.2699305712779418</v>
      </c>
      <c r="L350" s="26">
        <v>7.0154072245861148</v>
      </c>
      <c r="M350" s="26">
        <v>6.5311904735784925</v>
      </c>
      <c r="N350" s="26">
        <v>4.7160505142436397</v>
      </c>
      <c r="O350" s="26">
        <v>4.1024143842935228</v>
      </c>
      <c r="P350" s="26">
        <v>4.1024143842935228</v>
      </c>
      <c r="Q350" s="26">
        <v>4.7160505142436397</v>
      </c>
      <c r="R350" s="26">
        <v>4.1024143842935228</v>
      </c>
      <c r="S350" s="26">
        <v>4.7160505142436397</v>
      </c>
      <c r="T350" s="26">
        <v>4.5821545923664289</v>
      </c>
      <c r="U350" s="26">
        <v>4.5821545923664289</v>
      </c>
      <c r="V350" s="26">
        <v>4.5821545923664289</v>
      </c>
      <c r="W350" s="26">
        <v>5.9738182514070983</v>
      </c>
      <c r="X350" s="26">
        <v>5.9738182514070983</v>
      </c>
      <c r="Y350" s="26">
        <v>5.9738182514070983</v>
      </c>
      <c r="Z350" s="26">
        <v>5.9738182514070983</v>
      </c>
      <c r="AA350" s="26">
        <v>5.9738182514070983</v>
      </c>
      <c r="AB350" s="26">
        <v>5.9738182514070983</v>
      </c>
      <c r="AC350" s="26">
        <v>5.9738182514070983</v>
      </c>
      <c r="AD350" s="26">
        <v>3.2833996353129344</v>
      </c>
      <c r="AE350" s="26">
        <v>3.2833996353129344</v>
      </c>
      <c r="AF350" s="26">
        <v>3.2833996353129344</v>
      </c>
      <c r="AG350" s="26">
        <v>3.2833996353129344</v>
      </c>
      <c r="AH350" s="26">
        <v>3.2833996353129344</v>
      </c>
      <c r="AI350" s="26">
        <v>3.5354603759280425</v>
      </c>
      <c r="AJ350" s="26">
        <v>3.5354603759280425</v>
      </c>
      <c r="AK350" s="26">
        <v>3.3978640876344408</v>
      </c>
      <c r="AL350" s="26">
        <v>2.1266210146403006</v>
      </c>
      <c r="AM350" s="26">
        <v>2.1266210146403006</v>
      </c>
      <c r="AN350" s="26">
        <v>2.1266210146403006</v>
      </c>
      <c r="AO350" s="26">
        <v>2.1266210146403006</v>
      </c>
      <c r="AP350" s="26">
        <v>3.6111258108649862</v>
      </c>
      <c r="AQ350" s="26">
        <v>3.6111258108649862</v>
      </c>
      <c r="AR350" s="26">
        <v>2.1266210146403006</v>
      </c>
      <c r="AS350" s="26">
        <v>2.1266210146403006</v>
      </c>
      <c r="AT350" s="26">
        <v>2.1266210146403006</v>
      </c>
      <c r="AU350" s="26">
        <v>2.0282801207012735</v>
      </c>
      <c r="AV350" s="26">
        <v>2.0282801207012735</v>
      </c>
      <c r="AW350" s="26">
        <v>3.6111258108649862</v>
      </c>
      <c r="AX350" s="26">
        <v>1.8265005283181086</v>
      </c>
      <c r="AY350" s="26">
        <v>3.9664393066752455</v>
      </c>
      <c r="AZ350" s="26">
        <v>3.8192365443427709</v>
      </c>
      <c r="BA350" s="26">
        <v>3.9664393066752455</v>
      </c>
      <c r="BB350" s="26">
        <v>4.0340800835866872</v>
      </c>
      <c r="BC350" s="26">
        <v>4.0340800835866872</v>
      </c>
      <c r="BD350" s="26">
        <v>4.0340800835866872</v>
      </c>
    </row>
    <row r="351" spans="1:56" x14ac:dyDescent="0.2">
      <c r="A351" s="2">
        <f t="shared" si="37"/>
        <v>44248</v>
      </c>
      <c r="B351" s="4" t="e">
        <f>Data!B350</f>
        <v>#N/A</v>
      </c>
      <c r="C351" s="26">
        <v>8.071592816209666</v>
      </c>
      <c r="D351" s="26">
        <v>7.0120860920839867</v>
      </c>
      <c r="E351" s="26">
        <v>7.4355827520973001</v>
      </c>
      <c r="F351" s="26">
        <v>10.688096489138468</v>
      </c>
      <c r="G351" s="26">
        <v>7.7757925302876698</v>
      </c>
      <c r="H351" s="26">
        <v>7.2641913602731556</v>
      </c>
      <c r="I351" s="26">
        <v>6.1300845443656362</v>
      </c>
      <c r="J351" s="26">
        <v>7.2641913602731556</v>
      </c>
      <c r="K351" s="26">
        <v>7.2641913602731556</v>
      </c>
      <c r="L351" s="26">
        <v>7.0096635004223717</v>
      </c>
      <c r="M351" s="26">
        <v>6.5250172699548221</v>
      </c>
      <c r="N351" s="26">
        <v>4.7114595970758248</v>
      </c>
      <c r="O351" s="26">
        <v>4.098833264795231</v>
      </c>
      <c r="P351" s="26">
        <v>4.098833264795231</v>
      </c>
      <c r="Q351" s="26">
        <v>4.7114595970758248</v>
      </c>
      <c r="R351" s="26">
        <v>4.098833264795231</v>
      </c>
      <c r="S351" s="26">
        <v>4.7114595970758248</v>
      </c>
      <c r="T351" s="26">
        <v>4.5776611659038036</v>
      </c>
      <c r="U351" s="26">
        <v>4.5776611659038036</v>
      </c>
      <c r="V351" s="26">
        <v>4.5776611659038036</v>
      </c>
      <c r="W351" s="26">
        <v>5.9678428894690541</v>
      </c>
      <c r="X351" s="26">
        <v>5.9678428894690541</v>
      </c>
      <c r="Y351" s="26">
        <v>5.9678428894690541</v>
      </c>
      <c r="Z351" s="26">
        <v>5.9678428894690541</v>
      </c>
      <c r="AA351" s="26">
        <v>5.9678428894690541</v>
      </c>
      <c r="AB351" s="26">
        <v>5.9678428894690541</v>
      </c>
      <c r="AC351" s="26">
        <v>5.9678428894690541</v>
      </c>
      <c r="AD351" s="26">
        <v>3.2807877195539885</v>
      </c>
      <c r="AE351" s="26">
        <v>3.2807877195539885</v>
      </c>
      <c r="AF351" s="26">
        <v>3.2807877195539885</v>
      </c>
      <c r="AG351" s="26">
        <v>3.2807877195539885</v>
      </c>
      <c r="AH351" s="26">
        <v>3.2807877195539885</v>
      </c>
      <c r="AI351" s="26">
        <v>3.5327333725593513</v>
      </c>
      <c r="AJ351" s="26">
        <v>3.5327333725593513</v>
      </c>
      <c r="AK351" s="26">
        <v>3.395290481392272</v>
      </c>
      <c r="AL351" s="26">
        <v>2.1255731958830486</v>
      </c>
      <c r="AM351" s="26">
        <v>2.1255731958830486</v>
      </c>
      <c r="AN351" s="26">
        <v>2.1255731958830486</v>
      </c>
      <c r="AO351" s="26">
        <v>2.1255731958830486</v>
      </c>
      <c r="AP351" s="26">
        <v>3.6084153217098112</v>
      </c>
      <c r="AQ351" s="26">
        <v>3.6084153217098112</v>
      </c>
      <c r="AR351" s="26">
        <v>2.1255731958830486</v>
      </c>
      <c r="AS351" s="26">
        <v>2.1255731958830486</v>
      </c>
      <c r="AT351" s="26">
        <v>2.1255731958830486</v>
      </c>
      <c r="AU351" s="26">
        <v>2.0273119924546013</v>
      </c>
      <c r="AV351" s="26">
        <v>2.0273119924546013</v>
      </c>
      <c r="AW351" s="26">
        <v>3.6084153217098112</v>
      </c>
      <c r="AX351" s="26">
        <v>1.8256899085414311</v>
      </c>
      <c r="AY351" s="26">
        <v>3.9633979716209002</v>
      </c>
      <c r="AZ351" s="26">
        <v>3.8163638465168517</v>
      </c>
      <c r="BA351" s="26">
        <v>3.9633979716209002</v>
      </c>
      <c r="BB351" s="26">
        <v>4.0310611910944454</v>
      </c>
      <c r="BC351" s="26">
        <v>4.0310611910944454</v>
      </c>
      <c r="BD351" s="26">
        <v>4.0310611910944454</v>
      </c>
    </row>
    <row r="352" spans="1:56" x14ac:dyDescent="0.2">
      <c r="A352" s="2">
        <f t="shared" si="37"/>
        <v>44249</v>
      </c>
      <c r="B352" s="4" t="e">
        <f>Data!B351</f>
        <v>#N/A</v>
      </c>
      <c r="C352" s="26">
        <v>8.061464472350842</v>
      </c>
      <c r="D352" s="26">
        <v>7.0036452684948163</v>
      </c>
      <c r="E352" s="26">
        <v>7.4267114601494484</v>
      </c>
      <c r="F352" s="26">
        <v>10.67777427353049</v>
      </c>
      <c r="G352" s="26">
        <v>7.770199749476812</v>
      </c>
      <c r="H352" s="26">
        <v>7.2584692161163025</v>
      </c>
      <c r="I352" s="26">
        <v>6.1241422870244602</v>
      </c>
      <c r="J352" s="26">
        <v>7.2584692161163025</v>
      </c>
      <c r="K352" s="26">
        <v>7.2584692161163025</v>
      </c>
      <c r="L352" s="26">
        <v>7.0039377023152234</v>
      </c>
      <c r="M352" s="26">
        <v>6.5188655512508955</v>
      </c>
      <c r="N352" s="26">
        <v>4.7068855932209681</v>
      </c>
      <c r="O352" s="26">
        <v>4.0952646408343831</v>
      </c>
      <c r="P352" s="26">
        <v>4.0952646408343831</v>
      </c>
      <c r="Q352" s="26">
        <v>4.7068855932209681</v>
      </c>
      <c r="R352" s="26">
        <v>4.0952646408343831</v>
      </c>
      <c r="S352" s="26">
        <v>4.7068855932209681</v>
      </c>
      <c r="T352" s="26">
        <v>4.5731845799181752</v>
      </c>
      <c r="U352" s="26">
        <v>4.5731845799181752</v>
      </c>
      <c r="V352" s="26">
        <v>4.5731845799181752</v>
      </c>
      <c r="W352" s="26">
        <v>5.961891798595981</v>
      </c>
      <c r="X352" s="26">
        <v>5.961891798595981</v>
      </c>
      <c r="Y352" s="26">
        <v>5.961891798595981</v>
      </c>
      <c r="Z352" s="26">
        <v>5.961891798595981</v>
      </c>
      <c r="AA352" s="26">
        <v>5.961891798595981</v>
      </c>
      <c r="AB352" s="26">
        <v>5.961891798595981</v>
      </c>
      <c r="AC352" s="26">
        <v>5.961891798595981</v>
      </c>
      <c r="AD352" s="26">
        <v>3.2781831679293401</v>
      </c>
      <c r="AE352" s="26">
        <v>3.2781831679293401</v>
      </c>
      <c r="AF352" s="26">
        <v>3.2781831679293401</v>
      </c>
      <c r="AG352" s="26">
        <v>3.2781831679293401</v>
      </c>
      <c r="AH352" s="26">
        <v>3.2781831679293401</v>
      </c>
      <c r="AI352" s="26">
        <v>3.530013882153022</v>
      </c>
      <c r="AJ352" s="26">
        <v>3.530013882153022</v>
      </c>
      <c r="AK352" s="26">
        <v>3.3927238158416269</v>
      </c>
      <c r="AL352" s="26">
        <v>2.1245272759509799</v>
      </c>
      <c r="AM352" s="26">
        <v>2.1245272759509799</v>
      </c>
      <c r="AN352" s="26">
        <v>2.1245272759509799</v>
      </c>
      <c r="AO352" s="26">
        <v>2.1245272759509799</v>
      </c>
      <c r="AP352" s="26">
        <v>3.6057120659267983</v>
      </c>
      <c r="AQ352" s="26">
        <v>3.6057120659267983</v>
      </c>
      <c r="AR352" s="26">
        <v>2.1245272759509799</v>
      </c>
      <c r="AS352" s="26">
        <v>2.1245272759509799</v>
      </c>
      <c r="AT352" s="26">
        <v>2.1245272759509799</v>
      </c>
      <c r="AU352" s="26">
        <v>2.0263455587957693</v>
      </c>
      <c r="AV352" s="26">
        <v>2.0263455587957693</v>
      </c>
      <c r="AW352" s="26">
        <v>3.6057120659267983</v>
      </c>
      <c r="AX352" s="26">
        <v>1.8248806003653113</v>
      </c>
      <c r="AY352" s="26">
        <v>3.9603647920748353</v>
      </c>
      <c r="AZ352" s="26">
        <v>3.8134987007303716</v>
      </c>
      <c r="BA352" s="26">
        <v>3.9603647920748353</v>
      </c>
      <c r="BB352" s="26">
        <v>4.0280501941613585</v>
      </c>
      <c r="BC352" s="26">
        <v>4.0280501941613585</v>
      </c>
      <c r="BD352" s="26">
        <v>4.0280501941613585</v>
      </c>
    </row>
    <row r="353" spans="1:56" x14ac:dyDescent="0.2">
      <c r="A353" s="2">
        <f t="shared" si="37"/>
        <v>44250</v>
      </c>
      <c r="B353" s="4" t="e">
        <f>Data!B352</f>
        <v>#N/A</v>
      </c>
      <c r="C353" s="26">
        <v>8.0513825050698369</v>
      </c>
      <c r="D353" s="26">
        <v>6.9952430100302285</v>
      </c>
      <c r="E353" s="26">
        <v>7.4178797474087252</v>
      </c>
      <c r="F353" s="26">
        <v>10.66748893878135</v>
      </c>
      <c r="G353" s="26">
        <v>7.7646218113393068</v>
      </c>
      <c r="H353" s="26">
        <v>7.2527640542128058</v>
      </c>
      <c r="I353" s="26">
        <v>6.1182216232768898</v>
      </c>
      <c r="J353" s="26">
        <v>7.2527640542128058</v>
      </c>
      <c r="K353" s="26">
        <v>7.2527640542128058</v>
      </c>
      <c r="L353" s="26">
        <v>6.9982297371555102</v>
      </c>
      <c r="M353" s="26">
        <v>6.5127351925403589</v>
      </c>
      <c r="N353" s="26">
        <v>4.7023283993638225</v>
      </c>
      <c r="O353" s="26">
        <v>4.0917084407451068</v>
      </c>
      <c r="P353" s="26">
        <v>4.0917084407451068</v>
      </c>
      <c r="Q353" s="26">
        <v>4.7023283993638225</v>
      </c>
      <c r="R353" s="26">
        <v>4.0917084407451068</v>
      </c>
      <c r="S353" s="26">
        <v>4.7023283993638225</v>
      </c>
      <c r="T353" s="26">
        <v>4.5687247299300608</v>
      </c>
      <c r="U353" s="26">
        <v>4.5687247299300608</v>
      </c>
      <c r="V353" s="26">
        <v>4.5687247299300608</v>
      </c>
      <c r="W353" s="26">
        <v>5.9559648169064019</v>
      </c>
      <c r="X353" s="26">
        <v>5.9559648169064019</v>
      </c>
      <c r="Y353" s="26">
        <v>5.9559648169064019</v>
      </c>
      <c r="Z353" s="26">
        <v>5.9559648169064019</v>
      </c>
      <c r="AA353" s="26">
        <v>5.9559648169064019</v>
      </c>
      <c r="AB353" s="26">
        <v>5.9559648169064019</v>
      </c>
      <c r="AC353" s="26">
        <v>5.9559648169064019</v>
      </c>
      <c r="AD353" s="26">
        <v>3.2755859456092886</v>
      </c>
      <c r="AE353" s="26">
        <v>3.2755859456092886</v>
      </c>
      <c r="AF353" s="26">
        <v>3.2755859456092886</v>
      </c>
      <c r="AG353" s="26">
        <v>3.2755859456092886</v>
      </c>
      <c r="AH353" s="26">
        <v>3.2755859456092886</v>
      </c>
      <c r="AI353" s="26">
        <v>3.5273018699519101</v>
      </c>
      <c r="AJ353" s="26">
        <v>3.5273018699519101</v>
      </c>
      <c r="AK353" s="26">
        <v>3.390164059540735</v>
      </c>
      <c r="AL353" s="26">
        <v>2.1234832490709996</v>
      </c>
      <c r="AM353" s="26">
        <v>2.1234832490709996</v>
      </c>
      <c r="AN353" s="26">
        <v>2.1234832490709996</v>
      </c>
      <c r="AO353" s="26">
        <v>2.1234832490709996</v>
      </c>
      <c r="AP353" s="26">
        <v>3.6030160110863658</v>
      </c>
      <c r="AQ353" s="26">
        <v>3.6030160110863658</v>
      </c>
      <c r="AR353" s="26">
        <v>2.1234832490709996</v>
      </c>
      <c r="AS353" s="26">
        <v>2.1234832490709996</v>
      </c>
      <c r="AT353" s="26">
        <v>2.1234832490709996</v>
      </c>
      <c r="AU353" s="26">
        <v>2.025380814733877</v>
      </c>
      <c r="AV353" s="26">
        <v>2.025380814733877</v>
      </c>
      <c r="AW353" s="26">
        <v>3.6030160110863658</v>
      </c>
      <c r="AX353" s="26">
        <v>1.8240726001798349</v>
      </c>
      <c r="AY353" s="26">
        <v>3.9573397284731353</v>
      </c>
      <c r="AZ353" s="26">
        <v>3.8106410702800444</v>
      </c>
      <c r="BA353" s="26">
        <v>3.9573397284731353</v>
      </c>
      <c r="BB353" s="26">
        <v>4.0250470543608934</v>
      </c>
      <c r="BC353" s="26">
        <v>4.0250470543608934</v>
      </c>
      <c r="BD353" s="26">
        <v>4.0250470543608934</v>
      </c>
    </row>
    <row r="354" spans="1:56" x14ac:dyDescent="0.2">
      <c r="A354" s="2">
        <f t="shared" si="37"/>
        <v>44251</v>
      </c>
      <c r="B354" s="4" t="e">
        <f>Data!B353</f>
        <v>#N/A</v>
      </c>
      <c r="C354" s="26">
        <v>8.0413465596887814</v>
      </c>
      <c r="D354" s="26">
        <v>6.9868790247190553</v>
      </c>
      <c r="E354" s="26">
        <v>7.4090873194092204</v>
      </c>
      <c r="F354" s="26">
        <v>10.657240261904706</v>
      </c>
      <c r="G354" s="26">
        <v>7.7590586500754517</v>
      </c>
      <c r="H354" s="26">
        <v>7.2470757905619267</v>
      </c>
      <c r="I354" s="26">
        <v>6.1123224224107338</v>
      </c>
      <c r="J354" s="26">
        <v>7.2470757905619267</v>
      </c>
      <c r="K354" s="26">
        <v>7.2470757905619267</v>
      </c>
      <c r="L354" s="26">
        <v>6.9925395125187739</v>
      </c>
      <c r="M354" s="26">
        <v>6.506626069925308</v>
      </c>
      <c r="N354" s="26">
        <v>4.6977879130791704</v>
      </c>
      <c r="O354" s="26">
        <v>4.0881645934402622</v>
      </c>
      <c r="P354" s="26">
        <v>4.0881645934402622</v>
      </c>
      <c r="Q354" s="26">
        <v>4.6977879130791704</v>
      </c>
      <c r="R354" s="26">
        <v>4.0881645934402622</v>
      </c>
      <c r="S354" s="26">
        <v>4.6977879130791704</v>
      </c>
      <c r="T354" s="26">
        <v>4.5642815123737348</v>
      </c>
      <c r="U354" s="26">
        <v>4.5642815123737348</v>
      </c>
      <c r="V354" s="26">
        <v>4.5642815123737348</v>
      </c>
      <c r="W354" s="26">
        <v>5.9500617840403436</v>
      </c>
      <c r="X354" s="26">
        <v>5.9500617840403436</v>
      </c>
      <c r="Y354" s="26">
        <v>5.9500617840403436</v>
      </c>
      <c r="Z354" s="26">
        <v>5.9500617840403436</v>
      </c>
      <c r="AA354" s="26">
        <v>5.9500617840403436</v>
      </c>
      <c r="AB354" s="26">
        <v>5.9500617840403436</v>
      </c>
      <c r="AC354" s="26">
        <v>5.9500617840403436</v>
      </c>
      <c r="AD354" s="26">
        <v>3.272996017997519</v>
      </c>
      <c r="AE354" s="26">
        <v>3.272996017997519</v>
      </c>
      <c r="AF354" s="26">
        <v>3.272996017997519</v>
      </c>
      <c r="AG354" s="26">
        <v>3.272996017997519</v>
      </c>
      <c r="AH354" s="26">
        <v>3.272996017997519</v>
      </c>
      <c r="AI354" s="26">
        <v>3.5245973014273302</v>
      </c>
      <c r="AJ354" s="26">
        <v>3.5245973014273302</v>
      </c>
      <c r="AK354" s="26">
        <v>3.3876111812503624</v>
      </c>
      <c r="AL354" s="26">
        <v>2.122441109497732</v>
      </c>
      <c r="AM354" s="26">
        <v>2.122441109497732</v>
      </c>
      <c r="AN354" s="26">
        <v>2.122441109497732</v>
      </c>
      <c r="AO354" s="26">
        <v>2.122441109497732</v>
      </c>
      <c r="AP354" s="26">
        <v>3.6003271249657907</v>
      </c>
      <c r="AQ354" s="26">
        <v>3.6003271249657907</v>
      </c>
      <c r="AR354" s="26">
        <v>2.122441109497732</v>
      </c>
      <c r="AS354" s="26">
        <v>2.122441109497732</v>
      </c>
      <c r="AT354" s="26">
        <v>2.122441109497732</v>
      </c>
      <c r="AU354" s="26">
        <v>2.024417755302351</v>
      </c>
      <c r="AV354" s="26">
        <v>2.024417755302351</v>
      </c>
      <c r="AW354" s="26">
        <v>3.6003271249657907</v>
      </c>
      <c r="AX354" s="26">
        <v>1.8232659043944772</v>
      </c>
      <c r="AY354" s="26">
        <v>3.9543227416752078</v>
      </c>
      <c r="AZ354" s="26">
        <v>3.8077909188973122</v>
      </c>
      <c r="BA354" s="26">
        <v>3.9543227416752078</v>
      </c>
      <c r="BB354" s="26">
        <v>4.0220517337348669</v>
      </c>
      <c r="BC354" s="26">
        <v>4.0220517337348669</v>
      </c>
      <c r="BD354" s="26">
        <v>4.0220517337348669</v>
      </c>
    </row>
    <row r="355" spans="1:56" x14ac:dyDescent="0.2">
      <c r="A355" s="2">
        <f t="shared" si="37"/>
        <v>44252</v>
      </c>
      <c r="B355" s="4" t="e">
        <f>Data!B354</f>
        <v>#N/A</v>
      </c>
      <c r="C355" s="26">
        <v>8.0313562853659501</v>
      </c>
      <c r="D355" s="26">
        <v>6.9785530237064757</v>
      </c>
      <c r="E355" s="26">
        <v>7.4003338847858808</v>
      </c>
      <c r="F355" s="26">
        <v>10.647028021874588</v>
      </c>
      <c r="G355" s="26">
        <v>7.7535102002992193</v>
      </c>
      <c r="H355" s="26">
        <v>7.241404341751343</v>
      </c>
      <c r="I355" s="26">
        <v>6.1064445548330157</v>
      </c>
      <c r="J355" s="26">
        <v>7.241404341751343</v>
      </c>
      <c r="K355" s="26">
        <v>7.241404341751343</v>
      </c>
      <c r="L355" s="26">
        <v>6.9868669366587071</v>
      </c>
      <c r="M355" s="26">
        <v>6.5005380605252858</v>
      </c>
      <c r="N355" s="26">
        <v>4.6932640328218875</v>
      </c>
      <c r="O355" s="26">
        <v>4.0846330284053947</v>
      </c>
      <c r="P355" s="26">
        <v>4.0846330284053947</v>
      </c>
      <c r="Q355" s="26">
        <v>4.6932640328218875</v>
      </c>
      <c r="R355" s="26">
        <v>4.0846330284053947</v>
      </c>
      <c r="S355" s="26">
        <v>4.6932640328218875</v>
      </c>
      <c r="T355" s="26">
        <v>4.5598548245868802</v>
      </c>
      <c r="U355" s="26">
        <v>4.5598548245868802</v>
      </c>
      <c r="V355" s="26">
        <v>4.5598548245868802</v>
      </c>
      <c r="W355" s="26">
        <v>5.9441825411408145</v>
      </c>
      <c r="X355" s="26">
        <v>5.9441825411408145</v>
      </c>
      <c r="Y355" s="26">
        <v>5.9441825411408145</v>
      </c>
      <c r="Z355" s="26">
        <v>5.9441825411408145</v>
      </c>
      <c r="AA355" s="26">
        <v>5.9441825411408145</v>
      </c>
      <c r="AB355" s="26">
        <v>5.9441825411408145</v>
      </c>
      <c r="AC355" s="26">
        <v>5.9441825411408145</v>
      </c>
      <c r="AD355" s="26">
        <v>3.2704133507290649</v>
      </c>
      <c r="AE355" s="26">
        <v>3.2704133507290649</v>
      </c>
      <c r="AF355" s="26">
        <v>3.2704133507290649</v>
      </c>
      <c r="AG355" s="26">
        <v>3.2704133507290649</v>
      </c>
      <c r="AH355" s="26">
        <v>3.2704133507290649</v>
      </c>
      <c r="AI355" s="26">
        <v>3.5219001422770706</v>
      </c>
      <c r="AJ355" s="26">
        <v>3.5219001422770706</v>
      </c>
      <c r="AK355" s="26">
        <v>3.385065149932073</v>
      </c>
      <c r="AL355" s="26">
        <v>2.1214008515131306</v>
      </c>
      <c r="AM355" s="26">
        <v>2.1214008515131306</v>
      </c>
      <c r="AN355" s="26">
        <v>2.1214008515131306</v>
      </c>
      <c r="AO355" s="26">
        <v>2.1214008515131306</v>
      </c>
      <c r="AP355" s="26">
        <v>3.5976453755474327</v>
      </c>
      <c r="AQ355" s="26">
        <v>3.5976453755474327</v>
      </c>
      <c r="AR355" s="26">
        <v>2.1214008515131306</v>
      </c>
      <c r="AS355" s="26">
        <v>2.1214008515131306</v>
      </c>
      <c r="AT355" s="26">
        <v>2.1214008515131306</v>
      </c>
      <c r="AU355" s="26">
        <v>2.0234563755585273</v>
      </c>
      <c r="AV355" s="26">
        <v>2.0234563755585273</v>
      </c>
      <c r="AW355" s="26">
        <v>3.5976453755474327</v>
      </c>
      <c r="AX355" s="26">
        <v>1.8224605094375899</v>
      </c>
      <c r="AY355" s="26">
        <v>3.9513137929497986</v>
      </c>
      <c r="AZ355" s="26">
        <v>3.804948210732344</v>
      </c>
      <c r="BA355" s="26">
        <v>3.9513137929497986</v>
      </c>
      <c r="BB355" s="26">
        <v>4.0190641947757513</v>
      </c>
      <c r="BC355" s="26">
        <v>4.0190641947757513</v>
      </c>
      <c r="BD355" s="26">
        <v>4.0190641947757513</v>
      </c>
    </row>
    <row r="356" spans="1:56" x14ac:dyDescent="0.2">
      <c r="A356" s="2">
        <f t="shared" si="37"/>
        <v>44253</v>
      </c>
      <c r="B356" s="4" t="e">
        <f>Data!B355</f>
        <v>#N/A</v>
      </c>
      <c r="C356" s="26">
        <v>8.0214113350418739</v>
      </c>
      <c r="D356" s="26">
        <v>6.9702647212109445</v>
      </c>
      <c r="E356" s="26">
        <v>7.3916191552320667</v>
      </c>
      <c r="F356" s="26">
        <v>10.636851999600404</v>
      </c>
      <c r="G356" s="26">
        <v>7.7479763970348134</v>
      </c>
      <c r="H356" s="26">
        <v>7.2357496249517705</v>
      </c>
      <c r="I356" s="26">
        <v>6.1005878920575327</v>
      </c>
      <c r="J356" s="26">
        <v>7.2357496249517705</v>
      </c>
      <c r="K356" s="26">
        <v>7.2357496249517705</v>
      </c>
      <c r="L356" s="26">
        <v>6.98121191850068</v>
      </c>
      <c r="M356" s="26">
        <v>6.4944710424664214</v>
      </c>
      <c r="N356" s="26">
        <v>4.6887566579171507</v>
      </c>
      <c r="O356" s="26">
        <v>4.0811136756927624</v>
      </c>
      <c r="P356" s="26">
        <v>4.0811136756927624</v>
      </c>
      <c r="Q356" s="26">
        <v>4.6887566579171507</v>
      </c>
      <c r="R356" s="26">
        <v>4.0811136756927624</v>
      </c>
      <c r="S356" s="26">
        <v>4.6887566579171507</v>
      </c>
      <c r="T356" s="26">
        <v>4.555444564800383</v>
      </c>
      <c r="U356" s="26">
        <v>4.555444564800383</v>
      </c>
      <c r="V356" s="26">
        <v>4.555444564800383</v>
      </c>
      <c r="W356" s="26">
        <v>5.9383269308355615</v>
      </c>
      <c r="X356" s="26">
        <v>5.9383269308355615</v>
      </c>
      <c r="Y356" s="26">
        <v>5.9383269308355615</v>
      </c>
      <c r="Z356" s="26">
        <v>5.9383269308355615</v>
      </c>
      <c r="AA356" s="26">
        <v>5.9383269308355615</v>
      </c>
      <c r="AB356" s="26">
        <v>5.9383269308355615</v>
      </c>
      <c r="AC356" s="26">
        <v>5.9383269308355615</v>
      </c>
      <c r="AD356" s="26">
        <v>3.2678379096682932</v>
      </c>
      <c r="AE356" s="26">
        <v>3.2678379096682932</v>
      </c>
      <c r="AF356" s="26">
        <v>3.2678379096682932</v>
      </c>
      <c r="AG356" s="26">
        <v>3.2678379096682932</v>
      </c>
      <c r="AH356" s="26">
        <v>3.2678379096682932</v>
      </c>
      <c r="AI356" s="26">
        <v>3.519210358423428</v>
      </c>
      <c r="AJ356" s="26">
        <v>3.519210358423428</v>
      </c>
      <c r="AK356" s="26">
        <v>3.3825259347465084</v>
      </c>
      <c r="AL356" s="26">
        <v>2.1203624694261114</v>
      </c>
      <c r="AM356" s="26">
        <v>2.1203624694261114</v>
      </c>
      <c r="AN356" s="26">
        <v>2.1203624694261114</v>
      </c>
      <c r="AO356" s="26">
        <v>2.1203624694261114</v>
      </c>
      <c r="AP356" s="26">
        <v>3.5949707310169918</v>
      </c>
      <c r="AQ356" s="26">
        <v>3.5949707310169918</v>
      </c>
      <c r="AR356" s="26">
        <v>2.1203624694261114</v>
      </c>
      <c r="AS356" s="26">
        <v>2.1203624694261114</v>
      </c>
      <c r="AT356" s="26">
        <v>2.1203624694261114</v>
      </c>
      <c r="AU356" s="26">
        <v>2.0224966705832608</v>
      </c>
      <c r="AV356" s="26">
        <v>2.0224966705832608</v>
      </c>
      <c r="AW356" s="26">
        <v>3.5949707310169918</v>
      </c>
      <c r="AX356" s="26">
        <v>1.8216564117559202</v>
      </c>
      <c r="AY356" s="26">
        <v>3.9483128439617823</v>
      </c>
      <c r="AZ356" s="26">
        <v>3.8021129103389417</v>
      </c>
      <c r="BA356" s="26">
        <v>3.9483128439617823</v>
      </c>
      <c r="BB356" s="26">
        <v>4.0160844004100031</v>
      </c>
      <c r="BC356" s="26">
        <v>4.0160844004100031</v>
      </c>
      <c r="BD356" s="26">
        <v>4.0160844004100031</v>
      </c>
    </row>
    <row r="357" spans="1:56" x14ac:dyDescent="0.2">
      <c r="A357" s="2">
        <f t="shared" si="37"/>
        <v>44254</v>
      </c>
      <c r="B357" s="4" t="e">
        <f>Data!B356</f>
        <v>#N/A</v>
      </c>
      <c r="C357" s="26">
        <v>8.0115113653864043</v>
      </c>
      <c r="D357" s="26">
        <v>6.9620138344818443</v>
      </c>
      <c r="E357" s="26">
        <v>7.3829428454578183</v>
      </c>
      <c r="F357" s="26">
        <v>10.626711977902517</v>
      </c>
      <c r="G357" s="26">
        <v>7.7424571757132705</v>
      </c>
      <c r="H357" s="26">
        <v>7.2301115579116555</v>
      </c>
      <c r="I357" s="26">
        <v>6.0947523066925662</v>
      </c>
      <c r="J357" s="26">
        <v>7.2301115579116555</v>
      </c>
      <c r="K357" s="26">
        <v>7.2301115579116555</v>
      </c>
      <c r="L357" s="26">
        <v>6.9755743676353399</v>
      </c>
      <c r="M357" s="26">
        <v>6.4884248948706986</v>
      </c>
      <c r="N357" s="26">
        <v>4.6842656885507719</v>
      </c>
      <c r="O357" s="26">
        <v>4.0776064659154443</v>
      </c>
      <c r="P357" s="26">
        <v>4.0776064659154443</v>
      </c>
      <c r="Q357" s="26">
        <v>4.6842656885507719</v>
      </c>
      <c r="R357" s="26">
        <v>4.0776064659154443</v>
      </c>
      <c r="S357" s="26">
        <v>4.6842656885507719</v>
      </c>
      <c r="T357" s="26">
        <v>4.5510506321282671</v>
      </c>
      <c r="U357" s="26">
        <v>4.5510506321282671</v>
      </c>
      <c r="V357" s="26">
        <v>4.5510506321282671</v>
      </c>
      <c r="W357" s="26">
        <v>5.932494797219098</v>
      </c>
      <c r="X357" s="26">
        <v>5.932494797219098</v>
      </c>
      <c r="Y357" s="26">
        <v>5.932494797219098</v>
      </c>
      <c r="Z357" s="26">
        <v>5.932494797219098</v>
      </c>
      <c r="AA357" s="26">
        <v>5.932494797219098</v>
      </c>
      <c r="AB357" s="26">
        <v>5.932494797219098</v>
      </c>
      <c r="AC357" s="26">
        <v>5.932494797219098</v>
      </c>
      <c r="AD357" s="26">
        <v>3.2652696609069096</v>
      </c>
      <c r="AE357" s="26">
        <v>3.2652696609069096</v>
      </c>
      <c r="AF357" s="26">
        <v>3.2652696609069096</v>
      </c>
      <c r="AG357" s="26">
        <v>3.2652696609069096</v>
      </c>
      <c r="AH357" s="26">
        <v>3.2652696609069096</v>
      </c>
      <c r="AI357" s="26">
        <v>3.5165279160112681</v>
      </c>
      <c r="AJ357" s="26">
        <v>3.5165279160112681</v>
      </c>
      <c r="AK357" s="26">
        <v>3.3799935050516905</v>
      </c>
      <c r="AL357" s="26">
        <v>2.1193259575722019</v>
      </c>
      <c r="AM357" s="26">
        <v>2.1193259575722019</v>
      </c>
      <c r="AN357" s="26">
        <v>2.1193259575722019</v>
      </c>
      <c r="AO357" s="26">
        <v>2.1193259575722019</v>
      </c>
      <c r="AP357" s="26">
        <v>3.5923031597617818</v>
      </c>
      <c r="AQ357" s="26">
        <v>3.5923031597617818</v>
      </c>
      <c r="AR357" s="26">
        <v>2.1193259575722019</v>
      </c>
      <c r="AS357" s="26">
        <v>2.1193259575722019</v>
      </c>
      <c r="AT357" s="26">
        <v>2.1193259575722019</v>
      </c>
      <c r="AU357" s="26">
        <v>2.0215386354805607</v>
      </c>
      <c r="AV357" s="26">
        <v>2.0215386354805607</v>
      </c>
      <c r="AW357" s="26">
        <v>3.5923031597617818</v>
      </c>
      <c r="AX357" s="26">
        <v>1.8208536078141644</v>
      </c>
      <c r="AY357" s="26">
        <v>3.9453198567596899</v>
      </c>
      <c r="AZ357" s="26">
        <v>3.7992849826603035</v>
      </c>
      <c r="BA357" s="26">
        <v>3.9453198567596899</v>
      </c>
      <c r="BB357" s="26">
        <v>4.0131123139823348</v>
      </c>
      <c r="BC357" s="26">
        <v>4.0131123139823348</v>
      </c>
      <c r="BD357" s="26">
        <v>4.0131123139823348</v>
      </c>
    </row>
    <row r="358" spans="1:56" x14ac:dyDescent="0.2">
      <c r="A358" s="2">
        <f t="shared" si="37"/>
        <v>44255</v>
      </c>
      <c r="B358" s="4" t="e">
        <f>Data!B357</f>
        <v>#N/A</v>
      </c>
      <c r="C358" s="26">
        <v>8.001656036746672</v>
      </c>
      <c r="D358" s="26">
        <v>6.9538000837578693</v>
      </c>
      <c r="E358" s="26">
        <v>7.374304673148834</v>
      </c>
      <c r="F358" s="26">
        <v>10.616607741488357</v>
      </c>
      <c r="G358" s="26">
        <v>7.7369524721690954</v>
      </c>
      <c r="H358" s="26">
        <v>7.2244900589519272</v>
      </c>
      <c r="I358" s="26">
        <v>6.0889376724287771</v>
      </c>
      <c r="J358" s="26">
        <v>7.2244900589519272</v>
      </c>
      <c r="K358" s="26">
        <v>7.2244900589519272</v>
      </c>
      <c r="L358" s="26">
        <v>6.9699541943122938</v>
      </c>
      <c r="M358" s="26">
        <v>6.4823994978453934</v>
      </c>
      <c r="N358" s="26">
        <v>4.6797910257596707</v>
      </c>
      <c r="O358" s="26">
        <v>4.0741113302415206</v>
      </c>
      <c r="P358" s="26">
        <v>4.0741113302415206</v>
      </c>
      <c r="Q358" s="26">
        <v>4.6797910257596707</v>
      </c>
      <c r="R358" s="26">
        <v>4.0741113302415206</v>
      </c>
      <c r="S358" s="26">
        <v>4.6797910257596707</v>
      </c>
      <c r="T358" s="26">
        <v>4.5466729265577754</v>
      </c>
      <c r="U358" s="26">
        <v>4.5466729265577754</v>
      </c>
      <c r="V358" s="26">
        <v>4.5466729265577754</v>
      </c>
      <c r="W358" s="26">
        <v>5.9266859858349958</v>
      </c>
      <c r="X358" s="26">
        <v>5.9266859858349958</v>
      </c>
      <c r="Y358" s="26">
        <v>5.9266859858349958</v>
      </c>
      <c r="Z358" s="26">
        <v>5.9266859858349958</v>
      </c>
      <c r="AA358" s="26">
        <v>5.9266859858349958</v>
      </c>
      <c r="AB358" s="26">
        <v>5.9266859858349958</v>
      </c>
      <c r="AC358" s="26">
        <v>5.9266859858349958</v>
      </c>
      <c r="AD358" s="26">
        <v>3.2627085707619887</v>
      </c>
      <c r="AE358" s="26">
        <v>3.2627085707619887</v>
      </c>
      <c r="AF358" s="26">
        <v>3.2627085707619887</v>
      </c>
      <c r="AG358" s="26">
        <v>3.2627085707619887</v>
      </c>
      <c r="AH358" s="26">
        <v>3.2627085707619887</v>
      </c>
      <c r="AI358" s="26">
        <v>3.5138527814061113</v>
      </c>
      <c r="AJ358" s="26">
        <v>3.5138527814061113</v>
      </c>
      <c r="AK358" s="26">
        <v>3.3774678304013444</v>
      </c>
      <c r="AL358" s="26">
        <v>2.1182913103132077</v>
      </c>
      <c r="AM358" s="26">
        <v>2.1182913103132077</v>
      </c>
      <c r="AN358" s="26">
        <v>2.1182913103132077</v>
      </c>
      <c r="AO358" s="26">
        <v>2.1182913103132077</v>
      </c>
      <c r="AP358" s="26">
        <v>3.589642630369025</v>
      </c>
      <c r="AQ358" s="26">
        <v>3.589642630369025</v>
      </c>
      <c r="AR358" s="26">
        <v>2.1182913103132077</v>
      </c>
      <c r="AS358" s="26">
        <v>2.1182913103132077</v>
      </c>
      <c r="AT358" s="26">
        <v>2.1182913103132077</v>
      </c>
      <c r="AU358" s="26">
        <v>2.0205822653772398</v>
      </c>
      <c r="AV358" s="26">
        <v>2.0205822653772398</v>
      </c>
      <c r="AW358" s="26">
        <v>3.589642630369025</v>
      </c>
      <c r="AX358" s="26">
        <v>1.8200520940945464</v>
      </c>
      <c r="AY358" s="26">
        <v>3.9423347937639233</v>
      </c>
      <c r="AZ358" s="26">
        <v>3.7964643930155888</v>
      </c>
      <c r="BA358" s="26">
        <v>3.9423347937639233</v>
      </c>
      <c r="BB358" s="26">
        <v>4.0101478992408746</v>
      </c>
      <c r="BC358" s="26">
        <v>4.0101478992408746</v>
      </c>
      <c r="BD358" s="26">
        <v>4.0101478992408746</v>
      </c>
    </row>
    <row r="359" spans="1:56" x14ac:dyDescent="0.2">
      <c r="A359" s="2">
        <f t="shared" si="37"/>
        <v>44256</v>
      </c>
      <c r="B359" s="4" t="e">
        <f>Data!B358</f>
        <v>#N/A</v>
      </c>
      <c r="C359" s="26">
        <v>7.9918450130959604</v>
      </c>
      <c r="D359" s="26">
        <v>6.9456231922260967</v>
      </c>
      <c r="E359" s="26">
        <v>7.3657043589261404</v>
      </c>
      <c r="F359" s="26">
        <v>10.606539076929048</v>
      </c>
      <c r="G359" s="26">
        <v>7.731462222636944</v>
      </c>
      <c r="H359" s="26">
        <v>7.218885046960807</v>
      </c>
      <c r="I359" s="26">
        <v>6.083143864027261</v>
      </c>
      <c r="J359" s="26">
        <v>7.218885046960807</v>
      </c>
      <c r="K359" s="26">
        <v>7.218885046960807</v>
      </c>
      <c r="L359" s="26">
        <v>6.9643513094338569</v>
      </c>
      <c r="M359" s="26">
        <v>6.4763947324726265</v>
      </c>
      <c r="N359" s="26">
        <v>4.6753325714224756</v>
      </c>
      <c r="O359" s="26">
        <v>4.0706282003883336</v>
      </c>
      <c r="P359" s="26">
        <v>4.0706282003883336</v>
      </c>
      <c r="Q359" s="26">
        <v>4.6753325714224756</v>
      </c>
      <c r="R359" s="26">
        <v>4.0706282003883336</v>
      </c>
      <c r="S359" s="26">
        <v>4.6753325714224756</v>
      </c>
      <c r="T359" s="26">
        <v>4.5423113489395783</v>
      </c>
      <c r="U359" s="26">
        <v>4.5423113489395783</v>
      </c>
      <c r="V359" s="26">
        <v>4.5423113489395783</v>
      </c>
      <c r="W359" s="26">
        <v>5.9209003436584471</v>
      </c>
      <c r="X359" s="26">
        <v>5.9209003436584471</v>
      </c>
      <c r="Y359" s="26">
        <v>5.9209003436584471</v>
      </c>
      <c r="Z359" s="26">
        <v>5.9209003436584471</v>
      </c>
      <c r="AA359" s="26">
        <v>5.9209003436584471</v>
      </c>
      <c r="AB359" s="26">
        <v>5.9209003436584471</v>
      </c>
      <c r="AC359" s="26">
        <v>5.9209003436584471</v>
      </c>
      <c r="AD359" s="26">
        <v>3.2601546057740234</v>
      </c>
      <c r="AE359" s="26">
        <v>3.2601546057740234</v>
      </c>
      <c r="AF359" s="26">
        <v>3.2601546057740234</v>
      </c>
      <c r="AG359" s="26">
        <v>3.2601546057740234</v>
      </c>
      <c r="AH359" s="26">
        <v>3.2601546057740234</v>
      </c>
      <c r="AI359" s="26">
        <v>3.5111849211922337</v>
      </c>
      <c r="AJ359" s="26">
        <v>3.5111849211922337</v>
      </c>
      <c r="AK359" s="26">
        <v>3.3749488805432417</v>
      </c>
      <c r="AL359" s="26">
        <v>2.1172585220368996</v>
      </c>
      <c r="AM359" s="26">
        <v>2.1172585220368996</v>
      </c>
      <c r="AN359" s="26">
        <v>2.1172585220368996</v>
      </c>
      <c r="AO359" s="26">
        <v>2.1172585220368996</v>
      </c>
      <c r="AP359" s="26">
        <v>3.5869891116241721</v>
      </c>
      <c r="AQ359" s="26">
        <v>3.5869891116241721</v>
      </c>
      <c r="AR359" s="26">
        <v>2.1172585220368996</v>
      </c>
      <c r="AS359" s="26">
        <v>2.1172585220368996</v>
      </c>
      <c r="AT359" s="26">
        <v>2.1172585220368996</v>
      </c>
      <c r="AU359" s="26">
        <v>2.0196275554225873</v>
      </c>
      <c r="AV359" s="26">
        <v>2.0196275554225873</v>
      </c>
      <c r="AW359" s="26">
        <v>3.5869891116241721</v>
      </c>
      <c r="AX359" s="26">
        <v>1.8192518670964253</v>
      </c>
      <c r="AY359" s="26">
        <v>3.9393576177556211</v>
      </c>
      <c r="AZ359" s="26">
        <v>3.7936511070872401</v>
      </c>
      <c r="BA359" s="26">
        <v>3.9393576177556211</v>
      </c>
      <c r="BB359" s="26">
        <v>4.0071911203231734</v>
      </c>
      <c r="BC359" s="26">
        <v>4.0071911203231734</v>
      </c>
      <c r="BD359" s="26">
        <v>4.0071911203231734</v>
      </c>
    </row>
    <row r="360" spans="1:56" x14ac:dyDescent="0.2">
      <c r="A360" s="2">
        <f t="shared" si="37"/>
        <v>44257</v>
      </c>
      <c r="B360" s="4" t="e">
        <f>Data!B359</f>
        <v>#N/A</v>
      </c>
      <c r="C360" s="26">
        <v>7.9820779619834381</v>
      </c>
      <c r="D360" s="26">
        <v>6.9374828859817663</v>
      </c>
      <c r="E360" s="26">
        <v>7.3571416263064222</v>
      </c>
      <c r="F360" s="26">
        <v>10.596505772636521</v>
      </c>
      <c r="G360" s="26">
        <v>7.7259863637483299</v>
      </c>
      <c r="H360" s="26">
        <v>7.2132964413886835</v>
      </c>
      <c r="I360" s="26">
        <v>6.0773707573077598</v>
      </c>
      <c r="J360" s="26">
        <v>7.2132964413886835</v>
      </c>
      <c r="K360" s="26">
        <v>7.2132964413886835</v>
      </c>
      <c r="L360" s="26">
        <v>6.9587656245488825</v>
      </c>
      <c r="M360" s="26">
        <v>6.470410480799055</v>
      </c>
      <c r="N360" s="26">
        <v>4.6708902282502507</v>
      </c>
      <c r="O360" s="26">
        <v>4.0671570086168085</v>
      </c>
      <c r="P360" s="26">
        <v>4.0671570086168085</v>
      </c>
      <c r="Q360" s="26">
        <v>4.6708902282502507</v>
      </c>
      <c r="R360" s="26">
        <v>4.0671570086168085</v>
      </c>
      <c r="S360" s="26">
        <v>4.6708902282502507</v>
      </c>
      <c r="T360" s="26">
        <v>4.5379658009781281</v>
      </c>
      <c r="U360" s="26">
        <v>4.5379658009781281</v>
      </c>
      <c r="V360" s="26">
        <v>4.5379658009781281</v>
      </c>
      <c r="W360" s="26">
        <v>5.9151377190790795</v>
      </c>
      <c r="X360" s="26">
        <v>5.9151377190790795</v>
      </c>
      <c r="Y360" s="26">
        <v>5.9151377190790795</v>
      </c>
      <c r="Z360" s="26">
        <v>5.9151377190790795</v>
      </c>
      <c r="AA360" s="26">
        <v>5.9151377190790795</v>
      </c>
      <c r="AB360" s="26">
        <v>5.9151377190790795</v>
      </c>
      <c r="AC360" s="26">
        <v>5.9151377190790795</v>
      </c>
      <c r="AD360" s="26">
        <v>3.257607732704995</v>
      </c>
      <c r="AE360" s="26">
        <v>3.257607732704995</v>
      </c>
      <c r="AF360" s="26">
        <v>3.257607732704995</v>
      </c>
      <c r="AG360" s="26">
        <v>3.257607732704995</v>
      </c>
      <c r="AH360" s="26">
        <v>3.257607732704995</v>
      </c>
      <c r="AI360" s="26">
        <v>3.5085243021707981</v>
      </c>
      <c r="AJ360" s="26">
        <v>3.5085243021707981</v>
      </c>
      <c r="AK360" s="26">
        <v>3.3724366254175635</v>
      </c>
      <c r="AL360" s="26">
        <v>2.1162275871567093</v>
      </c>
      <c r="AM360" s="26">
        <v>2.1162275871567093</v>
      </c>
      <c r="AN360" s="26">
        <v>2.1162275871567093</v>
      </c>
      <c r="AO360" s="26">
        <v>2.1162275871567093</v>
      </c>
      <c r="AP360" s="26">
        <v>3.5843425725092404</v>
      </c>
      <c r="AQ360" s="26">
        <v>3.5843425725092404</v>
      </c>
      <c r="AR360" s="26">
        <v>2.1162275871567093</v>
      </c>
      <c r="AS360" s="26">
        <v>2.1162275871567093</v>
      </c>
      <c r="AT360" s="26">
        <v>2.1162275871567093</v>
      </c>
      <c r="AU360" s="26">
        <v>2.018674500788058</v>
      </c>
      <c r="AV360" s="26">
        <v>2.018674500788058</v>
      </c>
      <c r="AW360" s="26">
        <v>3.5843425725092404</v>
      </c>
      <c r="AX360" s="26">
        <v>1.8184529233359286</v>
      </c>
      <c r="AY360" s="26">
        <v>3.9363882918661268</v>
      </c>
      <c r="AZ360" s="26">
        <v>3.7908450909090141</v>
      </c>
      <c r="BA360" s="26">
        <v>3.9363882918661268</v>
      </c>
      <c r="BB360" s="26">
        <v>4.0042419417429844</v>
      </c>
      <c r="BC360" s="26">
        <v>4.0042419417429844</v>
      </c>
      <c r="BD360" s="26">
        <v>4.0042419417429844</v>
      </c>
    </row>
    <row r="361" spans="1:56" x14ac:dyDescent="0.2">
      <c r="A361" s="2">
        <f t="shared" si="37"/>
        <v>44258</v>
      </c>
      <c r="B361" s="4" t="e">
        <f>Data!B360</f>
        <v>#N/A</v>
      </c>
      <c r="C361" s="26">
        <v>7.9723545544847676</v>
      </c>
      <c r="D361" s="26">
        <v>6.9293788939887113</v>
      </c>
      <c r="E361" s="26">
        <v>7.3486162016630292</v>
      </c>
      <c r="F361" s="26">
        <v>10.586507618841106</v>
      </c>
      <c r="G361" s="26">
        <v>7.7205248325283833</v>
      </c>
      <c r="H361" s="26">
        <v>7.2077241622430348</v>
      </c>
      <c r="I361" s="26">
        <v>6.0716182291370462</v>
      </c>
      <c r="J361" s="26">
        <v>7.2077241622430348</v>
      </c>
      <c r="K361" s="26">
        <v>7.2077241622430348</v>
      </c>
      <c r="L361" s="26">
        <v>6.9531970518466562</v>
      </c>
      <c r="M361" s="26">
        <v>6.4644466258257154</v>
      </c>
      <c r="N361" s="26">
        <v>4.666463899777348</v>
      </c>
      <c r="O361" s="26">
        <v>4.0636976877258624</v>
      </c>
      <c r="P361" s="26">
        <v>4.0636976877258624</v>
      </c>
      <c r="Q361" s="26">
        <v>4.666463899777348</v>
      </c>
      <c r="R361" s="26">
        <v>4.0636976877258624</v>
      </c>
      <c r="S361" s="26">
        <v>4.666463899777348</v>
      </c>
      <c r="T361" s="26">
        <v>4.5336361852221323</v>
      </c>
      <c r="U361" s="26">
        <v>4.5336361852221323</v>
      </c>
      <c r="V361" s="26">
        <v>4.5336361852221323</v>
      </c>
      <c r="W361" s="26">
        <v>5.9093979618840269</v>
      </c>
      <c r="X361" s="26">
        <v>5.9093979618840269</v>
      </c>
      <c r="Y361" s="26">
        <v>5.9093979618840269</v>
      </c>
      <c r="Z361" s="26">
        <v>5.9093979618840269</v>
      </c>
      <c r="AA361" s="26">
        <v>5.9093979618840269</v>
      </c>
      <c r="AB361" s="26">
        <v>5.9093979618840269</v>
      </c>
      <c r="AC361" s="26">
        <v>5.9093979618840269</v>
      </c>
      <c r="AD361" s="26">
        <v>3.2550679185364673</v>
      </c>
      <c r="AE361" s="26">
        <v>3.2550679185364673</v>
      </c>
      <c r="AF361" s="26">
        <v>3.2550679185364673</v>
      </c>
      <c r="AG361" s="26">
        <v>3.2550679185364673</v>
      </c>
      <c r="AH361" s="26">
        <v>3.2550679185364673</v>
      </c>
      <c r="AI361" s="26">
        <v>3.5058708913580028</v>
      </c>
      <c r="AJ361" s="26">
        <v>3.5058708913580028</v>
      </c>
      <c r="AK361" s="26">
        <v>3.3699310351552829</v>
      </c>
      <c r="AL361" s="26">
        <v>2.1151985001114459</v>
      </c>
      <c r="AM361" s="26">
        <v>2.1151985001114459</v>
      </c>
      <c r="AN361" s="26">
        <v>2.1151985001114459</v>
      </c>
      <c r="AO361" s="26">
        <v>2.1151985001114459</v>
      </c>
      <c r="AP361" s="26">
        <v>3.5817029822011714</v>
      </c>
      <c r="AQ361" s="26">
        <v>3.5817029822011714</v>
      </c>
      <c r="AR361" s="26">
        <v>2.1151985001114459</v>
      </c>
      <c r="AS361" s="26">
        <v>2.1151985001114459</v>
      </c>
      <c r="AT361" s="26">
        <v>2.1151985001114459</v>
      </c>
      <c r="AU361" s="26">
        <v>2.0177230966669795</v>
      </c>
      <c r="AV361" s="26">
        <v>2.0177230966669795</v>
      </c>
      <c r="AW361" s="26">
        <v>3.5817029822011714</v>
      </c>
      <c r="AX361" s="26">
        <v>1.8176552593456066</v>
      </c>
      <c r="AY361" s="26">
        <v>3.9334267795670335</v>
      </c>
      <c r="AZ361" s="26">
        <v>3.7880463108546754</v>
      </c>
      <c r="BA361" s="26">
        <v>3.9334267795670335</v>
      </c>
      <c r="BB361" s="26">
        <v>4.001300328377801</v>
      </c>
      <c r="BC361" s="26">
        <v>4.001300328377801</v>
      </c>
      <c r="BD361" s="26">
        <v>4.001300328377801</v>
      </c>
    </row>
    <row r="362" spans="1:56" x14ac:dyDescent="0.2">
      <c r="A362" s="2">
        <f t="shared" si="37"/>
        <v>44259</v>
      </c>
      <c r="B362" s="4" t="e">
        <f>Data!B361</f>
        <v>#N/A</v>
      </c>
      <c r="C362" s="26">
        <v>7.9626744651535448</v>
      </c>
      <c r="D362" s="26">
        <v>6.9213109480404764</v>
      </c>
      <c r="E362" s="26">
        <v>7.3401278141876265</v>
      </c>
      <c r="F362" s="26">
        <v>10.576544407569569</v>
      </c>
      <c r="G362" s="26">
        <v>7.715077566392635</v>
      </c>
      <c r="H362" s="26">
        <v>7.2021681300834199</v>
      </c>
      <c r="I362" s="26">
        <v>6.0658861574174541</v>
      </c>
      <c r="J362" s="26">
        <v>7.2021681300834199</v>
      </c>
      <c r="K362" s="26">
        <v>7.2021681300834199</v>
      </c>
      <c r="L362" s="26">
        <v>6.9476455041508691</v>
      </c>
      <c r="M362" s="26">
        <v>6.4585030514979787</v>
      </c>
      <c r="N362" s="26">
        <v>4.6620534903523874</v>
      </c>
      <c r="O362" s="26">
        <v>4.0602501710468717</v>
      </c>
      <c r="P362" s="26">
        <v>4.0602501710468717</v>
      </c>
      <c r="Q362" s="26">
        <v>4.6620534903523874</v>
      </c>
      <c r="R362" s="26">
        <v>4.0602501710468717</v>
      </c>
      <c r="S362" s="26">
        <v>4.6620534903523874</v>
      </c>
      <c r="T362" s="26">
        <v>4.5293224050551766</v>
      </c>
      <c r="U362" s="26">
        <v>4.5293224050551766</v>
      </c>
      <c r="V362" s="26">
        <v>4.5293224050551766</v>
      </c>
      <c r="W362" s="26">
        <v>5.903680923241251</v>
      </c>
      <c r="X362" s="26">
        <v>5.903680923241251</v>
      </c>
      <c r="Y362" s="26">
        <v>5.903680923241251</v>
      </c>
      <c r="Z362" s="26">
        <v>5.903680923241251</v>
      </c>
      <c r="AA362" s="26">
        <v>5.903680923241251</v>
      </c>
      <c r="AB362" s="26">
        <v>5.903680923241251</v>
      </c>
      <c r="AC362" s="26">
        <v>5.903680923241251</v>
      </c>
      <c r="AD362" s="26">
        <v>3.2525351304676953</v>
      </c>
      <c r="AE362" s="26">
        <v>3.2525351304676953</v>
      </c>
      <c r="AF362" s="26">
        <v>3.2525351304676953</v>
      </c>
      <c r="AG362" s="26">
        <v>3.2525351304676953</v>
      </c>
      <c r="AH362" s="26">
        <v>3.2525351304676953</v>
      </c>
      <c r="AI362" s="26">
        <v>3.5032246559832512</v>
      </c>
      <c r="AJ362" s="26">
        <v>3.5032246559832512</v>
      </c>
      <c r="AK362" s="26">
        <v>3.3674320800765667</v>
      </c>
      <c r="AL362" s="26">
        <v>2.1141712553650196</v>
      </c>
      <c r="AM362" s="26">
        <v>2.1141712553650196</v>
      </c>
      <c r="AN362" s="26">
        <v>2.1141712553650196</v>
      </c>
      <c r="AO362" s="26">
        <v>2.1141712553650196</v>
      </c>
      <c r="AP362" s="26">
        <v>3.5790703100702093</v>
      </c>
      <c r="AQ362" s="26">
        <v>3.5790703100702093</v>
      </c>
      <c r="AR362" s="26">
        <v>2.1141712553650196</v>
      </c>
      <c r="AS362" s="26">
        <v>2.1141712553650196</v>
      </c>
      <c r="AT362" s="26">
        <v>2.1141712553650196</v>
      </c>
      <c r="AU362" s="26">
        <v>2.0167733382742701</v>
      </c>
      <c r="AV362" s="26">
        <v>2.0167733382742701</v>
      </c>
      <c r="AW362" s="26">
        <v>3.5790703100702093</v>
      </c>
      <c r="AX362" s="26">
        <v>1.8168588716741092</v>
      </c>
      <c r="AY362" s="26">
        <v>3.9304730446607565</v>
      </c>
      <c r="AZ362" s="26">
        <v>3.7852547336273195</v>
      </c>
      <c r="BA362" s="26">
        <v>3.9304730446607565</v>
      </c>
      <c r="BB362" s="26">
        <v>3.9983662454570648</v>
      </c>
      <c r="BC362" s="26">
        <v>3.9983662454570648</v>
      </c>
      <c r="BD362" s="26">
        <v>3.9983662454570648</v>
      </c>
    </row>
    <row r="363" spans="1:56" x14ac:dyDescent="0.2">
      <c r="A363" s="2">
        <f t="shared" si="37"/>
        <v>44260</v>
      </c>
      <c r="B363" s="4" t="e">
        <f>Data!B362</f>
        <v>#N/A</v>
      </c>
      <c r="C363" s="26">
        <v>7.953037371973565</v>
      </c>
      <c r="D363" s="26">
        <v>6.9132787827220659</v>
      </c>
      <c r="E363" s="26">
        <v>7.3316761958524808</v>
      </c>
      <c r="F363" s="26">
        <v>10.566615932623593</v>
      </c>
      <c r="G363" s="26">
        <v>7.7096445031438394</v>
      </c>
      <c r="H363" s="26">
        <v>7.1966282660165177</v>
      </c>
      <c r="I363" s="26">
        <v>6.0601744210755681</v>
      </c>
      <c r="J363" s="26">
        <v>7.1966282660165177</v>
      </c>
      <c r="K363" s="26">
        <v>7.1966282660165177</v>
      </c>
      <c r="L363" s="26">
        <v>6.9421108949136574</v>
      </c>
      <c r="M363" s="26">
        <v>6.4525796426956497</v>
      </c>
      <c r="N363" s="26">
        <v>4.6576589051293524</v>
      </c>
      <c r="O363" s="26">
        <v>4.0568143924382163</v>
      </c>
      <c r="P363" s="26">
        <v>4.0568143924382163</v>
      </c>
      <c r="Q363" s="26">
        <v>4.6576589051293524</v>
      </c>
      <c r="R363" s="26">
        <v>4.0568143924382163</v>
      </c>
      <c r="S363" s="26">
        <v>4.6576589051293524</v>
      </c>
      <c r="T363" s="26">
        <v>4.5250243646864545</v>
      </c>
      <c r="U363" s="26">
        <v>4.5250243646864545</v>
      </c>
      <c r="V363" s="26">
        <v>4.5250243646864545</v>
      </c>
      <c r="W363" s="26">
        <v>5.8979864556831032</v>
      </c>
      <c r="X363" s="26">
        <v>5.8979864556831032</v>
      </c>
      <c r="Y363" s="26">
        <v>5.8979864556831032</v>
      </c>
      <c r="Z363" s="26">
        <v>5.8979864556831032</v>
      </c>
      <c r="AA363" s="26">
        <v>5.8979864556831032</v>
      </c>
      <c r="AB363" s="26">
        <v>5.8979864556831032</v>
      </c>
      <c r="AC363" s="26">
        <v>5.8979864556831032</v>
      </c>
      <c r="AD363" s="26">
        <v>3.2500093359137607</v>
      </c>
      <c r="AE363" s="26">
        <v>3.2500093359137607</v>
      </c>
      <c r="AF363" s="26">
        <v>3.2500093359137607</v>
      </c>
      <c r="AG363" s="26">
        <v>3.2500093359137607</v>
      </c>
      <c r="AH363" s="26">
        <v>3.2500093359137607</v>
      </c>
      <c r="AI363" s="26">
        <v>3.5005855634873422</v>
      </c>
      <c r="AJ363" s="26">
        <v>3.5005855634873422</v>
      </c>
      <c r="AK363" s="26">
        <v>3.3649397306891951</v>
      </c>
      <c r="AL363" s="26">
        <v>2.1131458474061815</v>
      </c>
      <c r="AM363" s="26">
        <v>2.1131458474061815</v>
      </c>
      <c r="AN363" s="26">
        <v>2.1131458474061815</v>
      </c>
      <c r="AO363" s="26">
        <v>2.1131458474061815</v>
      </c>
      <c r="AP363" s="26">
        <v>3.576444525678296</v>
      </c>
      <c r="AQ363" s="26">
        <v>3.576444525678296</v>
      </c>
      <c r="AR363" s="26">
        <v>2.1131458474061815</v>
      </c>
      <c r="AS363" s="26">
        <v>2.1131458474061815</v>
      </c>
      <c r="AT363" s="26">
        <v>2.1131458474061815</v>
      </c>
      <c r="AU363" s="26">
        <v>2.0158252208461773</v>
      </c>
      <c r="AV363" s="26">
        <v>2.0158252208461773</v>
      </c>
      <c r="AW363" s="26">
        <v>3.576444525678296</v>
      </c>
      <c r="AX363" s="26">
        <v>1.8160637568858828</v>
      </c>
      <c r="AY363" s="26">
        <v>3.9275270512716145</v>
      </c>
      <c r="AZ363" s="26">
        <v>3.7824703262492827</v>
      </c>
      <c r="BA363" s="26">
        <v>3.9275270512716145</v>
      </c>
      <c r="BB363" s="26">
        <v>3.9954396585510477</v>
      </c>
      <c r="BC363" s="26">
        <v>3.9954396585510477</v>
      </c>
      <c r="BD363" s="26">
        <v>3.9954396585510477</v>
      </c>
    </row>
    <row r="364" spans="1:56" x14ac:dyDescent="0.2">
      <c r="A364" s="2">
        <f t="shared" si="37"/>
        <v>44261</v>
      </c>
      <c r="B364" s="4" t="e">
        <f>Data!B363</f>
        <v>#N/A</v>
      </c>
      <c r="C364" s="26">
        <v>7.9434429563119036</v>
      </c>
      <c r="D364" s="26">
        <v>6.9052821353723388</v>
      </c>
      <c r="E364" s="26">
        <v>7.3232610813733645</v>
      </c>
      <c r="F364" s="26">
        <v>10.556721989558657</v>
      </c>
      <c r="G364" s="26">
        <v>7.7042255809688394</v>
      </c>
      <c r="H364" s="26">
        <v>7.1911044916912203</v>
      </c>
      <c r="I364" s="26">
        <v>6.0544829000510703</v>
      </c>
      <c r="J364" s="26">
        <v>7.1911044916912203</v>
      </c>
      <c r="K364" s="26">
        <v>7.1911044916912203</v>
      </c>
      <c r="L364" s="26">
        <v>6.9365931382097132</v>
      </c>
      <c r="M364" s="26">
        <v>6.4466762852231883</v>
      </c>
      <c r="N364" s="26">
        <v>4.6532800500588145</v>
      </c>
      <c r="O364" s="26">
        <v>4.0533902862798898</v>
      </c>
      <c r="P364" s="26">
        <v>4.0533902862798898</v>
      </c>
      <c r="Q364" s="26">
        <v>4.6532800500588145</v>
      </c>
      <c r="R364" s="26">
        <v>4.0533902862798898</v>
      </c>
      <c r="S364" s="26">
        <v>4.6532800500588145</v>
      </c>
      <c r="T364" s="26">
        <v>4.5207419691416408</v>
      </c>
      <c r="U364" s="26">
        <v>4.5207419691416408</v>
      </c>
      <c r="V364" s="26">
        <v>4.5207419691416408</v>
      </c>
      <c r="W364" s="26">
        <v>5.8923144130901353</v>
      </c>
      <c r="X364" s="26">
        <v>5.8923144130901353</v>
      </c>
      <c r="Y364" s="26">
        <v>5.8923144130901353</v>
      </c>
      <c r="Z364" s="26">
        <v>5.8923144130901353</v>
      </c>
      <c r="AA364" s="26">
        <v>5.8923144130901353</v>
      </c>
      <c r="AB364" s="26">
        <v>5.8923144130901353</v>
      </c>
      <c r="AC364" s="26">
        <v>5.8923144130901353</v>
      </c>
      <c r="AD364" s="26">
        <v>3.2474905025037235</v>
      </c>
      <c r="AE364" s="26">
        <v>3.2474905025037235</v>
      </c>
      <c r="AF364" s="26">
        <v>3.2474905025037235</v>
      </c>
      <c r="AG364" s="26">
        <v>3.2474905025037235</v>
      </c>
      <c r="AH364" s="26">
        <v>3.2474905025037235</v>
      </c>
      <c r="AI364" s="26">
        <v>3.4979535815206813</v>
      </c>
      <c r="AJ364" s="26">
        <v>3.4979535815206813</v>
      </c>
      <c r="AK364" s="26">
        <v>3.362453957686999</v>
      </c>
      <c r="AL364" s="26">
        <v>2.112122270748273</v>
      </c>
      <c r="AM364" s="26">
        <v>2.112122270748273</v>
      </c>
      <c r="AN364" s="26">
        <v>2.112122270748273</v>
      </c>
      <c r="AO364" s="26">
        <v>2.112122270748273</v>
      </c>
      <c r="AP364" s="26">
        <v>3.5738255987774883</v>
      </c>
      <c r="AQ364" s="26">
        <v>3.5738255987774883</v>
      </c>
      <c r="AR364" s="26">
        <v>2.112122270748273</v>
      </c>
      <c r="AS364" s="26">
        <v>2.112122270748273</v>
      </c>
      <c r="AT364" s="26">
        <v>2.112122270748273</v>
      </c>
      <c r="AU364" s="26">
        <v>2.0148787396400225</v>
      </c>
      <c r="AV364" s="26">
        <v>2.0148787396400225</v>
      </c>
      <c r="AW364" s="26">
        <v>3.5738255987774883</v>
      </c>
      <c r="AX364" s="26">
        <v>1.8152699115608846</v>
      </c>
      <c r="AY364" s="26">
        <v>3.9245887638373773</v>
      </c>
      <c r="AZ364" s="26">
        <v>3.7796930560526025</v>
      </c>
      <c r="BA364" s="26">
        <v>3.9245887638373773</v>
      </c>
      <c r="BB364" s="26">
        <v>3.9925205335603366</v>
      </c>
      <c r="BC364" s="26">
        <v>3.9925205335603366</v>
      </c>
      <c r="BD364" s="26">
        <v>3.9925205335603366</v>
      </c>
    </row>
    <row r="365" spans="1:56" x14ac:dyDescent="0.2">
      <c r="A365" s="2">
        <f t="shared" si="37"/>
        <v>44262</v>
      </c>
      <c r="B365" s="4" t="e">
        <f>Data!B364</f>
        <v>#N/A</v>
      </c>
      <c r="C365" s="26">
        <v>7.9338909028727773</v>
      </c>
      <c r="D365" s="26">
        <v>6.8973207460470176</v>
      </c>
      <c r="E365" s="26">
        <v>7.3148822081730804</v>
      </c>
      <c r="F365" s="26">
        <v>10.546862375663343</v>
      </c>
      <c r="G365" s="26">
        <v>7.698820738435451</v>
      </c>
      <c r="H365" s="26">
        <v>7.1855967292937892</v>
      </c>
      <c r="I365" s="26">
        <v>6.0488114752857269</v>
      </c>
      <c r="J365" s="26">
        <v>7.1855967292937892</v>
      </c>
      <c r="K365" s="26">
        <v>7.1855967292937892</v>
      </c>
      <c r="L365" s="26">
        <v>6.9310921487304604</v>
      </c>
      <c r="M365" s="26">
        <v>6.4407928658000566</v>
      </c>
      <c r="N365" s="26">
        <v>4.6489168318792631</v>
      </c>
      <c r="O365" s="26">
        <v>4.049977787468177</v>
      </c>
      <c r="P365" s="26">
        <v>4.049977787468177</v>
      </c>
      <c r="Q365" s="26">
        <v>4.6489168318792631</v>
      </c>
      <c r="R365" s="26">
        <v>4.049977787468177</v>
      </c>
      <c r="S365" s="26">
        <v>4.6489168318792631</v>
      </c>
      <c r="T365" s="26">
        <v>4.5164751242538816</v>
      </c>
      <c r="U365" s="26">
        <v>4.5164751242538816</v>
      </c>
      <c r="V365" s="26">
        <v>4.5164751242538816</v>
      </c>
      <c r="W365" s="26">
        <v>5.8866646506751366</v>
      </c>
      <c r="X365" s="26">
        <v>5.8866646506751366</v>
      </c>
      <c r="Y365" s="26">
        <v>5.8866646506751366</v>
      </c>
      <c r="Z365" s="26">
        <v>5.8866646506751366</v>
      </c>
      <c r="AA365" s="26">
        <v>5.8866646506751366</v>
      </c>
      <c r="AB365" s="26">
        <v>5.8866646506751366</v>
      </c>
      <c r="AC365" s="26">
        <v>5.8866646506751366</v>
      </c>
      <c r="AD365" s="26">
        <v>3.2449785980787942</v>
      </c>
      <c r="AE365" s="26">
        <v>3.2449785980787942</v>
      </c>
      <c r="AF365" s="26">
        <v>3.2449785980787942</v>
      </c>
      <c r="AG365" s="26">
        <v>3.2449785980787942</v>
      </c>
      <c r="AH365" s="26">
        <v>3.2449785980787942</v>
      </c>
      <c r="AI365" s="26">
        <v>3.4953286779415125</v>
      </c>
      <c r="AJ365" s="26">
        <v>3.4953286779415125</v>
      </c>
      <c r="AK365" s="26">
        <v>3.359974731948316</v>
      </c>
      <c r="AL365" s="26">
        <v>2.1111005199289843</v>
      </c>
      <c r="AM365" s="26">
        <v>2.1111005199289843</v>
      </c>
      <c r="AN365" s="26">
        <v>2.1111005199289843</v>
      </c>
      <c r="AO365" s="26">
        <v>2.1111005199289843</v>
      </c>
      <c r="AP365" s="26">
        <v>3.5712134993083904</v>
      </c>
      <c r="AQ365" s="26">
        <v>3.5712134993083904</v>
      </c>
      <c r="AR365" s="26">
        <v>2.1111005199289843</v>
      </c>
      <c r="AS365" s="26">
        <v>2.1111005199289843</v>
      </c>
      <c r="AT365" s="26">
        <v>2.1111005199289843</v>
      </c>
      <c r="AU365" s="26">
        <v>2.0139338899339645</v>
      </c>
      <c r="AV365" s="26">
        <v>2.0139338899339645</v>
      </c>
      <c r="AW365" s="26">
        <v>3.5712134993083904</v>
      </c>
      <c r="AX365" s="26">
        <v>1.8144773322943155</v>
      </c>
      <c r="AY365" s="26">
        <v>3.9216581471012666</v>
      </c>
      <c r="AZ365" s="26">
        <v>3.7769228906699968</v>
      </c>
      <c r="BA365" s="26">
        <v>3.9216581471012666</v>
      </c>
      <c r="BB365" s="26">
        <v>3.9896088367058904</v>
      </c>
      <c r="BC365" s="26">
        <v>3.9896088367058904</v>
      </c>
      <c r="BD365" s="26">
        <v>3.9896088367058904</v>
      </c>
    </row>
    <row r="366" spans="1:56" x14ac:dyDescent="0.2">
      <c r="A366" s="2">
        <f t="shared" si="37"/>
        <v>44263</v>
      </c>
      <c r="B366" s="4" t="e">
        <f>Data!B365</f>
        <v>#N/A</v>
      </c>
      <c r="C366" s="26">
        <v>7.9243808996521912</v>
      </c>
      <c r="D366" s="26">
        <v>6.8893943574823204</v>
      </c>
      <c r="E366" s="26">
        <v>7.3065393163455825</v>
      </c>
      <c r="F366" s="26">
        <v>10.53703688993901</v>
      </c>
      <c r="G366" s="26">
        <v>7.6934299144893901</v>
      </c>
      <c r="H366" s="26">
        <v>7.1801049015430625</v>
      </c>
      <c r="I366" s="26">
        <v>6.0431600287125358</v>
      </c>
      <c r="J366" s="26">
        <v>7.1801049015430625</v>
      </c>
      <c r="K366" s="26">
        <v>7.1801049015430625</v>
      </c>
      <c r="L366" s="26">
        <v>6.9256078417783016</v>
      </c>
      <c r="M366" s="26">
        <v>6.4349292720511944</v>
      </c>
      <c r="N366" s="26">
        <v>4.6445691581085624</v>
      </c>
      <c r="O366" s="26">
        <v>4.0465768314104009</v>
      </c>
      <c r="P366" s="26">
        <v>4.0465768314104009</v>
      </c>
      <c r="Q366" s="26">
        <v>4.6445691581085624</v>
      </c>
      <c r="R366" s="26">
        <v>4.0465768314104009</v>
      </c>
      <c r="S366" s="26">
        <v>4.6445691581085624</v>
      </c>
      <c r="T366" s="26">
        <v>4.5122237366549047</v>
      </c>
      <c r="U366" s="26">
        <v>4.5122237366549047</v>
      </c>
      <c r="V366" s="26">
        <v>4.5122237366549047</v>
      </c>
      <c r="W366" s="26">
        <v>5.8810370249674113</v>
      </c>
      <c r="X366" s="26">
        <v>5.8810370249674113</v>
      </c>
      <c r="Y366" s="26">
        <v>5.8810370249674113</v>
      </c>
      <c r="Z366" s="26">
        <v>5.8810370249674113</v>
      </c>
      <c r="AA366" s="26">
        <v>5.8810370249674113</v>
      </c>
      <c r="AB366" s="26">
        <v>5.8810370249674113</v>
      </c>
      <c r="AC366" s="26">
        <v>5.8810370249674113</v>
      </c>
      <c r="AD366" s="26">
        <v>3.2424735906905249</v>
      </c>
      <c r="AE366" s="26">
        <v>3.2424735906905249</v>
      </c>
      <c r="AF366" s="26">
        <v>3.2424735906905249</v>
      </c>
      <c r="AG366" s="26">
        <v>3.2424735906905249</v>
      </c>
      <c r="AH366" s="26">
        <v>3.2424735906905249</v>
      </c>
      <c r="AI366" s="26">
        <v>3.4927108208141688</v>
      </c>
      <c r="AJ366" s="26">
        <v>3.4927108208141688</v>
      </c>
      <c r="AK366" s="26">
        <v>3.3575020245344609</v>
      </c>
      <c r="AL366" s="26">
        <v>2.110080589510126</v>
      </c>
      <c r="AM366" s="26">
        <v>2.110080589510126</v>
      </c>
      <c r="AN366" s="26">
        <v>2.110080589510126</v>
      </c>
      <c r="AO366" s="26">
        <v>2.110080589510126</v>
      </c>
      <c r="AP366" s="26">
        <v>3.5686081973986048</v>
      </c>
      <c r="AQ366" s="26">
        <v>3.5686081973986048</v>
      </c>
      <c r="AR366" s="26">
        <v>2.110080589510126</v>
      </c>
      <c r="AS366" s="26">
        <v>2.110080589510126</v>
      </c>
      <c r="AT366" s="26">
        <v>2.110080589510126</v>
      </c>
      <c r="AU366" s="26">
        <v>2.0129906670267688</v>
      </c>
      <c r="AV366" s="26">
        <v>2.0129906670267688</v>
      </c>
      <c r="AW366" s="26">
        <v>3.5686081973986048</v>
      </c>
      <c r="AX366" s="26">
        <v>1.813686015696367</v>
      </c>
      <c r="AY366" s="26">
        <v>3.9187351661043603</v>
      </c>
      <c r="AZ366" s="26">
        <v>3.7741597980263295</v>
      </c>
      <c r="BA366" s="26">
        <v>3.9187351661043603</v>
      </c>
      <c r="BB366" s="26">
        <v>3.9867045345196459</v>
      </c>
      <c r="BC366" s="26">
        <v>3.9867045345196459</v>
      </c>
      <c r="BD366" s="26">
        <v>3.9867045345196459</v>
      </c>
    </row>
    <row r="367" spans="1:56" x14ac:dyDescent="0.2">
      <c r="A367" s="2">
        <f t="shared" si="37"/>
        <v>44264</v>
      </c>
      <c r="B367" s="4" t="e">
        <f>Data!B366</f>
        <v>#N/A</v>
      </c>
      <c r="C367" s="26">
        <v>7.9149126378933419</v>
      </c>
      <c r="D367" s="26">
        <v>6.8815027150591828</v>
      </c>
      <c r="E367" s="26">
        <v>7.29823214862067</v>
      </c>
      <c r="F367" s="26">
        <v>10.527245333079845</v>
      </c>
      <c r="G367" s="26">
        <v>7.6880530484512342</v>
      </c>
      <c r="H367" s="26">
        <v>7.174628931685711</v>
      </c>
      <c r="I367" s="26">
        <v>6.0375284432449989</v>
      </c>
      <c r="J367" s="26">
        <v>7.174628931685711</v>
      </c>
      <c r="K367" s="26">
        <v>7.174628931685711</v>
      </c>
      <c r="L367" s="26">
        <v>6.9201401332609267</v>
      </c>
      <c r="M367" s="26">
        <v>6.4290853924976172</v>
      </c>
      <c r="N367" s="26">
        <v>4.6402369370355183</v>
      </c>
      <c r="O367" s="26">
        <v>4.0431873540197323</v>
      </c>
      <c r="P367" s="26">
        <v>4.0431873540197323</v>
      </c>
      <c r="Q367" s="26">
        <v>4.6402369370355183</v>
      </c>
      <c r="R367" s="26">
        <v>4.0431873540197323</v>
      </c>
      <c r="S367" s="26">
        <v>4.6402369370355183</v>
      </c>
      <c r="T367" s="26">
        <v>4.5079877137662585</v>
      </c>
      <c r="U367" s="26">
        <v>4.5079877137662585</v>
      </c>
      <c r="V367" s="26">
        <v>4.5079877137662585</v>
      </c>
      <c r="W367" s="26">
        <v>5.8754313937972835</v>
      </c>
      <c r="X367" s="26">
        <v>5.8754313937972835</v>
      </c>
      <c r="Y367" s="26">
        <v>5.8754313937972835</v>
      </c>
      <c r="Z367" s="26">
        <v>5.8754313937972835</v>
      </c>
      <c r="AA367" s="26">
        <v>5.8754313937972835</v>
      </c>
      <c r="AB367" s="26">
        <v>5.8754313937972835</v>
      </c>
      <c r="AC367" s="26">
        <v>5.8754313937972835</v>
      </c>
      <c r="AD367" s="26">
        <v>3.2399754485990204</v>
      </c>
      <c r="AE367" s="26">
        <v>3.2399754485990204</v>
      </c>
      <c r="AF367" s="26">
        <v>3.2399754485990204</v>
      </c>
      <c r="AG367" s="26">
        <v>3.2399754485990204</v>
      </c>
      <c r="AH367" s="26">
        <v>3.2399754485990204</v>
      </c>
      <c r="AI367" s="26">
        <v>3.4900999784073417</v>
      </c>
      <c r="AJ367" s="26">
        <v>3.4900999784073417</v>
      </c>
      <c r="AK367" s="26">
        <v>3.3550358066882184</v>
      </c>
      <c r="AL367" s="26">
        <v>2.1090624740774069</v>
      </c>
      <c r="AM367" s="26">
        <v>2.1090624740774069</v>
      </c>
      <c r="AN367" s="26">
        <v>2.1090624740774069</v>
      </c>
      <c r="AO367" s="26">
        <v>2.1090624740774069</v>
      </c>
      <c r="AP367" s="26">
        <v>3.5660096633612017</v>
      </c>
      <c r="AQ367" s="26">
        <v>3.5660096633612017</v>
      </c>
      <c r="AR367" s="26">
        <v>2.1090624740774069</v>
      </c>
      <c r="AS367" s="26">
        <v>2.1090624740774069</v>
      </c>
      <c r="AT367" s="26">
        <v>2.1090624740774069</v>
      </c>
      <c r="AU367" s="26">
        <v>2.0120490662375898</v>
      </c>
      <c r="AV367" s="26">
        <v>2.0120490662375898</v>
      </c>
      <c r="AW367" s="26">
        <v>3.5660096633612017</v>
      </c>
      <c r="AX367" s="26">
        <v>1.8128959583919835</v>
      </c>
      <c r="AY367" s="26">
        <v>3.9158197861783957</v>
      </c>
      <c r="AZ367" s="26">
        <v>3.7714037463305368</v>
      </c>
      <c r="BA367" s="26">
        <v>3.9158197861783957</v>
      </c>
      <c r="BB367" s="26">
        <v>3.9838075938356248</v>
      </c>
      <c r="BC367" s="26">
        <v>3.9838075938356248</v>
      </c>
      <c r="BD367" s="26">
        <v>3.9838075938356248</v>
      </c>
    </row>
  </sheetData>
  <mergeCells count="1">
    <mergeCell ref="C1:AF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AW1" workbookViewId="0">
      <selection activeCell="BD3" sqref="BD3:BD367"/>
    </sheetView>
  </sheetViews>
  <sheetFormatPr baseColWidth="10" defaultColWidth="10.6640625" defaultRowHeight="16" x14ac:dyDescent="0.2"/>
  <sheetData>
    <row r="1" spans="1:63" x14ac:dyDescent="0.2">
      <c r="C1" s="50" t="s">
        <v>37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Data!C2</f>
        <v>#N/A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</row>
    <row r="4" spans="1:63" x14ac:dyDescent="0.2">
      <c r="A4" s="2">
        <f>A3+1</f>
        <v>43901</v>
      </c>
      <c r="B4" s="4" t="e">
        <f>Data!C3</f>
        <v>#N/A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0.24725274725274723</v>
      </c>
      <c r="AE4" s="26">
        <v>0.24725274725274723</v>
      </c>
      <c r="AF4" s="26">
        <v>0.24725274725274723</v>
      </c>
      <c r="AG4" s="26">
        <v>0.24725274725274723</v>
      </c>
      <c r="AH4" s="26">
        <v>0.24725274725274723</v>
      </c>
      <c r="AI4" s="26">
        <v>0.296875</v>
      </c>
      <c r="AJ4" s="26">
        <v>0.296875</v>
      </c>
      <c r="AK4" s="26">
        <v>0.28125</v>
      </c>
      <c r="AL4" s="26">
        <v>0.3506493506493506</v>
      </c>
      <c r="AM4" s="26">
        <v>0.3506493506493506</v>
      </c>
      <c r="AN4" s="26">
        <v>0.3506493506493506</v>
      </c>
      <c r="AO4" s="26">
        <v>0.3506493506493506</v>
      </c>
      <c r="AP4" s="26">
        <v>0.27403846153846151</v>
      </c>
      <c r="AQ4" s="26">
        <v>0.27403846153846151</v>
      </c>
      <c r="AR4" s="26">
        <v>0.3506493506493506</v>
      </c>
      <c r="AS4" s="26">
        <v>0.3506493506493506</v>
      </c>
      <c r="AT4" s="26">
        <v>0.3506493506493506</v>
      </c>
      <c r="AU4" s="26">
        <v>0.33116883116883117</v>
      </c>
      <c r="AV4" s="26">
        <v>0.33116883116883117</v>
      </c>
      <c r="AW4" s="26">
        <v>0.27403846153846151</v>
      </c>
      <c r="AX4" s="26">
        <v>0.29220779220779214</v>
      </c>
      <c r="AY4" s="26">
        <v>0.44444444444444442</v>
      </c>
      <c r="AZ4" s="26">
        <v>0.42222222222222217</v>
      </c>
      <c r="BA4" s="26">
        <v>0.44444444444444442</v>
      </c>
      <c r="BB4" s="26">
        <v>0.41666666666666663</v>
      </c>
      <c r="BC4" s="26">
        <v>0.41666666666666663</v>
      </c>
      <c r="BD4" s="26">
        <v>0.41666666666666663</v>
      </c>
    </row>
    <row r="5" spans="1:63" x14ac:dyDescent="0.2">
      <c r="A5" s="2">
        <f t="shared" ref="A5:A68" si="32">A4+1</f>
        <v>43902</v>
      </c>
      <c r="B5" s="4" t="e">
        <f>Data!C4</f>
        <v>#N/A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0.49450549450549447</v>
      </c>
      <c r="AE5" s="26">
        <v>0.49450549450549447</v>
      </c>
      <c r="AF5" s="26">
        <v>0.49450549450549447</v>
      </c>
      <c r="AG5" s="26">
        <v>0.49450549450549447</v>
      </c>
      <c r="AH5" s="26">
        <v>0.49450549450549447</v>
      </c>
      <c r="AI5" s="26">
        <v>0.59375</v>
      </c>
      <c r="AJ5" s="26">
        <v>0.59375</v>
      </c>
      <c r="AK5" s="26">
        <v>0.5625</v>
      </c>
      <c r="AL5" s="26">
        <v>0.7012987012987012</v>
      </c>
      <c r="AM5" s="26">
        <v>0.7012987012987012</v>
      </c>
      <c r="AN5" s="26">
        <v>0.7012987012987012</v>
      </c>
      <c r="AO5" s="26">
        <v>0.7012987012987012</v>
      </c>
      <c r="AP5" s="26">
        <v>0.54807692307692302</v>
      </c>
      <c r="AQ5" s="26">
        <v>0.54807692307692302</v>
      </c>
      <c r="AR5" s="26">
        <v>0.7012987012987012</v>
      </c>
      <c r="AS5" s="26">
        <v>0.7012987012987012</v>
      </c>
      <c r="AT5" s="26">
        <v>0.7012987012987012</v>
      </c>
      <c r="AU5" s="26">
        <v>0.66233766233766234</v>
      </c>
      <c r="AV5" s="26">
        <v>0.66233766233766234</v>
      </c>
      <c r="AW5" s="26">
        <v>0.54807692307692302</v>
      </c>
      <c r="AX5" s="26">
        <v>0.58441558441558428</v>
      </c>
      <c r="AY5" s="26">
        <v>0.88888888888888884</v>
      </c>
      <c r="AZ5" s="26">
        <v>0.84444444444444433</v>
      </c>
      <c r="BA5" s="26">
        <v>0.88888888888888884</v>
      </c>
      <c r="BB5" s="26">
        <v>0.83333333333333326</v>
      </c>
      <c r="BC5" s="26">
        <v>0.83333333333333326</v>
      </c>
      <c r="BD5" s="26">
        <v>0.83333333333333326</v>
      </c>
    </row>
    <row r="6" spans="1:63" x14ac:dyDescent="0.2">
      <c r="A6" s="2">
        <f t="shared" si="32"/>
        <v>43903</v>
      </c>
      <c r="B6" s="4" t="e">
        <f>Data!C5</f>
        <v>#N/A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0.74175824175824168</v>
      </c>
      <c r="AE6" s="26">
        <v>0.74175824175824168</v>
      </c>
      <c r="AF6" s="26">
        <v>0.74175824175824168</v>
      </c>
      <c r="AG6" s="26">
        <v>0.74175824175824168</v>
      </c>
      <c r="AH6" s="26">
        <v>0.74175824175824168</v>
      </c>
      <c r="AI6" s="26">
        <v>0.890625</v>
      </c>
      <c r="AJ6" s="26">
        <v>0.890625</v>
      </c>
      <c r="AK6" s="26">
        <v>0.84375</v>
      </c>
      <c r="AL6" s="26">
        <v>1.0519480519480517</v>
      </c>
      <c r="AM6" s="26">
        <v>1.0519480519480517</v>
      </c>
      <c r="AN6" s="26">
        <v>1.0519480519480517</v>
      </c>
      <c r="AO6" s="26">
        <v>1.0519480519480517</v>
      </c>
      <c r="AP6" s="26">
        <v>0.82211538461538458</v>
      </c>
      <c r="AQ6" s="26">
        <v>0.82211538461538458</v>
      </c>
      <c r="AR6" s="26">
        <v>1.0519480519480517</v>
      </c>
      <c r="AS6" s="26">
        <v>1.0519480519480517</v>
      </c>
      <c r="AT6" s="26">
        <v>1.0519480519480517</v>
      </c>
      <c r="AU6" s="26">
        <v>0.99350649350649345</v>
      </c>
      <c r="AV6" s="26">
        <v>0.99350649350649345</v>
      </c>
      <c r="AW6" s="26">
        <v>0.82211538461538458</v>
      </c>
      <c r="AX6" s="26">
        <v>0.87662337662337642</v>
      </c>
      <c r="AY6" s="26">
        <v>1.3333333333333333</v>
      </c>
      <c r="AZ6" s="26">
        <v>1.2666666666666666</v>
      </c>
      <c r="BA6" s="26">
        <v>1.3333333333333333</v>
      </c>
      <c r="BB6" s="26">
        <v>1.25</v>
      </c>
      <c r="BC6" s="26">
        <v>1.25</v>
      </c>
      <c r="BD6" s="26">
        <v>1.25</v>
      </c>
    </row>
    <row r="7" spans="1:63" x14ac:dyDescent="0.2">
      <c r="A7" s="2">
        <f t="shared" si="32"/>
        <v>43904</v>
      </c>
      <c r="B7" s="4" t="e">
        <f>Data!C6</f>
        <v>#N/A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0.98901098901098894</v>
      </c>
      <c r="AE7" s="26">
        <v>0.98901098901098894</v>
      </c>
      <c r="AF7" s="26">
        <v>0.98901098901098894</v>
      </c>
      <c r="AG7" s="26">
        <v>0.98901098901098894</v>
      </c>
      <c r="AH7" s="26">
        <v>0.98901098901098894</v>
      </c>
      <c r="AI7" s="26">
        <v>1.1875</v>
      </c>
      <c r="AJ7" s="26">
        <v>1.1875</v>
      </c>
      <c r="AK7" s="26">
        <v>1.125</v>
      </c>
      <c r="AL7" s="26">
        <v>1.4025974025974024</v>
      </c>
      <c r="AM7" s="26">
        <v>1.4025974025974024</v>
      </c>
      <c r="AN7" s="26">
        <v>1.4025974025974024</v>
      </c>
      <c r="AO7" s="26">
        <v>1.4025974025974024</v>
      </c>
      <c r="AP7" s="26">
        <v>1.096153846153846</v>
      </c>
      <c r="AQ7" s="26">
        <v>1.096153846153846</v>
      </c>
      <c r="AR7" s="26">
        <v>1.4025974025974024</v>
      </c>
      <c r="AS7" s="26">
        <v>1.4025974025974024</v>
      </c>
      <c r="AT7" s="26">
        <v>1.4025974025974024</v>
      </c>
      <c r="AU7" s="26">
        <v>1.3246753246753247</v>
      </c>
      <c r="AV7" s="26">
        <v>1.3246753246753247</v>
      </c>
      <c r="AW7" s="26">
        <v>1.096153846153846</v>
      </c>
      <c r="AX7" s="26">
        <v>1.1688311688311686</v>
      </c>
      <c r="AY7" s="26">
        <v>1.7777777777777777</v>
      </c>
      <c r="AZ7" s="26">
        <v>1.6888888888888887</v>
      </c>
      <c r="BA7" s="26">
        <v>1.7777777777777777</v>
      </c>
      <c r="BB7" s="26">
        <v>1.6666666666666665</v>
      </c>
      <c r="BC7" s="26">
        <v>1.6666666666666665</v>
      </c>
      <c r="BD7" s="26">
        <v>1.6666666666666665</v>
      </c>
    </row>
    <row r="8" spans="1:63" x14ac:dyDescent="0.2">
      <c r="A8" s="2">
        <f t="shared" si="32"/>
        <v>43905</v>
      </c>
      <c r="B8" s="4" t="e">
        <f>Data!C7</f>
        <v>#N/A</v>
      </c>
      <c r="C8" s="26">
        <v>0.11201081632653062</v>
      </c>
      <c r="D8" s="26">
        <v>0.10450000000000001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1.2362637362637361</v>
      </c>
      <c r="AE8" s="26">
        <v>1.2362637362637361</v>
      </c>
      <c r="AF8" s="26">
        <v>1.2362637362637361</v>
      </c>
      <c r="AG8" s="26">
        <v>1.2362637362637361</v>
      </c>
      <c r="AH8" s="26">
        <v>1.2362637362637361</v>
      </c>
      <c r="AI8" s="26">
        <v>1.484375</v>
      </c>
      <c r="AJ8" s="26">
        <v>1.484375</v>
      </c>
      <c r="AK8" s="26">
        <v>1.40625</v>
      </c>
      <c r="AL8" s="26">
        <v>1.7532467532467531</v>
      </c>
      <c r="AM8" s="26">
        <v>1.7532467532467531</v>
      </c>
      <c r="AN8" s="26">
        <v>1.7532467532467531</v>
      </c>
      <c r="AO8" s="26">
        <v>1.7532467532467531</v>
      </c>
      <c r="AP8" s="26">
        <v>1.3701923076923075</v>
      </c>
      <c r="AQ8" s="26">
        <v>1.3701923076923075</v>
      </c>
      <c r="AR8" s="26">
        <v>1.7532467532467531</v>
      </c>
      <c r="AS8" s="26">
        <v>1.7532467532467531</v>
      </c>
      <c r="AT8" s="26">
        <v>1.7532467532467531</v>
      </c>
      <c r="AU8" s="26">
        <v>1.6558441558441559</v>
      </c>
      <c r="AV8" s="26">
        <v>1.6558441558441559</v>
      </c>
      <c r="AW8" s="26">
        <v>1.3701923076923075</v>
      </c>
      <c r="AX8" s="26">
        <v>1.4610389610389607</v>
      </c>
      <c r="AY8" s="26">
        <v>2.2222222222222223</v>
      </c>
      <c r="AZ8" s="26">
        <v>2.1111111111111107</v>
      </c>
      <c r="BA8" s="26">
        <v>2.2222222222222223</v>
      </c>
      <c r="BB8" s="26">
        <v>2.083333333333333</v>
      </c>
      <c r="BC8" s="26">
        <v>2.083333333333333</v>
      </c>
      <c r="BD8" s="26">
        <v>2.083333333333333</v>
      </c>
    </row>
    <row r="9" spans="1:63" x14ac:dyDescent="0.2">
      <c r="A9" s="2">
        <f t="shared" si="32"/>
        <v>43906</v>
      </c>
      <c r="B9" s="4" t="e">
        <f>Data!C8</f>
        <v>#N/A</v>
      </c>
      <c r="C9" s="26">
        <v>0.25325827058896766</v>
      </c>
      <c r="D9" s="26">
        <v>0.23625054076249999</v>
      </c>
      <c r="E9" s="26">
        <v>0.13199999999999998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8.2519999999999996E-2</v>
      </c>
      <c r="O9" s="26">
        <v>0</v>
      </c>
      <c r="P9" s="26">
        <v>0</v>
      </c>
      <c r="Q9" s="26">
        <v>8.2519999999999996E-2</v>
      </c>
      <c r="R9" s="26">
        <v>0</v>
      </c>
      <c r="S9" s="26">
        <v>8.2519999999999996E-2</v>
      </c>
      <c r="T9" s="26">
        <v>9.0011900826446264E-2</v>
      </c>
      <c r="U9" s="26">
        <v>9.0011900826446264E-2</v>
      </c>
      <c r="V9" s="26">
        <v>9.0011900826446264E-2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1.4835164835164834</v>
      </c>
      <c r="AE9" s="26">
        <v>1.4835164835164834</v>
      </c>
      <c r="AF9" s="26">
        <v>1.4835164835164834</v>
      </c>
      <c r="AG9" s="26">
        <v>1.4835164835164834</v>
      </c>
      <c r="AH9" s="26">
        <v>1.4835164835164834</v>
      </c>
      <c r="AI9" s="26">
        <v>1.78125</v>
      </c>
      <c r="AJ9" s="26">
        <v>1.78125</v>
      </c>
      <c r="AK9" s="26">
        <v>1.6875</v>
      </c>
      <c r="AL9" s="26">
        <v>2.1038961038961035</v>
      </c>
      <c r="AM9" s="26">
        <v>2.1038961038961035</v>
      </c>
      <c r="AN9" s="26">
        <v>2.1038961038961035</v>
      </c>
      <c r="AO9" s="26">
        <v>2.1038961038961035</v>
      </c>
      <c r="AP9" s="26">
        <v>1.6442307692307689</v>
      </c>
      <c r="AQ9" s="26">
        <v>1.6442307692307689</v>
      </c>
      <c r="AR9" s="26">
        <v>2.1038961038961035</v>
      </c>
      <c r="AS9" s="26">
        <v>2.1038961038961035</v>
      </c>
      <c r="AT9" s="26">
        <v>2.1038961038961035</v>
      </c>
      <c r="AU9" s="26">
        <v>1.9870129870129871</v>
      </c>
      <c r="AV9" s="26">
        <v>1.9870129870129871</v>
      </c>
      <c r="AW9" s="26">
        <v>1.6442307692307689</v>
      </c>
      <c r="AX9" s="26">
        <v>1.7532467532467528</v>
      </c>
      <c r="AY9" s="26">
        <v>2.666666666666667</v>
      </c>
      <c r="AZ9" s="26">
        <v>2.5333333333333328</v>
      </c>
      <c r="BA9" s="26">
        <v>2.666666666666667</v>
      </c>
      <c r="BB9" s="26">
        <v>2.4999999999999996</v>
      </c>
      <c r="BC9" s="26">
        <v>2.4999999999999996</v>
      </c>
      <c r="BD9" s="26">
        <v>2.4999999999999996</v>
      </c>
    </row>
    <row r="10" spans="1:63" x14ac:dyDescent="0.2">
      <c r="A10" s="2">
        <f t="shared" si="32"/>
        <v>43907</v>
      </c>
      <c r="B10" s="4" t="e">
        <f>Data!C9</f>
        <v>#N/A</v>
      </c>
      <c r="C10" s="26">
        <v>0.43135094334581925</v>
      </c>
      <c r="D10" s="26">
        <v>0.40232819572910333</v>
      </c>
      <c r="E10" s="26">
        <v>0.29298846719999999</v>
      </c>
      <c r="F10" s="26">
        <v>0</v>
      </c>
      <c r="G10" s="26">
        <v>0</v>
      </c>
      <c r="H10" s="26">
        <v>0</v>
      </c>
      <c r="I10" s="26">
        <v>0.14734438775510203</v>
      </c>
      <c r="J10" s="26">
        <v>0</v>
      </c>
      <c r="K10" s="26">
        <v>0</v>
      </c>
      <c r="L10" s="26">
        <v>0</v>
      </c>
      <c r="M10" s="26">
        <v>0.12137024221453288</v>
      </c>
      <c r="N10" s="26">
        <v>0.18543776660464001</v>
      </c>
      <c r="O10" s="26">
        <v>0.10996</v>
      </c>
      <c r="P10" s="26">
        <v>0.10996</v>
      </c>
      <c r="Q10" s="26">
        <v>0.18543776660464001</v>
      </c>
      <c r="R10" s="26">
        <v>0.10996</v>
      </c>
      <c r="S10" s="26">
        <v>0.18543776660464001</v>
      </c>
      <c r="T10" s="26">
        <v>0.20226794258313319</v>
      </c>
      <c r="U10" s="26">
        <v>0.20226794258313319</v>
      </c>
      <c r="V10" s="26">
        <v>0.20226794258313319</v>
      </c>
      <c r="W10" s="26">
        <v>0.13736666666666669</v>
      </c>
      <c r="X10" s="26">
        <v>0.13736666666666669</v>
      </c>
      <c r="Y10" s="26">
        <v>0.13736666666666669</v>
      </c>
      <c r="Z10" s="26">
        <v>0.13736666666666669</v>
      </c>
      <c r="AA10" s="26">
        <v>0.13736666666666669</v>
      </c>
      <c r="AB10" s="26">
        <v>0.13736666666666669</v>
      </c>
      <c r="AC10" s="26">
        <v>0.13736666666666669</v>
      </c>
      <c r="AD10" s="26">
        <v>1.8395090870667792</v>
      </c>
      <c r="AE10" s="26">
        <v>1.8395090870667792</v>
      </c>
      <c r="AF10" s="26">
        <v>1.8395090870667792</v>
      </c>
      <c r="AG10" s="26">
        <v>1.8395090870667792</v>
      </c>
      <c r="AH10" s="26">
        <v>1.8395090870667792</v>
      </c>
      <c r="AI10" s="26">
        <v>2.078125</v>
      </c>
      <c r="AJ10" s="26">
        <v>2.078125</v>
      </c>
      <c r="AK10" s="26">
        <v>1.96875</v>
      </c>
      <c r="AL10" s="26">
        <v>2.4545454545454541</v>
      </c>
      <c r="AM10" s="26">
        <v>2.4545454545454541</v>
      </c>
      <c r="AN10" s="26">
        <v>2.4545454545454541</v>
      </c>
      <c r="AO10" s="26">
        <v>2.4545454545454541</v>
      </c>
      <c r="AP10" s="26">
        <v>1.9182692307692304</v>
      </c>
      <c r="AQ10" s="26">
        <v>1.9182692307692304</v>
      </c>
      <c r="AR10" s="26">
        <v>2.4545454545454541</v>
      </c>
      <c r="AS10" s="26">
        <v>2.4545454545454541</v>
      </c>
      <c r="AT10" s="26">
        <v>2.4545454545454541</v>
      </c>
      <c r="AU10" s="26">
        <v>2.3181818181818183</v>
      </c>
      <c r="AV10" s="26">
        <v>2.3181818181818183</v>
      </c>
      <c r="AW10" s="26">
        <v>1.9182692307692304</v>
      </c>
      <c r="AX10" s="26">
        <v>2.045454545454545</v>
      </c>
      <c r="AY10" s="26">
        <v>3.1111111111111116</v>
      </c>
      <c r="AZ10" s="26">
        <v>2.9555555555555548</v>
      </c>
      <c r="BA10" s="26">
        <v>3.1111111111111116</v>
      </c>
      <c r="BB10" s="26">
        <v>2.9166666666666661</v>
      </c>
      <c r="BC10" s="26">
        <v>2.9166666666666661</v>
      </c>
      <c r="BD10" s="26">
        <v>2.9166666666666661</v>
      </c>
    </row>
    <row r="11" spans="1:63" x14ac:dyDescent="0.2">
      <c r="A11" s="2">
        <f t="shared" si="32"/>
        <v>43908</v>
      </c>
      <c r="B11" s="4">
        <f>Data!C10</f>
        <v>1</v>
      </c>
      <c r="C11" s="26">
        <v>0.65586410473623702</v>
      </c>
      <c r="D11" s="26">
        <v>0.61162977757072978</v>
      </c>
      <c r="E11" s="26">
        <v>0.48930639114547614</v>
      </c>
      <c r="F11" s="26">
        <v>0</v>
      </c>
      <c r="G11" s="26">
        <v>0</v>
      </c>
      <c r="H11" s="26">
        <v>0</v>
      </c>
      <c r="I11" s="26">
        <v>0.32503568291935409</v>
      </c>
      <c r="J11" s="26">
        <v>0</v>
      </c>
      <c r="K11" s="26">
        <v>0</v>
      </c>
      <c r="L11" s="26">
        <v>0</v>
      </c>
      <c r="M11" s="26">
        <v>0.26775043823749711</v>
      </c>
      <c r="N11" s="26">
        <v>0.31377816032654837</v>
      </c>
      <c r="O11" s="26">
        <v>0.24404874623872003</v>
      </c>
      <c r="P11" s="26">
        <v>0.24404874623872003</v>
      </c>
      <c r="Q11" s="26">
        <v>0.31377816032654837</v>
      </c>
      <c r="R11" s="26">
        <v>0.24404874623872003</v>
      </c>
      <c r="S11" s="26">
        <v>0.31377816032654837</v>
      </c>
      <c r="T11" s="26">
        <v>0.34224476100727963</v>
      </c>
      <c r="U11" s="26">
        <v>0.34224476100727963</v>
      </c>
      <c r="V11" s="26">
        <v>0.34224476100727963</v>
      </c>
      <c r="W11" s="26">
        <v>0.30295489946583343</v>
      </c>
      <c r="X11" s="26">
        <v>0.30295489946583343</v>
      </c>
      <c r="Y11" s="26">
        <v>0.30295489946583343</v>
      </c>
      <c r="Z11" s="26">
        <v>0.30295489946583343</v>
      </c>
      <c r="AA11" s="26">
        <v>0.30295489946583343</v>
      </c>
      <c r="AB11" s="26">
        <v>0.30295489946583343</v>
      </c>
      <c r="AC11" s="26">
        <v>0.30295489946583343</v>
      </c>
      <c r="AD11" s="26">
        <v>2.2175403803220348</v>
      </c>
      <c r="AE11" s="26">
        <v>2.2175403803220348</v>
      </c>
      <c r="AF11" s="26">
        <v>2.2175403803220348</v>
      </c>
      <c r="AG11" s="26">
        <v>2.2175403803220348</v>
      </c>
      <c r="AH11" s="26">
        <v>2.2175403803220348</v>
      </c>
      <c r="AI11" s="26">
        <v>2.5008294791666668</v>
      </c>
      <c r="AJ11" s="26">
        <v>2.5008294791666668</v>
      </c>
      <c r="AK11" s="26">
        <v>2.3693287500000002</v>
      </c>
      <c r="AL11" s="26">
        <v>2.8051948051948048</v>
      </c>
      <c r="AM11" s="26">
        <v>2.8051948051948048</v>
      </c>
      <c r="AN11" s="26">
        <v>2.8051948051948048</v>
      </c>
      <c r="AO11" s="26">
        <v>2.8051948051948048</v>
      </c>
      <c r="AP11" s="26">
        <v>2.3086315384615381</v>
      </c>
      <c r="AQ11" s="26">
        <v>2.3086315384615381</v>
      </c>
      <c r="AR11" s="26">
        <v>2.8051948051948048</v>
      </c>
      <c r="AS11" s="26">
        <v>2.8051948051948048</v>
      </c>
      <c r="AT11" s="26">
        <v>2.8051948051948048</v>
      </c>
      <c r="AU11" s="26">
        <v>2.6493506493506493</v>
      </c>
      <c r="AV11" s="26">
        <v>2.6493506493506493</v>
      </c>
      <c r="AW11" s="26">
        <v>2.3086315384615381</v>
      </c>
      <c r="AX11" s="26">
        <v>2.3376623376623371</v>
      </c>
      <c r="AY11" s="26">
        <v>3.5555555555555562</v>
      </c>
      <c r="AZ11" s="26">
        <v>3.3777777777777769</v>
      </c>
      <c r="BA11" s="26">
        <v>3.5555555555555562</v>
      </c>
      <c r="BB11" s="26">
        <v>3.3333333333333326</v>
      </c>
      <c r="BC11" s="26">
        <v>3.3333333333333326</v>
      </c>
      <c r="BD11" s="26">
        <v>3.3333333333333326</v>
      </c>
    </row>
    <row r="12" spans="1:63" x14ac:dyDescent="0.2">
      <c r="A12" s="2">
        <f t="shared" si="32"/>
        <v>43909</v>
      </c>
      <c r="B12" s="4">
        <f>Data!C11</f>
        <v>1</v>
      </c>
      <c r="C12" s="26">
        <v>0.93884017304578471</v>
      </c>
      <c r="D12" s="26">
        <v>0.87533025121003538</v>
      </c>
      <c r="E12" s="26">
        <v>0.72866952808862584</v>
      </c>
      <c r="F12" s="26">
        <v>0</v>
      </c>
      <c r="G12" s="26">
        <v>0.21223102040816327</v>
      </c>
      <c r="H12" s="26">
        <v>0.2165821875</v>
      </c>
      <c r="I12" s="26">
        <v>0.53930244664955285</v>
      </c>
      <c r="J12" s="26">
        <v>0.18564187499999998</v>
      </c>
      <c r="K12" s="26">
        <v>0.18564187499999998</v>
      </c>
      <c r="L12" s="26">
        <v>0.17676734693877552</v>
      </c>
      <c r="M12" s="26">
        <v>0.4442795244152038</v>
      </c>
      <c r="N12" s="26">
        <v>0.4737943371883826</v>
      </c>
      <c r="O12" s="26">
        <v>0.40753467918061126</v>
      </c>
      <c r="P12" s="26">
        <v>0.40753467918061126</v>
      </c>
      <c r="Q12" s="26">
        <v>0.4737943371883826</v>
      </c>
      <c r="R12" s="26">
        <v>0.40753467918061126</v>
      </c>
      <c r="S12" s="26">
        <v>0.4737943371883826</v>
      </c>
      <c r="T12" s="26">
        <v>0.51675601521553771</v>
      </c>
      <c r="U12" s="26">
        <v>0.51675601521553771</v>
      </c>
      <c r="V12" s="26">
        <v>0.51675601521553771</v>
      </c>
      <c r="W12" s="26">
        <v>0.50252510946436946</v>
      </c>
      <c r="X12" s="26">
        <v>0.50252510946436946</v>
      </c>
      <c r="Y12" s="26">
        <v>0.50252510946436946</v>
      </c>
      <c r="Z12" s="26">
        <v>0.50252510946436946</v>
      </c>
      <c r="AA12" s="26">
        <v>0.50252510946436946</v>
      </c>
      <c r="AB12" s="26">
        <v>0.50252510946436946</v>
      </c>
      <c r="AC12" s="26">
        <v>0.50252510946436946</v>
      </c>
      <c r="AD12" s="26">
        <v>2.6220751152238289</v>
      </c>
      <c r="AE12" s="26">
        <v>2.6220751152238289</v>
      </c>
      <c r="AF12" s="26">
        <v>2.6220751152238289</v>
      </c>
      <c r="AG12" s="26">
        <v>2.6220751152238289</v>
      </c>
      <c r="AH12" s="26">
        <v>2.6220751152238289</v>
      </c>
      <c r="AI12" s="26">
        <v>2.9454711121035766</v>
      </c>
      <c r="AJ12" s="26">
        <v>2.9454711121035766</v>
      </c>
      <c r="AK12" s="26">
        <v>2.7907409161483443</v>
      </c>
      <c r="AL12" s="26">
        <v>3.1558441558441555</v>
      </c>
      <c r="AM12" s="26">
        <v>3.1558441558441555</v>
      </c>
      <c r="AN12" s="26">
        <v>3.1558441558441555</v>
      </c>
      <c r="AO12" s="26">
        <v>3.1558441558441555</v>
      </c>
      <c r="AP12" s="26">
        <v>2.719315949014848</v>
      </c>
      <c r="AQ12" s="26">
        <v>2.719315949014848</v>
      </c>
      <c r="AR12" s="26">
        <v>3.1558441558441555</v>
      </c>
      <c r="AS12" s="26">
        <v>3.1558441558441555</v>
      </c>
      <c r="AT12" s="26">
        <v>3.1558441558441555</v>
      </c>
      <c r="AU12" s="26">
        <v>2.9805194805194803</v>
      </c>
      <c r="AV12" s="26">
        <v>2.9805194805194803</v>
      </c>
      <c r="AW12" s="26">
        <v>2.719315949014848</v>
      </c>
      <c r="AX12" s="26">
        <v>2.6298701298701292</v>
      </c>
      <c r="AY12" s="26">
        <v>4.1585022222222232</v>
      </c>
      <c r="AZ12" s="26">
        <v>3.9507164444444434</v>
      </c>
      <c r="BA12" s="26">
        <v>4.1585022222222232</v>
      </c>
      <c r="BB12" s="26">
        <v>3.8987677083333327</v>
      </c>
      <c r="BC12" s="26">
        <v>3.8987677083333327</v>
      </c>
      <c r="BD12" s="26">
        <v>3.8987677083333327</v>
      </c>
    </row>
    <row r="13" spans="1:63" x14ac:dyDescent="0.2">
      <c r="A13" s="2">
        <f t="shared" si="32"/>
        <v>43910</v>
      </c>
      <c r="B13" s="4">
        <f>Data!C12</f>
        <v>1</v>
      </c>
      <c r="C13" s="26">
        <v>1.2662034690890116</v>
      </c>
      <c r="D13" s="26">
        <v>1.180236034357637</v>
      </c>
      <c r="E13" s="26">
        <v>1.0204604717358472</v>
      </c>
      <c r="F13" s="26">
        <v>0.2894515235457063</v>
      </c>
      <c r="G13" s="26">
        <v>0.45945232410648551</v>
      </c>
      <c r="H13" s="26">
        <v>0.46884691233344911</v>
      </c>
      <c r="I13" s="26">
        <v>0.79764177506176837</v>
      </c>
      <c r="J13" s="26">
        <v>0.40186878200009923</v>
      </c>
      <c r="K13" s="26">
        <v>0.40186878200009923</v>
      </c>
      <c r="L13" s="26">
        <v>0.38264532215764502</v>
      </c>
      <c r="M13" s="26">
        <v>0.65714567761423037</v>
      </c>
      <c r="N13" s="26">
        <v>0.67326269203502542</v>
      </c>
      <c r="O13" s="26">
        <v>0.60682382434255122</v>
      </c>
      <c r="P13" s="26">
        <v>0.60682382434255122</v>
      </c>
      <c r="Q13" s="26">
        <v>0.67326269203502542</v>
      </c>
      <c r="R13" s="26">
        <v>0.60682382434255122</v>
      </c>
      <c r="S13" s="26">
        <v>0.67326269203502542</v>
      </c>
      <c r="T13" s="26">
        <v>0.7342724885711035</v>
      </c>
      <c r="U13" s="26">
        <v>0.7342724885711035</v>
      </c>
      <c r="V13" s="26">
        <v>0.7342724885711035</v>
      </c>
      <c r="W13" s="26">
        <v>0.7429964137672056</v>
      </c>
      <c r="X13" s="26">
        <v>0.7429964137672056</v>
      </c>
      <c r="Y13" s="26">
        <v>0.7429964137672056</v>
      </c>
      <c r="Z13" s="26">
        <v>0.7429964137672056</v>
      </c>
      <c r="AA13" s="26">
        <v>0.7429964137672056</v>
      </c>
      <c r="AB13" s="26">
        <v>0.7429964137672056</v>
      </c>
      <c r="AC13" s="26">
        <v>0.7429964137672056</v>
      </c>
      <c r="AD13" s="26">
        <v>3.0584722729871578</v>
      </c>
      <c r="AE13" s="26">
        <v>3.0584722729871578</v>
      </c>
      <c r="AF13" s="26">
        <v>3.0584722729871578</v>
      </c>
      <c r="AG13" s="26">
        <v>3.0584722729871578</v>
      </c>
      <c r="AH13" s="26">
        <v>3.0584722729871578</v>
      </c>
      <c r="AI13" s="26">
        <v>3.4158749804983728</v>
      </c>
      <c r="AJ13" s="26">
        <v>3.4158749804983728</v>
      </c>
      <c r="AK13" s="26">
        <v>3.2366242606186812</v>
      </c>
      <c r="AL13" s="26">
        <v>3.5064935064935061</v>
      </c>
      <c r="AM13" s="26">
        <v>3.5064935064935061</v>
      </c>
      <c r="AN13" s="26">
        <v>3.5064935064935061</v>
      </c>
      <c r="AO13" s="26">
        <v>3.5064935064935061</v>
      </c>
      <c r="AP13" s="26">
        <v>3.1538732531153917</v>
      </c>
      <c r="AQ13" s="26">
        <v>3.1538732531153917</v>
      </c>
      <c r="AR13" s="26">
        <v>3.5064935064935061</v>
      </c>
      <c r="AS13" s="26">
        <v>3.5064935064935061</v>
      </c>
      <c r="AT13" s="26">
        <v>3.5064935064935061</v>
      </c>
      <c r="AU13" s="26">
        <v>3.3116883116883113</v>
      </c>
      <c r="AV13" s="26">
        <v>3.3116883116883113</v>
      </c>
      <c r="AW13" s="26">
        <v>3.1538732531153917</v>
      </c>
      <c r="AX13" s="26">
        <v>2.9220779220779214</v>
      </c>
      <c r="AY13" s="26">
        <v>4.7848813037661708</v>
      </c>
      <c r="AZ13" s="26">
        <v>4.5459641534892699</v>
      </c>
      <c r="BA13" s="26">
        <v>4.7848813037661708</v>
      </c>
      <c r="BB13" s="26">
        <v>4.4862294924799908</v>
      </c>
      <c r="BC13" s="26">
        <v>4.4862294924799908</v>
      </c>
      <c r="BD13" s="26">
        <v>4.4862294924799908</v>
      </c>
    </row>
    <row r="14" spans="1:63" x14ac:dyDescent="0.2">
      <c r="A14" s="2">
        <f t="shared" si="32"/>
        <v>43911</v>
      </c>
      <c r="B14" s="4">
        <f>Data!C13</f>
        <v>2</v>
      </c>
      <c r="C14" s="26">
        <v>1.641800201640111</v>
      </c>
      <c r="D14" s="26">
        <v>1.5298453354556314</v>
      </c>
      <c r="E14" s="26">
        <v>1.3760798470604445</v>
      </c>
      <c r="F14" s="26">
        <v>0.61863026933950471</v>
      </c>
      <c r="G14" s="26">
        <v>0.74741757384713203</v>
      </c>
      <c r="H14" s="26">
        <v>0.76265269952935744</v>
      </c>
      <c r="I14" s="26">
        <v>1.1090731762115993</v>
      </c>
      <c r="J14" s="26">
        <v>0.65370231388230637</v>
      </c>
      <c r="K14" s="26">
        <v>0.65370231388230637</v>
      </c>
      <c r="L14" s="26">
        <v>0.62240905292070936</v>
      </c>
      <c r="M14" s="26">
        <v>0.91379750216366773</v>
      </c>
      <c r="N14" s="26">
        <v>0.92184567088036817</v>
      </c>
      <c r="O14" s="26">
        <v>0.84969920213919625</v>
      </c>
      <c r="P14" s="26">
        <v>0.84969920213919625</v>
      </c>
      <c r="Q14" s="26">
        <v>0.92184567088036817</v>
      </c>
      <c r="R14" s="26">
        <v>0.84969920213919625</v>
      </c>
      <c r="S14" s="26">
        <v>0.92184567088036817</v>
      </c>
      <c r="T14" s="26">
        <v>1.0053153132162662</v>
      </c>
      <c r="U14" s="26">
        <v>1.0053153132162662</v>
      </c>
      <c r="V14" s="26">
        <v>1.0053153132162662</v>
      </c>
      <c r="W14" s="26">
        <v>1.0326719605305681</v>
      </c>
      <c r="X14" s="26">
        <v>1.0326719605305681</v>
      </c>
      <c r="Y14" s="26">
        <v>1.0326719605305681</v>
      </c>
      <c r="Z14" s="26">
        <v>1.0326719605305681</v>
      </c>
      <c r="AA14" s="26">
        <v>1.0326719605305681</v>
      </c>
      <c r="AB14" s="26">
        <v>1.0326719605305681</v>
      </c>
      <c r="AC14" s="26">
        <v>1.0326719605305681</v>
      </c>
      <c r="AD14" s="26">
        <v>3.5331603463686032</v>
      </c>
      <c r="AE14" s="26">
        <v>3.5331603463686032</v>
      </c>
      <c r="AF14" s="26">
        <v>3.5331603463686032</v>
      </c>
      <c r="AG14" s="26">
        <v>3.5331603463686032</v>
      </c>
      <c r="AH14" s="26">
        <v>3.5331603463686032</v>
      </c>
      <c r="AI14" s="26">
        <v>3.9165231739886521</v>
      </c>
      <c r="AJ14" s="26">
        <v>3.9165231739886521</v>
      </c>
      <c r="AK14" s="26">
        <v>3.7112427769193768</v>
      </c>
      <c r="AL14" s="26">
        <v>4.0326628942486078</v>
      </c>
      <c r="AM14" s="26">
        <v>4.0326628942486078</v>
      </c>
      <c r="AN14" s="26">
        <v>4.0326628942486078</v>
      </c>
      <c r="AO14" s="26">
        <v>4.0326628942486078</v>
      </c>
      <c r="AP14" s="26">
        <v>3.61646613025709</v>
      </c>
      <c r="AQ14" s="26">
        <v>3.61646613025709</v>
      </c>
      <c r="AR14" s="26">
        <v>4.0326628942486078</v>
      </c>
      <c r="AS14" s="26">
        <v>4.0326628942486078</v>
      </c>
      <c r="AT14" s="26">
        <v>4.0326628942486078</v>
      </c>
      <c r="AU14" s="26">
        <v>3.8088862708719846</v>
      </c>
      <c r="AV14" s="26">
        <v>3.8088862708719846</v>
      </c>
      <c r="AW14" s="26">
        <v>3.61646613025709</v>
      </c>
      <c r="AX14" s="26">
        <v>3.361241187384044</v>
      </c>
      <c r="AY14" s="26">
        <v>5.4381660558393614</v>
      </c>
      <c r="AZ14" s="26">
        <v>5.1668312987636469</v>
      </c>
      <c r="BA14" s="26">
        <v>5.4381660558393614</v>
      </c>
      <c r="BB14" s="26">
        <v>5.0989881889821191</v>
      </c>
      <c r="BC14" s="26">
        <v>5.0989881889821191</v>
      </c>
      <c r="BD14" s="26">
        <v>5.0989881889821191</v>
      </c>
    </row>
    <row r="15" spans="1:63" x14ac:dyDescent="0.2">
      <c r="A15" s="2">
        <f t="shared" si="32"/>
        <v>43912</v>
      </c>
      <c r="B15" s="4">
        <f>Data!C14</f>
        <v>2</v>
      </c>
      <c r="C15" s="26">
        <v>2.0684680420548922</v>
      </c>
      <c r="D15" s="26">
        <v>1.9266891664866996</v>
      </c>
      <c r="E15" s="26">
        <v>1.7804240261529902</v>
      </c>
      <c r="F15" s="26">
        <v>0.9929684347293668</v>
      </c>
      <c r="G15" s="26">
        <v>1.0828211322999455</v>
      </c>
      <c r="H15" s="26">
        <v>1.1048127158179262</v>
      </c>
      <c r="I15" s="26">
        <v>1.484441215927486</v>
      </c>
      <c r="J15" s="26">
        <v>0.94698232784393666</v>
      </c>
      <c r="K15" s="26">
        <v>0.94698232784393666</v>
      </c>
      <c r="L15" s="26">
        <v>0.90161020135274583</v>
      </c>
      <c r="M15" s="26">
        <v>1.2231963377901591</v>
      </c>
      <c r="N15" s="26">
        <v>1.2111762243997042</v>
      </c>
      <c r="O15" s="26">
        <v>1.1456075800054999</v>
      </c>
      <c r="P15" s="26">
        <v>1.1456075800054999</v>
      </c>
      <c r="Q15" s="26">
        <v>1.2111762243997042</v>
      </c>
      <c r="R15" s="26">
        <v>1.1456075800054999</v>
      </c>
      <c r="S15" s="26">
        <v>1.2111762243997042</v>
      </c>
      <c r="T15" s="26">
        <v>1.3207376000262301</v>
      </c>
      <c r="U15" s="26">
        <v>1.3207376000262301</v>
      </c>
      <c r="V15" s="26">
        <v>1.3207376000262301</v>
      </c>
      <c r="W15" s="26">
        <v>1.3815045401507435</v>
      </c>
      <c r="X15" s="26">
        <v>1.3815045401507435</v>
      </c>
      <c r="Y15" s="26">
        <v>1.3815045401507435</v>
      </c>
      <c r="Z15" s="26">
        <v>1.3815045401507435</v>
      </c>
      <c r="AA15" s="26">
        <v>1.3815045401507435</v>
      </c>
      <c r="AB15" s="26">
        <v>1.3815045401507435</v>
      </c>
      <c r="AC15" s="26">
        <v>1.3815045401507435</v>
      </c>
      <c r="AD15" s="26">
        <v>4.0538454283594767</v>
      </c>
      <c r="AE15" s="26">
        <v>4.0538454283594767</v>
      </c>
      <c r="AF15" s="26">
        <v>4.0538454283594767</v>
      </c>
      <c r="AG15" s="26">
        <v>4.0538454283594767</v>
      </c>
      <c r="AH15" s="26">
        <v>4.0538454283594767</v>
      </c>
      <c r="AI15" s="26">
        <v>4.4526645034499444</v>
      </c>
      <c r="AJ15" s="26">
        <v>4.4526645034499444</v>
      </c>
      <c r="AK15" s="26">
        <v>4.2195916664291691</v>
      </c>
      <c r="AL15" s="26">
        <v>4.5820684345720055</v>
      </c>
      <c r="AM15" s="26">
        <v>4.5820684345720055</v>
      </c>
      <c r="AN15" s="26">
        <v>4.5820684345720055</v>
      </c>
      <c r="AO15" s="26">
        <v>4.5820684345720055</v>
      </c>
      <c r="AP15" s="26">
        <v>4.1119719023247088</v>
      </c>
      <c r="AQ15" s="26">
        <v>4.1119719023247088</v>
      </c>
      <c r="AR15" s="26">
        <v>4.5820684345720055</v>
      </c>
      <c r="AS15" s="26">
        <v>4.5820684345720055</v>
      </c>
      <c r="AT15" s="26">
        <v>4.5820684345720055</v>
      </c>
      <c r="AU15" s="26">
        <v>4.3281135773581179</v>
      </c>
      <c r="AV15" s="26">
        <v>4.3281135773581179</v>
      </c>
      <c r="AW15" s="26">
        <v>4.1119719023247088</v>
      </c>
      <c r="AX15" s="26">
        <v>3.8199907244914235</v>
      </c>
      <c r="AY15" s="26">
        <v>6.1223387702849985</v>
      </c>
      <c r="AZ15" s="26">
        <v>5.8171142594850576</v>
      </c>
      <c r="BA15" s="26">
        <v>6.1223387702849985</v>
      </c>
      <c r="BB15" s="26">
        <v>5.740793485315776</v>
      </c>
      <c r="BC15" s="26">
        <v>5.740793485315776</v>
      </c>
      <c r="BD15" s="26">
        <v>5.740793485315776</v>
      </c>
    </row>
    <row r="16" spans="1:63" x14ac:dyDescent="0.2">
      <c r="A16" s="2">
        <f t="shared" si="32"/>
        <v>43913</v>
      </c>
      <c r="B16" s="4">
        <f>Data!C15</f>
        <v>2</v>
      </c>
      <c r="C16" s="26">
        <v>2.5472630109107657</v>
      </c>
      <c r="D16" s="26">
        <v>2.3716092648137161</v>
      </c>
      <c r="E16" s="26">
        <v>2.2376777048974716</v>
      </c>
      <c r="F16" s="26">
        <v>1.4186350211335523</v>
      </c>
      <c r="G16" s="26">
        <v>1.473449930102432</v>
      </c>
      <c r="H16" s="26">
        <v>1.5032477431340707</v>
      </c>
      <c r="I16" s="26">
        <v>1.9367753633204057</v>
      </c>
      <c r="J16" s="26">
        <v>1.2884980655434892</v>
      </c>
      <c r="K16" s="26">
        <v>1.2884980655434892</v>
      </c>
      <c r="L16" s="26">
        <v>1.226700836487395</v>
      </c>
      <c r="M16" s="26">
        <v>1.5961170596518128</v>
      </c>
      <c r="N16" s="26">
        <v>1.5461465691148497</v>
      </c>
      <c r="O16" s="26">
        <v>1.5060014225864142</v>
      </c>
      <c r="P16" s="26">
        <v>1.5060014225864142</v>
      </c>
      <c r="Q16" s="26">
        <v>1.5461465691148497</v>
      </c>
      <c r="R16" s="26">
        <v>1.5060014225864142</v>
      </c>
      <c r="S16" s="26">
        <v>1.5461465691148497</v>
      </c>
      <c r="T16" s="26">
        <v>1.6858456196970208</v>
      </c>
      <c r="U16" s="26">
        <v>1.6858456196970208</v>
      </c>
      <c r="V16" s="26">
        <v>1.6858456196970208</v>
      </c>
      <c r="W16" s="26">
        <v>1.8014080489495528</v>
      </c>
      <c r="X16" s="26">
        <v>1.8014080489495528</v>
      </c>
      <c r="Y16" s="26">
        <v>1.8014080489495528</v>
      </c>
      <c r="Z16" s="26">
        <v>1.8014080489495528</v>
      </c>
      <c r="AA16" s="26">
        <v>1.8014080489495528</v>
      </c>
      <c r="AB16" s="26">
        <v>1.8014080489495528</v>
      </c>
      <c r="AC16" s="26">
        <v>1.8014080489495528</v>
      </c>
      <c r="AD16" s="26">
        <v>4.6297575791240968</v>
      </c>
      <c r="AE16" s="26">
        <v>4.6297575791240968</v>
      </c>
      <c r="AF16" s="26">
        <v>4.6297575791240968</v>
      </c>
      <c r="AG16" s="26">
        <v>4.6297575791240968</v>
      </c>
      <c r="AH16" s="26">
        <v>4.6297575791240968</v>
      </c>
      <c r="AI16" s="26">
        <v>5.0304414558349464</v>
      </c>
      <c r="AJ16" s="26">
        <v>5.0304414558349464</v>
      </c>
      <c r="AK16" s="26">
        <v>4.7675189382210865</v>
      </c>
      <c r="AL16" s="26">
        <v>5.1577773770374922</v>
      </c>
      <c r="AM16" s="26">
        <v>5.1577773770374922</v>
      </c>
      <c r="AN16" s="26">
        <v>5.1577773770374922</v>
      </c>
      <c r="AO16" s="26">
        <v>5.1577773770374922</v>
      </c>
      <c r="AP16" s="26">
        <v>4.6461016152182353</v>
      </c>
      <c r="AQ16" s="26">
        <v>4.6461016152182353</v>
      </c>
      <c r="AR16" s="26">
        <v>5.1577773770374922</v>
      </c>
      <c r="AS16" s="26">
        <v>5.1577773770374922</v>
      </c>
      <c r="AT16" s="26">
        <v>5.1577773770374922</v>
      </c>
      <c r="AU16" s="26">
        <v>4.8722852374604582</v>
      </c>
      <c r="AV16" s="26">
        <v>4.8722852374604582</v>
      </c>
      <c r="AW16" s="26">
        <v>4.6461016152182353</v>
      </c>
      <c r="AX16" s="26">
        <v>4.3009307863530886</v>
      </c>
      <c r="AY16" s="26">
        <v>6.8419638910583194</v>
      </c>
      <c r="AZ16" s="26">
        <v>6.5011653978623656</v>
      </c>
      <c r="BA16" s="26">
        <v>6.8419638910583194</v>
      </c>
      <c r="BB16" s="26">
        <v>6.4159444628481772</v>
      </c>
      <c r="BC16" s="26">
        <v>6.4159444628481772</v>
      </c>
      <c r="BD16" s="26">
        <v>6.4159444628481772</v>
      </c>
    </row>
    <row r="17" spans="1:56" x14ac:dyDescent="0.2">
      <c r="A17" s="2">
        <f t="shared" si="32"/>
        <v>43914</v>
      </c>
      <c r="B17" s="4">
        <f>Data!C16</f>
        <v>2</v>
      </c>
      <c r="C17" s="26">
        <v>3.0763627076341669</v>
      </c>
      <c r="D17" s="26">
        <v>2.8627397858842101</v>
      </c>
      <c r="E17" s="26">
        <v>2.7515167815860555</v>
      </c>
      <c r="F17" s="26">
        <v>1.9026340145481317</v>
      </c>
      <c r="G17" s="26">
        <v>1.9283591601680072</v>
      </c>
      <c r="H17" s="26">
        <v>1.9671627398633222</v>
      </c>
      <c r="I17" s="26">
        <v>2.4514289809094523</v>
      </c>
      <c r="J17" s="26">
        <v>1.6861394913114189</v>
      </c>
      <c r="K17" s="26">
        <v>1.6861394913114189</v>
      </c>
      <c r="L17" s="26">
        <v>1.6051762041453026</v>
      </c>
      <c r="M17" s="26">
        <v>2.0205361598567984</v>
      </c>
      <c r="N17" s="26">
        <v>1.9315729684553269</v>
      </c>
      <c r="O17" s="26">
        <v>1.9206944993778601</v>
      </c>
      <c r="P17" s="26">
        <v>1.9206944993778601</v>
      </c>
      <c r="Q17" s="26">
        <v>1.9315729684553269</v>
      </c>
      <c r="R17" s="26">
        <v>1.9206944993778601</v>
      </c>
      <c r="S17" s="26">
        <v>1.9315729684553269</v>
      </c>
      <c r="T17" s="26">
        <v>2.1058523808871792</v>
      </c>
      <c r="U17" s="26">
        <v>2.1058523808871792</v>
      </c>
      <c r="V17" s="26">
        <v>2.1058523808871792</v>
      </c>
      <c r="W17" s="26">
        <v>2.278501525256261</v>
      </c>
      <c r="X17" s="26">
        <v>2.278501525256261</v>
      </c>
      <c r="Y17" s="26">
        <v>2.278501525256261</v>
      </c>
      <c r="Z17" s="26">
        <v>2.278501525256261</v>
      </c>
      <c r="AA17" s="26">
        <v>2.278501525256261</v>
      </c>
      <c r="AB17" s="26">
        <v>2.278501525256261</v>
      </c>
      <c r="AC17" s="26">
        <v>2.278501525256261</v>
      </c>
      <c r="AD17" s="26">
        <v>5.2497464976483421</v>
      </c>
      <c r="AE17" s="26">
        <v>5.2497464976483421</v>
      </c>
      <c r="AF17" s="26">
        <v>5.2497464976483421</v>
      </c>
      <c r="AG17" s="26">
        <v>5.2497464976483421</v>
      </c>
      <c r="AH17" s="26">
        <v>5.2497464976483421</v>
      </c>
      <c r="AI17" s="26">
        <v>5.6570367042143763</v>
      </c>
      <c r="AJ17" s="26">
        <v>5.6570367042143763</v>
      </c>
      <c r="AK17" s="26">
        <v>5.3618659070951145</v>
      </c>
      <c r="AL17" s="26">
        <v>5.7632517619371217</v>
      </c>
      <c r="AM17" s="26">
        <v>5.7632517619371217</v>
      </c>
      <c r="AN17" s="26">
        <v>5.7632517619371217</v>
      </c>
      <c r="AO17" s="26">
        <v>5.7632517619371217</v>
      </c>
      <c r="AP17" s="26">
        <v>5.2255377028673475</v>
      </c>
      <c r="AQ17" s="26">
        <v>5.2255377028673475</v>
      </c>
      <c r="AR17" s="26">
        <v>5.7632517619371217</v>
      </c>
      <c r="AS17" s="26">
        <v>5.7632517619371217</v>
      </c>
      <c r="AT17" s="26">
        <v>5.7632517619371217</v>
      </c>
      <c r="AU17" s="26">
        <v>5.4446929289420378</v>
      </c>
      <c r="AV17" s="26">
        <v>5.4446929289420378</v>
      </c>
      <c r="AW17" s="26">
        <v>5.2255377028673475</v>
      </c>
      <c r="AX17" s="26">
        <v>4.8070047732092736</v>
      </c>
      <c r="AY17" s="26">
        <v>7.6022712115203932</v>
      </c>
      <c r="AZ17" s="26">
        <v>7.223972757148692</v>
      </c>
      <c r="BA17" s="26">
        <v>7.6022712115203932</v>
      </c>
      <c r="BB17" s="26">
        <v>7.1293684097757772</v>
      </c>
      <c r="BC17" s="26">
        <v>7.1293684097757772</v>
      </c>
      <c r="BD17" s="26">
        <v>7.1293684097757772</v>
      </c>
    </row>
    <row r="18" spans="1:56" x14ac:dyDescent="0.2">
      <c r="A18" s="2">
        <f t="shared" si="32"/>
        <v>43915</v>
      </c>
      <c r="B18" s="4">
        <f>Data!C17</f>
        <v>3</v>
      </c>
      <c r="C18" s="26">
        <v>3.6571122964984788</v>
      </c>
      <c r="D18" s="26">
        <v>3.4011303079439665</v>
      </c>
      <c r="E18" s="26">
        <v>3.3246942129642711</v>
      </c>
      <c r="F18" s="26">
        <v>2.4529151312190272</v>
      </c>
      <c r="G18" s="26">
        <v>2.4580752872835272</v>
      </c>
      <c r="H18" s="26">
        <v>2.5072502931090952</v>
      </c>
      <c r="I18" s="26">
        <v>3.0347989386599608</v>
      </c>
      <c r="J18" s="26">
        <v>2.1490716798077956</v>
      </c>
      <c r="K18" s="26">
        <v>2.1490716798077956</v>
      </c>
      <c r="L18" s="26">
        <v>2.0457389661112195</v>
      </c>
      <c r="M18" s="26">
        <v>2.5017838548576368</v>
      </c>
      <c r="N18" s="26">
        <v>2.3718669493029028</v>
      </c>
      <c r="O18" s="26">
        <v>2.3960378961881013</v>
      </c>
      <c r="P18" s="26">
        <v>2.3960378961881013</v>
      </c>
      <c r="Q18" s="26">
        <v>2.3718669493029028</v>
      </c>
      <c r="R18" s="26">
        <v>2.3960378961881013</v>
      </c>
      <c r="S18" s="26">
        <v>2.3718669493029028</v>
      </c>
      <c r="T18" s="26">
        <v>2.5855166888269814</v>
      </c>
      <c r="U18" s="26">
        <v>2.5855166888269814</v>
      </c>
      <c r="V18" s="26">
        <v>2.5855166888269814</v>
      </c>
      <c r="W18" s="26">
        <v>2.8184143589043584</v>
      </c>
      <c r="X18" s="26">
        <v>2.8184143589043584</v>
      </c>
      <c r="Y18" s="26">
        <v>2.8184143589043584</v>
      </c>
      <c r="Z18" s="26">
        <v>2.8184143589043584</v>
      </c>
      <c r="AA18" s="26">
        <v>2.8184143589043584</v>
      </c>
      <c r="AB18" s="26">
        <v>2.8184143589043584</v>
      </c>
      <c r="AC18" s="26">
        <v>2.8184143589043584</v>
      </c>
      <c r="AD18" s="26">
        <v>5.9181051346760079</v>
      </c>
      <c r="AE18" s="26">
        <v>5.9181051346760079</v>
      </c>
      <c r="AF18" s="26">
        <v>5.9181051346760079</v>
      </c>
      <c r="AG18" s="26">
        <v>5.9181051346760079</v>
      </c>
      <c r="AH18" s="26">
        <v>5.9181051346760079</v>
      </c>
      <c r="AI18" s="26">
        <v>6.3408416423465788</v>
      </c>
      <c r="AJ18" s="26">
        <v>6.3408416423465788</v>
      </c>
      <c r="AK18" s="26">
        <v>6.0106290366213901</v>
      </c>
      <c r="AL18" s="26">
        <v>6.402396801137872</v>
      </c>
      <c r="AM18" s="26">
        <v>6.402396801137872</v>
      </c>
      <c r="AN18" s="26">
        <v>6.402396801137872</v>
      </c>
      <c r="AO18" s="26">
        <v>6.402396801137872</v>
      </c>
      <c r="AP18" s="26">
        <v>5.8580926666161162</v>
      </c>
      <c r="AQ18" s="26">
        <v>5.8580926666161162</v>
      </c>
      <c r="AR18" s="26">
        <v>6.402396801137872</v>
      </c>
      <c r="AS18" s="26">
        <v>6.402396801137872</v>
      </c>
      <c r="AT18" s="26">
        <v>6.402396801137872</v>
      </c>
      <c r="AU18" s="26">
        <v>6.0490514885949933</v>
      </c>
      <c r="AV18" s="26">
        <v>6.0490514885949933</v>
      </c>
      <c r="AW18" s="26">
        <v>5.8580926666161162</v>
      </c>
      <c r="AX18" s="26">
        <v>5.3415376747843677</v>
      </c>
      <c r="AY18" s="26">
        <v>8.4092504157835126</v>
      </c>
      <c r="AZ18" s="26">
        <v>7.991250688881844</v>
      </c>
      <c r="BA18" s="26">
        <v>8.4092504157835126</v>
      </c>
      <c r="BB18" s="26">
        <v>7.8867104572291522</v>
      </c>
      <c r="BC18" s="26">
        <v>7.8867104572291522</v>
      </c>
      <c r="BD18" s="26">
        <v>7.8867104572291522</v>
      </c>
    </row>
    <row r="19" spans="1:56" x14ac:dyDescent="0.2">
      <c r="A19" s="2">
        <f t="shared" si="32"/>
        <v>43916</v>
      </c>
      <c r="B19" s="4">
        <f>Data!C18</f>
        <v>4</v>
      </c>
      <c r="C19" s="26">
        <v>4.2901817504795758</v>
      </c>
      <c r="D19" s="26">
        <v>3.9871648176565317</v>
      </c>
      <c r="E19" s="26">
        <v>3.9584759351744934</v>
      </c>
      <c r="F19" s="26">
        <v>3.0784985826984572</v>
      </c>
      <c r="G19" s="26">
        <v>3.074830281610101</v>
      </c>
      <c r="H19" s="26">
        <v>3.1359246042907207</v>
      </c>
      <c r="I19" s="26">
        <v>3.6932667989170787</v>
      </c>
      <c r="J19" s="26">
        <v>2.6879353751063317</v>
      </c>
      <c r="K19" s="26">
        <v>2.6879353751063317</v>
      </c>
      <c r="L19" s="26">
        <v>2.5584877139845927</v>
      </c>
      <c r="M19" s="26">
        <v>3.0451956045218611</v>
      </c>
      <c r="N19" s="26">
        <v>2.8705558821793646</v>
      </c>
      <c r="O19" s="26">
        <v>2.9385394852621998</v>
      </c>
      <c r="P19" s="26">
        <v>2.9385394852621998</v>
      </c>
      <c r="Q19" s="26">
        <v>2.8705558821793646</v>
      </c>
      <c r="R19" s="26">
        <v>2.9385394852621998</v>
      </c>
      <c r="S19" s="26">
        <v>2.8705558821793646</v>
      </c>
      <c r="T19" s="26">
        <v>3.1286181657950523</v>
      </c>
      <c r="U19" s="26">
        <v>3.1286181657950523</v>
      </c>
      <c r="V19" s="26">
        <v>3.1286181657950523</v>
      </c>
      <c r="W19" s="26">
        <v>3.4266654466029922</v>
      </c>
      <c r="X19" s="26">
        <v>3.4266654466029922</v>
      </c>
      <c r="Y19" s="26">
        <v>3.4266654466029922</v>
      </c>
      <c r="Z19" s="26">
        <v>3.4266654466029922</v>
      </c>
      <c r="AA19" s="26">
        <v>3.4266654466029922</v>
      </c>
      <c r="AB19" s="26">
        <v>3.4266654466029922</v>
      </c>
      <c r="AC19" s="26">
        <v>3.4266654466029922</v>
      </c>
      <c r="AD19" s="26">
        <v>6.6390473869721074</v>
      </c>
      <c r="AE19" s="26">
        <v>6.6390473869721074</v>
      </c>
      <c r="AF19" s="26">
        <v>6.6390473869721074</v>
      </c>
      <c r="AG19" s="26">
        <v>6.6390473869721074</v>
      </c>
      <c r="AH19" s="26">
        <v>6.6390473869721074</v>
      </c>
      <c r="AI19" s="26">
        <v>7.0694867033601767</v>
      </c>
      <c r="AJ19" s="26">
        <v>7.0694867033601767</v>
      </c>
      <c r="AK19" s="26">
        <v>6.7021100049314741</v>
      </c>
      <c r="AL19" s="26">
        <v>7.0796145529542205</v>
      </c>
      <c r="AM19" s="26">
        <v>7.0796145529542205</v>
      </c>
      <c r="AN19" s="26">
        <v>7.0796145529542205</v>
      </c>
      <c r="AO19" s="26">
        <v>7.0796145529542205</v>
      </c>
      <c r="AP19" s="26">
        <v>6.5323773077976748</v>
      </c>
      <c r="AQ19" s="26">
        <v>6.5323773077976748</v>
      </c>
      <c r="AR19" s="26">
        <v>7.0796145529542205</v>
      </c>
      <c r="AS19" s="26">
        <v>7.0796145529542205</v>
      </c>
      <c r="AT19" s="26">
        <v>7.0796145529542205</v>
      </c>
      <c r="AU19" s="26">
        <v>6.6895505661003156</v>
      </c>
      <c r="AV19" s="26">
        <v>6.6895505661003156</v>
      </c>
      <c r="AW19" s="26">
        <v>6.5323773077976748</v>
      </c>
      <c r="AX19" s="26">
        <v>5.9082833718664558</v>
      </c>
      <c r="AY19" s="26">
        <v>9.2697583441545106</v>
      </c>
      <c r="AZ19" s="26">
        <v>8.80954275675942</v>
      </c>
      <c r="BA19" s="26">
        <v>9.2697583441545106</v>
      </c>
      <c r="BB19" s="26">
        <v>8.6944353773153242</v>
      </c>
      <c r="BC19" s="26">
        <v>8.6944353773153242</v>
      </c>
      <c r="BD19" s="26">
        <v>8.6944353773153242</v>
      </c>
    </row>
    <row r="20" spans="1:56" x14ac:dyDescent="0.2">
      <c r="A20" s="2">
        <f t="shared" si="32"/>
        <v>43917</v>
      </c>
      <c r="B20" s="4">
        <f>Data!C19</f>
        <v>5</v>
      </c>
      <c r="C20" s="26">
        <v>4.9756553579753273</v>
      </c>
      <c r="D20" s="26">
        <v>4.6206442756711574</v>
      </c>
      <c r="E20" s="26">
        <v>4.6518844407830544</v>
      </c>
      <c r="F20" s="26">
        <v>3.7896154357998162</v>
      </c>
      <c r="G20" s="26">
        <v>3.7928314193916326</v>
      </c>
      <c r="H20" s="26">
        <v>3.8675899747962807</v>
      </c>
      <c r="I20" s="26">
        <v>4.4329272852002326</v>
      </c>
      <c r="J20" s="26">
        <v>3.3150771212539545</v>
      </c>
      <c r="K20" s="26">
        <v>3.3150771212539545</v>
      </c>
      <c r="L20" s="26">
        <v>3.1551327708488781</v>
      </c>
      <c r="M20" s="26">
        <v>3.6558920194176681</v>
      </c>
      <c r="N20" s="26">
        <v>3.4296029219201536</v>
      </c>
      <c r="O20" s="26">
        <v>3.5546335067871309</v>
      </c>
      <c r="P20" s="26">
        <v>3.5546335067871309</v>
      </c>
      <c r="Q20" s="26">
        <v>3.4296029219201536</v>
      </c>
      <c r="R20" s="26">
        <v>3.5546335067871309</v>
      </c>
      <c r="S20" s="26">
        <v>3.4296029219201536</v>
      </c>
      <c r="T20" s="26">
        <v>3.737214397658116</v>
      </c>
      <c r="U20" s="26">
        <v>3.737214397658116</v>
      </c>
      <c r="V20" s="26">
        <v>3.737214397658116</v>
      </c>
      <c r="W20" s="26">
        <v>4.108391757803469</v>
      </c>
      <c r="X20" s="26">
        <v>4.108391757803469</v>
      </c>
      <c r="Y20" s="26">
        <v>4.108391757803469</v>
      </c>
      <c r="Z20" s="26">
        <v>4.108391757803469</v>
      </c>
      <c r="AA20" s="26">
        <v>4.108391757803469</v>
      </c>
      <c r="AB20" s="26">
        <v>4.108391757803469</v>
      </c>
      <c r="AC20" s="26">
        <v>4.108391757803469</v>
      </c>
      <c r="AD20" s="26">
        <v>7.4165054459534385</v>
      </c>
      <c r="AE20" s="26">
        <v>7.4165054459534385</v>
      </c>
      <c r="AF20" s="26">
        <v>7.4165054459534385</v>
      </c>
      <c r="AG20" s="26">
        <v>7.4165054459534385</v>
      </c>
      <c r="AH20" s="26">
        <v>7.4165054459534385</v>
      </c>
      <c r="AI20" s="26">
        <v>7.8467584471376766</v>
      </c>
      <c r="AJ20" s="26">
        <v>7.8467584471376766</v>
      </c>
      <c r="AK20" s="26">
        <v>7.4399433683483167</v>
      </c>
      <c r="AL20" s="26">
        <v>7.7998632928407776</v>
      </c>
      <c r="AM20" s="26">
        <v>7.7998632928407776</v>
      </c>
      <c r="AN20" s="26">
        <v>7.7998632928407776</v>
      </c>
      <c r="AO20" s="26">
        <v>7.7998632928407776</v>
      </c>
      <c r="AP20" s="26">
        <v>7.251954363010638</v>
      </c>
      <c r="AQ20" s="26">
        <v>7.251954363010638</v>
      </c>
      <c r="AR20" s="26">
        <v>7.7998632928407776</v>
      </c>
      <c r="AS20" s="26">
        <v>7.7998632928407776</v>
      </c>
      <c r="AT20" s="26">
        <v>7.7998632928407776</v>
      </c>
      <c r="AU20" s="26">
        <v>7.3709118587143747</v>
      </c>
      <c r="AV20" s="26">
        <v>7.3709118587143747</v>
      </c>
      <c r="AW20" s="26">
        <v>7.251954363010638</v>
      </c>
      <c r="AX20" s="26">
        <v>6.5114772273461305</v>
      </c>
      <c r="AY20" s="26">
        <v>10.191640476720636</v>
      </c>
      <c r="AZ20" s="26">
        <v>9.6863383818866637</v>
      </c>
      <c r="BA20" s="26">
        <v>10.191640476720636</v>
      </c>
      <c r="BB20" s="26">
        <v>9.5599429998605814</v>
      </c>
      <c r="BC20" s="26">
        <v>9.5599429998605814</v>
      </c>
      <c r="BD20" s="26">
        <v>9.5599429998605814</v>
      </c>
    </row>
    <row r="21" spans="1:56" x14ac:dyDescent="0.2">
      <c r="A21" s="2">
        <f t="shared" si="32"/>
        <v>43918</v>
      </c>
      <c r="B21" s="4">
        <f>Data!C20</f>
        <v>7</v>
      </c>
      <c r="C21" s="26">
        <v>5.7133443264907964</v>
      </c>
      <c r="D21" s="26">
        <v>5.301076436221642</v>
      </c>
      <c r="E21" s="26">
        <v>5.406993021233875</v>
      </c>
      <c r="F21" s="26">
        <v>4.5978652587881159</v>
      </c>
      <c r="G21" s="26">
        <v>4.5936460843522005</v>
      </c>
      <c r="H21" s="26">
        <v>4.6833523300956106</v>
      </c>
      <c r="I21" s="26">
        <v>5.2592106285255111</v>
      </c>
      <c r="J21" s="26">
        <v>4.0143019972248082</v>
      </c>
      <c r="K21" s="26">
        <v>4.0143019972248082</v>
      </c>
      <c r="L21" s="26">
        <v>3.8202127219798685</v>
      </c>
      <c r="M21" s="26">
        <v>4.3384712630631608</v>
      </c>
      <c r="N21" s="26">
        <v>4.0534402638662463</v>
      </c>
      <c r="O21" s="26">
        <v>4.2503487655722223</v>
      </c>
      <c r="P21" s="26">
        <v>4.2503487655722223</v>
      </c>
      <c r="Q21" s="26">
        <v>4.0534402638662463</v>
      </c>
      <c r="R21" s="26">
        <v>4.2503487655722223</v>
      </c>
      <c r="S21" s="26">
        <v>4.0534402638662463</v>
      </c>
      <c r="T21" s="26">
        <v>4.4160324995535793</v>
      </c>
      <c r="U21" s="26">
        <v>4.4160324995535793</v>
      </c>
      <c r="V21" s="26">
        <v>4.4160324995535793</v>
      </c>
      <c r="W21" s="26">
        <v>4.867979096420993</v>
      </c>
      <c r="X21" s="26">
        <v>4.867979096420993</v>
      </c>
      <c r="Y21" s="26">
        <v>4.867979096420993</v>
      </c>
      <c r="Z21" s="26">
        <v>4.867979096420993</v>
      </c>
      <c r="AA21" s="26">
        <v>4.867979096420993</v>
      </c>
      <c r="AB21" s="26">
        <v>4.867979096420993</v>
      </c>
      <c r="AC21" s="26">
        <v>4.867979096420993</v>
      </c>
      <c r="AD21" s="26">
        <v>8.2538524796719699</v>
      </c>
      <c r="AE21" s="26">
        <v>8.2538524796719699</v>
      </c>
      <c r="AF21" s="26">
        <v>8.2538524796719699</v>
      </c>
      <c r="AG21" s="26">
        <v>8.2538524796719699</v>
      </c>
      <c r="AH21" s="26">
        <v>8.2538524796719699</v>
      </c>
      <c r="AI21" s="26">
        <v>8.6763906663932495</v>
      </c>
      <c r="AJ21" s="26">
        <v>8.6763906663932495</v>
      </c>
      <c r="AK21" s="26">
        <v>8.2277213867127141</v>
      </c>
      <c r="AL21" s="26">
        <v>8.5687229572283261</v>
      </c>
      <c r="AM21" s="26">
        <v>8.5687229572283261</v>
      </c>
      <c r="AN21" s="26">
        <v>8.5687229572283261</v>
      </c>
      <c r="AO21" s="26">
        <v>8.5687229572283261</v>
      </c>
      <c r="AP21" s="26">
        <v>8.0203488532664906</v>
      </c>
      <c r="AQ21" s="26">
        <v>8.0203488532664906</v>
      </c>
      <c r="AR21" s="26">
        <v>8.5687229572283261</v>
      </c>
      <c r="AS21" s="26">
        <v>8.5687229572283261</v>
      </c>
      <c r="AT21" s="26">
        <v>8.5687229572283261</v>
      </c>
      <c r="AU21" s="26">
        <v>8.0984523255023166</v>
      </c>
      <c r="AV21" s="26">
        <v>8.0984523255023166</v>
      </c>
      <c r="AW21" s="26">
        <v>8.0203488532664906</v>
      </c>
      <c r="AX21" s="26">
        <v>7.1558943964975432</v>
      </c>
      <c r="AY21" s="26">
        <v>11.16016897285671</v>
      </c>
      <c r="AZ21" s="26">
        <v>10.607655097589955</v>
      </c>
      <c r="BA21" s="26">
        <v>11.16016897285671</v>
      </c>
      <c r="BB21" s="26">
        <v>10.469437074182395</v>
      </c>
      <c r="BC21" s="26">
        <v>10.469437074182395</v>
      </c>
      <c r="BD21" s="26">
        <v>10.469437074182395</v>
      </c>
    </row>
    <row r="22" spans="1:56" x14ac:dyDescent="0.2">
      <c r="A22" s="2">
        <f t="shared" si="32"/>
        <v>43919</v>
      </c>
      <c r="B22" s="4">
        <f>Data!C21</f>
        <v>7</v>
      </c>
      <c r="C22" s="26">
        <v>6.5034603368680797</v>
      </c>
      <c r="D22" s="26">
        <v>6.0282979585638863</v>
      </c>
      <c r="E22" s="26">
        <v>6.2253727046357445</v>
      </c>
      <c r="F22" s="26">
        <v>5.5163928487082901</v>
      </c>
      <c r="G22" s="26">
        <v>5.484982944189988</v>
      </c>
      <c r="H22" s="26">
        <v>5.5909537153301949</v>
      </c>
      <c r="I22" s="26">
        <v>6.1763692070896781</v>
      </c>
      <c r="J22" s="26">
        <v>4.7922460417115946</v>
      </c>
      <c r="K22" s="26">
        <v>4.7922460417115946</v>
      </c>
      <c r="L22" s="26">
        <v>4.5599856824570022</v>
      </c>
      <c r="M22" s="26">
        <v>5.0965890083473777</v>
      </c>
      <c r="N22" s="26">
        <v>4.7463030101656631</v>
      </c>
      <c r="O22" s="26">
        <v>5.0308463213034313</v>
      </c>
      <c r="P22" s="26">
        <v>5.0308463213034313</v>
      </c>
      <c r="Q22" s="26">
        <v>4.7463030101656631</v>
      </c>
      <c r="R22" s="26">
        <v>5.0308463213034313</v>
      </c>
      <c r="S22" s="26">
        <v>4.7463030101656631</v>
      </c>
      <c r="T22" s="26">
        <v>5.1695588231231122</v>
      </c>
      <c r="U22" s="26">
        <v>5.1695588231231122</v>
      </c>
      <c r="V22" s="26">
        <v>5.1695588231231122</v>
      </c>
      <c r="W22" s="26">
        <v>5.7085707919138384</v>
      </c>
      <c r="X22" s="26">
        <v>5.7085707919138384</v>
      </c>
      <c r="Y22" s="26">
        <v>5.7085707919138384</v>
      </c>
      <c r="Z22" s="26">
        <v>5.7085707919138384</v>
      </c>
      <c r="AA22" s="26">
        <v>5.7085707919138384</v>
      </c>
      <c r="AB22" s="26">
        <v>5.7085707919138384</v>
      </c>
      <c r="AC22" s="26">
        <v>5.7085707919138384</v>
      </c>
      <c r="AD22" s="26">
        <v>9.1535306793060833</v>
      </c>
      <c r="AE22" s="26">
        <v>9.1535306793060833</v>
      </c>
      <c r="AF22" s="26">
        <v>9.1535306793060833</v>
      </c>
      <c r="AG22" s="26">
        <v>9.1535306793060833</v>
      </c>
      <c r="AH22" s="26">
        <v>9.1535306793060833</v>
      </c>
      <c r="AI22" s="26">
        <v>9.5619354259825453</v>
      </c>
      <c r="AJ22" s="26">
        <v>9.5619354259825453</v>
      </c>
      <c r="AK22" s="26">
        <v>9.0688724997849768</v>
      </c>
      <c r="AL22" s="26">
        <v>9.3924669908467973</v>
      </c>
      <c r="AM22" s="26">
        <v>9.3924669908467973</v>
      </c>
      <c r="AN22" s="26">
        <v>9.3924669908467973</v>
      </c>
      <c r="AO22" s="26">
        <v>9.3924669908467973</v>
      </c>
      <c r="AP22" s="26">
        <v>8.8409299787882034</v>
      </c>
      <c r="AQ22" s="26">
        <v>8.8409299787882034</v>
      </c>
      <c r="AR22" s="26">
        <v>9.3924669908467973</v>
      </c>
      <c r="AS22" s="26">
        <v>9.3924669908467973</v>
      </c>
      <c r="AT22" s="26">
        <v>9.3924669908467973</v>
      </c>
      <c r="AU22" s="26">
        <v>8.878153744173753</v>
      </c>
      <c r="AV22" s="26">
        <v>8.878153744173753</v>
      </c>
      <c r="AW22" s="26">
        <v>8.8409299787882034</v>
      </c>
      <c r="AX22" s="26">
        <v>7.8469142712395641</v>
      </c>
      <c r="AY22" s="26">
        <v>12.178644731049546</v>
      </c>
      <c r="AZ22" s="26">
        <v>11.576662017650463</v>
      </c>
      <c r="BA22" s="26">
        <v>12.178644731049546</v>
      </c>
      <c r="BB22" s="26">
        <v>11.4260532491669</v>
      </c>
      <c r="BC22" s="26">
        <v>11.4260532491669</v>
      </c>
      <c r="BD22" s="26">
        <v>11.4260532491669</v>
      </c>
    </row>
    <row r="23" spans="1:56" x14ac:dyDescent="0.2">
      <c r="A23" s="2">
        <f t="shared" si="32"/>
        <v>43920</v>
      </c>
      <c r="B23" s="4">
        <f>Data!C22</f>
        <v>8</v>
      </c>
      <c r="C23" s="26">
        <v>7.3458996818614155</v>
      </c>
      <c r="D23" s="26">
        <v>6.8018092721483008</v>
      </c>
      <c r="E23" s="26">
        <v>7.1080949962581572</v>
      </c>
      <c r="F23" s="26">
        <v>6.5204490519912897</v>
      </c>
      <c r="G23" s="26">
        <v>6.4748321008392429</v>
      </c>
      <c r="H23" s="26">
        <v>6.5983923490803882</v>
      </c>
      <c r="I23" s="26">
        <v>7.1867922268472055</v>
      </c>
      <c r="J23" s="26">
        <v>5.6557648706403318</v>
      </c>
      <c r="K23" s="26">
        <v>5.6557648706403318</v>
      </c>
      <c r="L23" s="26">
        <v>5.3809038338756769</v>
      </c>
      <c r="M23" s="26">
        <v>5.9323951459880933</v>
      </c>
      <c r="N23" s="26">
        <v>5.5121900828856276</v>
      </c>
      <c r="O23" s="26">
        <v>5.8997915105072556</v>
      </c>
      <c r="P23" s="26">
        <v>5.8997915105072556</v>
      </c>
      <c r="Q23" s="26">
        <v>5.5121900828856276</v>
      </c>
      <c r="R23" s="26">
        <v>5.8997915105072556</v>
      </c>
      <c r="S23" s="26">
        <v>5.5121900828856276</v>
      </c>
      <c r="T23" s="26">
        <v>6.0019922699414749</v>
      </c>
      <c r="U23" s="26">
        <v>6.0019922699414749</v>
      </c>
      <c r="V23" s="26">
        <v>6.0019922699414749</v>
      </c>
      <c r="W23" s="26">
        <v>6.631425820037034</v>
      </c>
      <c r="X23" s="26">
        <v>6.631425820037034</v>
      </c>
      <c r="Y23" s="26">
        <v>6.631425820037034</v>
      </c>
      <c r="Z23" s="26">
        <v>6.631425820037034</v>
      </c>
      <c r="AA23" s="26">
        <v>6.631425820037034</v>
      </c>
      <c r="AB23" s="26">
        <v>6.631425820037034</v>
      </c>
      <c r="AC23" s="26">
        <v>6.631425820037034</v>
      </c>
      <c r="AD23" s="26">
        <v>10.116560377736604</v>
      </c>
      <c r="AE23" s="26">
        <v>10.116560377736604</v>
      </c>
      <c r="AF23" s="26">
        <v>10.116560377736604</v>
      </c>
      <c r="AG23" s="26">
        <v>10.116560377736604</v>
      </c>
      <c r="AH23" s="26">
        <v>10.116560377736604</v>
      </c>
      <c r="AI23" s="26">
        <v>10.506593734868078</v>
      </c>
      <c r="AJ23" s="26">
        <v>10.506593734868078</v>
      </c>
      <c r="AK23" s="26">
        <v>9.9665013511589855</v>
      </c>
      <c r="AL23" s="26">
        <v>10.278140851051774</v>
      </c>
      <c r="AM23" s="26">
        <v>10.278140851051774</v>
      </c>
      <c r="AN23" s="26">
        <v>10.278140851051774</v>
      </c>
      <c r="AO23" s="26">
        <v>10.278140851051774</v>
      </c>
      <c r="AP23" s="26">
        <v>9.7167554549838542</v>
      </c>
      <c r="AQ23" s="26">
        <v>9.7167554549838542</v>
      </c>
      <c r="AR23" s="26">
        <v>10.278140851051774</v>
      </c>
      <c r="AS23" s="26">
        <v>10.278140851051774</v>
      </c>
      <c r="AT23" s="26">
        <v>10.278140851051774</v>
      </c>
      <c r="AU23" s="26">
        <v>9.7167389113447218</v>
      </c>
      <c r="AV23" s="26">
        <v>9.7167389113447218</v>
      </c>
      <c r="AW23" s="26">
        <v>9.7167554549838542</v>
      </c>
      <c r="AX23" s="26">
        <v>8.5905914378379258</v>
      </c>
      <c r="AY23" s="26">
        <v>13.250317449686248</v>
      </c>
      <c r="AZ23" s="26">
        <v>12.59648395770739</v>
      </c>
      <c r="BA23" s="26">
        <v>13.250317449686248</v>
      </c>
      <c r="BB23" s="26">
        <v>12.432884537394507</v>
      </c>
      <c r="BC23" s="26">
        <v>12.432884537394507</v>
      </c>
      <c r="BD23" s="26">
        <v>12.432884537394507</v>
      </c>
    </row>
    <row r="24" spans="1:56" x14ac:dyDescent="0.2">
      <c r="A24" s="2">
        <f t="shared" si="32"/>
        <v>43921</v>
      </c>
      <c r="B24" s="4">
        <f>Data!C23</f>
        <v>9</v>
      </c>
      <c r="C24" s="26">
        <v>8.2403382526920694</v>
      </c>
      <c r="D24" s="26">
        <v>7.6208630073499144</v>
      </c>
      <c r="E24" s="26">
        <v>8.055825766356504</v>
      </c>
      <c r="F24" s="26">
        <v>7.6161175567585326</v>
      </c>
      <c r="G24" s="26">
        <v>7.5713497156397986</v>
      </c>
      <c r="H24" s="26">
        <v>7.713798862543876</v>
      </c>
      <c r="I24" s="26">
        <v>8.29627043163641</v>
      </c>
      <c r="J24" s="26">
        <v>6.6118275964661786</v>
      </c>
      <c r="K24" s="26">
        <v>6.6118275964661786</v>
      </c>
      <c r="L24" s="26">
        <v>6.2895095457167685</v>
      </c>
      <c r="M24" s="26">
        <v>6.8508858251683353</v>
      </c>
      <c r="N24" s="26">
        <v>6.354895768579909</v>
      </c>
      <c r="O24" s="26">
        <v>6.8636939343780323</v>
      </c>
      <c r="P24" s="26">
        <v>6.8636939343780323</v>
      </c>
      <c r="Q24" s="26">
        <v>6.354895768579909</v>
      </c>
      <c r="R24" s="26">
        <v>6.8636939343780323</v>
      </c>
      <c r="S24" s="26">
        <v>6.354895768579909</v>
      </c>
      <c r="T24" s="26">
        <v>6.9172743066171503</v>
      </c>
      <c r="U24" s="26">
        <v>6.9172743066171503</v>
      </c>
      <c r="V24" s="26">
        <v>6.9172743066171503</v>
      </c>
      <c r="W24" s="26">
        <v>7.640747253812453</v>
      </c>
      <c r="X24" s="26">
        <v>7.640747253812453</v>
      </c>
      <c r="Y24" s="26">
        <v>7.640747253812453</v>
      </c>
      <c r="Z24" s="26">
        <v>7.640747253812453</v>
      </c>
      <c r="AA24" s="26">
        <v>7.640747253812453</v>
      </c>
      <c r="AB24" s="26">
        <v>7.640747253812453</v>
      </c>
      <c r="AC24" s="26">
        <v>7.640747253812453</v>
      </c>
      <c r="AD24" s="26">
        <v>11.146370224196637</v>
      </c>
      <c r="AE24" s="26">
        <v>11.146370224196637</v>
      </c>
      <c r="AF24" s="26">
        <v>11.146370224196637</v>
      </c>
      <c r="AG24" s="26">
        <v>11.146370224196637</v>
      </c>
      <c r="AH24" s="26">
        <v>11.146370224196637</v>
      </c>
      <c r="AI24" s="26">
        <v>11.51299690287815</v>
      </c>
      <c r="AJ24" s="26">
        <v>11.51299690287815</v>
      </c>
      <c r="AK24" s="26">
        <v>10.923181729782781</v>
      </c>
      <c r="AL24" s="26">
        <v>11.233647306872651</v>
      </c>
      <c r="AM24" s="26">
        <v>11.233647306872651</v>
      </c>
      <c r="AN24" s="26">
        <v>11.233647306872651</v>
      </c>
      <c r="AO24" s="26">
        <v>11.233647306872651</v>
      </c>
      <c r="AP24" s="26">
        <v>10.650369812130824</v>
      </c>
      <c r="AQ24" s="26">
        <v>10.650369812130824</v>
      </c>
      <c r="AR24" s="26">
        <v>11.233647306872651</v>
      </c>
      <c r="AS24" s="26">
        <v>11.233647306872651</v>
      </c>
      <c r="AT24" s="26">
        <v>11.233647306872651</v>
      </c>
      <c r="AU24" s="26">
        <v>10.621754689844606</v>
      </c>
      <c r="AV24" s="26">
        <v>10.621754689844606</v>
      </c>
      <c r="AW24" s="26">
        <v>10.650369812130824</v>
      </c>
      <c r="AX24" s="26">
        <v>9.3937334650634483</v>
      </c>
      <c r="AY24" s="26">
        <v>14.378300249453998</v>
      </c>
      <c r="AZ24" s="26">
        <v>13.670120594203123</v>
      </c>
      <c r="BA24" s="26">
        <v>14.378300249453998</v>
      </c>
      <c r="BB24" s="26">
        <v>13.492901605563754</v>
      </c>
      <c r="BC24" s="26">
        <v>13.492901605563754</v>
      </c>
      <c r="BD24" s="26">
        <v>13.492901605563754</v>
      </c>
    </row>
    <row r="25" spans="1:56" x14ac:dyDescent="0.2">
      <c r="A25" s="2">
        <f t="shared" si="32"/>
        <v>43922</v>
      </c>
      <c r="B25" s="4">
        <f>Data!C24</f>
        <v>9</v>
      </c>
      <c r="C25" s="26">
        <v>9.1863272721268903</v>
      </c>
      <c r="D25" s="26">
        <v>8.4845531799092981</v>
      </c>
      <c r="E25" s="26">
        <v>9.0690608455879449</v>
      </c>
      <c r="F25" s="26">
        <v>8.8095347058232942</v>
      </c>
      <c r="G25" s="26">
        <v>8.782698485788039</v>
      </c>
      <c r="H25" s="26">
        <v>8.9452669196130969</v>
      </c>
      <c r="I25" s="26">
        <v>9.5103712468599966</v>
      </c>
      <c r="J25" s="26">
        <v>7.6673716453826541</v>
      </c>
      <c r="K25" s="26">
        <v>7.6673716453826541</v>
      </c>
      <c r="L25" s="26">
        <v>7.2922940161281735</v>
      </c>
      <c r="M25" s="26">
        <v>7.8569192934171923</v>
      </c>
      <c r="N25" s="26">
        <v>7.2781641270063107</v>
      </c>
      <c r="O25" s="26">
        <v>7.9289036738028411</v>
      </c>
      <c r="P25" s="26">
        <v>7.9289036738028411</v>
      </c>
      <c r="Q25" s="26">
        <v>7.2781641270063107</v>
      </c>
      <c r="R25" s="26">
        <v>7.9289036738028411</v>
      </c>
      <c r="S25" s="26">
        <v>7.2781641270063107</v>
      </c>
      <c r="T25" s="26">
        <v>7.9192523030506718</v>
      </c>
      <c r="U25" s="26">
        <v>7.9192523030506718</v>
      </c>
      <c r="V25" s="26">
        <v>7.9192523030506718</v>
      </c>
      <c r="W25" s="26">
        <v>8.7403005697302234</v>
      </c>
      <c r="X25" s="26">
        <v>8.7403005697302234</v>
      </c>
      <c r="Y25" s="26">
        <v>8.7403005697302234</v>
      </c>
      <c r="Z25" s="26">
        <v>8.7403005697302234</v>
      </c>
      <c r="AA25" s="26">
        <v>8.7403005697302234</v>
      </c>
      <c r="AB25" s="26">
        <v>8.7403005697302234</v>
      </c>
      <c r="AC25" s="26">
        <v>8.7403005697302234</v>
      </c>
      <c r="AD25" s="26">
        <v>12.246145440479356</v>
      </c>
      <c r="AE25" s="26">
        <v>12.246145440479356</v>
      </c>
      <c r="AF25" s="26">
        <v>12.246145440479356</v>
      </c>
      <c r="AG25" s="26">
        <v>12.246145440479356</v>
      </c>
      <c r="AH25" s="26">
        <v>12.246145440479356</v>
      </c>
      <c r="AI25" s="26">
        <v>12.582928113725465</v>
      </c>
      <c r="AJ25" s="26">
        <v>12.582928113725465</v>
      </c>
      <c r="AK25" s="26">
        <v>11.940692298084372</v>
      </c>
      <c r="AL25" s="26">
        <v>12.244347154154491</v>
      </c>
      <c r="AM25" s="26">
        <v>12.244347154154491</v>
      </c>
      <c r="AN25" s="26">
        <v>12.244347154154491</v>
      </c>
      <c r="AO25" s="26">
        <v>12.244347154154491</v>
      </c>
      <c r="AP25" s="26">
        <v>11.643546691190576</v>
      </c>
      <c r="AQ25" s="26">
        <v>11.643546691190576</v>
      </c>
      <c r="AR25" s="26">
        <v>12.244347154154491</v>
      </c>
      <c r="AS25" s="26">
        <v>12.244347154154491</v>
      </c>
      <c r="AT25" s="26">
        <v>12.244347154154491</v>
      </c>
      <c r="AU25" s="26">
        <v>11.579405921311727</v>
      </c>
      <c r="AV25" s="26">
        <v>11.579405921311727</v>
      </c>
      <c r="AW25" s="26">
        <v>11.643546691190576</v>
      </c>
      <c r="AX25" s="26">
        <v>10.244224440237987</v>
      </c>
      <c r="AY25" s="26">
        <v>15.565461320338807</v>
      </c>
      <c r="AZ25" s="26">
        <v>14.800343700789696</v>
      </c>
      <c r="BA25" s="26">
        <v>15.565461320338807</v>
      </c>
      <c r="BB25" s="26">
        <v>14.608851407440662</v>
      </c>
      <c r="BC25" s="26">
        <v>14.608851407440662</v>
      </c>
      <c r="BD25" s="26">
        <v>14.608851407440662</v>
      </c>
    </row>
    <row r="26" spans="1:56" x14ac:dyDescent="0.2">
      <c r="A26" s="2">
        <f t="shared" si="32"/>
        <v>43923</v>
      </c>
      <c r="B26" s="4">
        <f>Data!C25</f>
        <v>11</v>
      </c>
      <c r="C26" s="26">
        <v>10.183332677998067</v>
      </c>
      <c r="D26" s="26">
        <v>9.3918524901469524</v>
      </c>
      <c r="E26" s="26">
        <v>10.148572412997968</v>
      </c>
      <c r="F26" s="26">
        <v>10.106791459456401</v>
      </c>
      <c r="G26" s="26">
        <v>10.116833288559445</v>
      </c>
      <c r="H26" s="26">
        <v>10.300627539652325</v>
      </c>
      <c r="I26" s="26">
        <v>10.83438692591025</v>
      </c>
      <c r="J26" s="26">
        <v>8.8291093197019919</v>
      </c>
      <c r="K26" s="26">
        <v>8.8291093197019919</v>
      </c>
      <c r="L26" s="26">
        <v>8.395509834832044</v>
      </c>
      <c r="M26" s="26">
        <v>8.9551795132168124</v>
      </c>
      <c r="N26" s="26">
        <v>8.2860410756062368</v>
      </c>
      <c r="O26" s="26">
        <v>9.1015185111186696</v>
      </c>
      <c r="P26" s="26">
        <v>9.1015185111186696</v>
      </c>
      <c r="Q26" s="26">
        <v>8.2860410756062368</v>
      </c>
      <c r="R26" s="26">
        <v>9.1015185111186696</v>
      </c>
      <c r="S26" s="26">
        <v>8.2860410756062368</v>
      </c>
      <c r="T26" s="26">
        <v>9.0120569448753276</v>
      </c>
      <c r="U26" s="26">
        <v>9.0120569448753276</v>
      </c>
      <c r="V26" s="26">
        <v>9.0120569448753276</v>
      </c>
      <c r="W26" s="26">
        <v>9.9333395271618858</v>
      </c>
      <c r="X26" s="26">
        <v>9.9333395271618858</v>
      </c>
      <c r="Y26" s="26">
        <v>9.9333395271618858</v>
      </c>
      <c r="Z26" s="26">
        <v>9.9333395271618858</v>
      </c>
      <c r="AA26" s="26">
        <v>9.9333395271618858</v>
      </c>
      <c r="AB26" s="26">
        <v>9.9333395271618858</v>
      </c>
      <c r="AC26" s="26">
        <v>9.9333395271618858</v>
      </c>
      <c r="AD26" s="26">
        <v>13.418791230534051</v>
      </c>
      <c r="AE26" s="26">
        <v>13.418791230534051</v>
      </c>
      <c r="AF26" s="26">
        <v>13.418791230534051</v>
      </c>
      <c r="AG26" s="26">
        <v>13.418791230534051</v>
      </c>
      <c r="AH26" s="26">
        <v>13.418791230534051</v>
      </c>
      <c r="AI26" s="26">
        <v>13.716972040978508</v>
      </c>
      <c r="AJ26" s="26">
        <v>13.716972040978508</v>
      </c>
      <c r="AK26" s="26">
        <v>13.019683283032192</v>
      </c>
      <c r="AL26" s="26">
        <v>13.314086415746143</v>
      </c>
      <c r="AM26" s="26">
        <v>13.314086415746143</v>
      </c>
      <c r="AN26" s="26">
        <v>13.314086415746143</v>
      </c>
      <c r="AO26" s="26">
        <v>13.314086415746143</v>
      </c>
      <c r="AP26" s="26">
        <v>12.6969634834659</v>
      </c>
      <c r="AQ26" s="26">
        <v>12.6969634834659</v>
      </c>
      <c r="AR26" s="26">
        <v>13.314086415746143</v>
      </c>
      <c r="AS26" s="26">
        <v>13.314086415746143</v>
      </c>
      <c r="AT26" s="26">
        <v>13.314086415746143</v>
      </c>
      <c r="AU26" s="26">
        <v>12.593407001581394</v>
      </c>
      <c r="AV26" s="26">
        <v>12.593407001581394</v>
      </c>
      <c r="AW26" s="26">
        <v>12.6969634834659</v>
      </c>
      <c r="AX26" s="26">
        <v>11.145489325619387</v>
      </c>
      <c r="AY26" s="26">
        <v>16.81428806268941</v>
      </c>
      <c r="AZ26" s="26">
        <v>15.98956810380057</v>
      </c>
      <c r="BA26" s="26">
        <v>16.81428806268941</v>
      </c>
      <c r="BB26" s="26">
        <v>15.783129844855797</v>
      </c>
      <c r="BC26" s="26">
        <v>15.783129844855797</v>
      </c>
      <c r="BD26" s="26">
        <v>15.783129844855797</v>
      </c>
    </row>
    <row r="27" spans="1:56" x14ac:dyDescent="0.2">
      <c r="A27" s="2">
        <f t="shared" si="32"/>
        <v>43924</v>
      </c>
      <c r="B27" s="4">
        <f>Data!C26</f>
        <v>12</v>
      </c>
      <c r="C27" s="26">
        <v>11.230612494301221</v>
      </c>
      <c r="D27" s="26">
        <v>10.341501699973739</v>
      </c>
      <c r="E27" s="26">
        <v>11.294808196382284</v>
      </c>
      <c r="F27" s="26">
        <v>11.513808755714907</v>
      </c>
      <c r="G27" s="26">
        <v>11.581219253157814</v>
      </c>
      <c r="H27" s="26">
        <v>11.787154516358353</v>
      </c>
      <c r="I27" s="26">
        <v>12.273327598848677</v>
      </c>
      <c r="J27" s="26">
        <v>10.103275299735731</v>
      </c>
      <c r="K27" s="26">
        <v>10.103275299735731</v>
      </c>
      <c r="L27" s="26">
        <v>9.6049273812022165</v>
      </c>
      <c r="M27" s="26">
        <v>10.150177193003755</v>
      </c>
      <c r="N27" s="26">
        <v>9.3823335664734575</v>
      </c>
      <c r="O27" s="26">
        <v>10.387320792630039</v>
      </c>
      <c r="P27" s="26">
        <v>10.387320792630039</v>
      </c>
      <c r="Q27" s="26">
        <v>9.3823335664734575</v>
      </c>
      <c r="R27" s="26">
        <v>10.387320792630039</v>
      </c>
      <c r="S27" s="26">
        <v>9.3823335664734575</v>
      </c>
      <c r="T27" s="26">
        <v>10.199508240190553</v>
      </c>
      <c r="U27" s="26">
        <v>10.199508240190553</v>
      </c>
      <c r="V27" s="26">
        <v>10.199508240190553</v>
      </c>
      <c r="W27" s="26">
        <v>11.222574124000507</v>
      </c>
      <c r="X27" s="26">
        <v>11.222574124000507</v>
      </c>
      <c r="Y27" s="26">
        <v>11.222574124000507</v>
      </c>
      <c r="Z27" s="26">
        <v>11.222574124000507</v>
      </c>
      <c r="AA27" s="26">
        <v>11.222574124000507</v>
      </c>
      <c r="AB27" s="26">
        <v>11.222574124000507</v>
      </c>
      <c r="AC27" s="26">
        <v>11.222574124000507</v>
      </c>
      <c r="AD27" s="26">
        <v>14.666930180075777</v>
      </c>
      <c r="AE27" s="26">
        <v>14.666930180075777</v>
      </c>
      <c r="AF27" s="26">
        <v>14.666930180075777</v>
      </c>
      <c r="AG27" s="26">
        <v>14.666930180075777</v>
      </c>
      <c r="AH27" s="26">
        <v>14.666930180075777</v>
      </c>
      <c r="AI27" s="26">
        <v>14.917911196802409</v>
      </c>
      <c r="AJ27" s="26">
        <v>14.917911196802409</v>
      </c>
      <c r="AK27" s="26">
        <v>14.162904751171968</v>
      </c>
      <c r="AL27" s="26">
        <v>14.446746139771973</v>
      </c>
      <c r="AM27" s="26">
        <v>14.446746139771973</v>
      </c>
      <c r="AN27" s="26">
        <v>14.446746139771973</v>
      </c>
      <c r="AO27" s="26">
        <v>14.446746139771973</v>
      </c>
      <c r="AP27" s="26">
        <v>13.813351667605579</v>
      </c>
      <c r="AQ27" s="26">
        <v>13.813351667605579</v>
      </c>
      <c r="AR27" s="26">
        <v>14.446746139771973</v>
      </c>
      <c r="AS27" s="26">
        <v>14.446746139771973</v>
      </c>
      <c r="AT27" s="26">
        <v>14.446746139771973</v>
      </c>
      <c r="AU27" s="26">
        <v>13.667516603077406</v>
      </c>
      <c r="AV27" s="26">
        <v>13.667516603077406</v>
      </c>
      <c r="AW27" s="26">
        <v>13.813351667605579</v>
      </c>
      <c r="AX27" s="26">
        <v>12.101012658896668</v>
      </c>
      <c r="AY27" s="26">
        <v>18.126718460288679</v>
      </c>
      <c r="AZ27" s="26">
        <v>17.239691285296246</v>
      </c>
      <c r="BA27" s="26">
        <v>18.126718460288679</v>
      </c>
      <c r="BB27" s="26">
        <v>17.017623434048179</v>
      </c>
      <c r="BC27" s="26">
        <v>17.017623434048179</v>
      </c>
      <c r="BD27" s="26">
        <v>17.017623434048179</v>
      </c>
    </row>
    <row r="28" spans="1:56" x14ac:dyDescent="0.2">
      <c r="A28" s="2">
        <f t="shared" si="32"/>
        <v>43925</v>
      </c>
      <c r="B28" s="4">
        <f>Data!C27</f>
        <v>14</v>
      </c>
      <c r="C28" s="26">
        <v>12.327247113234524</v>
      </c>
      <c r="D28" s="26">
        <v>11.332041127600391</v>
      </c>
      <c r="E28" s="26">
        <v>12.507931905120635</v>
      </c>
      <c r="F28" s="26">
        <v>13.036181275428293</v>
      </c>
      <c r="G28" s="26">
        <v>13.18246714981219</v>
      </c>
      <c r="H28" s="26">
        <v>13.411186146535428</v>
      </c>
      <c r="I28" s="26">
        <v>13.831989108756183</v>
      </c>
      <c r="J28" s="26">
        <v>11.49530241131608</v>
      </c>
      <c r="K28" s="26">
        <v>11.49530241131608</v>
      </c>
      <c r="L28" s="26">
        <v>10.925523308741951</v>
      </c>
      <c r="M28" s="26">
        <v>11.446313099549007</v>
      </c>
      <c r="N28" s="26">
        <v>10.570587484329794</v>
      </c>
      <c r="O28" s="26">
        <v>11.791771394791185</v>
      </c>
      <c r="P28" s="26">
        <v>11.791771394791185</v>
      </c>
      <c r="Q28" s="26">
        <v>10.570587484329794</v>
      </c>
      <c r="R28" s="26">
        <v>11.791771394791185</v>
      </c>
      <c r="S28" s="26">
        <v>10.570587484329794</v>
      </c>
      <c r="T28" s="26">
        <v>11.485086507914552</v>
      </c>
      <c r="U28" s="26">
        <v>11.485086507914552</v>
      </c>
      <c r="V28" s="26">
        <v>11.485086507914552</v>
      </c>
      <c r="W28" s="26">
        <v>12.61020762374417</v>
      </c>
      <c r="X28" s="26">
        <v>12.61020762374417</v>
      </c>
      <c r="Y28" s="26">
        <v>12.61020762374417</v>
      </c>
      <c r="Z28" s="26">
        <v>12.61020762374417</v>
      </c>
      <c r="AA28" s="26">
        <v>12.61020762374417</v>
      </c>
      <c r="AB28" s="26">
        <v>12.61020762374417</v>
      </c>
      <c r="AC28" s="26">
        <v>12.61020762374417</v>
      </c>
      <c r="AD28" s="26">
        <v>15.992954740712836</v>
      </c>
      <c r="AE28" s="26">
        <v>15.992954740712836</v>
      </c>
      <c r="AF28" s="26">
        <v>15.992954740712836</v>
      </c>
      <c r="AG28" s="26">
        <v>15.992954740712836</v>
      </c>
      <c r="AH28" s="26">
        <v>15.992954740712836</v>
      </c>
      <c r="AI28" s="26">
        <v>16.188283891945147</v>
      </c>
      <c r="AJ28" s="26">
        <v>16.188283891945147</v>
      </c>
      <c r="AK28" s="26">
        <v>15.372888335124413</v>
      </c>
      <c r="AL28" s="26">
        <v>15.646187131961684</v>
      </c>
      <c r="AM28" s="26">
        <v>15.646187131961684</v>
      </c>
      <c r="AN28" s="26">
        <v>15.646187131961684</v>
      </c>
      <c r="AO28" s="26">
        <v>15.646187131961684</v>
      </c>
      <c r="AP28" s="26">
        <v>14.995235862287021</v>
      </c>
      <c r="AQ28" s="26">
        <v>14.995235862287021</v>
      </c>
      <c r="AR28" s="26">
        <v>15.646187131961684</v>
      </c>
      <c r="AS28" s="26">
        <v>15.646187131961684</v>
      </c>
      <c r="AT28" s="26">
        <v>15.646187131961684</v>
      </c>
      <c r="AU28" s="26">
        <v>14.805486487628244</v>
      </c>
      <c r="AV28" s="26">
        <v>14.805486487628244</v>
      </c>
      <c r="AW28" s="26">
        <v>14.995235862287021</v>
      </c>
      <c r="AX28" s="26">
        <v>13.114295343314241</v>
      </c>
      <c r="AY28" s="26">
        <v>19.503933594201008</v>
      </c>
      <c r="AZ28" s="26">
        <v>18.551895751715382</v>
      </c>
      <c r="BA28" s="26">
        <v>19.503933594201008</v>
      </c>
      <c r="BB28" s="26">
        <v>18.313514149175766</v>
      </c>
      <c r="BC28" s="26">
        <v>18.313514149175766</v>
      </c>
      <c r="BD28" s="26">
        <v>18.313514149175766</v>
      </c>
    </row>
    <row r="29" spans="1:56" x14ac:dyDescent="0.2">
      <c r="A29" s="2">
        <f t="shared" si="32"/>
        <v>43926</v>
      </c>
      <c r="B29" s="4">
        <f>Data!C28</f>
        <v>15</v>
      </c>
      <c r="C29" s="26">
        <v>13.472153078050598</v>
      </c>
      <c r="D29" s="26">
        <v>12.361827773951337</v>
      </c>
      <c r="E29" s="26">
        <v>13.787871730938177</v>
      </c>
      <c r="F29" s="26">
        <v>14.678983876629353</v>
      </c>
      <c r="G29" s="26">
        <v>14.925868266355486</v>
      </c>
      <c r="H29" s="26">
        <v>15.17764603461487</v>
      </c>
      <c r="I29" s="26">
        <v>15.515136508481403</v>
      </c>
      <c r="J29" s="26">
        <v>13.009410886812745</v>
      </c>
      <c r="K29" s="26">
        <v>13.009410886812745</v>
      </c>
      <c r="L29" s="26">
        <v>12.361087527553211</v>
      </c>
      <c r="M29" s="26">
        <v>12.848037907595735</v>
      </c>
      <c r="N29" s="26">
        <v>11.854069959749786</v>
      </c>
      <c r="O29" s="26">
        <v>13.320098702087591</v>
      </c>
      <c r="P29" s="26">
        <v>13.320098702087591</v>
      </c>
      <c r="Q29" s="26">
        <v>11.854069959749786</v>
      </c>
      <c r="R29" s="26">
        <v>13.320098702087591</v>
      </c>
      <c r="S29" s="26">
        <v>11.854069959749786</v>
      </c>
      <c r="T29" s="26">
        <v>12.871908493286691</v>
      </c>
      <c r="U29" s="26">
        <v>12.871908493286691</v>
      </c>
      <c r="V29" s="26">
        <v>12.871908493286691</v>
      </c>
      <c r="W29" s="26">
        <v>14.098078150752809</v>
      </c>
      <c r="X29" s="26">
        <v>14.098078150752809</v>
      </c>
      <c r="Y29" s="26">
        <v>14.098078150752809</v>
      </c>
      <c r="Z29" s="26">
        <v>14.098078150752809</v>
      </c>
      <c r="AA29" s="26">
        <v>14.098078150752809</v>
      </c>
      <c r="AB29" s="26">
        <v>14.098078150752809</v>
      </c>
      <c r="AC29" s="26">
        <v>14.098078150752809</v>
      </c>
      <c r="AD29" s="26">
        <v>17.399163284655064</v>
      </c>
      <c r="AE29" s="26">
        <v>17.399163284655064</v>
      </c>
      <c r="AF29" s="26">
        <v>17.399163284655064</v>
      </c>
      <c r="AG29" s="26">
        <v>17.399163284655064</v>
      </c>
      <c r="AH29" s="26">
        <v>17.399163284655064</v>
      </c>
      <c r="AI29" s="26">
        <v>17.530349018523466</v>
      </c>
      <c r="AJ29" s="26">
        <v>17.530349018523466</v>
      </c>
      <c r="AK29" s="26">
        <v>16.651914431153532</v>
      </c>
      <c r="AL29" s="26">
        <v>16.916181248524936</v>
      </c>
      <c r="AM29" s="26">
        <v>16.916181248524936</v>
      </c>
      <c r="AN29" s="26">
        <v>16.916181248524936</v>
      </c>
      <c r="AO29" s="26">
        <v>16.916181248524936</v>
      </c>
      <c r="AP29" s="26">
        <v>16.244902150427851</v>
      </c>
      <c r="AQ29" s="26">
        <v>16.244902150427851</v>
      </c>
      <c r="AR29" s="26">
        <v>16.916181248524936</v>
      </c>
      <c r="AS29" s="26">
        <v>16.916181248524936</v>
      </c>
      <c r="AT29" s="26">
        <v>16.916181248524936</v>
      </c>
      <c r="AU29" s="26">
        <v>16.010997559429889</v>
      </c>
      <c r="AV29" s="26">
        <v>16.010997559429889</v>
      </c>
      <c r="AW29" s="26">
        <v>16.244902150427851</v>
      </c>
      <c r="AX29" s="26">
        <v>14.188800092345399</v>
      </c>
      <c r="AY29" s="26">
        <v>20.946104266332419</v>
      </c>
      <c r="AZ29" s="26">
        <v>19.926407365145828</v>
      </c>
      <c r="BA29" s="26">
        <v>20.946104266332419</v>
      </c>
      <c r="BB29" s="26">
        <v>19.671040698885975</v>
      </c>
      <c r="BC29" s="26">
        <v>19.671040698885975</v>
      </c>
      <c r="BD29" s="26">
        <v>19.671040698885975</v>
      </c>
    </row>
    <row r="30" spans="1:56" x14ac:dyDescent="0.2">
      <c r="A30" s="2">
        <f t="shared" si="32"/>
        <v>43927</v>
      </c>
      <c r="B30" s="4">
        <f>Data!C29</f>
        <v>16</v>
      </c>
      <c r="C30" s="26">
        <v>14.664076252969611</v>
      </c>
      <c r="D30" s="26">
        <v>13.429034576365046</v>
      </c>
      <c r="E30" s="26">
        <v>15.134358943117313</v>
      </c>
      <c r="F30" s="26">
        <v>16.446534137086122</v>
      </c>
      <c r="G30" s="26">
        <v>16.820503403463658</v>
      </c>
      <c r="H30" s="26">
        <v>17.095224211654532</v>
      </c>
      <c r="I30" s="26">
        <v>17.327857986560645</v>
      </c>
      <c r="J30" s="26">
        <v>14.653049324275312</v>
      </c>
      <c r="K30" s="26">
        <v>14.653049324275312</v>
      </c>
      <c r="L30" s="26">
        <v>13.918436356802639</v>
      </c>
      <c r="M30" s="26">
        <v>14.360154861644894</v>
      </c>
      <c r="N30" s="26">
        <v>13.235740465503195</v>
      </c>
      <c r="O30" s="26">
        <v>14.977533240825775</v>
      </c>
      <c r="P30" s="26">
        <v>14.977533240825775</v>
      </c>
      <c r="Q30" s="26">
        <v>13.235740465503195</v>
      </c>
      <c r="R30" s="26">
        <v>14.977533240825775</v>
      </c>
      <c r="S30" s="26">
        <v>13.235740465503195</v>
      </c>
      <c r="T30" s="26">
        <v>14.362691853927437</v>
      </c>
      <c r="U30" s="26">
        <v>14.362691853927437</v>
      </c>
      <c r="V30" s="26">
        <v>14.362691853927437</v>
      </c>
      <c r="W30" s="26">
        <v>15.687950405025886</v>
      </c>
      <c r="X30" s="26">
        <v>15.687950405025886</v>
      </c>
      <c r="Y30" s="26">
        <v>15.687950405025886</v>
      </c>
      <c r="Z30" s="26">
        <v>15.687950405025886</v>
      </c>
      <c r="AA30" s="26">
        <v>15.687950405025886</v>
      </c>
      <c r="AB30" s="26">
        <v>15.687950405025886</v>
      </c>
      <c r="AC30" s="26">
        <v>15.687950405025886</v>
      </c>
      <c r="AD30" s="26">
        <v>18.888017487257265</v>
      </c>
      <c r="AE30" s="26">
        <v>18.888017487257265</v>
      </c>
      <c r="AF30" s="26">
        <v>18.888017487257265</v>
      </c>
      <c r="AG30" s="26">
        <v>18.888017487257265</v>
      </c>
      <c r="AH30" s="26">
        <v>18.888017487257265</v>
      </c>
      <c r="AI30" s="26">
        <v>18.946067897236862</v>
      </c>
      <c r="AJ30" s="26">
        <v>18.946067897236862</v>
      </c>
      <c r="AK30" s="26">
        <v>18.001995478810819</v>
      </c>
      <c r="AL30" s="26">
        <v>18.260327253507015</v>
      </c>
      <c r="AM30" s="26">
        <v>18.260327253507015</v>
      </c>
      <c r="AN30" s="26">
        <v>18.260327253507015</v>
      </c>
      <c r="AO30" s="26">
        <v>18.260327253507015</v>
      </c>
      <c r="AP30" s="26">
        <v>17.56438203981714</v>
      </c>
      <c r="AQ30" s="26">
        <v>17.56438203981714</v>
      </c>
      <c r="AR30" s="26">
        <v>18.260327253507015</v>
      </c>
      <c r="AS30" s="26">
        <v>18.260327253507015</v>
      </c>
      <c r="AT30" s="26">
        <v>18.260327253507015</v>
      </c>
      <c r="AU30" s="26">
        <v>17.287581207160493</v>
      </c>
      <c r="AV30" s="26">
        <v>17.287581207160493</v>
      </c>
      <c r="AW30" s="26">
        <v>17.56438203981714</v>
      </c>
      <c r="AX30" s="26">
        <v>15.327883693988923</v>
      </c>
      <c r="AY30" s="26">
        <v>22.455580421947669</v>
      </c>
      <c r="AZ30" s="26">
        <v>21.365533266131891</v>
      </c>
      <c r="BA30" s="26">
        <v>22.455580421947669</v>
      </c>
      <c r="BB30" s="26">
        <v>21.092498450107588</v>
      </c>
      <c r="BC30" s="26">
        <v>21.092498450107588</v>
      </c>
      <c r="BD30" s="26">
        <v>21.092498450107588</v>
      </c>
    </row>
    <row r="31" spans="1:56" x14ac:dyDescent="0.2">
      <c r="A31" s="2">
        <f t="shared" si="32"/>
        <v>43928</v>
      </c>
      <c r="B31" s="4">
        <f>Data!C30</f>
        <v>17</v>
      </c>
      <c r="C31" s="26">
        <v>15.901573781599314</v>
      </c>
      <c r="D31" s="26">
        <v>14.531640678314947</v>
      </c>
      <c r="E31" s="26">
        <v>16.546924517175967</v>
      </c>
      <c r="F31" s="26">
        <v>18.342103526609524</v>
      </c>
      <c r="G31" s="26">
        <v>18.875566522885606</v>
      </c>
      <c r="H31" s="26">
        <v>19.17262264105338</v>
      </c>
      <c r="I31" s="26">
        <v>19.274929443060962</v>
      </c>
      <c r="J31" s="26">
        <v>16.433676549474324</v>
      </c>
      <c r="K31" s="26">
        <v>16.433676549474324</v>
      </c>
      <c r="L31" s="26">
        <v>15.604347407907509</v>
      </c>
      <c r="M31" s="26">
        <v>15.987302635870989</v>
      </c>
      <c r="N31" s="26">
        <v>14.718179700924042</v>
      </c>
      <c r="O31" s="26">
        <v>16.768677529464998</v>
      </c>
      <c r="P31" s="26">
        <v>16.768677529464998</v>
      </c>
      <c r="Q31" s="26">
        <v>14.718179700924042</v>
      </c>
      <c r="R31" s="26">
        <v>16.768677529464998</v>
      </c>
      <c r="S31" s="26">
        <v>14.718179700924042</v>
      </c>
      <c r="T31" s="26">
        <v>15.959674779391566</v>
      </c>
      <c r="U31" s="26">
        <v>15.959674779391566</v>
      </c>
      <c r="V31" s="26">
        <v>15.959674779391566</v>
      </c>
      <c r="W31" s="26">
        <v>17.380916212846014</v>
      </c>
      <c r="X31" s="26">
        <v>17.380916212846014</v>
      </c>
      <c r="Y31" s="26">
        <v>17.380916212846014</v>
      </c>
      <c r="Z31" s="26">
        <v>17.380916212846014</v>
      </c>
      <c r="AA31" s="26">
        <v>17.380916212846014</v>
      </c>
      <c r="AB31" s="26">
        <v>17.380916212846014</v>
      </c>
      <c r="AC31" s="26">
        <v>17.380916212846014</v>
      </c>
      <c r="AD31" s="26">
        <v>20.461689904100581</v>
      </c>
      <c r="AE31" s="26">
        <v>20.461689904100581</v>
      </c>
      <c r="AF31" s="26">
        <v>20.461689904100581</v>
      </c>
      <c r="AG31" s="26">
        <v>20.461689904100581</v>
      </c>
      <c r="AH31" s="26">
        <v>20.461689904100581</v>
      </c>
      <c r="AI31" s="26">
        <v>20.437112764632388</v>
      </c>
      <c r="AJ31" s="26">
        <v>20.437112764632388</v>
      </c>
      <c r="AK31" s="26">
        <v>19.424884446164636</v>
      </c>
      <c r="AL31" s="26">
        <v>19.681949097507911</v>
      </c>
      <c r="AM31" s="26">
        <v>19.681949097507911</v>
      </c>
      <c r="AN31" s="26">
        <v>19.681949097507911</v>
      </c>
      <c r="AO31" s="26">
        <v>19.681949097507911</v>
      </c>
      <c r="AP31" s="26">
        <v>18.9554609733852</v>
      </c>
      <c r="AQ31" s="26">
        <v>18.9554609733852</v>
      </c>
      <c r="AR31" s="26">
        <v>19.681949097507911</v>
      </c>
      <c r="AS31" s="26">
        <v>19.681949097507911</v>
      </c>
      <c r="AT31" s="26">
        <v>19.681949097507911</v>
      </c>
      <c r="AU31" s="26">
        <v>18.638523824720178</v>
      </c>
      <c r="AV31" s="26">
        <v>18.638523824720178</v>
      </c>
      <c r="AW31" s="26">
        <v>18.9554609733852</v>
      </c>
      <c r="AX31" s="26">
        <v>16.534714081420741</v>
      </c>
      <c r="AY31" s="26">
        <v>24.034535894569419</v>
      </c>
      <c r="AZ31" s="26">
        <v>22.871420179374496</v>
      </c>
      <c r="BA31" s="26">
        <v>24.034535894569419</v>
      </c>
      <c r="BB31" s="26">
        <v>22.580026196384672</v>
      </c>
      <c r="BC31" s="26">
        <v>22.580026196384672</v>
      </c>
      <c r="BD31" s="26">
        <v>22.580026196384672</v>
      </c>
    </row>
    <row r="32" spans="1:56" x14ac:dyDescent="0.2">
      <c r="A32" s="2">
        <f t="shared" si="32"/>
        <v>43929</v>
      </c>
      <c r="B32" s="4">
        <f>Data!C31</f>
        <v>20</v>
      </c>
      <c r="C32" s="26">
        <v>17.183022989874619</v>
      </c>
      <c r="D32" s="26">
        <v>15.667447348624645</v>
      </c>
      <c r="E32" s="26">
        <v>18.02480133795515</v>
      </c>
      <c r="F32" s="26">
        <v>20.367568714100901</v>
      </c>
      <c r="G32" s="26">
        <v>21.100323795933352</v>
      </c>
      <c r="H32" s="26">
        <v>21.418499433393691</v>
      </c>
      <c r="I32" s="26">
        <v>21.360785703199372</v>
      </c>
      <c r="J32" s="26">
        <v>18.358713800051731</v>
      </c>
      <c r="K32" s="26">
        <v>18.358713800051731</v>
      </c>
      <c r="L32" s="26">
        <v>17.425507899396283</v>
      </c>
      <c r="M32" s="26">
        <v>17.733939892539471</v>
      </c>
      <c r="N32" s="26">
        <v>16.303422050163626</v>
      </c>
      <c r="O32" s="26">
        <v>18.69738807101524</v>
      </c>
      <c r="P32" s="26">
        <v>18.69738807101524</v>
      </c>
      <c r="Q32" s="26">
        <v>16.303422050163626</v>
      </c>
      <c r="R32" s="26">
        <v>18.69738807101524</v>
      </c>
      <c r="S32" s="26">
        <v>16.303422050163626</v>
      </c>
      <c r="T32" s="26">
        <v>17.664432755535678</v>
      </c>
      <c r="U32" s="26">
        <v>17.664432755535678</v>
      </c>
      <c r="V32" s="26">
        <v>17.664432755535678</v>
      </c>
      <c r="W32" s="26">
        <v>19.177354912279963</v>
      </c>
      <c r="X32" s="26">
        <v>19.177354912279963</v>
      </c>
      <c r="Y32" s="26">
        <v>19.177354912279963</v>
      </c>
      <c r="Z32" s="26">
        <v>19.177354912279963</v>
      </c>
      <c r="AA32" s="26">
        <v>19.177354912279963</v>
      </c>
      <c r="AB32" s="26">
        <v>19.177354912279963</v>
      </c>
      <c r="AC32" s="26">
        <v>19.177354912279963</v>
      </c>
      <c r="AD32" s="26">
        <v>22.122052876951589</v>
      </c>
      <c r="AE32" s="26">
        <v>22.122052876951589</v>
      </c>
      <c r="AF32" s="26">
        <v>22.122052876951589</v>
      </c>
      <c r="AG32" s="26">
        <v>22.122052876951589</v>
      </c>
      <c r="AH32" s="26">
        <v>22.122052876951589</v>
      </c>
      <c r="AI32" s="26">
        <v>22.004914243722673</v>
      </c>
      <c r="AJ32" s="26">
        <v>22.004914243722673</v>
      </c>
      <c r="AK32" s="26">
        <v>20.922120324863378</v>
      </c>
      <c r="AL32" s="26">
        <v>21.183974347819007</v>
      </c>
      <c r="AM32" s="26">
        <v>21.183974347819007</v>
      </c>
      <c r="AN32" s="26">
        <v>21.183974347819007</v>
      </c>
      <c r="AO32" s="26">
        <v>21.183974347819007</v>
      </c>
      <c r="AP32" s="26">
        <v>20.419722940926771</v>
      </c>
      <c r="AQ32" s="26">
        <v>20.419722940926771</v>
      </c>
      <c r="AR32" s="26">
        <v>21.183974347819007</v>
      </c>
      <c r="AS32" s="26">
        <v>21.183974347819007</v>
      </c>
      <c r="AT32" s="26">
        <v>21.183974347819007</v>
      </c>
      <c r="AU32" s="26">
        <v>20.066752255595844</v>
      </c>
      <c r="AV32" s="26">
        <v>20.066752255595844</v>
      </c>
      <c r="AW32" s="26">
        <v>20.419722940926771</v>
      </c>
      <c r="AX32" s="26">
        <v>17.812170023756547</v>
      </c>
      <c r="AY32" s="26">
        <v>25.684949322430644</v>
      </c>
      <c r="AZ32" s="26">
        <v>24.446036541894465</v>
      </c>
      <c r="BA32" s="26">
        <v>25.684949322430644</v>
      </c>
      <c r="BB32" s="26">
        <v>24.135588589958214</v>
      </c>
      <c r="BC32" s="26">
        <v>24.135588589958214</v>
      </c>
      <c r="BD32" s="26">
        <v>24.135588589958214</v>
      </c>
    </row>
    <row r="33" spans="1:56" x14ac:dyDescent="0.2">
      <c r="A33" s="2">
        <f t="shared" si="32"/>
        <v>43930</v>
      </c>
      <c r="B33" s="4">
        <f>Data!C32</f>
        <v>24</v>
      </c>
      <c r="C33" s="26">
        <v>18.5066251137169</v>
      </c>
      <c r="D33" s="26">
        <v>16.834090082607098</v>
      </c>
      <c r="E33" s="26">
        <v>19.566934938335621</v>
      </c>
      <c r="F33" s="26">
        <v>22.528362306708331</v>
      </c>
      <c r="G33" s="26">
        <v>23.504083944475262</v>
      </c>
      <c r="H33" s="26">
        <v>23.841423488120832</v>
      </c>
      <c r="I33" s="26">
        <v>23.589496992584305</v>
      </c>
      <c r="J33" s="26">
        <v>20.435505846960709</v>
      </c>
      <c r="K33" s="26">
        <v>20.435505846960709</v>
      </c>
      <c r="L33" s="26">
        <v>19.388471124427713</v>
      </c>
      <c r="M33" s="26">
        <v>19.60433394800053</v>
      </c>
      <c r="N33" s="26">
        <v>17.992882004634399</v>
      </c>
      <c r="O33" s="26">
        <v>20.766658591767104</v>
      </c>
      <c r="P33" s="26">
        <v>20.766658591767104</v>
      </c>
      <c r="Q33" s="26">
        <v>17.992882004634399</v>
      </c>
      <c r="R33" s="26">
        <v>20.766658591767104</v>
      </c>
      <c r="S33" s="26">
        <v>17.992882004634399</v>
      </c>
      <c r="T33" s="26">
        <v>19.477799402033096</v>
      </c>
      <c r="U33" s="26">
        <v>19.477799402033096</v>
      </c>
      <c r="V33" s="26">
        <v>19.477799402033096</v>
      </c>
      <c r="W33" s="26">
        <v>21.076905448702831</v>
      </c>
      <c r="X33" s="26">
        <v>21.076905448702831</v>
      </c>
      <c r="Y33" s="26">
        <v>21.076905448702831</v>
      </c>
      <c r="Z33" s="26">
        <v>21.076905448702831</v>
      </c>
      <c r="AA33" s="26">
        <v>21.076905448702831</v>
      </c>
      <c r="AB33" s="26">
        <v>21.076905448702831</v>
      </c>
      <c r="AC33" s="26">
        <v>21.076905448702831</v>
      </c>
      <c r="AD33" s="26">
        <v>23.870673228981261</v>
      </c>
      <c r="AE33" s="26">
        <v>23.870673228981261</v>
      </c>
      <c r="AF33" s="26">
        <v>23.870673228981261</v>
      </c>
      <c r="AG33" s="26">
        <v>23.870673228981261</v>
      </c>
      <c r="AH33" s="26">
        <v>23.870673228981261</v>
      </c>
      <c r="AI33" s="26">
        <v>23.650763444472386</v>
      </c>
      <c r="AJ33" s="26">
        <v>23.650763444472386</v>
      </c>
      <c r="AK33" s="26">
        <v>22.495125655062989</v>
      </c>
      <c r="AL33" s="26">
        <v>22.768790401263008</v>
      </c>
      <c r="AM33" s="26">
        <v>22.768790401263008</v>
      </c>
      <c r="AN33" s="26">
        <v>22.768790401263008</v>
      </c>
      <c r="AO33" s="26">
        <v>22.768790401263008</v>
      </c>
      <c r="AP33" s="26">
        <v>21.95864591671236</v>
      </c>
      <c r="AQ33" s="26">
        <v>21.95864591671236</v>
      </c>
      <c r="AR33" s="26">
        <v>22.768790401263008</v>
      </c>
      <c r="AS33" s="26">
        <v>22.768790401263008</v>
      </c>
      <c r="AT33" s="26">
        <v>22.768790401263008</v>
      </c>
      <c r="AU33" s="26">
        <v>21.574697783606595</v>
      </c>
      <c r="AV33" s="26">
        <v>21.574697783606595</v>
      </c>
      <c r="AW33" s="26">
        <v>21.95864591671236</v>
      </c>
      <c r="AX33" s="26">
        <v>19.16272108871609</v>
      </c>
      <c r="AY33" s="26">
        <v>27.408595150067939</v>
      </c>
      <c r="AZ33" s="26">
        <v>26.091164194248886</v>
      </c>
      <c r="BA33" s="26">
        <v>27.408595150067939</v>
      </c>
      <c r="BB33" s="26">
        <v>25.760968007285186</v>
      </c>
      <c r="BC33" s="26">
        <v>25.760968007285186</v>
      </c>
      <c r="BD33" s="26">
        <v>25.760968007285186</v>
      </c>
    </row>
    <row r="34" spans="1:56" x14ac:dyDescent="0.2">
      <c r="A34" s="2">
        <f t="shared" si="32"/>
        <v>43931</v>
      </c>
      <c r="B34" s="4">
        <f>Data!C33</f>
        <v>26</v>
      </c>
      <c r="C34" s="26">
        <v>19.870406767512961</v>
      </c>
      <c r="D34" s="26">
        <v>18.029049513263914</v>
      </c>
      <c r="E34" s="26">
        <v>21.171988558153085</v>
      </c>
      <c r="F34" s="26">
        <v>24.829752854004248</v>
      </c>
      <c r="G34" s="26">
        <v>26.096188736518268</v>
      </c>
      <c r="H34" s="26">
        <v>26.449848532557713</v>
      </c>
      <c r="I34" s="26">
        <v>25.964742907592324</v>
      </c>
      <c r="J34" s="26">
        <v>22.67129874219232</v>
      </c>
      <c r="K34" s="26">
        <v>22.67129874219232</v>
      </c>
      <c r="L34" s="26">
        <v>21.499628392999949</v>
      </c>
      <c r="M34" s="26">
        <v>21.602546889442024</v>
      </c>
      <c r="N34" s="26">
        <v>19.787273748922882</v>
      </c>
      <c r="O34" s="26">
        <v>22.978500565529977</v>
      </c>
      <c r="P34" s="26">
        <v>22.978500565529977</v>
      </c>
      <c r="Q34" s="26">
        <v>19.787273748922882</v>
      </c>
      <c r="R34" s="26">
        <v>22.978500565529977</v>
      </c>
      <c r="S34" s="26">
        <v>19.787273748922882</v>
      </c>
      <c r="T34" s="26">
        <v>21.399782358730306</v>
      </c>
      <c r="U34" s="26">
        <v>21.399782358730306</v>
      </c>
      <c r="V34" s="26">
        <v>21.399782358730306</v>
      </c>
      <c r="W34" s="26">
        <v>23.078444524906857</v>
      </c>
      <c r="X34" s="26">
        <v>23.078444524906857</v>
      </c>
      <c r="Y34" s="26">
        <v>23.078444524906857</v>
      </c>
      <c r="Z34" s="26">
        <v>23.078444524906857</v>
      </c>
      <c r="AA34" s="26">
        <v>23.078444524906857</v>
      </c>
      <c r="AB34" s="26">
        <v>23.078444524906857</v>
      </c>
      <c r="AC34" s="26">
        <v>23.078444524906857</v>
      </c>
      <c r="AD34" s="26">
        <v>25.708807202171023</v>
      </c>
      <c r="AE34" s="26">
        <v>25.708807202171023</v>
      </c>
      <c r="AF34" s="26">
        <v>25.708807202171023</v>
      </c>
      <c r="AG34" s="26">
        <v>25.708807202171023</v>
      </c>
      <c r="AH34" s="26">
        <v>25.708807202171023</v>
      </c>
      <c r="AI34" s="26">
        <v>25.37598824066184</v>
      </c>
      <c r="AJ34" s="26">
        <v>25.37598824066184</v>
      </c>
      <c r="AK34" s="26">
        <v>24.145374917313173</v>
      </c>
      <c r="AL34" s="26">
        <v>24.438076047819926</v>
      </c>
      <c r="AM34" s="26">
        <v>24.438076047819926</v>
      </c>
      <c r="AN34" s="26">
        <v>24.438076047819926</v>
      </c>
      <c r="AO34" s="26">
        <v>24.438076047819926</v>
      </c>
      <c r="AP34" s="26">
        <v>23.573766622466241</v>
      </c>
      <c r="AQ34" s="26">
        <v>23.573766622466241</v>
      </c>
      <c r="AR34" s="26">
        <v>24.438076047819926</v>
      </c>
      <c r="AS34" s="26">
        <v>24.438076047819926</v>
      </c>
      <c r="AT34" s="26">
        <v>24.438076047819926</v>
      </c>
      <c r="AU34" s="26">
        <v>23.164136199828398</v>
      </c>
      <c r="AV34" s="26">
        <v>23.164136199828398</v>
      </c>
      <c r="AW34" s="26">
        <v>23.573766622466241</v>
      </c>
      <c r="AX34" s="26">
        <v>20.588285383864495</v>
      </c>
      <c r="AY34" s="26">
        <v>29.207049457155286</v>
      </c>
      <c r="AZ34" s="26">
        <v>27.808404162660342</v>
      </c>
      <c r="BA34" s="26">
        <v>29.207049457155286</v>
      </c>
      <c r="BB34" s="26">
        <v>27.457770321968614</v>
      </c>
      <c r="BC34" s="26">
        <v>27.457770321968614</v>
      </c>
      <c r="BD34" s="26">
        <v>27.457770321968614</v>
      </c>
    </row>
    <row r="35" spans="1:56" x14ac:dyDescent="0.2">
      <c r="A35" s="2">
        <f t="shared" si="32"/>
        <v>43932</v>
      </c>
      <c r="B35" s="4">
        <f>Data!C34</f>
        <v>29</v>
      </c>
      <c r="C35" s="26">
        <v>21.272223753492518</v>
      </c>
      <c r="D35" s="26">
        <v>19.249665174507555</v>
      </c>
      <c r="E35" s="26">
        <v>22.838339790746897</v>
      </c>
      <c r="F35" s="26">
        <v>27.276810616930618</v>
      </c>
      <c r="G35" s="26">
        <v>28.886035463961143</v>
      </c>
      <c r="H35" s="26">
        <v>29.252118443565401</v>
      </c>
      <c r="I35" s="26">
        <v>28.489768968448775</v>
      </c>
      <c r="J35" s="26">
        <v>25.073244380198911</v>
      </c>
      <c r="K35" s="26">
        <v>25.073244380198911</v>
      </c>
      <c r="L35" s="26">
        <v>23.765206101071097</v>
      </c>
      <c r="M35" s="26">
        <v>23.732406413823952</v>
      </c>
      <c r="N35" s="26">
        <v>21.686522669271774</v>
      </c>
      <c r="O35" s="26">
        <v>25.333811234471639</v>
      </c>
      <c r="P35" s="26">
        <v>25.333811234471639</v>
      </c>
      <c r="Q35" s="26">
        <v>21.686522669271774</v>
      </c>
      <c r="R35" s="26">
        <v>25.333811234471639</v>
      </c>
      <c r="S35" s="26">
        <v>21.686522669271774</v>
      </c>
      <c r="T35" s="26">
        <v>23.429473389939364</v>
      </c>
      <c r="U35" s="26">
        <v>23.429473389939364</v>
      </c>
      <c r="V35" s="26">
        <v>23.429473389939364</v>
      </c>
      <c r="W35" s="26">
        <v>25.180059214347843</v>
      </c>
      <c r="X35" s="26">
        <v>25.180059214347843</v>
      </c>
      <c r="Y35" s="26">
        <v>25.180059214347843</v>
      </c>
      <c r="Z35" s="26">
        <v>25.180059214347843</v>
      </c>
      <c r="AA35" s="26">
        <v>25.180059214347843</v>
      </c>
      <c r="AB35" s="26">
        <v>25.180059214347843</v>
      </c>
      <c r="AC35" s="26">
        <v>25.180059214347843</v>
      </c>
      <c r="AD35" s="26">
        <v>27.637385104990408</v>
      </c>
      <c r="AE35" s="26">
        <v>27.637385104990408</v>
      </c>
      <c r="AF35" s="26">
        <v>27.637385104990408</v>
      </c>
      <c r="AG35" s="26">
        <v>27.637385104990408</v>
      </c>
      <c r="AH35" s="26">
        <v>27.637385104990408</v>
      </c>
      <c r="AI35" s="26">
        <v>27.181584360407637</v>
      </c>
      <c r="AJ35" s="26">
        <v>27.181584360407637</v>
      </c>
      <c r="AK35" s="26">
        <v>25.874043312393784</v>
      </c>
      <c r="AL35" s="26">
        <v>26.192605931510315</v>
      </c>
      <c r="AM35" s="26">
        <v>26.192605931510315</v>
      </c>
      <c r="AN35" s="26">
        <v>26.192605931510315</v>
      </c>
      <c r="AO35" s="26">
        <v>26.192605931510315</v>
      </c>
      <c r="AP35" s="26">
        <v>25.266337596549697</v>
      </c>
      <c r="AQ35" s="26">
        <v>25.266337596549697</v>
      </c>
      <c r="AR35" s="26">
        <v>26.192605931510315</v>
      </c>
      <c r="AS35" s="26">
        <v>26.192605931510315</v>
      </c>
      <c r="AT35" s="26">
        <v>26.192605931510315</v>
      </c>
      <c r="AU35" s="26">
        <v>24.836001417772689</v>
      </c>
      <c r="AV35" s="26">
        <v>24.836001417772689</v>
      </c>
      <c r="AW35" s="26">
        <v>25.266337596549697</v>
      </c>
      <c r="AX35" s="26">
        <v>22.090062460150111</v>
      </c>
      <c r="AY35" s="26">
        <v>31.081716598289926</v>
      </c>
      <c r="AZ35" s="26">
        <v>29.599202257632882</v>
      </c>
      <c r="BA35" s="26">
        <v>31.081716598289926</v>
      </c>
      <c r="BB35" s="26">
        <v>29.227450245537149</v>
      </c>
      <c r="BC35" s="26">
        <v>29.227450245537149</v>
      </c>
      <c r="BD35" s="26">
        <v>29.227450245537149</v>
      </c>
    </row>
    <row r="36" spans="1:56" x14ac:dyDescent="0.2">
      <c r="A36" s="2">
        <f t="shared" si="32"/>
        <v>43933</v>
      </c>
      <c r="B36" s="4">
        <f>Data!C35</f>
        <v>33</v>
      </c>
      <c r="C36" s="26">
        <v>22.709770495139026</v>
      </c>
      <c r="D36" s="26">
        <v>20.493154829126571</v>
      </c>
      <c r="E36" s="26">
        <v>24.564069371244592</v>
      </c>
      <c r="F36" s="26">
        <v>29.874382215054847</v>
      </c>
      <c r="G36" s="26">
        <v>31.883146878691761</v>
      </c>
      <c r="H36" s="26">
        <v>32.256519265136028</v>
      </c>
      <c r="I36" s="26">
        <v>31.167300549250111</v>
      </c>
      <c r="J36" s="26">
        <v>27.648445084402304</v>
      </c>
      <c r="K36" s="26">
        <v>27.648445084402304</v>
      </c>
      <c r="L36" s="26">
        <v>26.191300370021313</v>
      </c>
      <c r="M36" s="26">
        <v>25.997439821353371</v>
      </c>
      <c r="N36" s="26">
        <v>23.689671082984347</v>
      </c>
      <c r="O36" s="26">
        <v>27.832210869683252</v>
      </c>
      <c r="P36" s="26">
        <v>27.832210869683252</v>
      </c>
      <c r="Q36" s="26">
        <v>23.689671082984347</v>
      </c>
      <c r="R36" s="26">
        <v>27.832210869683252</v>
      </c>
      <c r="S36" s="26">
        <v>23.689671082984347</v>
      </c>
      <c r="T36" s="26">
        <v>25.564955699248614</v>
      </c>
      <c r="U36" s="26">
        <v>25.564955699248614</v>
      </c>
      <c r="V36" s="26">
        <v>25.564955699248614</v>
      </c>
      <c r="W36" s="26">
        <v>27.37899434501589</v>
      </c>
      <c r="X36" s="26">
        <v>27.37899434501589</v>
      </c>
      <c r="Y36" s="26">
        <v>27.37899434501589</v>
      </c>
      <c r="Z36" s="26">
        <v>27.37899434501589</v>
      </c>
      <c r="AA36" s="26">
        <v>27.37899434501589</v>
      </c>
      <c r="AB36" s="26">
        <v>27.37899434501589</v>
      </c>
      <c r="AC36" s="26">
        <v>27.37899434501589</v>
      </c>
      <c r="AD36" s="26">
        <v>29.656968046412679</v>
      </c>
      <c r="AE36" s="26">
        <v>29.656968046412679</v>
      </c>
      <c r="AF36" s="26">
        <v>29.656968046412679</v>
      </c>
      <c r="AG36" s="26">
        <v>29.656968046412679</v>
      </c>
      <c r="AH36" s="26">
        <v>29.656968046412679</v>
      </c>
      <c r="AI36" s="26">
        <v>29.068202798978231</v>
      </c>
      <c r="AJ36" s="26">
        <v>29.068202798978231</v>
      </c>
      <c r="AK36" s="26">
        <v>27.681994275964261</v>
      </c>
      <c r="AL36" s="26">
        <v>28.035052391170698</v>
      </c>
      <c r="AM36" s="26">
        <v>28.035052391170698</v>
      </c>
      <c r="AN36" s="26">
        <v>28.035052391170698</v>
      </c>
      <c r="AO36" s="26">
        <v>28.035052391170698</v>
      </c>
      <c r="AP36" s="26">
        <v>27.037314842986113</v>
      </c>
      <c r="AQ36" s="26">
        <v>27.037314842986113</v>
      </c>
      <c r="AR36" s="26">
        <v>28.035052391170698</v>
      </c>
      <c r="AS36" s="26">
        <v>28.035052391170698</v>
      </c>
      <c r="AT36" s="26">
        <v>28.035052391170698</v>
      </c>
      <c r="AU36" s="26">
        <v>26.593048039641992</v>
      </c>
      <c r="AV36" s="26">
        <v>26.593048039641992</v>
      </c>
      <c r="AW36" s="26">
        <v>27.037314842986113</v>
      </c>
      <c r="AX36" s="26">
        <v>23.670912361244902</v>
      </c>
      <c r="AY36" s="26">
        <v>33.03388411905118</v>
      </c>
      <c r="AZ36" s="26">
        <v>31.464901647678658</v>
      </c>
      <c r="BA36" s="26">
        <v>33.03388411905118</v>
      </c>
      <c r="BB36" s="26">
        <v>31.071363317049485</v>
      </c>
      <c r="BC36" s="26">
        <v>31.071363317049485</v>
      </c>
      <c r="BD36" s="26">
        <v>31.071363317049485</v>
      </c>
    </row>
    <row r="37" spans="1:56" x14ac:dyDescent="0.2">
      <c r="A37" s="2">
        <f t="shared" si="32"/>
        <v>43934</v>
      </c>
      <c r="B37" s="4">
        <f>Data!C36</f>
        <v>37</v>
      </c>
      <c r="C37" s="26">
        <v>24.180589657486461</v>
      </c>
      <c r="D37" s="26">
        <v>21.756634237542531</v>
      </c>
      <c r="E37" s="26">
        <v>26.346949429018405</v>
      </c>
      <c r="F37" s="26">
        <v>32.627078897520072</v>
      </c>
      <c r="G37" s="26">
        <v>35.097308501896961</v>
      </c>
      <c r="H37" s="26">
        <v>35.471397548801875</v>
      </c>
      <c r="I37" s="26">
        <v>33.999374646039918</v>
      </c>
      <c r="J37" s="26">
        <v>30.404055041830169</v>
      </c>
      <c r="K37" s="26">
        <v>30.404055041830169</v>
      </c>
      <c r="L37" s="26">
        <v>28.783964994651914</v>
      </c>
      <c r="M37" s="26">
        <v>28.40073713868647</v>
      </c>
      <c r="N37" s="26">
        <v>25.794788076233946</v>
      </c>
      <c r="O37" s="26">
        <v>30.471819410731182</v>
      </c>
      <c r="P37" s="26">
        <v>30.471819410731182</v>
      </c>
      <c r="Q37" s="26">
        <v>25.794788076233946</v>
      </c>
      <c r="R37" s="26">
        <v>30.471819410731182</v>
      </c>
      <c r="S37" s="26">
        <v>25.794788076233946</v>
      </c>
      <c r="T37" s="26">
        <v>27.80321954653818</v>
      </c>
      <c r="U37" s="26">
        <v>27.80321954653818</v>
      </c>
      <c r="V37" s="26">
        <v>27.80321954653818</v>
      </c>
      <c r="W37" s="26">
        <v>29.671544348904749</v>
      </c>
      <c r="X37" s="26">
        <v>29.671544348904749</v>
      </c>
      <c r="Y37" s="26">
        <v>29.671544348904749</v>
      </c>
      <c r="Z37" s="26">
        <v>29.671544348904749</v>
      </c>
      <c r="AA37" s="26">
        <v>29.671544348904749</v>
      </c>
      <c r="AB37" s="26">
        <v>29.671544348904749</v>
      </c>
      <c r="AC37" s="26">
        <v>29.671544348904749</v>
      </c>
      <c r="AD37" s="26">
        <v>31.767649351359918</v>
      </c>
      <c r="AE37" s="26">
        <v>31.767649351359918</v>
      </c>
      <c r="AF37" s="26">
        <v>31.767649351359918</v>
      </c>
      <c r="AG37" s="26">
        <v>31.767649351359918</v>
      </c>
      <c r="AH37" s="26">
        <v>31.767649351359918</v>
      </c>
      <c r="AI37" s="26">
        <v>31.036142247708032</v>
      </c>
      <c r="AJ37" s="26">
        <v>31.036142247708032</v>
      </c>
      <c r="AK37" s="26">
        <v>29.569771457018035</v>
      </c>
      <c r="AL37" s="26">
        <v>29.967807695766613</v>
      </c>
      <c r="AM37" s="26">
        <v>29.967807695766613</v>
      </c>
      <c r="AN37" s="26">
        <v>29.967807695766613</v>
      </c>
      <c r="AO37" s="26">
        <v>29.967807695766613</v>
      </c>
      <c r="AP37" s="26">
        <v>28.887349702585688</v>
      </c>
      <c r="AQ37" s="26">
        <v>28.887349702585688</v>
      </c>
      <c r="AR37" s="26">
        <v>29.967807695766613</v>
      </c>
      <c r="AS37" s="26">
        <v>29.967807695766613</v>
      </c>
      <c r="AT37" s="26">
        <v>29.967807695766613</v>
      </c>
      <c r="AU37" s="26">
        <v>28.437785281017057</v>
      </c>
      <c r="AV37" s="26">
        <v>28.437785281017057</v>
      </c>
      <c r="AW37" s="26">
        <v>28.887349702585688</v>
      </c>
      <c r="AX37" s="26">
        <v>25.333516650367557</v>
      </c>
      <c r="AY37" s="26">
        <v>35.064815170902918</v>
      </c>
      <c r="AZ37" s="26">
        <v>33.406831271086588</v>
      </c>
      <c r="BA37" s="26">
        <v>35.064815170902918</v>
      </c>
      <c r="BB37" s="26">
        <v>32.990853313077174</v>
      </c>
      <c r="BC37" s="26">
        <v>32.990853313077174</v>
      </c>
      <c r="BD37" s="26">
        <v>32.990853313077174</v>
      </c>
    </row>
    <row r="38" spans="1:56" x14ac:dyDescent="0.2">
      <c r="A38" s="2">
        <f t="shared" si="32"/>
        <v>43935</v>
      </c>
      <c r="B38" s="4">
        <f>Data!C37</f>
        <v>39</v>
      </c>
      <c r="C38" s="26">
        <v>25.68208322643806</v>
      </c>
      <c r="D38" s="26">
        <v>23.03713828394692</v>
      </c>
      <c r="E38" s="26">
        <v>28.184450603957142</v>
      </c>
      <c r="F38" s="26">
        <v>35.539284389174242</v>
      </c>
      <c r="G38" s="26">
        <v>38.538798562735373</v>
      </c>
      <c r="H38" s="26">
        <v>38.905369610358449</v>
      </c>
      <c r="I38" s="26">
        <v>36.987268943954788</v>
      </c>
      <c r="J38" s="26">
        <v>33.347459666021521</v>
      </c>
      <c r="K38" s="26">
        <v>33.347459666021521</v>
      </c>
      <c r="L38" s="26">
        <v>31.549372270391196</v>
      </c>
      <c r="M38" s="26">
        <v>30.944892642496612</v>
      </c>
      <c r="N38" s="26">
        <v>27.99890721554824</v>
      </c>
      <c r="O38" s="26">
        <v>33.249137913682489</v>
      </c>
      <c r="P38" s="26">
        <v>33.249137913682489</v>
      </c>
      <c r="Q38" s="26">
        <v>27.99890721554824</v>
      </c>
      <c r="R38" s="26">
        <v>33.249137913682489</v>
      </c>
      <c r="S38" s="26">
        <v>27.99890721554824</v>
      </c>
      <c r="T38" s="26">
        <v>30.140111933913015</v>
      </c>
      <c r="U38" s="26">
        <v>30.140111933913015</v>
      </c>
      <c r="V38" s="26">
        <v>30.140111933913015</v>
      </c>
      <c r="W38" s="26">
        <v>32.053047732470645</v>
      </c>
      <c r="X38" s="26">
        <v>32.053047732470645</v>
      </c>
      <c r="Y38" s="26">
        <v>32.053047732470645</v>
      </c>
      <c r="Z38" s="26">
        <v>32.053047732470645</v>
      </c>
      <c r="AA38" s="26">
        <v>32.053047732470645</v>
      </c>
      <c r="AB38" s="26">
        <v>32.053047732470645</v>
      </c>
      <c r="AC38" s="26">
        <v>32.053047732470645</v>
      </c>
      <c r="AD38" s="26">
        <v>33.969027851470486</v>
      </c>
      <c r="AE38" s="26">
        <v>33.969027851470486</v>
      </c>
      <c r="AF38" s="26">
        <v>33.969027851470486</v>
      </c>
      <c r="AG38" s="26">
        <v>33.969027851470486</v>
      </c>
      <c r="AH38" s="26">
        <v>33.969027851470486</v>
      </c>
      <c r="AI38" s="26">
        <v>33.085344501956463</v>
      </c>
      <c r="AJ38" s="26">
        <v>33.085344501956463</v>
      </c>
      <c r="AK38" s="26">
        <v>31.537593201598142</v>
      </c>
      <c r="AL38" s="26">
        <v>31.992940359152751</v>
      </c>
      <c r="AM38" s="26">
        <v>31.992940359152751</v>
      </c>
      <c r="AN38" s="26">
        <v>31.992940359152751</v>
      </c>
      <c r="AO38" s="26">
        <v>31.992940359152751</v>
      </c>
      <c r="AP38" s="26">
        <v>30.816783023473739</v>
      </c>
      <c r="AQ38" s="26">
        <v>30.816783023473739</v>
      </c>
      <c r="AR38" s="26">
        <v>31.992940359152751</v>
      </c>
      <c r="AS38" s="26">
        <v>31.992940359152751</v>
      </c>
      <c r="AT38" s="26">
        <v>31.992940359152751</v>
      </c>
      <c r="AU38" s="26">
        <v>30.3724357051121</v>
      </c>
      <c r="AV38" s="26">
        <v>30.3724357051121</v>
      </c>
      <c r="AW38" s="26">
        <v>30.816783023473739</v>
      </c>
      <c r="AX38" s="26">
        <v>27.080342617202177</v>
      </c>
      <c r="AY38" s="26">
        <v>37.175889719865296</v>
      </c>
      <c r="AZ38" s="26">
        <v>35.426440964198605</v>
      </c>
      <c r="BA38" s="26">
        <v>37.175889719865296</v>
      </c>
      <c r="BB38" s="26">
        <v>34.987385850310503</v>
      </c>
      <c r="BC38" s="26">
        <v>34.987385850310503</v>
      </c>
      <c r="BD38" s="26">
        <v>34.987385850310503</v>
      </c>
    </row>
    <row r="39" spans="1:56" x14ac:dyDescent="0.2">
      <c r="A39" s="2">
        <f t="shared" si="32"/>
        <v>43936</v>
      </c>
      <c r="B39" s="4">
        <f>Data!C38</f>
        <v>46</v>
      </c>
      <c r="C39" s="26">
        <v>27.211525874794127</v>
      </c>
      <c r="D39" s="26">
        <v>24.331643930868875</v>
      </c>
      <c r="E39" s="26">
        <v>30.073749055743789</v>
      </c>
      <c r="F39" s="26">
        <v>38.615189681240068</v>
      </c>
      <c r="G39" s="26">
        <v>42.217831287463831</v>
      </c>
      <c r="H39" s="26">
        <v>42.566736643864573</v>
      </c>
      <c r="I39" s="26">
        <v>40.131427623899974</v>
      </c>
      <c r="J39" s="26">
        <v>36.485774266169628</v>
      </c>
      <c r="K39" s="26">
        <v>36.485774266169628</v>
      </c>
      <c r="L39" s="26">
        <v>34.493330312182579</v>
      </c>
      <c r="M39" s="26">
        <v>33.631940597244558</v>
      </c>
      <c r="N39" s="26">
        <v>30.297977150268274</v>
      </c>
      <c r="O39" s="26">
        <v>36.158952573992998</v>
      </c>
      <c r="P39" s="26">
        <v>36.158952573992998</v>
      </c>
      <c r="Q39" s="26">
        <v>30.297977150268274</v>
      </c>
      <c r="R39" s="26">
        <v>36.158952573992998</v>
      </c>
      <c r="S39" s="26">
        <v>30.297977150268274</v>
      </c>
      <c r="T39" s="26">
        <v>32.570304134290254</v>
      </c>
      <c r="U39" s="26">
        <v>32.570304134290254</v>
      </c>
      <c r="V39" s="26">
        <v>32.570304134290254</v>
      </c>
      <c r="W39" s="26">
        <v>34.517895483455717</v>
      </c>
      <c r="X39" s="26">
        <v>34.517895483455717</v>
      </c>
      <c r="Y39" s="26">
        <v>34.517895483455717</v>
      </c>
      <c r="Z39" s="26">
        <v>34.517895483455717</v>
      </c>
      <c r="AA39" s="26">
        <v>34.517895483455717</v>
      </c>
      <c r="AB39" s="26">
        <v>34.517895483455717</v>
      </c>
      <c r="AC39" s="26">
        <v>34.517895483455717</v>
      </c>
      <c r="AD39" s="26">
        <v>36.260180842725923</v>
      </c>
      <c r="AE39" s="26">
        <v>36.260180842725923</v>
      </c>
      <c r="AF39" s="26">
        <v>36.260180842725923</v>
      </c>
      <c r="AG39" s="26">
        <v>36.260180842725923</v>
      </c>
      <c r="AH39" s="26">
        <v>36.260180842725923</v>
      </c>
      <c r="AI39" s="26">
        <v>35.215388954686148</v>
      </c>
      <c r="AJ39" s="26">
        <v>35.215388954686148</v>
      </c>
      <c r="AK39" s="26">
        <v>33.58534580528427</v>
      </c>
      <c r="AL39" s="26">
        <v>34.112154714722358</v>
      </c>
      <c r="AM39" s="26">
        <v>34.112154714722358</v>
      </c>
      <c r="AN39" s="26">
        <v>34.112154714722358</v>
      </c>
      <c r="AO39" s="26">
        <v>34.112154714722358</v>
      </c>
      <c r="AP39" s="26">
        <v>32.825637966820011</v>
      </c>
      <c r="AQ39" s="26">
        <v>32.825637966820011</v>
      </c>
      <c r="AR39" s="26">
        <v>34.112154714722358</v>
      </c>
      <c r="AS39" s="26">
        <v>34.112154714722358</v>
      </c>
      <c r="AT39" s="26">
        <v>34.112154714722358</v>
      </c>
      <c r="AU39" s="26">
        <v>32.398896717265927</v>
      </c>
      <c r="AV39" s="26">
        <v>32.398896717265927</v>
      </c>
      <c r="AW39" s="26">
        <v>32.825637966820011</v>
      </c>
      <c r="AX39" s="26">
        <v>28.913609404621248</v>
      </c>
      <c r="AY39" s="26">
        <v>39.36830273361457</v>
      </c>
      <c r="AZ39" s="26">
        <v>37.525013831385209</v>
      </c>
      <c r="BA39" s="26">
        <v>39.36830273361457</v>
      </c>
      <c r="BB39" s="26">
        <v>37.062264325992352</v>
      </c>
      <c r="BC39" s="26">
        <v>37.062264325992352</v>
      </c>
      <c r="BD39" s="26">
        <v>37.062264325992352</v>
      </c>
    </row>
    <row r="40" spans="1:56" x14ac:dyDescent="0.2">
      <c r="A40" s="2">
        <f t="shared" si="32"/>
        <v>43937</v>
      </c>
      <c r="B40" s="4">
        <f>Data!C39</f>
        <v>47</v>
      </c>
      <c r="C40" s="26">
        <v>28.766080490109196</v>
      </c>
      <c r="D40" s="26">
        <v>25.637094603588718</v>
      </c>
      <c r="E40" s="26">
        <v>32.011734466124508</v>
      </c>
      <c r="F40" s="26">
        <v>41.858863790339392</v>
      </c>
      <c r="G40" s="26">
        <v>46.144504624535543</v>
      </c>
      <c r="H40" s="26">
        <v>46.463410565260872</v>
      </c>
      <c r="I40" s="26">
        <v>43.431383185276133</v>
      </c>
      <c r="J40" s="26">
        <v>39.825780484509309</v>
      </c>
      <c r="K40" s="26">
        <v>39.825780484509309</v>
      </c>
      <c r="L40" s="26">
        <v>37.621215771303596</v>
      </c>
      <c r="M40" s="26">
        <v>36.463283994857591</v>
      </c>
      <c r="N40" s="26">
        <v>32.686829744821765</v>
      </c>
      <c r="O40" s="26">
        <v>39.194266903047904</v>
      </c>
      <c r="P40" s="26">
        <v>39.194266903047904</v>
      </c>
      <c r="Q40" s="26">
        <v>32.686829744821765</v>
      </c>
      <c r="R40" s="26">
        <v>39.194266903047904</v>
      </c>
      <c r="S40" s="26">
        <v>32.686829744821765</v>
      </c>
      <c r="T40" s="26">
        <v>35.087281820606478</v>
      </c>
      <c r="U40" s="26">
        <v>35.087281820606478</v>
      </c>
      <c r="V40" s="26">
        <v>35.087281820606478</v>
      </c>
      <c r="W40" s="26">
        <v>37.059553182131161</v>
      </c>
      <c r="X40" s="26">
        <v>37.059553182131161</v>
      </c>
      <c r="Y40" s="26">
        <v>37.059553182131161</v>
      </c>
      <c r="Z40" s="26">
        <v>37.059553182131161</v>
      </c>
      <c r="AA40" s="26">
        <v>37.059553182131161</v>
      </c>
      <c r="AB40" s="26">
        <v>37.059553182131161</v>
      </c>
      <c r="AC40" s="26">
        <v>37.059553182131161</v>
      </c>
      <c r="AD40" s="26">
        <v>38.639635850454141</v>
      </c>
      <c r="AE40" s="26">
        <v>38.639635850454141</v>
      </c>
      <c r="AF40" s="26">
        <v>38.639635850454141</v>
      </c>
      <c r="AG40" s="26">
        <v>38.639635850454141</v>
      </c>
      <c r="AH40" s="26">
        <v>38.639635850454141</v>
      </c>
      <c r="AI40" s="26">
        <v>37.425479780197989</v>
      </c>
      <c r="AJ40" s="26">
        <v>37.425479780197989</v>
      </c>
      <c r="AK40" s="26">
        <v>35.71256938946479</v>
      </c>
      <c r="AL40" s="26">
        <v>36.3267560685535</v>
      </c>
      <c r="AM40" s="26">
        <v>36.3267560685535</v>
      </c>
      <c r="AN40" s="26">
        <v>36.3267560685535</v>
      </c>
      <c r="AO40" s="26">
        <v>36.3267560685535</v>
      </c>
      <c r="AP40" s="26">
        <v>34.913605418995559</v>
      </c>
      <c r="AQ40" s="26">
        <v>34.913605418995559</v>
      </c>
      <c r="AR40" s="26">
        <v>36.3267560685535</v>
      </c>
      <c r="AS40" s="26">
        <v>36.3267560685535</v>
      </c>
      <c r="AT40" s="26">
        <v>36.3267560685535</v>
      </c>
      <c r="AU40" s="26">
        <v>34.51870698228894</v>
      </c>
      <c r="AV40" s="26">
        <v>34.51870698228894</v>
      </c>
      <c r="AW40" s="26">
        <v>34.913605418995559</v>
      </c>
      <c r="AX40" s="26">
        <v>30.83525790777691</v>
      </c>
      <c r="AY40" s="26">
        <v>41.643063174986949</v>
      </c>
      <c r="AZ40" s="26">
        <v>39.703665312180561</v>
      </c>
      <c r="BA40" s="26">
        <v>41.643063174986949</v>
      </c>
      <c r="BB40" s="26">
        <v>39.216629014284308</v>
      </c>
      <c r="BC40" s="26">
        <v>39.216629014284308</v>
      </c>
      <c r="BD40" s="26">
        <v>39.216629014284308</v>
      </c>
    </row>
    <row r="41" spans="1:56" x14ac:dyDescent="0.2">
      <c r="A41" s="2">
        <f t="shared" si="32"/>
        <v>43938</v>
      </c>
      <c r="B41" s="4">
        <f>Data!C40</f>
        <v>50</v>
      </c>
      <c r="C41" s="26">
        <v>30.342814908217381</v>
      </c>
      <c r="D41" s="26">
        <v>26.950424886616194</v>
      </c>
      <c r="E41" s="26">
        <v>33.995020859944475</v>
      </c>
      <c r="F41" s="26">
        <v>45.274371426459204</v>
      </c>
      <c r="G41" s="26">
        <v>50.328745468004399</v>
      </c>
      <c r="H41" s="26">
        <v>50.602837869210397</v>
      </c>
      <c r="I41" s="26">
        <v>46.885675021744092</v>
      </c>
      <c r="J41" s="26">
        <v>43.373861030751755</v>
      </c>
      <c r="K41" s="26">
        <v>43.373861030751755</v>
      </c>
      <c r="L41" s="26">
        <v>40.937905778018731</v>
      </c>
      <c r="M41" s="26">
        <v>39.439616281910119</v>
      </c>
      <c r="N41" s="26">
        <v>35.159171067454139</v>
      </c>
      <c r="O41" s="26">
        <v>42.346268470137517</v>
      </c>
      <c r="P41" s="26">
        <v>42.346268470137517</v>
      </c>
      <c r="Q41" s="26">
        <v>35.159171067454139</v>
      </c>
      <c r="R41" s="26">
        <v>42.346268470137517</v>
      </c>
      <c r="S41" s="26">
        <v>35.159171067454139</v>
      </c>
      <c r="T41" s="26">
        <v>37.683362997049215</v>
      </c>
      <c r="U41" s="26">
        <v>37.683362997049215</v>
      </c>
      <c r="V41" s="26">
        <v>37.683362997049215</v>
      </c>
      <c r="W41" s="26">
        <v>39.670597281157164</v>
      </c>
      <c r="X41" s="26">
        <v>39.670597281157164</v>
      </c>
      <c r="Y41" s="26">
        <v>39.670597281157164</v>
      </c>
      <c r="Z41" s="26">
        <v>39.670597281157164</v>
      </c>
      <c r="AA41" s="26">
        <v>39.670597281157164</v>
      </c>
      <c r="AB41" s="26">
        <v>39.670597281157164</v>
      </c>
      <c r="AC41" s="26">
        <v>39.670597281157164</v>
      </c>
      <c r="AD41" s="26">
        <v>41.105341271122221</v>
      </c>
      <c r="AE41" s="26">
        <v>41.105341271122221</v>
      </c>
      <c r="AF41" s="26">
        <v>41.105341271122221</v>
      </c>
      <c r="AG41" s="26">
        <v>41.105341271122221</v>
      </c>
      <c r="AH41" s="26">
        <v>41.105341271122221</v>
      </c>
      <c r="AI41" s="26">
        <v>39.714416135574673</v>
      </c>
      <c r="AJ41" s="26">
        <v>39.714416135574673</v>
      </c>
      <c r="AK41" s="26">
        <v>37.918427085676491</v>
      </c>
      <c r="AL41" s="26">
        <v>38.637624184463021</v>
      </c>
      <c r="AM41" s="26">
        <v>38.637624184463021</v>
      </c>
      <c r="AN41" s="26">
        <v>38.637624184463021</v>
      </c>
      <c r="AO41" s="26">
        <v>38.637624184463021</v>
      </c>
      <c r="AP41" s="26">
        <v>37.080012861158792</v>
      </c>
      <c r="AQ41" s="26">
        <v>37.080012861158792</v>
      </c>
      <c r="AR41" s="26">
        <v>38.637624184463021</v>
      </c>
      <c r="AS41" s="26">
        <v>38.637624184463021</v>
      </c>
      <c r="AT41" s="26">
        <v>38.637624184463021</v>
      </c>
      <c r="AU41" s="26">
        <v>36.733020354233133</v>
      </c>
      <c r="AV41" s="26">
        <v>36.733020354233133</v>
      </c>
      <c r="AW41" s="26">
        <v>37.080012861158792</v>
      </c>
      <c r="AX41" s="26">
        <v>32.846926701013956</v>
      </c>
      <c r="AY41" s="26">
        <v>44.000995834061399</v>
      </c>
      <c r="AZ41" s="26">
        <v>41.963344886810837</v>
      </c>
      <c r="BA41" s="26">
        <v>44.000995834061399</v>
      </c>
      <c r="BB41" s="26">
        <v>41.451458752646069</v>
      </c>
      <c r="BC41" s="26">
        <v>41.451458752646069</v>
      </c>
      <c r="BD41" s="26">
        <v>41.451458752646069</v>
      </c>
    </row>
    <row r="42" spans="1:56" x14ac:dyDescent="0.2">
      <c r="A42" s="2">
        <f t="shared" si="32"/>
        <v>43939</v>
      </c>
      <c r="B42" s="4">
        <f>Data!C41</f>
        <v>60</v>
      </c>
      <c r="C42" s="26">
        <v>31.938720007862099</v>
      </c>
      <c r="D42" s="26">
        <v>28.268585410703338</v>
      </c>
      <c r="E42" s="26">
        <v>36.019962238069944</v>
      </c>
      <c r="F42" s="26">
        <v>48.865950715762942</v>
      </c>
      <c r="G42" s="26">
        <v>54.780250385274698</v>
      </c>
      <c r="H42" s="26">
        <v>54.991920038614971</v>
      </c>
      <c r="I42" s="26">
        <v>50.491768489664885</v>
      </c>
      <c r="J42" s="26">
        <v>47.135931461669962</v>
      </c>
      <c r="K42" s="26">
        <v>47.135931461669962</v>
      </c>
      <c r="L42" s="26">
        <v>44.447708239762662</v>
      </c>
      <c r="M42" s="26">
        <v>42.560838607544071</v>
      </c>
      <c r="N42" s="26">
        <v>37.707600431478319</v>
      </c>
      <c r="O42" s="26">
        <v>45.604338292866508</v>
      </c>
      <c r="P42" s="26">
        <v>45.604338292866508</v>
      </c>
      <c r="Q42" s="26">
        <v>37.707600431478319</v>
      </c>
      <c r="R42" s="26">
        <v>45.604338292866508</v>
      </c>
      <c r="S42" s="26">
        <v>37.707600431478319</v>
      </c>
      <c r="T42" s="26">
        <v>40.349748462486914</v>
      </c>
      <c r="U42" s="26">
        <v>40.349748462486914</v>
      </c>
      <c r="V42" s="26">
        <v>40.349748462486914</v>
      </c>
      <c r="W42" s="26">
        <v>42.342767792822556</v>
      </c>
      <c r="X42" s="26">
        <v>42.342767792822556</v>
      </c>
      <c r="Y42" s="26">
        <v>42.342767792822556</v>
      </c>
      <c r="Z42" s="26">
        <v>42.342767792822556</v>
      </c>
      <c r="AA42" s="26">
        <v>42.342767792822556</v>
      </c>
      <c r="AB42" s="26">
        <v>42.342767792822556</v>
      </c>
      <c r="AC42" s="26">
        <v>42.342767792822556</v>
      </c>
      <c r="AD42" s="26">
        <v>43.654637939145609</v>
      </c>
      <c r="AE42" s="26">
        <v>43.654637939145609</v>
      </c>
      <c r="AF42" s="26">
        <v>43.654637939145609</v>
      </c>
      <c r="AG42" s="26">
        <v>43.654637939145609</v>
      </c>
      <c r="AH42" s="26">
        <v>43.654637939145609</v>
      </c>
      <c r="AI42" s="26">
        <v>42.080531515299228</v>
      </c>
      <c r="AJ42" s="26">
        <v>42.080531515299228</v>
      </c>
      <c r="AK42" s="26">
        <v>40.201644134886941</v>
      </c>
      <c r="AL42" s="26">
        <v>41.045198306810839</v>
      </c>
      <c r="AM42" s="26">
        <v>41.045198306810839</v>
      </c>
      <c r="AN42" s="26">
        <v>41.045198306810839</v>
      </c>
      <c r="AO42" s="26">
        <v>41.045198306810839</v>
      </c>
      <c r="AP42" s="26">
        <v>39.323763525175828</v>
      </c>
      <c r="AQ42" s="26">
        <v>39.323763525175828</v>
      </c>
      <c r="AR42" s="26">
        <v>41.045198306810839</v>
      </c>
      <c r="AS42" s="26">
        <v>41.045198306810839</v>
      </c>
      <c r="AT42" s="26">
        <v>41.045198306810839</v>
      </c>
      <c r="AU42" s="26">
        <v>39.042590358800609</v>
      </c>
      <c r="AV42" s="26">
        <v>39.042590358800609</v>
      </c>
      <c r="AW42" s="26">
        <v>39.323763525175828</v>
      </c>
      <c r="AX42" s="26">
        <v>34.949936684649401</v>
      </c>
      <c r="AY42" s="26">
        <v>46.442744917172696</v>
      </c>
      <c r="AZ42" s="26">
        <v>44.304839386468061</v>
      </c>
      <c r="BA42" s="26">
        <v>46.442744917172696</v>
      </c>
      <c r="BB42" s="26">
        <v>43.767574196622064</v>
      </c>
      <c r="BC42" s="26">
        <v>43.767574196622064</v>
      </c>
      <c r="BD42" s="26">
        <v>43.767574196622064</v>
      </c>
    </row>
    <row r="43" spans="1:56" x14ac:dyDescent="0.2">
      <c r="A43" s="2">
        <f t="shared" si="32"/>
        <v>43940</v>
      </c>
      <c r="B43" s="4">
        <f>Data!C42</f>
        <v>62</v>
      </c>
      <c r="C43" s="26">
        <v>33.550729046293981</v>
      </c>
      <c r="D43" s="26">
        <v>29.588567580684305</v>
      </c>
      <c r="E43" s="26">
        <v>38.082673838219549</v>
      </c>
      <c r="F43" s="26">
        <v>52.637554709492299</v>
      </c>
      <c r="G43" s="26">
        <v>59.508418240854709</v>
      </c>
      <c r="H43" s="26">
        <v>59.636927548421603</v>
      </c>
      <c r="I43" s="26">
        <v>54.24598349235994</v>
      </c>
      <c r="J43" s="26">
        <v>51.117366470075645</v>
      </c>
      <c r="K43" s="26">
        <v>51.117366470075645</v>
      </c>
      <c r="L43" s="26">
        <v>48.154288461226542</v>
      </c>
      <c r="M43" s="26">
        <v>45.825979704407203</v>
      </c>
      <c r="N43" s="26">
        <v>40.323660766537117</v>
      </c>
      <c r="O43" s="26">
        <v>48.956113931503197</v>
      </c>
      <c r="P43" s="26">
        <v>48.956113931503197</v>
      </c>
      <c r="Q43" s="26">
        <v>40.323660766537117</v>
      </c>
      <c r="R43" s="26">
        <v>48.956113931503197</v>
      </c>
      <c r="S43" s="26">
        <v>40.323660766537117</v>
      </c>
      <c r="T43" s="26">
        <v>43.076607154207935</v>
      </c>
      <c r="U43" s="26">
        <v>43.076607154207935</v>
      </c>
      <c r="V43" s="26">
        <v>43.076607154207935</v>
      </c>
      <c r="W43" s="26">
        <v>45.067042906209714</v>
      </c>
      <c r="X43" s="26">
        <v>45.067042906209714</v>
      </c>
      <c r="Y43" s="26">
        <v>45.067042906209714</v>
      </c>
      <c r="Z43" s="26">
        <v>45.067042906209714</v>
      </c>
      <c r="AA43" s="26">
        <v>45.067042906209714</v>
      </c>
      <c r="AB43" s="26">
        <v>45.067042906209714</v>
      </c>
      <c r="AC43" s="26">
        <v>45.067042906209714</v>
      </c>
      <c r="AD43" s="26">
        <v>46.284237192146222</v>
      </c>
      <c r="AE43" s="26">
        <v>46.284237192146222</v>
      </c>
      <c r="AF43" s="26">
        <v>46.284237192146222</v>
      </c>
      <c r="AG43" s="26">
        <v>46.284237192146222</v>
      </c>
      <c r="AH43" s="26">
        <v>46.284237192146222</v>
      </c>
      <c r="AI43" s="26">
        <v>44.521686508369825</v>
      </c>
      <c r="AJ43" s="26">
        <v>44.521686508369825</v>
      </c>
      <c r="AK43" s="26">
        <v>42.560497477400389</v>
      </c>
      <c r="AL43" s="26">
        <v>43.549477385415834</v>
      </c>
      <c r="AM43" s="26">
        <v>43.549477385415834</v>
      </c>
      <c r="AN43" s="26">
        <v>43.549477385415834</v>
      </c>
      <c r="AO43" s="26">
        <v>43.549477385415834</v>
      </c>
      <c r="AP43" s="26">
        <v>41.64332468704859</v>
      </c>
      <c r="AQ43" s="26">
        <v>41.64332468704859</v>
      </c>
      <c r="AR43" s="26">
        <v>43.549477385415834</v>
      </c>
      <c r="AS43" s="26">
        <v>43.549477385415834</v>
      </c>
      <c r="AT43" s="26">
        <v>43.549477385415834</v>
      </c>
      <c r="AU43" s="26">
        <v>41.447768733092822</v>
      </c>
      <c r="AV43" s="26">
        <v>41.447768733092822</v>
      </c>
      <c r="AW43" s="26">
        <v>41.64332468704859</v>
      </c>
      <c r="AX43" s="26">
        <v>37.145287607539991</v>
      </c>
      <c r="AY43" s="26">
        <v>48.968777496100799</v>
      </c>
      <c r="AZ43" s="26">
        <v>46.728776093598647</v>
      </c>
      <c r="BA43" s="26">
        <v>48.968777496100799</v>
      </c>
      <c r="BB43" s="26">
        <v>46.16564084893092</v>
      </c>
      <c r="BC43" s="26">
        <v>46.16564084893092</v>
      </c>
      <c r="BD43" s="26">
        <v>46.16564084893092</v>
      </c>
    </row>
    <row r="44" spans="1:56" x14ac:dyDescent="0.2">
      <c r="A44" s="2">
        <f t="shared" si="32"/>
        <v>43941</v>
      </c>
      <c r="B44" s="4">
        <f>Data!C43</f>
        <v>63</v>
      </c>
      <c r="C44" s="26">
        <v>35.175737892012037</v>
      </c>
      <c r="D44" s="26">
        <v>30.907427629872817</v>
      </c>
      <c r="E44" s="26">
        <v>40.179056063724623</v>
      </c>
      <c r="F44" s="26">
        <v>56.592831214846818</v>
      </c>
      <c r="G44" s="26">
        <v>64.522268855280714</v>
      </c>
      <c r="H44" s="26">
        <v>64.543402417233807</v>
      </c>
      <c r="I44" s="26">
        <v>58.143450110904425</v>
      </c>
      <c r="J44" s="26">
        <v>55.322916357628962</v>
      </c>
      <c r="K44" s="26">
        <v>55.322916357628962</v>
      </c>
      <c r="L44" s="26">
        <v>52.060588429971489</v>
      </c>
      <c r="M44" s="26">
        <v>49.233133018510181</v>
      </c>
      <c r="N44" s="26">
        <v>42.997918394290835</v>
      </c>
      <c r="O44" s="26">
        <v>52.387622154136878</v>
      </c>
      <c r="P44" s="26">
        <v>52.387622154136878</v>
      </c>
      <c r="Q44" s="26">
        <v>42.997918394290835</v>
      </c>
      <c r="R44" s="26">
        <v>52.387622154136878</v>
      </c>
      <c r="S44" s="26">
        <v>42.997918394290835</v>
      </c>
      <c r="T44" s="26">
        <v>45.853192909258333</v>
      </c>
      <c r="U44" s="26">
        <v>45.853192909258333</v>
      </c>
      <c r="V44" s="26">
        <v>45.853192909258333</v>
      </c>
      <c r="W44" s="26">
        <v>47.83374633362255</v>
      </c>
      <c r="X44" s="26">
        <v>47.83374633362255</v>
      </c>
      <c r="Y44" s="26">
        <v>47.83374633362255</v>
      </c>
      <c r="Z44" s="26">
        <v>47.83374633362255</v>
      </c>
      <c r="AA44" s="26">
        <v>47.83374633362255</v>
      </c>
      <c r="AB44" s="26">
        <v>47.83374633362255</v>
      </c>
      <c r="AC44" s="26">
        <v>47.83374633362255</v>
      </c>
      <c r="AD44" s="26">
        <v>48.990216715711071</v>
      </c>
      <c r="AE44" s="26">
        <v>48.990216715711071</v>
      </c>
      <c r="AF44" s="26">
        <v>48.990216715711071</v>
      </c>
      <c r="AG44" s="26">
        <v>48.990216715711071</v>
      </c>
      <c r="AH44" s="26">
        <v>48.990216715711071</v>
      </c>
      <c r="AI44" s="26">
        <v>47.035264572013183</v>
      </c>
      <c r="AJ44" s="26">
        <v>47.035264572013183</v>
      </c>
      <c r="AK44" s="26">
        <v>44.992807759983357</v>
      </c>
      <c r="AL44" s="26">
        <v>46.150039617651345</v>
      </c>
      <c r="AM44" s="26">
        <v>46.150039617651345</v>
      </c>
      <c r="AN44" s="26">
        <v>46.150039617651345</v>
      </c>
      <c r="AO44" s="26">
        <v>46.150039617651345</v>
      </c>
      <c r="AP44" s="26">
        <v>44.036718099219975</v>
      </c>
      <c r="AQ44" s="26">
        <v>44.036718099219975</v>
      </c>
      <c r="AR44" s="26">
        <v>46.150039617651345</v>
      </c>
      <c r="AS44" s="26">
        <v>46.150039617651345</v>
      </c>
      <c r="AT44" s="26">
        <v>46.150039617651345</v>
      </c>
      <c r="AU44" s="26">
        <v>43.948521993445908</v>
      </c>
      <c r="AV44" s="26">
        <v>43.948521993445908</v>
      </c>
      <c r="AW44" s="26">
        <v>44.036718099219975</v>
      </c>
      <c r="AX44" s="26">
        <v>39.433670103768833</v>
      </c>
      <c r="AY44" s="26">
        <v>51.579383840929005</v>
      </c>
      <c r="AZ44" s="26">
        <v>49.235622779696186</v>
      </c>
      <c r="BA44" s="26">
        <v>51.579383840929005</v>
      </c>
      <c r="BB44" s="26">
        <v>48.646169041615707</v>
      </c>
      <c r="BC44" s="26">
        <v>48.646169041615707</v>
      </c>
      <c r="BD44" s="26">
        <v>48.646169041615707</v>
      </c>
    </row>
    <row r="45" spans="1:56" x14ac:dyDescent="0.2">
      <c r="A45" s="2">
        <f t="shared" si="32"/>
        <v>43942</v>
      </c>
      <c r="B45" s="4">
        <f>Data!C44</f>
        <v>64</v>
      </c>
      <c r="C45" s="26">
        <v>36.810625771755099</v>
      </c>
      <c r="D45" s="26">
        <v>32.222309495724744</v>
      </c>
      <c r="E45" s="26">
        <v>42.304821402572117</v>
      </c>
      <c r="F45" s="26">
        <v>60.735105040100855</v>
      </c>
      <c r="G45" s="26">
        <v>69.830338792222278</v>
      </c>
      <c r="H45" s="26">
        <v>69.71604145531893</v>
      </c>
      <c r="I45" s="26">
        <v>62.178077734447591</v>
      </c>
      <c r="J45" s="26">
        <v>59.756606961701927</v>
      </c>
      <c r="K45" s="26">
        <v>59.756606961701927</v>
      </c>
      <c r="L45" s="26">
        <v>56.168732938759319</v>
      </c>
      <c r="M45" s="26">
        <v>52.779399625623547</v>
      </c>
      <c r="N45" s="26">
        <v>45.720072539642281</v>
      </c>
      <c r="O45" s="26">
        <v>55.883466814642489</v>
      </c>
      <c r="P45" s="26">
        <v>55.883466814642489</v>
      </c>
      <c r="Q45" s="26">
        <v>45.720072539642281</v>
      </c>
      <c r="R45" s="26">
        <v>55.883466814642489</v>
      </c>
      <c r="S45" s="26">
        <v>45.720072539642281</v>
      </c>
      <c r="T45" s="26">
        <v>48.667991419863597</v>
      </c>
      <c r="U45" s="26">
        <v>48.667991419863597</v>
      </c>
      <c r="V45" s="26">
        <v>48.667991419863597</v>
      </c>
      <c r="W45" s="26">
        <v>50.632671623498616</v>
      </c>
      <c r="X45" s="26">
        <v>50.632671623498616</v>
      </c>
      <c r="Y45" s="26">
        <v>50.632671623498616</v>
      </c>
      <c r="Z45" s="26">
        <v>50.632671623498616</v>
      </c>
      <c r="AA45" s="26">
        <v>50.632671623498616</v>
      </c>
      <c r="AB45" s="26">
        <v>50.632671623498616</v>
      </c>
      <c r="AC45" s="26">
        <v>50.632671623498616</v>
      </c>
      <c r="AD45" s="26">
        <v>51.768023616768545</v>
      </c>
      <c r="AE45" s="26">
        <v>51.768023616768545</v>
      </c>
      <c r="AF45" s="26">
        <v>51.768023616768545</v>
      </c>
      <c r="AG45" s="26">
        <v>51.768023616768545</v>
      </c>
      <c r="AH45" s="26">
        <v>51.768023616768545</v>
      </c>
      <c r="AI45" s="26">
        <v>49.618170471115405</v>
      </c>
      <c r="AJ45" s="26">
        <v>49.618170471115405</v>
      </c>
      <c r="AK45" s="26">
        <v>47.495933452841278</v>
      </c>
      <c r="AL45" s="26">
        <v>48.846085849720453</v>
      </c>
      <c r="AM45" s="26">
        <v>48.846085849720453</v>
      </c>
      <c r="AN45" s="26">
        <v>48.846085849720453</v>
      </c>
      <c r="AO45" s="26">
        <v>48.846085849720453</v>
      </c>
      <c r="AP45" s="26">
        <v>46.501512269361797</v>
      </c>
      <c r="AQ45" s="26">
        <v>46.501512269361797</v>
      </c>
      <c r="AR45" s="26">
        <v>48.846085849720453</v>
      </c>
      <c r="AS45" s="26">
        <v>48.846085849720453</v>
      </c>
      <c r="AT45" s="26">
        <v>48.846085849720453</v>
      </c>
      <c r="AU45" s="26">
        <v>46.544470455153721</v>
      </c>
      <c r="AV45" s="26">
        <v>46.544470455153721</v>
      </c>
      <c r="AW45" s="26">
        <v>46.501512269361797</v>
      </c>
      <c r="AX45" s="26">
        <v>41.815497371566963</v>
      </c>
      <c r="AY45" s="26">
        <v>54.274670258151282</v>
      </c>
      <c r="AZ45" s="26">
        <v>51.825680476673739</v>
      </c>
      <c r="BA45" s="26">
        <v>54.274670258151282</v>
      </c>
      <c r="BB45" s="26">
        <v>51.20950671146754</v>
      </c>
      <c r="BC45" s="26">
        <v>51.20950671146754</v>
      </c>
      <c r="BD45" s="26">
        <v>51.20950671146754</v>
      </c>
    </row>
    <row r="46" spans="1:56" x14ac:dyDescent="0.2">
      <c r="A46" s="2">
        <f t="shared" si="32"/>
        <v>43943</v>
      </c>
      <c r="B46" s="4">
        <f>Data!C45</f>
        <v>66</v>
      </c>
      <c r="C46" s="26">
        <v>38.452276302081309</v>
      </c>
      <c r="D46" s="26">
        <v>33.530466189620554</v>
      </c>
      <c r="E46" s="26">
        <v>44.455524476660401</v>
      </c>
      <c r="F46" s="26">
        <v>65.067361840234</v>
      </c>
      <c r="G46" s="26">
        <v>75.440541352491024</v>
      </c>
      <c r="H46" s="26">
        <v>75.158548702432356</v>
      </c>
      <c r="I46" s="26">
        <v>66.342540635943649</v>
      </c>
      <c r="J46" s="26">
        <v>64.421613173513435</v>
      </c>
      <c r="K46" s="26">
        <v>64.421613173513435</v>
      </c>
      <c r="L46" s="26">
        <v>60.479913902702904</v>
      </c>
      <c r="M46" s="26">
        <v>56.460839539376252</v>
      </c>
      <c r="N46" s="26">
        <v>48.479093378760787</v>
      </c>
      <c r="O46" s="26">
        <v>59.427069210118439</v>
      </c>
      <c r="P46" s="26">
        <v>59.427069210118439</v>
      </c>
      <c r="Q46" s="26">
        <v>48.479093378760787</v>
      </c>
      <c r="R46" s="26">
        <v>59.427069210118439</v>
      </c>
      <c r="S46" s="26">
        <v>48.479093378760787</v>
      </c>
      <c r="T46" s="26">
        <v>51.508894427383126</v>
      </c>
      <c r="U46" s="26">
        <v>51.508894427383126</v>
      </c>
      <c r="V46" s="26">
        <v>51.508894427383126</v>
      </c>
      <c r="W46" s="26">
        <v>53.453220951570636</v>
      </c>
      <c r="X46" s="26">
        <v>53.453220951570636</v>
      </c>
      <c r="Y46" s="26">
        <v>53.453220951570636</v>
      </c>
      <c r="Z46" s="26">
        <v>53.453220951570636</v>
      </c>
      <c r="AA46" s="26">
        <v>53.453220951570636</v>
      </c>
      <c r="AB46" s="26">
        <v>53.453220951570636</v>
      </c>
      <c r="AC46" s="26">
        <v>53.453220951570636</v>
      </c>
      <c r="AD46" s="26">
        <v>54.612485772851237</v>
      </c>
      <c r="AE46" s="26">
        <v>54.612485772851237</v>
      </c>
      <c r="AF46" s="26">
        <v>54.612485772851237</v>
      </c>
      <c r="AG46" s="26">
        <v>54.612485772851237</v>
      </c>
      <c r="AH46" s="26">
        <v>54.612485772851237</v>
      </c>
      <c r="AI46" s="26">
        <v>52.266831282976845</v>
      </c>
      <c r="AJ46" s="26">
        <v>52.266831282976845</v>
      </c>
      <c r="AK46" s="26">
        <v>50.066767021242178</v>
      </c>
      <c r="AL46" s="26">
        <v>51.636511764657349</v>
      </c>
      <c r="AM46" s="26">
        <v>51.636511764657349</v>
      </c>
      <c r="AN46" s="26">
        <v>51.636511764657349</v>
      </c>
      <c r="AO46" s="26">
        <v>51.636511764657349</v>
      </c>
      <c r="AP46" s="26">
        <v>49.034816545650955</v>
      </c>
      <c r="AQ46" s="26">
        <v>49.034816545650955</v>
      </c>
      <c r="AR46" s="26">
        <v>51.636511764657349</v>
      </c>
      <c r="AS46" s="26">
        <v>51.636511764657349</v>
      </c>
      <c r="AT46" s="26">
        <v>51.636511764657349</v>
      </c>
      <c r="AU46" s="26">
        <v>49.234954551410603</v>
      </c>
      <c r="AV46" s="26">
        <v>49.234954551410603</v>
      </c>
      <c r="AW46" s="26">
        <v>49.034816545650955</v>
      </c>
      <c r="AX46" s="26">
        <v>44.290961106176738</v>
      </c>
      <c r="AY46" s="26">
        <v>57.054538265296586</v>
      </c>
      <c r="AZ46" s="26">
        <v>54.49906304694845</v>
      </c>
      <c r="BA46" s="26">
        <v>57.054538265296586</v>
      </c>
      <c r="BB46" s="26">
        <v>53.855819093205191</v>
      </c>
      <c r="BC46" s="26">
        <v>53.855819093205191</v>
      </c>
      <c r="BD46" s="26">
        <v>53.855819093205191</v>
      </c>
    </row>
    <row r="47" spans="1:56" x14ac:dyDescent="0.2">
      <c r="A47" s="2">
        <f t="shared" si="32"/>
        <v>43944</v>
      </c>
      <c r="B47" s="4">
        <f>Data!C46</f>
        <v>69</v>
      </c>
      <c r="C47" s="26">
        <v>40.097598497947864</v>
      </c>
      <c r="D47" s="26">
        <v>34.829279316186891</v>
      </c>
      <c r="E47" s="26">
        <v>46.626595011400781</v>
      </c>
      <c r="F47" s="26">
        <v>69.592232036930639</v>
      </c>
      <c r="G47" s="26">
        <v>81.359972680475607</v>
      </c>
      <c r="H47" s="26">
        <v>80.873440908396944</v>
      </c>
      <c r="I47" s="26">
        <v>70.628283206754929</v>
      </c>
      <c r="J47" s="26">
        <v>69.320092207197376</v>
      </c>
      <c r="K47" s="26">
        <v>69.320092207197376</v>
      </c>
      <c r="L47" s="26">
        <v>64.994240688870761</v>
      </c>
      <c r="M47" s="26">
        <v>60.272434516324076</v>
      </c>
      <c r="N47" s="26">
        <v>51.263385636359324</v>
      </c>
      <c r="O47" s="26">
        <v>63.000955351391802</v>
      </c>
      <c r="P47" s="26">
        <v>63.000955351391802</v>
      </c>
      <c r="Q47" s="26">
        <v>51.263385636359324</v>
      </c>
      <c r="R47" s="26">
        <v>63.000955351391802</v>
      </c>
      <c r="S47" s="26">
        <v>51.263385636359324</v>
      </c>
      <c r="T47" s="26">
        <v>54.363396317834095</v>
      </c>
      <c r="U47" s="26">
        <v>54.363396317834095</v>
      </c>
      <c r="V47" s="26">
        <v>54.363396317834095</v>
      </c>
      <c r="W47" s="26">
        <v>56.284555492539653</v>
      </c>
      <c r="X47" s="26">
        <v>56.284555492539653</v>
      </c>
      <c r="Y47" s="26">
        <v>56.284555492539653</v>
      </c>
      <c r="Z47" s="26">
        <v>56.284555492539653</v>
      </c>
      <c r="AA47" s="26">
        <v>56.284555492539653</v>
      </c>
      <c r="AB47" s="26">
        <v>56.284555492539653</v>
      </c>
      <c r="AC47" s="26">
        <v>56.284555492539653</v>
      </c>
      <c r="AD47" s="26">
        <v>57.517832683654298</v>
      </c>
      <c r="AE47" s="26">
        <v>57.517832683654298</v>
      </c>
      <c r="AF47" s="26">
        <v>57.517832683654298</v>
      </c>
      <c r="AG47" s="26">
        <v>57.517832683654298</v>
      </c>
      <c r="AH47" s="26">
        <v>57.517832683654298</v>
      </c>
      <c r="AI47" s="26">
        <v>54.977200430076628</v>
      </c>
      <c r="AJ47" s="26">
        <v>54.977200430076628</v>
      </c>
      <c r="AK47" s="26">
        <v>52.701733651473042</v>
      </c>
      <c r="AL47" s="26">
        <v>54.519649757539874</v>
      </c>
      <c r="AM47" s="26">
        <v>54.519649757539874</v>
      </c>
      <c r="AN47" s="26">
        <v>54.519649757539874</v>
      </c>
      <c r="AO47" s="26">
        <v>54.519649757539874</v>
      </c>
      <c r="AP47" s="26">
        <v>51.633277519106052</v>
      </c>
      <c r="AQ47" s="26">
        <v>51.633277519106052</v>
      </c>
      <c r="AR47" s="26">
        <v>54.519649757539874</v>
      </c>
      <c r="AS47" s="26">
        <v>54.519649757539874</v>
      </c>
      <c r="AT47" s="26">
        <v>54.519649757539874</v>
      </c>
      <c r="AU47" s="26">
        <v>52.018784930491314</v>
      </c>
      <c r="AV47" s="26">
        <v>52.018784930491314</v>
      </c>
      <c r="AW47" s="26">
        <v>51.633277519106052</v>
      </c>
      <c r="AX47" s="26">
        <v>46.859800609593648</v>
      </c>
      <c r="AY47" s="26">
        <v>59.91864167886029</v>
      </c>
      <c r="AZ47" s="26">
        <v>57.255655431174802</v>
      </c>
      <c r="BA47" s="26">
        <v>59.91864167886029</v>
      </c>
      <c r="BB47" s="26">
        <v>56.585047286299563</v>
      </c>
      <c r="BC47" s="26">
        <v>56.585047286299563</v>
      </c>
      <c r="BD47" s="26">
        <v>56.585047286299563</v>
      </c>
    </row>
    <row r="48" spans="1:56" x14ac:dyDescent="0.2">
      <c r="A48" s="2">
        <f t="shared" si="32"/>
        <v>43945</v>
      </c>
      <c r="B48" s="4">
        <f>Data!C47</f>
        <v>71</v>
      </c>
      <c r="C48" s="26">
        <v>41.74354742390576</v>
      </c>
      <c r="D48" s="26">
        <v>36.116276428737926</v>
      </c>
      <c r="E48" s="26">
        <v>48.813373086726315</v>
      </c>
      <c r="F48" s="26">
        <v>74.311972350319635</v>
      </c>
      <c r="G48" s="26">
        <v>87.594779832143189</v>
      </c>
      <c r="H48" s="26">
        <v>86.861922521550113</v>
      </c>
      <c r="I48" s="26">
        <v>75.025548027177706</v>
      </c>
      <c r="J48" s="26">
        <v>74.45307644704296</v>
      </c>
      <c r="K48" s="26">
        <v>74.45307644704296</v>
      </c>
      <c r="L48" s="26">
        <v>69.710650528004692</v>
      </c>
      <c r="M48" s="26">
        <v>64.208065747970366</v>
      </c>
      <c r="N48" s="26">
        <v>54.060972905883432</v>
      </c>
      <c r="O48" s="26">
        <v>66.58708170337438</v>
      </c>
      <c r="P48" s="26">
        <v>66.58708170337438</v>
      </c>
      <c r="Q48" s="26">
        <v>54.060972905883432</v>
      </c>
      <c r="R48" s="26">
        <v>66.58708170337438</v>
      </c>
      <c r="S48" s="26">
        <v>54.060972905883432</v>
      </c>
      <c r="T48" s="26">
        <v>57.21880649136056</v>
      </c>
      <c r="U48" s="26">
        <v>57.21880649136056</v>
      </c>
      <c r="V48" s="26">
        <v>57.21880649136056</v>
      </c>
      <c r="W48" s="26">
        <v>59.11575403124094</v>
      </c>
      <c r="X48" s="26">
        <v>59.11575403124094</v>
      </c>
      <c r="Y48" s="26">
        <v>59.11575403124094</v>
      </c>
      <c r="Z48" s="26">
        <v>59.11575403124094</v>
      </c>
      <c r="AA48" s="26">
        <v>59.11575403124094</v>
      </c>
      <c r="AB48" s="26">
        <v>59.11575403124094</v>
      </c>
      <c r="AC48" s="26">
        <v>59.11575403124094</v>
      </c>
      <c r="AD48" s="26">
        <v>60.477727067534346</v>
      </c>
      <c r="AE48" s="26">
        <v>60.477727067534346</v>
      </c>
      <c r="AF48" s="26">
        <v>60.477727067534346</v>
      </c>
      <c r="AG48" s="26">
        <v>60.477727067534346</v>
      </c>
      <c r="AH48" s="26">
        <v>60.477727067534346</v>
      </c>
      <c r="AI48" s="26">
        <v>57.744766201043397</v>
      </c>
      <c r="AJ48" s="26">
        <v>57.744766201043397</v>
      </c>
      <c r="AK48" s="26">
        <v>55.396794008699274</v>
      </c>
      <c r="AL48" s="26">
        <v>57.493253774250888</v>
      </c>
      <c r="AM48" s="26">
        <v>57.493253774250888</v>
      </c>
      <c r="AN48" s="26">
        <v>57.493253774250888</v>
      </c>
      <c r="AO48" s="26">
        <v>57.493253774250888</v>
      </c>
      <c r="AP48" s="26">
        <v>54.29307922176374</v>
      </c>
      <c r="AQ48" s="26">
        <v>54.29307922176374</v>
      </c>
      <c r="AR48" s="26">
        <v>57.493253774250888</v>
      </c>
      <c r="AS48" s="26">
        <v>57.493253774250888</v>
      </c>
      <c r="AT48" s="26">
        <v>57.493253774250888</v>
      </c>
      <c r="AU48" s="26">
        <v>54.894223558841638</v>
      </c>
      <c r="AV48" s="26">
        <v>54.894223558841638</v>
      </c>
      <c r="AW48" s="26">
        <v>54.29307922176374</v>
      </c>
      <c r="AX48" s="26">
        <v>49.521278354973347</v>
      </c>
      <c r="AY48" s="26">
        <v>62.866381367283125</v>
      </c>
      <c r="AZ48" s="26">
        <v>60.095107738414811</v>
      </c>
      <c r="BA48" s="26">
        <v>62.866381367283125</v>
      </c>
      <c r="BB48" s="26">
        <v>59.396902207227633</v>
      </c>
      <c r="BC48" s="26">
        <v>59.396902207227633</v>
      </c>
      <c r="BD48" s="26">
        <v>59.396902207227633</v>
      </c>
    </row>
    <row r="49" spans="1:56" x14ac:dyDescent="0.2">
      <c r="A49" s="2">
        <f t="shared" si="32"/>
        <v>43946</v>
      </c>
      <c r="B49" s="4">
        <f>Data!C48</f>
        <v>72</v>
      </c>
      <c r="C49" s="26">
        <v>43.387144175304357</v>
      </c>
      <c r="D49" s="26">
        <v>37.389145980457968</v>
      </c>
      <c r="E49" s="26">
        <v>51.011145774864019</v>
      </c>
      <c r="F49" s="26">
        <v>79.228441276828775</v>
      </c>
      <c r="G49" s="26">
        <v>94.150021954315434</v>
      </c>
      <c r="H49" s="26">
        <v>93.123762527144152</v>
      </c>
      <c r="I49" s="26">
        <v>79.523429305762377</v>
      </c>
      <c r="J49" s="26">
        <v>79.820367880409279</v>
      </c>
      <c r="K49" s="26">
        <v>79.820367880409279</v>
      </c>
      <c r="L49" s="26">
        <v>74.626824820081524</v>
      </c>
      <c r="M49" s="26">
        <v>68.260509619680889</v>
      </c>
      <c r="N49" s="26">
        <v>56.859696393799865</v>
      </c>
      <c r="O49" s="26">
        <v>70.167188081662772</v>
      </c>
      <c r="P49" s="26">
        <v>70.167188081662772</v>
      </c>
      <c r="Q49" s="26">
        <v>56.859696393799865</v>
      </c>
      <c r="R49" s="26">
        <v>70.167188081662772</v>
      </c>
      <c r="S49" s="26">
        <v>56.859696393799865</v>
      </c>
      <c r="T49" s="26">
        <v>60.062469618383929</v>
      </c>
      <c r="U49" s="26">
        <v>60.062469618383929</v>
      </c>
      <c r="V49" s="26">
        <v>60.062469618383929</v>
      </c>
      <c r="W49" s="26">
        <v>61.935975838688293</v>
      </c>
      <c r="X49" s="26">
        <v>61.935975838688293</v>
      </c>
      <c r="Y49" s="26">
        <v>61.935975838688293</v>
      </c>
      <c r="Z49" s="26">
        <v>61.935975838688293</v>
      </c>
      <c r="AA49" s="26">
        <v>61.935975838688293</v>
      </c>
      <c r="AB49" s="26">
        <v>61.935975838688293</v>
      </c>
      <c r="AC49" s="26">
        <v>61.935975838688293</v>
      </c>
      <c r="AD49" s="26">
        <v>63.485308099033176</v>
      </c>
      <c r="AE49" s="26">
        <v>63.485308099033176</v>
      </c>
      <c r="AF49" s="26">
        <v>63.485308099033176</v>
      </c>
      <c r="AG49" s="26">
        <v>63.485308099033176</v>
      </c>
      <c r="AH49" s="26">
        <v>63.485308099033176</v>
      </c>
      <c r="AI49" s="26">
        <v>60.564567797379979</v>
      </c>
      <c r="AJ49" s="26">
        <v>60.564567797379979</v>
      </c>
      <c r="AK49" s="26">
        <v>58.147454049955243</v>
      </c>
      <c r="AL49" s="26">
        <v>60.554491151791879</v>
      </c>
      <c r="AM49" s="26">
        <v>60.554491151791879</v>
      </c>
      <c r="AN49" s="26">
        <v>60.554491151791879</v>
      </c>
      <c r="AO49" s="26">
        <v>60.554491151791879</v>
      </c>
      <c r="AP49" s="26">
        <v>57.009950129708571</v>
      </c>
      <c r="AQ49" s="26">
        <v>57.009950129708571</v>
      </c>
      <c r="AR49" s="26">
        <v>60.554491151791879</v>
      </c>
      <c r="AS49" s="26">
        <v>60.554491151791879</v>
      </c>
      <c r="AT49" s="26">
        <v>60.554491151791879</v>
      </c>
      <c r="AU49" s="26">
        <v>57.858970932693666</v>
      </c>
      <c r="AV49" s="26">
        <v>57.858970932693666</v>
      </c>
      <c r="AW49" s="26">
        <v>57.009950129708571</v>
      </c>
      <c r="AX49" s="26">
        <v>52.274159842280625</v>
      </c>
      <c r="AY49" s="26">
        <v>65.896899983765721</v>
      </c>
      <c r="AZ49" s="26">
        <v>63.016829163992718</v>
      </c>
      <c r="BA49" s="26">
        <v>65.896899983765721</v>
      </c>
      <c r="BB49" s="26">
        <v>62.290858332933979</v>
      </c>
      <c r="BC49" s="26">
        <v>62.290858332933979</v>
      </c>
      <c r="BD49" s="26">
        <v>62.290858332933979</v>
      </c>
    </row>
    <row r="50" spans="1:56" x14ac:dyDescent="0.2">
      <c r="A50" s="2">
        <f t="shared" si="32"/>
        <v>43947</v>
      </c>
      <c r="B50" s="4">
        <f>Data!C49</f>
        <v>73</v>
      </c>
      <c r="C50" s="26">
        <v>45.025494912968348</v>
      </c>
      <c r="D50" s="26">
        <v>38.645749713216347</v>
      </c>
      <c r="E50" s="26">
        <v>53.215184714106016</v>
      </c>
      <c r="F50" s="26">
        <v>84.343063331402647</v>
      </c>
      <c r="G50" s="26">
        <v>101.02952525963151</v>
      </c>
      <c r="H50" s="26">
        <v>99.657175080742206</v>
      </c>
      <c r="I50" s="26">
        <v>84.10995252260777</v>
      </c>
      <c r="J50" s="26">
        <v>85.420435783493318</v>
      </c>
      <c r="K50" s="26">
        <v>85.420435783493318</v>
      </c>
      <c r="L50" s="26">
        <v>79.739113235345314</v>
      </c>
      <c r="M50" s="26">
        <v>72.421453590263795</v>
      </c>
      <c r="N50" s="26">
        <v>59.647421406762874</v>
      </c>
      <c r="O50" s="26">
        <v>73.72316349008652</v>
      </c>
      <c r="P50" s="26">
        <v>73.72316349008652</v>
      </c>
      <c r="Q50" s="26">
        <v>59.647421406762874</v>
      </c>
      <c r="R50" s="26">
        <v>73.72316349008652</v>
      </c>
      <c r="S50" s="26">
        <v>59.647421406762874</v>
      </c>
      <c r="T50" s="26">
        <v>62.881985901777369</v>
      </c>
      <c r="U50" s="26">
        <v>62.881985901777369</v>
      </c>
      <c r="V50" s="26">
        <v>62.881985901777369</v>
      </c>
      <c r="W50" s="26">
        <v>64.734622781274993</v>
      </c>
      <c r="X50" s="26">
        <v>64.734622781274993</v>
      </c>
      <c r="Y50" s="26">
        <v>64.734622781274993</v>
      </c>
      <c r="Z50" s="26">
        <v>64.734622781274993</v>
      </c>
      <c r="AA50" s="26">
        <v>64.734622781274993</v>
      </c>
      <c r="AB50" s="26">
        <v>64.734622781274993</v>
      </c>
      <c r="AC50" s="26">
        <v>64.734622781274993</v>
      </c>
      <c r="AD50" s="26">
        <v>66.533246175319164</v>
      </c>
      <c r="AE50" s="26">
        <v>66.533246175319164</v>
      </c>
      <c r="AF50" s="26">
        <v>66.533246175319164</v>
      </c>
      <c r="AG50" s="26">
        <v>66.533246175319164</v>
      </c>
      <c r="AH50" s="26">
        <v>66.533246175319164</v>
      </c>
      <c r="AI50" s="26">
        <v>63.431224270991876</v>
      </c>
      <c r="AJ50" s="26">
        <v>63.431224270991876</v>
      </c>
      <c r="AK50" s="26">
        <v>60.94878719991101</v>
      </c>
      <c r="AL50" s="26">
        <v>63.699941773467124</v>
      </c>
      <c r="AM50" s="26">
        <v>63.699941773467124</v>
      </c>
      <c r="AN50" s="26">
        <v>63.699941773467124</v>
      </c>
      <c r="AO50" s="26">
        <v>63.699941773467124</v>
      </c>
      <c r="AP50" s="26">
        <v>59.779182243414184</v>
      </c>
      <c r="AQ50" s="26">
        <v>59.779182243414184</v>
      </c>
      <c r="AR50" s="26">
        <v>63.699941773467124</v>
      </c>
      <c r="AS50" s="26">
        <v>63.699941773467124</v>
      </c>
      <c r="AT50" s="26">
        <v>63.699941773467124</v>
      </c>
      <c r="AU50" s="26">
        <v>60.91015975435495</v>
      </c>
      <c r="AV50" s="26">
        <v>60.91015975435495</v>
      </c>
      <c r="AW50" s="26">
        <v>59.779182243414184</v>
      </c>
      <c r="AX50" s="26">
        <v>55.116698122306374</v>
      </c>
      <c r="AY50" s="26">
        <v>69.009076312520804</v>
      </c>
      <c r="AZ50" s="26">
        <v>66.019981378626113</v>
      </c>
      <c r="BA50" s="26">
        <v>69.009076312520804</v>
      </c>
      <c r="BB50" s="26">
        <v>65.266146881338273</v>
      </c>
      <c r="BC50" s="26">
        <v>65.266146881338273</v>
      </c>
      <c r="BD50" s="26">
        <v>65.266146881338273</v>
      </c>
    </row>
    <row r="51" spans="1:56" x14ac:dyDescent="0.2">
      <c r="A51" s="2">
        <f t="shared" si="32"/>
        <v>43948</v>
      </c>
      <c r="B51" s="4">
        <f>Data!C50</f>
        <v>74</v>
      </c>
      <c r="C51" s="26">
        <v>46.655808682648583</v>
      </c>
      <c r="D51" s="26">
        <v>39.884132380437954</v>
      </c>
      <c r="E51" s="26">
        <v>55.420784050776938</v>
      </c>
      <c r="F51" s="26">
        <v>89.656774992542665</v>
      </c>
      <c r="G51" s="26">
        <v>108.23573302808192</v>
      </c>
      <c r="H51" s="26">
        <v>106.45870635460979</v>
      </c>
      <c r="I51" s="26">
        <v>88.772177736900687</v>
      </c>
      <c r="J51" s="26">
        <v>91.250319732522669</v>
      </c>
      <c r="K51" s="26">
        <v>91.250319732522669</v>
      </c>
      <c r="L51" s="26">
        <v>85.042467786235122</v>
      </c>
      <c r="M51" s="26">
        <v>76.681531599418491</v>
      </c>
      <c r="N51" s="26">
        <v>62.412244263624686</v>
      </c>
      <c r="O51" s="26">
        <v>77.237407593644761</v>
      </c>
      <c r="P51" s="26">
        <v>77.237407593644761</v>
      </c>
      <c r="Q51" s="26">
        <v>62.412244263624686</v>
      </c>
      <c r="R51" s="26">
        <v>77.237407593644761</v>
      </c>
      <c r="S51" s="26">
        <v>62.412244263624686</v>
      </c>
      <c r="T51" s="26">
        <v>65.665423282571354</v>
      </c>
      <c r="U51" s="26">
        <v>65.665423282571354</v>
      </c>
      <c r="V51" s="26">
        <v>65.665423282571354</v>
      </c>
      <c r="W51" s="26">
        <v>67.501493832456021</v>
      </c>
      <c r="X51" s="26">
        <v>67.501493832456021</v>
      </c>
      <c r="Y51" s="26">
        <v>67.501493832456021</v>
      </c>
      <c r="Z51" s="26">
        <v>67.501493832456021</v>
      </c>
      <c r="AA51" s="26">
        <v>67.501493832456021</v>
      </c>
      <c r="AB51" s="26">
        <v>67.501493832456021</v>
      </c>
      <c r="AC51" s="26">
        <v>67.501493832456021</v>
      </c>
      <c r="AD51" s="26">
        <v>69.613807004272516</v>
      </c>
      <c r="AE51" s="26">
        <v>69.613807004272516</v>
      </c>
      <c r="AF51" s="26">
        <v>69.613807004272516</v>
      </c>
      <c r="AG51" s="26">
        <v>69.613807004272516</v>
      </c>
      <c r="AH51" s="26">
        <v>69.613807004272516</v>
      </c>
      <c r="AI51" s="26">
        <v>66.338969341985901</v>
      </c>
      <c r="AJ51" s="26">
        <v>66.338969341985901</v>
      </c>
      <c r="AK51" s="26">
        <v>63.795462307228</v>
      </c>
      <c r="AL51" s="26">
        <v>66.925604519439375</v>
      </c>
      <c r="AM51" s="26">
        <v>66.925604519439375</v>
      </c>
      <c r="AN51" s="26">
        <v>66.925604519439375</v>
      </c>
      <c r="AO51" s="26">
        <v>66.925604519439375</v>
      </c>
      <c r="AP51" s="26">
        <v>62.595655858467872</v>
      </c>
      <c r="AQ51" s="26">
        <v>62.595655858467872</v>
      </c>
      <c r="AR51" s="26">
        <v>66.925604519439375</v>
      </c>
      <c r="AS51" s="26">
        <v>66.925604519439375</v>
      </c>
      <c r="AT51" s="26">
        <v>66.925604519439375</v>
      </c>
      <c r="AU51" s="26">
        <v>64.04435513236362</v>
      </c>
      <c r="AV51" s="26">
        <v>64.04435513236362</v>
      </c>
      <c r="AW51" s="26">
        <v>62.595655858467872</v>
      </c>
      <c r="AX51" s="26">
        <v>58.046623136040196</v>
      </c>
      <c r="AY51" s="26">
        <v>72.201518972779979</v>
      </c>
      <c r="AZ51" s="26">
        <v>69.10347113845333</v>
      </c>
      <c r="BA51" s="26">
        <v>72.201518972779979</v>
      </c>
      <c r="BB51" s="26">
        <v>68.321748179526494</v>
      </c>
      <c r="BC51" s="26">
        <v>68.321748179526494</v>
      </c>
      <c r="BD51" s="26">
        <v>68.321748179526494</v>
      </c>
    </row>
    <row r="52" spans="1:56" x14ac:dyDescent="0.2">
      <c r="A52" s="2">
        <f t="shared" si="32"/>
        <v>43949</v>
      </c>
      <c r="B52" s="4">
        <f>Data!C51</f>
        <v>75</v>
      </c>
      <c r="C52" s="26">
        <v>48.275413778014496</v>
      </c>
      <c r="D52" s="26">
        <v>41.102528765829639</v>
      </c>
      <c r="E52" s="26">
        <v>57.62329808863015</v>
      </c>
      <c r="F52" s="26">
        <v>95.169942991128835</v>
      </c>
      <c r="G52" s="26">
        <v>115.76955270827938</v>
      </c>
      <c r="H52" s="26">
        <v>113.52313070558112</v>
      </c>
      <c r="I52" s="26">
        <v>93.496325734061145</v>
      </c>
      <c r="J52" s="26">
        <v>97.305540604783815</v>
      </c>
      <c r="K52" s="26">
        <v>97.305540604783815</v>
      </c>
      <c r="L52" s="26">
        <v>90.53038945740127</v>
      </c>
      <c r="M52" s="26">
        <v>81.030380094882574</v>
      </c>
      <c r="N52" s="26">
        <v>65.142692128653252</v>
      </c>
      <c r="O52" s="26">
        <v>80.693172864582806</v>
      </c>
      <c r="P52" s="26">
        <v>80.693172864582806</v>
      </c>
      <c r="Q52" s="26">
        <v>65.142692128653252</v>
      </c>
      <c r="R52" s="26">
        <v>80.693172864582806</v>
      </c>
      <c r="S52" s="26">
        <v>65.142692128653252</v>
      </c>
      <c r="T52" s="26">
        <v>68.401513863933317</v>
      </c>
      <c r="U52" s="26">
        <v>68.401513863933317</v>
      </c>
      <c r="V52" s="26">
        <v>68.401513863933317</v>
      </c>
      <c r="W52" s="26">
        <v>70.226927544638087</v>
      </c>
      <c r="X52" s="26">
        <v>70.226927544638087</v>
      </c>
      <c r="Y52" s="26">
        <v>70.226927544638087</v>
      </c>
      <c r="Z52" s="26">
        <v>70.226927544638087</v>
      </c>
      <c r="AA52" s="26">
        <v>70.226927544638087</v>
      </c>
      <c r="AB52" s="26">
        <v>70.226927544638087</v>
      </c>
      <c r="AC52" s="26">
        <v>70.226927544638087</v>
      </c>
      <c r="AD52" s="26">
        <v>72.718924278658136</v>
      </c>
      <c r="AE52" s="26">
        <v>72.718924278658136</v>
      </c>
      <c r="AF52" s="26">
        <v>72.718924278658136</v>
      </c>
      <c r="AG52" s="26">
        <v>72.718924278658136</v>
      </c>
      <c r="AH52" s="26">
        <v>72.718924278658136</v>
      </c>
      <c r="AI52" s="26">
        <v>69.281691947497407</v>
      </c>
      <c r="AJ52" s="26">
        <v>69.281691947497407</v>
      </c>
      <c r="AK52" s="26">
        <v>66.681777386968889</v>
      </c>
      <c r="AL52" s="26">
        <v>70.226910586742832</v>
      </c>
      <c r="AM52" s="26">
        <v>70.226910586742832</v>
      </c>
      <c r="AN52" s="26">
        <v>70.226910586742832</v>
      </c>
      <c r="AO52" s="26">
        <v>70.226910586742832</v>
      </c>
      <c r="AP52" s="26">
        <v>65.45387009989156</v>
      </c>
      <c r="AQ52" s="26">
        <v>65.45387009989156</v>
      </c>
      <c r="AR52" s="26">
        <v>70.226910586742832</v>
      </c>
      <c r="AS52" s="26">
        <v>70.226910586742832</v>
      </c>
      <c r="AT52" s="26">
        <v>70.226910586742832</v>
      </c>
      <c r="AU52" s="26">
        <v>67.257560994859972</v>
      </c>
      <c r="AV52" s="26">
        <v>67.257560994859972</v>
      </c>
      <c r="AW52" s="26">
        <v>65.45387009989156</v>
      </c>
      <c r="AX52" s="26">
        <v>61.061135717879758</v>
      </c>
      <c r="AY52" s="26">
        <v>75.472559460840301</v>
      </c>
      <c r="AZ52" s="26">
        <v>72.265942092326227</v>
      </c>
      <c r="BA52" s="26">
        <v>75.472559460840301</v>
      </c>
      <c r="BB52" s="26">
        <v>71.456383194628728</v>
      </c>
      <c r="BC52" s="26">
        <v>71.456383194628728</v>
      </c>
      <c r="BD52" s="26">
        <v>71.456383194628728</v>
      </c>
    </row>
    <row r="53" spans="1:56" x14ac:dyDescent="0.2">
      <c r="A53" s="2">
        <f t="shared" si="32"/>
        <v>43950</v>
      </c>
      <c r="B53" s="4">
        <f>Data!C52</f>
        <v>75</v>
      </c>
      <c r="C53" s="26">
        <v>49.881772444524401</v>
      </c>
      <c r="D53" s="26">
        <v>42.299368026850786</v>
      </c>
      <c r="E53" s="26">
        <v>59.8181779505462</v>
      </c>
      <c r="F53" s="26">
        <v>100.88233391977342</v>
      </c>
      <c r="G53" s="26">
        <v>123.63020343763736</v>
      </c>
      <c r="H53" s="26">
        <v>120.84336026421938</v>
      </c>
      <c r="I53" s="26">
        <v>98.267925263692149</v>
      </c>
      <c r="J53" s="26">
        <v>103.58002308361661</v>
      </c>
      <c r="K53" s="26">
        <v>103.58002308361661</v>
      </c>
      <c r="L53" s="26">
        <v>96.19489059191244</v>
      </c>
      <c r="M53" s="26">
        <v>85.456715134954976</v>
      </c>
      <c r="N53" s="26">
        <v>67.827908585438891</v>
      </c>
      <c r="O53" s="26">
        <v>84.074873608450105</v>
      </c>
      <c r="P53" s="26">
        <v>84.074873608450105</v>
      </c>
      <c r="Q53" s="26">
        <v>67.827908585438891</v>
      </c>
      <c r="R53" s="26">
        <v>84.074873608450105</v>
      </c>
      <c r="S53" s="26">
        <v>67.827908585438891</v>
      </c>
      <c r="T53" s="26">
        <v>71.079827693971268</v>
      </c>
      <c r="U53" s="26">
        <v>71.079827693971268</v>
      </c>
      <c r="V53" s="26">
        <v>71.079827693971268</v>
      </c>
      <c r="W53" s="26">
        <v>72.901928582859213</v>
      </c>
      <c r="X53" s="26">
        <v>72.901928582859213</v>
      </c>
      <c r="Y53" s="26">
        <v>72.901928582859213</v>
      </c>
      <c r="Z53" s="26">
        <v>72.901928582859213</v>
      </c>
      <c r="AA53" s="26">
        <v>72.901928582859213</v>
      </c>
      <c r="AB53" s="26">
        <v>72.901928582859213</v>
      </c>
      <c r="AC53" s="26">
        <v>72.901928582859213</v>
      </c>
      <c r="AD53" s="26">
        <v>75.840279864452768</v>
      </c>
      <c r="AE53" s="26">
        <v>75.840279864452768</v>
      </c>
      <c r="AF53" s="26">
        <v>75.840279864452768</v>
      </c>
      <c r="AG53" s="26">
        <v>75.840279864452768</v>
      </c>
      <c r="AH53" s="26">
        <v>75.840279864452768</v>
      </c>
      <c r="AI53" s="26">
        <v>72.252982348304656</v>
      </c>
      <c r="AJ53" s="26">
        <v>72.252982348304656</v>
      </c>
      <c r="AK53" s="26">
        <v>69.601699136272941</v>
      </c>
      <c r="AL53" s="26">
        <v>73.598742775582181</v>
      </c>
      <c r="AM53" s="26">
        <v>73.598742775582181</v>
      </c>
      <c r="AN53" s="26">
        <v>73.598742775582181</v>
      </c>
      <c r="AO53" s="26">
        <v>73.598742775582181</v>
      </c>
      <c r="AP53" s="26">
        <v>68.347979279239311</v>
      </c>
      <c r="AQ53" s="26">
        <v>68.347979279239311</v>
      </c>
      <c r="AR53" s="26">
        <v>73.598742775582181</v>
      </c>
      <c r="AS53" s="26">
        <v>73.598742775582181</v>
      </c>
      <c r="AT53" s="26">
        <v>73.598742775582181</v>
      </c>
      <c r="AU53" s="26">
        <v>70.545231963488419</v>
      </c>
      <c r="AV53" s="26">
        <v>70.545231963488419</v>
      </c>
      <c r="AW53" s="26">
        <v>68.347979279239311</v>
      </c>
      <c r="AX53" s="26">
        <v>64.156905741476692</v>
      </c>
      <c r="AY53" s="26">
        <v>78.820244919118579</v>
      </c>
      <c r="AZ53" s="26">
        <v>75.505766156619131</v>
      </c>
      <c r="BA53" s="26">
        <v>78.820244919118579</v>
      </c>
      <c r="BB53" s="26">
        <v>74.668504592451825</v>
      </c>
      <c r="BC53" s="26">
        <v>74.668504592451825</v>
      </c>
      <c r="BD53" s="26">
        <v>74.668504592451825</v>
      </c>
    </row>
    <row r="54" spans="1:56" x14ac:dyDescent="0.2">
      <c r="A54" s="2">
        <f t="shared" si="32"/>
        <v>43951</v>
      </c>
      <c r="B54" s="4">
        <f>Data!C53</f>
        <v>78</v>
      </c>
      <c r="C54" s="26">
        <v>51.472493761708847</v>
      </c>
      <c r="D54" s="26">
        <v>43.473275451658473</v>
      </c>
      <c r="E54" s="26">
        <v>62.001006603293057</v>
      </c>
      <c r="F54" s="26">
        <v>106.79308463376461</v>
      </c>
      <c r="G54" s="26">
        <v>131.81506908081661</v>
      </c>
      <c r="H54" s="26">
        <v>128.41037343642478</v>
      </c>
      <c r="I54" s="26">
        <v>103.07197862207367</v>
      </c>
      <c r="J54" s="26">
        <v>110.06603437407837</v>
      </c>
      <c r="K54" s="26">
        <v>110.06603437407837</v>
      </c>
      <c r="L54" s="26">
        <v>102.02647711440719</v>
      </c>
      <c r="M54" s="26">
        <v>89.94843022642884</v>
      </c>
      <c r="N54" s="26">
        <v>70.457818600396948</v>
      </c>
      <c r="O54" s="26">
        <v>87.368350150981399</v>
      </c>
      <c r="P54" s="26">
        <v>87.368350150981399</v>
      </c>
      <c r="Q54" s="26">
        <v>70.457818600396948</v>
      </c>
      <c r="R54" s="26">
        <v>87.368350150981399</v>
      </c>
      <c r="S54" s="26">
        <v>70.457818600396948</v>
      </c>
      <c r="T54" s="26">
        <v>73.690918387931902</v>
      </c>
      <c r="U54" s="26">
        <v>73.690918387931902</v>
      </c>
      <c r="V54" s="26">
        <v>73.690918387931902</v>
      </c>
      <c r="W54" s="26">
        <v>75.51827510079589</v>
      </c>
      <c r="X54" s="26">
        <v>75.51827510079589</v>
      </c>
      <c r="Y54" s="26">
        <v>75.51827510079589</v>
      </c>
      <c r="Z54" s="26">
        <v>75.51827510079589</v>
      </c>
      <c r="AA54" s="26">
        <v>75.51827510079589</v>
      </c>
      <c r="AB54" s="26">
        <v>75.51827510079589</v>
      </c>
      <c r="AC54" s="26">
        <v>75.51827510079589</v>
      </c>
      <c r="AD54" s="26">
        <v>78.969390060159157</v>
      </c>
      <c r="AE54" s="26">
        <v>78.969390060159157</v>
      </c>
      <c r="AF54" s="26">
        <v>78.969390060159157</v>
      </c>
      <c r="AG54" s="26">
        <v>78.969390060159157</v>
      </c>
      <c r="AH54" s="26">
        <v>78.969390060159157</v>
      </c>
      <c r="AI54" s="26">
        <v>75.246183563618672</v>
      </c>
      <c r="AJ54" s="26">
        <v>75.246183563618672</v>
      </c>
      <c r="AK54" s="26">
        <v>72.54890815639601</v>
      </c>
      <c r="AL54" s="26">
        <v>77.035459296801633</v>
      </c>
      <c r="AM54" s="26">
        <v>77.035459296801633</v>
      </c>
      <c r="AN54" s="26">
        <v>77.035459296801633</v>
      </c>
      <c r="AO54" s="26">
        <v>77.035459296801633</v>
      </c>
      <c r="AP54" s="26">
        <v>71.27183508242048</v>
      </c>
      <c r="AQ54" s="26">
        <v>71.27183508242048</v>
      </c>
      <c r="AR54" s="26">
        <v>77.035459296801633</v>
      </c>
      <c r="AS54" s="26">
        <v>77.035459296801633</v>
      </c>
      <c r="AT54" s="26">
        <v>77.035459296801633</v>
      </c>
      <c r="AU54" s="26">
        <v>73.902289424754528</v>
      </c>
      <c r="AV54" s="26">
        <v>73.902289424754528</v>
      </c>
      <c r="AW54" s="26">
        <v>71.27183508242048</v>
      </c>
      <c r="AX54" s="26">
        <v>67.330073445834103</v>
      </c>
      <c r="AY54" s="26">
        <v>82.242331661058969</v>
      </c>
      <c r="AZ54" s="26">
        <v>78.821035446272305</v>
      </c>
      <c r="BA54" s="26">
        <v>82.242331661058969</v>
      </c>
      <c r="BB54" s="26">
        <v>77.956288301878814</v>
      </c>
      <c r="BC54" s="26">
        <v>77.956288301878814</v>
      </c>
      <c r="BD54" s="26">
        <v>77.956288301878814</v>
      </c>
    </row>
    <row r="55" spans="1:56" x14ac:dyDescent="0.2">
      <c r="A55" s="2">
        <f t="shared" si="32"/>
        <v>43952</v>
      </c>
      <c r="B55" s="4">
        <f>Data!C54</f>
        <v>84</v>
      </c>
      <c r="C55" s="26">
        <v>53.04534457994599</v>
      </c>
      <c r="D55" s="26">
        <v>44.623071767786449</v>
      </c>
      <c r="E55" s="26">
        <v>64.167531698744952</v>
      </c>
      <c r="F55" s="26">
        <v>112.90067340466088</v>
      </c>
      <c r="G55" s="26">
        <v>140.31956435372692</v>
      </c>
      <c r="H55" s="26">
        <v>136.21316971405054</v>
      </c>
      <c r="I55" s="26">
        <v>107.89314183622223</v>
      </c>
      <c r="J55" s="26">
        <v>116.75414546918617</v>
      </c>
      <c r="K55" s="26">
        <v>116.75414546918617</v>
      </c>
      <c r="L55" s="26">
        <v>108.01415590928154</v>
      </c>
      <c r="M55" s="26">
        <v>94.492713647741667</v>
      </c>
      <c r="N55" s="26">
        <v>73.023267763317406</v>
      </c>
      <c r="O55" s="26">
        <v>90.561079257269085</v>
      </c>
      <c r="P55" s="26">
        <v>90.561079257269085</v>
      </c>
      <c r="Q55" s="26">
        <v>73.023267763317406</v>
      </c>
      <c r="R55" s="26">
        <v>90.561079257269085</v>
      </c>
      <c r="S55" s="26">
        <v>73.023267763317406</v>
      </c>
      <c r="T55" s="26">
        <v>76.226436737917368</v>
      </c>
      <c r="U55" s="26">
        <v>76.226436737917368</v>
      </c>
      <c r="V55" s="26">
        <v>76.226436737917368</v>
      </c>
      <c r="W55" s="26">
        <v>78.068604522436019</v>
      </c>
      <c r="X55" s="26">
        <v>78.068604522436019</v>
      </c>
      <c r="Y55" s="26">
        <v>78.068604522436019</v>
      </c>
      <c r="Z55" s="26">
        <v>78.068604522436019</v>
      </c>
      <c r="AA55" s="26">
        <v>78.068604522436019</v>
      </c>
      <c r="AB55" s="26">
        <v>78.068604522436019</v>
      </c>
      <c r="AC55" s="26">
        <v>78.068604522436019</v>
      </c>
      <c r="AD55" s="26">
        <v>82.097696108848837</v>
      </c>
      <c r="AE55" s="26">
        <v>82.097696108848837</v>
      </c>
      <c r="AF55" s="26">
        <v>82.097696108848837</v>
      </c>
      <c r="AG55" s="26">
        <v>82.097696108848837</v>
      </c>
      <c r="AH55" s="26">
        <v>82.097696108848837</v>
      </c>
      <c r="AI55" s="26">
        <v>78.254447770433629</v>
      </c>
      <c r="AJ55" s="26">
        <v>78.254447770433629</v>
      </c>
      <c r="AK55" s="26">
        <v>75.516849679631477</v>
      </c>
      <c r="AL55" s="26">
        <v>80.530920058318586</v>
      </c>
      <c r="AM55" s="26">
        <v>80.530920058318586</v>
      </c>
      <c r="AN55" s="26">
        <v>80.530920058318586</v>
      </c>
      <c r="AO55" s="26">
        <v>80.530920058318586</v>
      </c>
      <c r="AP55" s="26">
        <v>74.219034463408107</v>
      </c>
      <c r="AQ55" s="26">
        <v>74.219034463408107</v>
      </c>
      <c r="AR55" s="26">
        <v>80.530920058318586</v>
      </c>
      <c r="AS55" s="26">
        <v>80.530920058318586</v>
      </c>
      <c r="AT55" s="26">
        <v>80.530920058318586</v>
      </c>
      <c r="AU55" s="26">
        <v>77.323139964156368</v>
      </c>
      <c r="AV55" s="26">
        <v>77.323139964156368</v>
      </c>
      <c r="AW55" s="26">
        <v>74.219034463408107</v>
      </c>
      <c r="AX55" s="26">
        <v>70.576252469079634</v>
      </c>
      <c r="AY55" s="26">
        <v>85.736281422962804</v>
      </c>
      <c r="AZ55" s="26">
        <v>82.20955666406222</v>
      </c>
      <c r="BA55" s="26">
        <v>85.736281422962804</v>
      </c>
      <c r="BB55" s="26">
        <v>81.317627468832058</v>
      </c>
      <c r="BC55" s="26">
        <v>81.317627468832058</v>
      </c>
      <c r="BD55" s="26">
        <v>81.317627468832058</v>
      </c>
    </row>
    <row r="56" spans="1:56" x14ac:dyDescent="0.2">
      <c r="A56" s="2">
        <f t="shared" si="32"/>
        <v>43953</v>
      </c>
      <c r="B56" s="4">
        <f>Data!C55</f>
        <v>93</v>
      </c>
      <c r="C56" s="26">
        <v>54.598258430575363</v>
      </c>
      <c r="D56" s="26">
        <v>45.747770184693884</v>
      </c>
      <c r="E56" s="26">
        <v>66.313695719988601</v>
      </c>
      <c r="F56" s="26">
        <v>119.20289188827059</v>
      </c>
      <c r="G56" s="26">
        <v>149.13702493211471</v>
      </c>
      <c r="H56" s="26">
        <v>144.23876073778968</v>
      </c>
      <c r="I56" s="26">
        <v>112.71591483658243</v>
      </c>
      <c r="J56" s="26">
        <v>123.63322348953402</v>
      </c>
      <c r="K56" s="26">
        <v>123.63322348953402</v>
      </c>
      <c r="L56" s="26">
        <v>114.14547435550762</v>
      </c>
      <c r="M56" s="26">
        <v>99.076183081566256</v>
      </c>
      <c r="N56" s="26">
        <v>75.516132097966945</v>
      </c>
      <c r="O56" s="26">
        <v>93.642325136810953</v>
      </c>
      <c r="P56" s="26">
        <v>93.642325136810953</v>
      </c>
      <c r="Q56" s="26">
        <v>75.516132097966945</v>
      </c>
      <c r="R56" s="26">
        <v>93.642325136810953</v>
      </c>
      <c r="S56" s="26">
        <v>75.516132097966945</v>
      </c>
      <c r="T56" s="26">
        <v>78.679210170611924</v>
      </c>
      <c r="U56" s="26">
        <v>78.679210170611924</v>
      </c>
      <c r="V56" s="26">
        <v>78.679210170611924</v>
      </c>
      <c r="W56" s="26">
        <v>80.546476170663581</v>
      </c>
      <c r="X56" s="26">
        <v>80.546476170663581</v>
      </c>
      <c r="Y56" s="26">
        <v>80.546476170663581</v>
      </c>
      <c r="Z56" s="26">
        <v>80.546476170663581</v>
      </c>
      <c r="AA56" s="26">
        <v>80.546476170663581</v>
      </c>
      <c r="AB56" s="26">
        <v>80.546476170663581</v>
      </c>
      <c r="AC56" s="26">
        <v>80.546476170663581</v>
      </c>
      <c r="AD56" s="26">
        <v>85.21665683042869</v>
      </c>
      <c r="AE56" s="26">
        <v>85.21665683042869</v>
      </c>
      <c r="AF56" s="26">
        <v>85.21665683042869</v>
      </c>
      <c r="AG56" s="26">
        <v>85.21665683042869</v>
      </c>
      <c r="AH56" s="26">
        <v>85.21665683042869</v>
      </c>
      <c r="AI56" s="26">
        <v>81.270797027563333</v>
      </c>
      <c r="AJ56" s="26">
        <v>81.270797027563333</v>
      </c>
      <c r="AK56" s="26">
        <v>78.498789320754412</v>
      </c>
      <c r="AL56" s="26">
        <v>84.078512748744586</v>
      </c>
      <c r="AM56" s="26">
        <v>84.078512748744586</v>
      </c>
      <c r="AN56" s="26">
        <v>84.078512748744586</v>
      </c>
      <c r="AO56" s="26">
        <v>84.078512748744586</v>
      </c>
      <c r="AP56" s="26">
        <v>77.182972841141847</v>
      </c>
      <c r="AQ56" s="26">
        <v>77.182972841141847</v>
      </c>
      <c r="AR56" s="26">
        <v>84.078512748744586</v>
      </c>
      <c r="AS56" s="26">
        <v>84.078512748744586</v>
      </c>
      <c r="AT56" s="26">
        <v>84.078512748744586</v>
      </c>
      <c r="AU56" s="26">
        <v>80.80169370591787</v>
      </c>
      <c r="AV56" s="26">
        <v>80.80169370591787</v>
      </c>
      <c r="AW56" s="26">
        <v>77.182972841141847</v>
      </c>
      <c r="AX56" s="26">
        <v>73.890532543653208</v>
      </c>
      <c r="AY56" s="26">
        <v>89.299263644006032</v>
      </c>
      <c r="AZ56" s="26">
        <v>85.66885114304651</v>
      </c>
      <c r="BA56" s="26">
        <v>89.299263644006032</v>
      </c>
      <c r="BB56" s="26">
        <v>84.750131966882833</v>
      </c>
      <c r="BC56" s="26">
        <v>84.750131966882833</v>
      </c>
      <c r="BD56" s="26">
        <v>84.750131966882833</v>
      </c>
    </row>
    <row r="57" spans="1:56" x14ac:dyDescent="0.2">
      <c r="A57" s="2">
        <f t="shared" si="32"/>
        <v>43954</v>
      </c>
      <c r="B57" s="4">
        <f>Data!C56</f>
        <v>95</v>
      </c>
      <c r="C57" s="26">
        <v>56.129342371345651</v>
      </c>
      <c r="D57" s="26">
        <v>46.846571387663495</v>
      </c>
      <c r="E57" s="26">
        <v>68.435662981951793</v>
      </c>
      <c r="F57" s="26">
        <v>125.69681816596622</v>
      </c>
      <c r="G57" s="26">
        <v>158.25861644097057</v>
      </c>
      <c r="H57" s="26">
        <v>152.47219146991421</v>
      </c>
      <c r="I57" s="26">
        <v>117.52483646155207</v>
      </c>
      <c r="J57" s="26">
        <v>130.69044983135504</v>
      </c>
      <c r="K57" s="26">
        <v>130.69044983135504</v>
      </c>
      <c r="L57" s="26">
        <v>120.40658603025514</v>
      </c>
      <c r="M57" s="26">
        <v>103.68503461793173</v>
      </c>
      <c r="N57" s="26">
        <v>77.929396298381704</v>
      </c>
      <c r="O57" s="26">
        <v>96.603228947003643</v>
      </c>
      <c r="P57" s="26">
        <v>96.603228947003643</v>
      </c>
      <c r="Q57" s="26">
        <v>77.929396298381704</v>
      </c>
      <c r="R57" s="26">
        <v>96.603228947003643</v>
      </c>
      <c r="S57" s="26">
        <v>77.929396298381704</v>
      </c>
      <c r="T57" s="26">
        <v>81.043287645977188</v>
      </c>
      <c r="U57" s="26">
        <v>81.043287645977188</v>
      </c>
      <c r="V57" s="26">
        <v>81.043287645977188</v>
      </c>
      <c r="W57" s="26">
        <v>82.946410185946618</v>
      </c>
      <c r="X57" s="26">
        <v>82.946410185946618</v>
      </c>
      <c r="Y57" s="26">
        <v>82.946410185946618</v>
      </c>
      <c r="Z57" s="26">
        <v>82.946410185946618</v>
      </c>
      <c r="AA57" s="26">
        <v>82.946410185946618</v>
      </c>
      <c r="AB57" s="26">
        <v>82.946410185946618</v>
      </c>
      <c r="AC57" s="26">
        <v>82.946410185946618</v>
      </c>
      <c r="AD57" s="26">
        <v>88.317841103554116</v>
      </c>
      <c r="AE57" s="26">
        <v>88.317841103554116</v>
      </c>
      <c r="AF57" s="26">
        <v>88.317841103554116</v>
      </c>
      <c r="AG57" s="26">
        <v>88.317841103554116</v>
      </c>
      <c r="AH57" s="26">
        <v>88.317841103554116</v>
      </c>
      <c r="AI57" s="26">
        <v>84.288187178264849</v>
      </c>
      <c r="AJ57" s="26">
        <v>84.288187178264849</v>
      </c>
      <c r="AK57" s="26">
        <v>81.487872862547135</v>
      </c>
      <c r="AL57" s="26">
        <v>87.671175369577739</v>
      </c>
      <c r="AM57" s="26">
        <v>87.671175369577739</v>
      </c>
      <c r="AN57" s="26">
        <v>87.671175369577739</v>
      </c>
      <c r="AO57" s="26">
        <v>87.671175369577739</v>
      </c>
      <c r="AP57" s="26">
        <v>80.156901687416877</v>
      </c>
      <c r="AQ57" s="26">
        <v>80.156901687416877</v>
      </c>
      <c r="AR57" s="26">
        <v>87.671175369577739</v>
      </c>
      <c r="AS57" s="26">
        <v>87.671175369577739</v>
      </c>
      <c r="AT57" s="26">
        <v>87.671175369577739</v>
      </c>
      <c r="AU57" s="26">
        <v>84.33137944093798</v>
      </c>
      <c r="AV57" s="26">
        <v>84.33137944093798</v>
      </c>
      <c r="AW57" s="26">
        <v>80.156901687416877</v>
      </c>
      <c r="AX57" s="26">
        <v>77.267479177989884</v>
      </c>
      <c r="AY57" s="26">
        <v>92.92815931249315</v>
      </c>
      <c r="AZ57" s="26">
        <v>89.196156282815949</v>
      </c>
      <c r="BA57" s="26">
        <v>92.92815931249315</v>
      </c>
      <c r="BB57" s="26">
        <v>88.251129255624008</v>
      </c>
      <c r="BC57" s="26">
        <v>88.251129255624008</v>
      </c>
      <c r="BD57" s="26">
        <v>88.251129255624008</v>
      </c>
    </row>
    <row r="58" spans="1:56" x14ac:dyDescent="0.2">
      <c r="A58" s="2">
        <f t="shared" si="32"/>
        <v>43955</v>
      </c>
      <c r="B58" s="4">
        <f>Data!C57</f>
        <v>98</v>
      </c>
      <c r="C58" s="26">
        <v>57.636881770203942</v>
      </c>
      <c r="D58" s="26">
        <v>47.918856726034797</v>
      </c>
      <c r="E58" s="26">
        <v>70.529843121060466</v>
      </c>
      <c r="F58" s="26">
        <v>132.37879144591699</v>
      </c>
      <c r="G58" s="26">
        <v>167.67326652566064</v>
      </c>
      <c r="H58" s="26">
        <v>160.8965938412617</v>
      </c>
      <c r="I58" s="26">
        <v>122.30467921904048</v>
      </c>
      <c r="J58" s="26">
        <v>137.91136614965291</v>
      </c>
      <c r="K58" s="26">
        <v>137.91136614965291</v>
      </c>
      <c r="L58" s="26">
        <v>126.78234314583212</v>
      </c>
      <c r="M58" s="26">
        <v>108.30520287524979</v>
      </c>
      <c r="N58" s="26">
        <v>80.257199840816511</v>
      </c>
      <c r="O58" s="26">
        <v>99.436838388299279</v>
      </c>
      <c r="P58" s="26">
        <v>99.436838388299279</v>
      </c>
      <c r="Q58" s="26">
        <v>80.257199840816511</v>
      </c>
      <c r="R58" s="26">
        <v>99.436838388299279</v>
      </c>
      <c r="S58" s="26">
        <v>80.257199840816511</v>
      </c>
      <c r="T58" s="26">
        <v>83.313951212786563</v>
      </c>
      <c r="U58" s="26">
        <v>83.313951212786563</v>
      </c>
      <c r="V58" s="26">
        <v>83.313951212786563</v>
      </c>
      <c r="W58" s="26">
        <v>85.263903386798845</v>
      </c>
      <c r="X58" s="26">
        <v>85.263903386798845</v>
      </c>
      <c r="Y58" s="26">
        <v>85.263903386798845</v>
      </c>
      <c r="Z58" s="26">
        <v>85.263903386798845</v>
      </c>
      <c r="AA58" s="26">
        <v>85.263903386798845</v>
      </c>
      <c r="AB58" s="26">
        <v>85.263903386798845</v>
      </c>
      <c r="AC58" s="26">
        <v>85.263903386798845</v>
      </c>
      <c r="AD58" s="26">
        <v>91.393018152627349</v>
      </c>
      <c r="AE58" s="26">
        <v>91.393018152627349</v>
      </c>
      <c r="AF58" s="26">
        <v>91.393018152627349</v>
      </c>
      <c r="AG58" s="26">
        <v>91.393018152627349</v>
      </c>
      <c r="AH58" s="26">
        <v>91.393018152627349</v>
      </c>
      <c r="AI58" s="26">
        <v>87.299572934344354</v>
      </c>
      <c r="AJ58" s="26">
        <v>87.299572934344354</v>
      </c>
      <c r="AK58" s="26">
        <v>84.477188229419355</v>
      </c>
      <c r="AL58" s="26">
        <v>91.301450671169093</v>
      </c>
      <c r="AM58" s="26">
        <v>91.301450671169093</v>
      </c>
      <c r="AN58" s="26">
        <v>91.301450671169093</v>
      </c>
      <c r="AO58" s="26">
        <v>91.301450671169093</v>
      </c>
      <c r="AP58" s="26">
        <v>83.133988738323566</v>
      </c>
      <c r="AQ58" s="26">
        <v>83.133988738323566</v>
      </c>
      <c r="AR58" s="26">
        <v>91.301450671169093</v>
      </c>
      <c r="AS58" s="26">
        <v>91.301450671169093</v>
      </c>
      <c r="AT58" s="26">
        <v>91.301450671169093</v>
      </c>
      <c r="AU58" s="26">
        <v>87.905190923180854</v>
      </c>
      <c r="AV58" s="26">
        <v>87.905190923180854</v>
      </c>
      <c r="AW58" s="26">
        <v>83.133988738323566</v>
      </c>
      <c r="AX58" s="26">
        <v>80.701162337795367</v>
      </c>
      <c r="AY58" s="26">
        <v>96.619566529433669</v>
      </c>
      <c r="AZ58" s="26">
        <v>92.788428546598624</v>
      </c>
      <c r="BA58" s="26">
        <v>96.619566529433669</v>
      </c>
      <c r="BB58" s="26">
        <v>91.817666757092056</v>
      </c>
      <c r="BC58" s="26">
        <v>91.817666757092056</v>
      </c>
      <c r="BD58" s="26">
        <v>91.817666757092056</v>
      </c>
    </row>
    <row r="59" spans="1:56" x14ac:dyDescent="0.2">
      <c r="A59" s="2">
        <f t="shared" si="32"/>
        <v>43956</v>
      </c>
      <c r="B59" s="4">
        <f>Data!C58</f>
        <v>102</v>
      </c>
      <c r="C59" s="26">
        <v>59.119343068555196</v>
      </c>
      <c r="D59" s="26">
        <v>48.964179854866472</v>
      </c>
      <c r="E59" s="26">
        <v>72.59291080795262</v>
      </c>
      <c r="F59" s="26">
        <v>139.24438950905923</v>
      </c>
      <c r="G59" s="26">
        <v>177.36762421741815</v>
      </c>
      <c r="H59" s="26">
        <v>169.49327460121975</v>
      </c>
      <c r="I59" s="26">
        <v>127.04063865200106</v>
      </c>
      <c r="J59" s="26">
        <v>145.27994965818837</v>
      </c>
      <c r="K59" s="26">
        <v>145.27994965818837</v>
      </c>
      <c r="L59" s="26">
        <v>133.25641557855164</v>
      </c>
      <c r="M59" s="26">
        <v>112.92252844866836</v>
      </c>
      <c r="N59" s="26">
        <v>82.494851923099247</v>
      </c>
      <c r="O59" s="26">
        <v>102.13808190333077</v>
      </c>
      <c r="P59" s="26">
        <v>102.13808190333077</v>
      </c>
      <c r="Q59" s="26">
        <v>82.494851923099247</v>
      </c>
      <c r="R59" s="26">
        <v>102.13808190333077</v>
      </c>
      <c r="S59" s="26">
        <v>82.494851923099247</v>
      </c>
      <c r="T59" s="26">
        <v>85.487696837003497</v>
      </c>
      <c r="U59" s="26">
        <v>85.487696837003497</v>
      </c>
      <c r="V59" s="26">
        <v>85.487696837003497</v>
      </c>
      <c r="W59" s="26">
        <v>87.495423532472614</v>
      </c>
      <c r="X59" s="26">
        <v>87.495423532472614</v>
      </c>
      <c r="Y59" s="26">
        <v>87.495423532472614</v>
      </c>
      <c r="Z59" s="26">
        <v>87.495423532472614</v>
      </c>
      <c r="AA59" s="26">
        <v>87.495423532472614</v>
      </c>
      <c r="AB59" s="26">
        <v>87.495423532472614</v>
      </c>
      <c r="AC59" s="26">
        <v>87.495423532472614</v>
      </c>
      <c r="AD59" s="26">
        <v>94.434243632161085</v>
      </c>
      <c r="AE59" s="26">
        <v>94.434243632161085</v>
      </c>
      <c r="AF59" s="26">
        <v>94.434243632161085</v>
      </c>
      <c r="AG59" s="26">
        <v>94.434243632161085</v>
      </c>
      <c r="AH59" s="26">
        <v>94.434243632161085</v>
      </c>
      <c r="AI59" s="26">
        <v>90.297973009912354</v>
      </c>
      <c r="AJ59" s="26">
        <v>90.297973009912354</v>
      </c>
      <c r="AK59" s="26">
        <v>87.459828606001622</v>
      </c>
      <c r="AL59" s="26">
        <v>94.961547135155143</v>
      </c>
      <c r="AM59" s="26">
        <v>94.961547135155143</v>
      </c>
      <c r="AN59" s="26">
        <v>94.961547135155143</v>
      </c>
      <c r="AO59" s="26">
        <v>94.961547135155143</v>
      </c>
      <c r="AP59" s="26">
        <v>86.107379837007329</v>
      </c>
      <c r="AQ59" s="26">
        <v>86.107379837007329</v>
      </c>
      <c r="AR59" s="26">
        <v>94.961547135155143</v>
      </c>
      <c r="AS59" s="26">
        <v>94.961547135155143</v>
      </c>
      <c r="AT59" s="26">
        <v>94.961547135155143</v>
      </c>
      <c r="AU59" s="26">
        <v>91.515740169193862</v>
      </c>
      <c r="AV59" s="26">
        <v>91.515740169193862</v>
      </c>
      <c r="AW59" s="26">
        <v>86.107379837007329</v>
      </c>
      <c r="AX59" s="26">
        <v>84.185192449250167</v>
      </c>
      <c r="AY59" s="26">
        <v>100.36980799351853</v>
      </c>
      <c r="AZ59" s="26">
        <v>96.442348241203106</v>
      </c>
      <c r="BA59" s="26">
        <v>100.36980799351853</v>
      </c>
      <c r="BB59" s="26">
        <v>95.446515975951399</v>
      </c>
      <c r="BC59" s="26">
        <v>95.446515975951399</v>
      </c>
      <c r="BD59" s="26">
        <v>95.446515975951399</v>
      </c>
    </row>
    <row r="60" spans="1:56" x14ac:dyDescent="0.2">
      <c r="A60" s="2">
        <f t="shared" si="32"/>
        <v>43957</v>
      </c>
      <c r="B60" s="4">
        <f>Data!C59</f>
        <v>104</v>
      </c>
      <c r="C60" s="26">
        <v>60.575374600275254</v>
      </c>
      <c r="D60" s="26">
        <v>49.982257096983339</v>
      </c>
      <c r="E60" s="26">
        <v>74.621821517671052</v>
      </c>
      <c r="F60" s="26">
        <v>146.28841070033386</v>
      </c>
      <c r="G60" s="26">
        <v>187.32605063844693</v>
      </c>
      <c r="H60" s="26">
        <v>178.24183830083021</v>
      </c>
      <c r="I60" s="26">
        <v>131.7185123140892</v>
      </c>
      <c r="J60" s="26">
        <v>152.77871854356874</v>
      </c>
      <c r="K60" s="26">
        <v>152.77871854356874</v>
      </c>
      <c r="L60" s="26">
        <v>139.81143556368193</v>
      </c>
      <c r="M60" s="26">
        <v>117.52292850728381</v>
      </c>
      <c r="N60" s="26">
        <v>84.638817483495728</v>
      </c>
      <c r="O60" s="26">
        <v>104.70369428017203</v>
      </c>
      <c r="P60" s="26">
        <v>104.70369428017203</v>
      </c>
      <c r="Q60" s="26">
        <v>84.638817483495728</v>
      </c>
      <c r="R60" s="26">
        <v>104.70369428017203</v>
      </c>
      <c r="S60" s="26">
        <v>84.638817483495728</v>
      </c>
      <c r="T60" s="26">
        <v>87.562188210931879</v>
      </c>
      <c r="U60" s="26">
        <v>87.562188210931879</v>
      </c>
      <c r="V60" s="26">
        <v>87.562188210931879</v>
      </c>
      <c r="W60" s="26">
        <v>89.638384105664315</v>
      </c>
      <c r="X60" s="26">
        <v>89.638384105664315</v>
      </c>
      <c r="Y60" s="26">
        <v>89.638384105664315</v>
      </c>
      <c r="Z60" s="26">
        <v>89.638384105664315</v>
      </c>
      <c r="AA60" s="26">
        <v>89.638384105664315</v>
      </c>
      <c r="AB60" s="26">
        <v>89.638384105664315</v>
      </c>
      <c r="AC60" s="26">
        <v>89.638384105664315</v>
      </c>
      <c r="AD60" s="26">
        <v>97.433939616703782</v>
      </c>
      <c r="AE60" s="26">
        <v>97.433939616703782</v>
      </c>
      <c r="AF60" s="26">
        <v>97.433939616703782</v>
      </c>
      <c r="AG60" s="26">
        <v>97.433939616703782</v>
      </c>
      <c r="AH60" s="26">
        <v>97.433939616703782</v>
      </c>
      <c r="AI60" s="26">
        <v>93.276534151874642</v>
      </c>
      <c r="AJ60" s="26">
        <v>93.276534151874642</v>
      </c>
      <c r="AK60" s="26">
        <v>90.428955602307141</v>
      </c>
      <c r="AL60" s="26">
        <v>98.643405412918312</v>
      </c>
      <c r="AM60" s="26">
        <v>98.643405412918312</v>
      </c>
      <c r="AN60" s="26">
        <v>98.643405412918312</v>
      </c>
      <c r="AO60" s="26">
        <v>98.643405412918312</v>
      </c>
      <c r="AP60" s="26">
        <v>89.070261345587014</v>
      </c>
      <c r="AQ60" s="26">
        <v>89.070261345587014</v>
      </c>
      <c r="AR60" s="26">
        <v>98.643405412918312</v>
      </c>
      <c r="AS60" s="26">
        <v>98.643405412918312</v>
      </c>
      <c r="AT60" s="26">
        <v>98.643405412918312</v>
      </c>
      <c r="AU60" s="26">
        <v>95.155316889508171</v>
      </c>
      <c r="AV60" s="26">
        <v>95.155316889508171</v>
      </c>
      <c r="AW60" s="26">
        <v>89.070261345587014</v>
      </c>
      <c r="AX60" s="26">
        <v>87.712763309459149</v>
      </c>
      <c r="AY60" s="26">
        <v>104.1749406534983</v>
      </c>
      <c r="AZ60" s="26">
        <v>100.15432634631053</v>
      </c>
      <c r="BA60" s="26">
        <v>104.1749406534983</v>
      </c>
      <c r="BB60" s="26">
        <v>99.134178634343797</v>
      </c>
      <c r="BC60" s="26">
        <v>99.134178634343797</v>
      </c>
      <c r="BD60" s="26">
        <v>99.134178634343797</v>
      </c>
    </row>
    <row r="61" spans="1:56" x14ac:dyDescent="0.2">
      <c r="A61" s="2">
        <f t="shared" si="32"/>
        <v>43958</v>
      </c>
      <c r="B61" s="4">
        <f>Data!C60</f>
        <v>108</v>
      </c>
      <c r="C61" s="26">
        <v>62.003805573613334</v>
      </c>
      <c r="D61" s="26">
        <v>50.972956792274431</v>
      </c>
      <c r="E61" s="26">
        <v>76.613823282169449</v>
      </c>
      <c r="F61" s="26">
        <v>153.50486325276697</v>
      </c>
      <c r="G61" s="26">
        <v>197.53064469073021</v>
      </c>
      <c r="H61" s="26">
        <v>187.12034536610292</v>
      </c>
      <c r="I61" s="26">
        <v>136.32486376256736</v>
      </c>
      <c r="J61" s="26">
        <v>160.38886745665965</v>
      </c>
      <c r="K61" s="26">
        <v>160.38886745665965</v>
      </c>
      <c r="L61" s="26">
        <v>146.42916627569389</v>
      </c>
      <c r="M61" s="26">
        <v>122.09256616280609</v>
      </c>
      <c r="N61" s="26">
        <v>86.686677573515041</v>
      </c>
      <c r="O61" s="26">
        <v>107.13210202579609</v>
      </c>
      <c r="P61" s="26">
        <v>107.13210202579609</v>
      </c>
      <c r="Q61" s="26">
        <v>86.686677573515041</v>
      </c>
      <c r="R61" s="26">
        <v>107.13210202579609</v>
      </c>
      <c r="S61" s="26">
        <v>86.686677573515041</v>
      </c>
      <c r="T61" s="26">
        <v>89.536187989824484</v>
      </c>
      <c r="U61" s="26">
        <v>89.536187989824484</v>
      </c>
      <c r="V61" s="26">
        <v>89.536187989824484</v>
      </c>
      <c r="W61" s="26">
        <v>91.691102224787102</v>
      </c>
      <c r="X61" s="26">
        <v>91.691102224787102</v>
      </c>
      <c r="Y61" s="26">
        <v>91.691102224787102</v>
      </c>
      <c r="Z61" s="26">
        <v>91.691102224787102</v>
      </c>
      <c r="AA61" s="26">
        <v>91.691102224787102</v>
      </c>
      <c r="AB61" s="26">
        <v>91.691102224787102</v>
      </c>
      <c r="AC61" s="26">
        <v>91.691102224787102</v>
      </c>
      <c r="AD61" s="26">
        <v>100.38496680239635</v>
      </c>
      <c r="AE61" s="26">
        <v>100.38496680239635</v>
      </c>
      <c r="AF61" s="26">
        <v>100.38496680239635</v>
      </c>
      <c r="AG61" s="26">
        <v>100.38496680239635</v>
      </c>
      <c r="AH61" s="26">
        <v>100.38496680239635</v>
      </c>
      <c r="AI61" s="26">
        <v>96.228592911729052</v>
      </c>
      <c r="AJ61" s="26">
        <v>96.228592911729052</v>
      </c>
      <c r="AK61" s="26">
        <v>93.37786132814557</v>
      </c>
      <c r="AL61" s="26">
        <v>102.33876898693063</v>
      </c>
      <c r="AM61" s="26">
        <v>102.33876898693063</v>
      </c>
      <c r="AN61" s="26">
        <v>102.33876898693063</v>
      </c>
      <c r="AO61" s="26">
        <v>102.33876898693063</v>
      </c>
      <c r="AP61" s="26">
        <v>92.015922008978265</v>
      </c>
      <c r="AQ61" s="26">
        <v>92.015922008978265</v>
      </c>
      <c r="AR61" s="26">
        <v>102.33876898693063</v>
      </c>
      <c r="AS61" s="26">
        <v>102.33876898693063</v>
      </c>
      <c r="AT61" s="26">
        <v>102.33876898693063</v>
      </c>
      <c r="AU61" s="26">
        <v>98.815953023185159</v>
      </c>
      <c r="AV61" s="26">
        <v>98.815953023185159</v>
      </c>
      <c r="AW61" s="26">
        <v>92.015922008978265</v>
      </c>
      <c r="AX61" s="26">
        <v>91.276701327672981</v>
      </c>
      <c r="AY61" s="26">
        <v>108.03076778720326</v>
      </c>
      <c r="AZ61" s="26">
        <v>103.92051367659741</v>
      </c>
      <c r="BA61" s="26">
        <v>108.03076778720326</v>
      </c>
      <c r="BB61" s="26">
        <v>102.8768951102534</v>
      </c>
      <c r="BC61" s="26">
        <v>102.8768951102534</v>
      </c>
      <c r="BD61" s="26">
        <v>102.8768951102534</v>
      </c>
    </row>
    <row r="62" spans="1:56" x14ac:dyDescent="0.2">
      <c r="A62" s="2">
        <f t="shared" si="32"/>
        <v>43959</v>
      </c>
      <c r="B62" s="4">
        <f>Data!C61</f>
        <v>110</v>
      </c>
      <c r="C62" s="26">
        <v>63.403643349003865</v>
      </c>
      <c r="D62" s="26">
        <v>51.936287893957342</v>
      </c>
      <c r="E62" s="26">
        <v>78.566464440888154</v>
      </c>
      <c r="F62" s="26">
        <v>160.88696605141695</v>
      </c>
      <c r="G62" s="26">
        <v>207.96130667334108</v>
      </c>
      <c r="H62" s="26">
        <v>196.10550405669628</v>
      </c>
      <c r="I62" s="26">
        <v>140.84716760409543</v>
      </c>
      <c r="J62" s="26">
        <v>168.0904320485968</v>
      </c>
      <c r="K62" s="26">
        <v>168.0904320485968</v>
      </c>
      <c r="L62" s="26">
        <v>153.09069159161822</v>
      </c>
      <c r="M62" s="26">
        <v>126.61801424830442</v>
      </c>
      <c r="N62" s="26">
        <v>88.637068081606458</v>
      </c>
      <c r="O62" s="26">
        <v>109.42327771071253</v>
      </c>
      <c r="P62" s="26">
        <v>109.42327771071253</v>
      </c>
      <c r="Q62" s="26">
        <v>88.637068081606458</v>
      </c>
      <c r="R62" s="26">
        <v>109.42327771071253</v>
      </c>
      <c r="S62" s="26">
        <v>88.637068081606458</v>
      </c>
      <c r="T62" s="26">
        <v>91.409471301426947</v>
      </c>
      <c r="U62" s="26">
        <v>91.409471301426947</v>
      </c>
      <c r="V62" s="26">
        <v>91.409471301426947</v>
      </c>
      <c r="W62" s="26">
        <v>93.652742619873422</v>
      </c>
      <c r="X62" s="26">
        <v>93.652742619873422</v>
      </c>
      <c r="Y62" s="26">
        <v>93.652742619873422</v>
      </c>
      <c r="Z62" s="26">
        <v>93.652742619873422</v>
      </c>
      <c r="AA62" s="26">
        <v>93.652742619873422</v>
      </c>
      <c r="AB62" s="26">
        <v>93.652742619873422</v>
      </c>
      <c r="AC62" s="26">
        <v>93.652742619873422</v>
      </c>
      <c r="AD62" s="26">
        <v>103.28068750302228</v>
      </c>
      <c r="AE62" s="26">
        <v>103.28068750302228</v>
      </c>
      <c r="AF62" s="26">
        <v>103.28068750302228</v>
      </c>
      <c r="AG62" s="26">
        <v>103.28068750302228</v>
      </c>
      <c r="AH62" s="26">
        <v>103.28068750302228</v>
      </c>
      <c r="AI62" s="26">
        <v>99.147734022188786</v>
      </c>
      <c r="AJ62" s="26">
        <v>99.147734022188786</v>
      </c>
      <c r="AK62" s="26">
        <v>96.300028221343965</v>
      </c>
      <c r="AL62" s="26">
        <v>106.03925773684914</v>
      </c>
      <c r="AM62" s="26">
        <v>106.03925773684914</v>
      </c>
      <c r="AN62" s="26">
        <v>106.03925773684914</v>
      </c>
      <c r="AO62" s="26">
        <v>106.03925773684914</v>
      </c>
      <c r="AP62" s="26">
        <v>94.937813118167611</v>
      </c>
      <c r="AQ62" s="26">
        <v>94.937813118167611</v>
      </c>
      <c r="AR62" s="26">
        <v>106.03925773684914</v>
      </c>
      <c r="AS62" s="26">
        <v>106.03925773684914</v>
      </c>
      <c r="AT62" s="26">
        <v>106.03925773684914</v>
      </c>
      <c r="AU62" s="26">
        <v>102.48949123759985</v>
      </c>
      <c r="AV62" s="26">
        <v>102.48949123759985</v>
      </c>
      <c r="AW62" s="26">
        <v>94.937813118167611</v>
      </c>
      <c r="AX62" s="26">
        <v>94.869520388066178</v>
      </c>
      <c r="AY62" s="26">
        <v>111.93285372599136</v>
      </c>
      <c r="AZ62" s="26">
        <v>107.73681262516087</v>
      </c>
      <c r="BA62" s="26">
        <v>111.93285372599136</v>
      </c>
      <c r="BB62" s="26">
        <v>106.67065543466532</v>
      </c>
      <c r="BC62" s="26">
        <v>106.67065543466532</v>
      </c>
      <c r="BD62" s="26">
        <v>106.67065543466532</v>
      </c>
    </row>
    <row r="63" spans="1:56" x14ac:dyDescent="0.2">
      <c r="A63" s="2">
        <f t="shared" si="32"/>
        <v>43960</v>
      </c>
      <c r="B63" s="4">
        <f>Data!C62</f>
        <v>116</v>
      </c>
      <c r="C63" s="26">
        <v>64.774069166530509</v>
      </c>
      <c r="D63" s="26">
        <v>52.872388058532593</v>
      </c>
      <c r="E63" s="26">
        <v>80.477597491856415</v>
      </c>
      <c r="F63" s="26">
        <v>168.42715560386648</v>
      </c>
      <c r="G63" s="26">
        <v>218.5958417006924</v>
      </c>
      <c r="H63" s="26">
        <v>205.17289373437811</v>
      </c>
      <c r="I63" s="26">
        <v>145.27393244654795</v>
      </c>
      <c r="J63" s="26">
        <v>175.86248034375265</v>
      </c>
      <c r="K63" s="26">
        <v>175.86248034375265</v>
      </c>
      <c r="L63" s="26">
        <v>159.77662334454934</v>
      </c>
      <c r="M63" s="26">
        <v>131.08640938059497</v>
      </c>
      <c r="N63" s="26">
        <v>90.489601218276434</v>
      </c>
      <c r="O63" s="26">
        <v>111.57857264485378</v>
      </c>
      <c r="P63" s="26">
        <v>111.57857264485378</v>
      </c>
      <c r="Q63" s="26">
        <v>90.489601218276434</v>
      </c>
      <c r="R63" s="26">
        <v>111.57857264485378</v>
      </c>
      <c r="S63" s="26">
        <v>90.489601218276434</v>
      </c>
      <c r="T63" s="26">
        <v>93.182726456303129</v>
      </c>
      <c r="U63" s="26">
        <v>93.182726456303129</v>
      </c>
      <c r="V63" s="26">
        <v>93.182726456303129</v>
      </c>
      <c r="W63" s="26">
        <v>95.523250768233339</v>
      </c>
      <c r="X63" s="26">
        <v>95.523250768233339</v>
      </c>
      <c r="Y63" s="26">
        <v>95.523250768233339</v>
      </c>
      <c r="Z63" s="26">
        <v>95.523250768233339</v>
      </c>
      <c r="AA63" s="26">
        <v>95.523250768233339</v>
      </c>
      <c r="AB63" s="26">
        <v>95.523250768233339</v>
      </c>
      <c r="AC63" s="26">
        <v>95.523250768233339</v>
      </c>
      <c r="AD63" s="26">
        <v>106.11501836549368</v>
      </c>
      <c r="AE63" s="26">
        <v>106.11501836549368</v>
      </c>
      <c r="AF63" s="26">
        <v>106.11501836549368</v>
      </c>
      <c r="AG63" s="26">
        <v>106.11501836549368</v>
      </c>
      <c r="AH63" s="26">
        <v>106.11501836549368</v>
      </c>
      <c r="AI63" s="26">
        <v>102.02784429085304</v>
      </c>
      <c r="AJ63" s="26">
        <v>102.02784429085304</v>
      </c>
      <c r="AK63" s="26">
        <v>99.189185486719595</v>
      </c>
      <c r="AL63" s="26">
        <v>109.73644307576288</v>
      </c>
      <c r="AM63" s="26">
        <v>109.73644307576288</v>
      </c>
      <c r="AN63" s="26">
        <v>109.73644307576288</v>
      </c>
      <c r="AO63" s="26">
        <v>109.73644307576288</v>
      </c>
      <c r="AP63" s="26">
        <v>97.829605815565458</v>
      </c>
      <c r="AQ63" s="26">
        <v>97.829605815565458</v>
      </c>
      <c r="AR63" s="26">
        <v>109.73644307576288</v>
      </c>
      <c r="AS63" s="26">
        <v>109.73644307576288</v>
      </c>
      <c r="AT63" s="26">
        <v>109.73644307576288</v>
      </c>
      <c r="AU63" s="26">
        <v>106.16765620645364</v>
      </c>
      <c r="AV63" s="26">
        <v>106.16765620645364</v>
      </c>
      <c r="AW63" s="26">
        <v>97.829605815565458</v>
      </c>
      <c r="AX63" s="26">
        <v>98.483481533240308</v>
      </c>
      <c r="AY63" s="26">
        <v>115.87654131509028</v>
      </c>
      <c r="AZ63" s="26">
        <v>111.59889161619128</v>
      </c>
      <c r="BA63" s="26">
        <v>115.87654131509028</v>
      </c>
      <c r="BB63" s="26">
        <v>110.51121298433691</v>
      </c>
      <c r="BC63" s="26">
        <v>110.51121298433691</v>
      </c>
      <c r="BD63" s="26">
        <v>110.51121298433691</v>
      </c>
    </row>
    <row r="64" spans="1:56" x14ac:dyDescent="0.2">
      <c r="A64" s="2">
        <f t="shared" si="32"/>
        <v>43961</v>
      </c>
      <c r="B64" s="4">
        <f>Data!C63</f>
        <v>125</v>
      </c>
      <c r="C64" s="26">
        <v>66.114432492305156</v>
      </c>
      <c r="D64" s="26">
        <v>53.781511458558235</v>
      </c>
      <c r="E64" s="26">
        <v>82.345379223727051</v>
      </c>
      <c r="F64" s="26">
        <v>176.11709963138048</v>
      </c>
      <c r="G64" s="26">
        <v>229.41010326240027</v>
      </c>
      <c r="H64" s="26">
        <v>214.29721525799513</v>
      </c>
      <c r="I64" s="26">
        <v>149.59479954511838</v>
      </c>
      <c r="J64" s="26">
        <v>183.68332736399583</v>
      </c>
      <c r="K64" s="26">
        <v>183.68332736399583</v>
      </c>
      <c r="L64" s="26">
        <v>166.4673213012218</v>
      </c>
      <c r="M64" s="26">
        <v>135.48559260326917</v>
      </c>
      <c r="N64" s="26">
        <v>92.244774294778409</v>
      </c>
      <c r="O64" s="26">
        <v>113.60053682208925</v>
      </c>
      <c r="P64" s="26">
        <v>113.60053682208925</v>
      </c>
      <c r="Q64" s="26">
        <v>92.244774294778409</v>
      </c>
      <c r="R64" s="26">
        <v>113.60053682208925</v>
      </c>
      <c r="S64" s="26">
        <v>92.244774294778409</v>
      </c>
      <c r="T64" s="26">
        <v>94.857447597398931</v>
      </c>
      <c r="U64" s="26">
        <v>94.857447597398931</v>
      </c>
      <c r="V64" s="26">
        <v>94.857447597398931</v>
      </c>
      <c r="W64" s="26">
        <v>97.303278288885664</v>
      </c>
      <c r="X64" s="26">
        <v>97.303278288885664</v>
      </c>
      <c r="Y64" s="26">
        <v>97.303278288885664</v>
      </c>
      <c r="Z64" s="26">
        <v>97.303278288885664</v>
      </c>
      <c r="AA64" s="26">
        <v>97.303278288885664</v>
      </c>
      <c r="AB64" s="26">
        <v>97.303278288885664</v>
      </c>
      <c r="AC64" s="26">
        <v>97.303278288885664</v>
      </c>
      <c r="AD64" s="26">
        <v>108.88247210553601</v>
      </c>
      <c r="AE64" s="26">
        <v>108.88247210553601</v>
      </c>
      <c r="AF64" s="26">
        <v>108.88247210553601</v>
      </c>
      <c r="AG64" s="26">
        <v>108.88247210553601</v>
      </c>
      <c r="AH64" s="26">
        <v>108.88247210553601</v>
      </c>
      <c r="AI64" s="26">
        <v>104.86316101812741</v>
      </c>
      <c r="AJ64" s="26">
        <v>104.86316101812741</v>
      </c>
      <c r="AK64" s="26">
        <v>102.03936106352151</v>
      </c>
      <c r="AL64" s="26">
        <v>113.42192338251611</v>
      </c>
      <c r="AM64" s="26">
        <v>113.42192338251611</v>
      </c>
      <c r="AN64" s="26">
        <v>113.42192338251611</v>
      </c>
      <c r="AO64" s="26">
        <v>113.42192338251611</v>
      </c>
      <c r="AP64" s="26">
        <v>100.68524442892725</v>
      </c>
      <c r="AQ64" s="26">
        <v>100.68524442892725</v>
      </c>
      <c r="AR64" s="26">
        <v>113.42192338251611</v>
      </c>
      <c r="AS64" s="26">
        <v>113.42192338251611</v>
      </c>
      <c r="AT64" s="26">
        <v>113.42192338251611</v>
      </c>
      <c r="AU64" s="26">
        <v>109.84212750000322</v>
      </c>
      <c r="AV64" s="26">
        <v>109.84212750000322</v>
      </c>
      <c r="AW64" s="26">
        <v>100.68524442892725</v>
      </c>
      <c r="AX64" s="26">
        <v>102.11065662871475</v>
      </c>
      <c r="AY64" s="26">
        <v>119.85697193872527</v>
      </c>
      <c r="AZ64" s="26">
        <v>115.50220214407007</v>
      </c>
      <c r="BA64" s="26">
        <v>119.85697193872527</v>
      </c>
      <c r="BB64" s="26">
        <v>114.39410075911213</v>
      </c>
      <c r="BC64" s="26">
        <v>114.39410075911213</v>
      </c>
      <c r="BD64" s="26">
        <v>114.39410075911213</v>
      </c>
    </row>
    <row r="65" spans="1:56" x14ac:dyDescent="0.2">
      <c r="A65" s="2">
        <f t="shared" si="32"/>
        <v>43962</v>
      </c>
      <c r="B65" s="4">
        <f>Data!C64</f>
        <v>128</v>
      </c>
      <c r="C65" s="26">
        <v>67.424244163310647</v>
      </c>
      <c r="D65" s="26">
        <v>54.664016526283461</v>
      </c>
      <c r="E65" s="26">
        <v>84.168267375144836</v>
      </c>
      <c r="F65" s="26">
        <v>183.94771767729057</v>
      </c>
      <c r="G65" s="26">
        <v>240.37817517549672</v>
      </c>
      <c r="H65" s="26">
        <v>223.45256243746368</v>
      </c>
      <c r="I65" s="26">
        <v>153.80061586707049</v>
      </c>
      <c r="J65" s="26">
        <v>191.5307678035403</v>
      </c>
      <c r="K65" s="26">
        <v>191.5307678035403</v>
      </c>
      <c r="L65" s="26">
        <v>173.14311991605493</v>
      </c>
      <c r="M65" s="26">
        <v>139.80423343826305</v>
      </c>
      <c r="N65" s="26">
        <v>93.903870195112432</v>
      </c>
      <c r="O65" s="26">
        <v>115.49273417054772</v>
      </c>
      <c r="P65" s="26">
        <v>115.49273417054772</v>
      </c>
      <c r="Q65" s="26">
        <v>93.903870195112432</v>
      </c>
      <c r="R65" s="26">
        <v>115.49273417054772</v>
      </c>
      <c r="S65" s="26">
        <v>93.903870195112432</v>
      </c>
      <c r="T65" s="26">
        <v>96.435823624655029</v>
      </c>
      <c r="U65" s="26">
        <v>96.435823624655029</v>
      </c>
      <c r="V65" s="26">
        <v>96.435823624655029</v>
      </c>
      <c r="W65" s="26">
        <v>98.994103530091394</v>
      </c>
      <c r="X65" s="26">
        <v>98.994103530091394</v>
      </c>
      <c r="Y65" s="26">
        <v>98.994103530091394</v>
      </c>
      <c r="Z65" s="26">
        <v>98.994103530091394</v>
      </c>
      <c r="AA65" s="26">
        <v>98.994103530091394</v>
      </c>
      <c r="AB65" s="26">
        <v>98.994103530091394</v>
      </c>
      <c r="AC65" s="26">
        <v>98.994103530091394</v>
      </c>
      <c r="AD65" s="26">
        <v>111.57818791346274</v>
      </c>
      <c r="AE65" s="26">
        <v>111.57818791346274</v>
      </c>
      <c r="AF65" s="26">
        <v>111.57818791346274</v>
      </c>
      <c r="AG65" s="26">
        <v>111.57818791346274</v>
      </c>
      <c r="AH65" s="26">
        <v>111.57818791346274</v>
      </c>
      <c r="AI65" s="26">
        <v>107.64831411611976</v>
      </c>
      <c r="AJ65" s="26">
        <v>107.64831411611976</v>
      </c>
      <c r="AK65" s="26">
        <v>104.8449281776429</v>
      </c>
      <c r="AL65" s="26">
        <v>117.08739859922166</v>
      </c>
      <c r="AM65" s="26">
        <v>117.08739859922166</v>
      </c>
      <c r="AN65" s="26">
        <v>117.08739859922166</v>
      </c>
      <c r="AO65" s="26">
        <v>117.08739859922166</v>
      </c>
      <c r="AP65" s="26">
        <v>103.49899484299299</v>
      </c>
      <c r="AQ65" s="26">
        <v>103.49899484299299</v>
      </c>
      <c r="AR65" s="26">
        <v>117.08739859922166</v>
      </c>
      <c r="AS65" s="26">
        <v>117.08739859922166</v>
      </c>
      <c r="AT65" s="26">
        <v>117.08739859922166</v>
      </c>
      <c r="AU65" s="26">
        <v>113.50461302030666</v>
      </c>
      <c r="AV65" s="26">
        <v>113.50461302030666</v>
      </c>
      <c r="AW65" s="26">
        <v>103.49899484299299</v>
      </c>
      <c r="AX65" s="26">
        <v>105.74299519295599</v>
      </c>
      <c r="AY65" s="26">
        <v>123.86910748512746</v>
      </c>
      <c r="AZ65" s="26">
        <v>119.44199783673599</v>
      </c>
      <c r="BA65" s="26">
        <v>123.86910748512746</v>
      </c>
      <c r="BB65" s="26">
        <v>118.31464969724166</v>
      </c>
      <c r="BC65" s="26">
        <v>118.31464969724166</v>
      </c>
      <c r="BD65" s="26">
        <v>118.31464969724166</v>
      </c>
    </row>
    <row r="66" spans="1:56" x14ac:dyDescent="0.2">
      <c r="A66" s="2">
        <f t="shared" si="32"/>
        <v>43963</v>
      </c>
      <c r="B66" s="4">
        <f>Data!C65</f>
        <v>131</v>
      </c>
      <c r="C66" s="26">
        <v>68.703168515552676</v>
      </c>
      <c r="D66" s="26">
        <v>55.520353812728935</v>
      </c>
      <c r="E66" s="26">
        <v>85.945014120941451</v>
      </c>
      <c r="F66" s="26">
        <v>191.90920909351365</v>
      </c>
      <c r="G66" s="26">
        <v>251.4725901320752</v>
      </c>
      <c r="H66" s="26">
        <v>232.61270872354646</v>
      </c>
      <c r="I66" s="26">
        <v>157.88348123792269</v>
      </c>
      <c r="J66" s="26">
        <v>199.38232176303981</v>
      </c>
      <c r="K66" s="26">
        <v>199.38232176303981</v>
      </c>
      <c r="L66" s="26">
        <v>179.78455646020313</v>
      </c>
      <c r="M66" s="26">
        <v>144.03193482922831</v>
      </c>
      <c r="N66" s="26">
        <v>95.468853606877445</v>
      </c>
      <c r="O66" s="26">
        <v>117.25955996009561</v>
      </c>
      <c r="P66" s="26">
        <v>117.25955996009561</v>
      </c>
      <c r="Q66" s="26">
        <v>95.468853606877445</v>
      </c>
      <c r="R66" s="26">
        <v>117.25955996009561</v>
      </c>
      <c r="S66" s="26">
        <v>95.468853606877445</v>
      </c>
      <c r="T66" s="26">
        <v>97.920627179559219</v>
      </c>
      <c r="U66" s="26">
        <v>97.920627179559219</v>
      </c>
      <c r="V66" s="26">
        <v>97.920627179559219</v>
      </c>
      <c r="W66" s="26">
        <v>100.59755001989463</v>
      </c>
      <c r="X66" s="26">
        <v>100.59755001989463</v>
      </c>
      <c r="Y66" s="26">
        <v>100.59755001989463</v>
      </c>
      <c r="Z66" s="26">
        <v>100.59755001989463</v>
      </c>
      <c r="AA66" s="26">
        <v>100.59755001989463</v>
      </c>
      <c r="AB66" s="26">
        <v>100.59755001989463</v>
      </c>
      <c r="AC66" s="26">
        <v>100.59755001989463</v>
      </c>
      <c r="AD66" s="26">
        <v>114.19795052404295</v>
      </c>
      <c r="AE66" s="26">
        <v>114.19795052404295</v>
      </c>
      <c r="AF66" s="26">
        <v>114.19795052404295</v>
      </c>
      <c r="AG66" s="26">
        <v>114.19795052404295</v>
      </c>
      <c r="AH66" s="26">
        <v>114.19795052404295</v>
      </c>
      <c r="AI66" s="26">
        <v>110.37836139344979</v>
      </c>
      <c r="AJ66" s="26">
        <v>110.37836139344979</v>
      </c>
      <c r="AK66" s="26">
        <v>107.60064579646409</v>
      </c>
      <c r="AL66" s="26">
        <v>120.72474309154836</v>
      </c>
      <c r="AM66" s="26">
        <v>120.72474309154836</v>
      </c>
      <c r="AN66" s="26">
        <v>120.72474309154836</v>
      </c>
      <c r="AO66" s="26">
        <v>120.72474309154836</v>
      </c>
      <c r="AP66" s="26">
        <v>106.26548716516132</v>
      </c>
      <c r="AQ66" s="26">
        <v>106.26548716516132</v>
      </c>
      <c r="AR66" s="26">
        <v>120.72474309154836</v>
      </c>
      <c r="AS66" s="26">
        <v>120.72474309154836</v>
      </c>
      <c r="AT66" s="26">
        <v>120.72474309154836</v>
      </c>
      <c r="AU66" s="26">
        <v>117.1469220959552</v>
      </c>
      <c r="AV66" s="26">
        <v>117.1469220959552</v>
      </c>
      <c r="AW66" s="26">
        <v>106.26548716516132</v>
      </c>
      <c r="AX66" s="26">
        <v>109.37239367381615</v>
      </c>
      <c r="AY66" s="26">
        <v>127.90775413843195</v>
      </c>
      <c r="AZ66" s="26">
        <v>123.41335547361322</v>
      </c>
      <c r="BA66" s="26">
        <v>127.90775413843195</v>
      </c>
      <c r="BB66" s="26">
        <v>122.26800896982961</v>
      </c>
      <c r="BC66" s="26">
        <v>122.26800896982961</v>
      </c>
      <c r="BD66" s="26">
        <v>122.26800896982961</v>
      </c>
    </row>
    <row r="67" spans="1:56" x14ac:dyDescent="0.2">
      <c r="A67" s="2">
        <f t="shared" si="32"/>
        <v>43964</v>
      </c>
      <c r="B67" s="4">
        <f>Data!C66</f>
        <v>131</v>
      </c>
      <c r="C67" s="26">
        <v>69.951014681081162</v>
      </c>
      <c r="D67" s="26">
        <v>56.35105412205575</v>
      </c>
      <c r="E67" s="26">
        <v>87.674656725804084</v>
      </c>
      <c r="F67" s="26">
        <v>199.9910887007949</v>
      </c>
      <c r="G67" s="26">
        <v>262.66458180551217</v>
      </c>
      <c r="H67" s="26">
        <v>241.75140265027292</v>
      </c>
      <c r="I67" s="26">
        <v>161.83677012232164</v>
      </c>
      <c r="J67" s="26">
        <v>207.21548798594822</v>
      </c>
      <c r="K67" s="26">
        <v>207.21548798594822</v>
      </c>
      <c r="L67" s="26">
        <v>186.37259502121171</v>
      </c>
      <c r="M67" s="26">
        <v>148.15931720038031</v>
      </c>
      <c r="N67" s="26">
        <v>96.942266599343569</v>
      </c>
      <c r="O67" s="26">
        <v>118.90606588880364</v>
      </c>
      <c r="P67" s="26">
        <v>118.90606588880364</v>
      </c>
      <c r="Q67" s="26">
        <v>96.942266599343569</v>
      </c>
      <c r="R67" s="26">
        <v>118.90606588880364</v>
      </c>
      <c r="S67" s="26">
        <v>96.942266599343569</v>
      </c>
      <c r="T67" s="26">
        <v>99.315106839352794</v>
      </c>
      <c r="U67" s="26">
        <v>99.315106839352794</v>
      </c>
      <c r="V67" s="26">
        <v>99.315106839352794</v>
      </c>
      <c r="W67" s="26">
        <v>102.11590511725367</v>
      </c>
      <c r="X67" s="26">
        <v>102.11590511725367</v>
      </c>
      <c r="Y67" s="26">
        <v>102.11590511725367</v>
      </c>
      <c r="Z67" s="26">
        <v>102.11590511725367</v>
      </c>
      <c r="AA67" s="26">
        <v>102.11590511725367</v>
      </c>
      <c r="AB67" s="26">
        <v>102.11590511725367</v>
      </c>
      <c r="AC67" s="26">
        <v>102.11590511725367</v>
      </c>
      <c r="AD67" s="26">
        <v>116.73819826847323</v>
      </c>
      <c r="AE67" s="26">
        <v>116.73819826847323</v>
      </c>
      <c r="AF67" s="26">
        <v>116.73819826847323</v>
      </c>
      <c r="AG67" s="26">
        <v>116.73819826847323</v>
      </c>
      <c r="AH67" s="26">
        <v>116.73819826847323</v>
      </c>
      <c r="AI67" s="26">
        <v>113.04881665352617</v>
      </c>
      <c r="AJ67" s="26">
        <v>113.04881665352617</v>
      </c>
      <c r="AK67" s="26">
        <v>110.30169247023984</v>
      </c>
      <c r="AL67" s="26">
        <v>124.32607618266297</v>
      </c>
      <c r="AM67" s="26">
        <v>124.32607618266297</v>
      </c>
      <c r="AN67" s="26">
        <v>124.32607618266297</v>
      </c>
      <c r="AO67" s="26">
        <v>124.32607618266297</v>
      </c>
      <c r="AP67" s="26">
        <v>108.97975209765409</v>
      </c>
      <c r="AQ67" s="26">
        <v>108.97975209765409</v>
      </c>
      <c r="AR67" s="26">
        <v>124.32607618266297</v>
      </c>
      <c r="AS67" s="26">
        <v>124.32607618266297</v>
      </c>
      <c r="AT67" s="26">
        <v>124.32607618266297</v>
      </c>
      <c r="AU67" s="26">
        <v>120.76103761743791</v>
      </c>
      <c r="AV67" s="26">
        <v>120.76103761743791</v>
      </c>
      <c r="AW67" s="26">
        <v>108.97975209765409</v>
      </c>
      <c r="AX67" s="26">
        <v>112.99076662736331</v>
      </c>
      <c r="AY67" s="26">
        <v>131.96758784890545</v>
      </c>
      <c r="AZ67" s="26">
        <v>127.41119785261897</v>
      </c>
      <c r="BA67" s="26">
        <v>131.96758784890545</v>
      </c>
      <c r="BB67" s="26">
        <v>126.24916815988257</v>
      </c>
      <c r="BC67" s="26">
        <v>126.24916815988257</v>
      </c>
      <c r="BD67" s="26">
        <v>126.24916815988257</v>
      </c>
    </row>
    <row r="68" spans="1:56" x14ac:dyDescent="0.2">
      <c r="A68" s="2">
        <f t="shared" si="32"/>
        <v>43965</v>
      </c>
      <c r="B68" s="4">
        <f>Data!C67</f>
        <v>133</v>
      </c>
      <c r="C68" s="26">
        <v>71.167727236064721</v>
      </c>
      <c r="D68" s="26">
        <v>57.156717055947546</v>
      </c>
      <c r="E68" s="26">
        <v>89.356505734614601</v>
      </c>
      <c r="F68" s="26">
        <v>208.18223030764278</v>
      </c>
      <c r="G68" s="26">
        <v>273.92436625561209</v>
      </c>
      <c r="H68" s="26">
        <v>250.84266511926398</v>
      </c>
      <c r="I68" s="26">
        <v>165.65512939063626</v>
      </c>
      <c r="J68" s="26">
        <v>215.00799867365484</v>
      </c>
      <c r="K68" s="26">
        <v>215.00799867365484</v>
      </c>
      <c r="L68" s="26">
        <v>192.88884098345454</v>
      </c>
      <c r="M68" s="26">
        <v>152.17808063521122</v>
      </c>
      <c r="N68" s="26">
        <v>98.327126572434508</v>
      </c>
      <c r="O68" s="26">
        <v>120.437797016907</v>
      </c>
      <c r="P68" s="26">
        <v>120.437797016907</v>
      </c>
      <c r="Q68" s="26">
        <v>98.327126572434508</v>
      </c>
      <c r="R68" s="26">
        <v>120.437797016907</v>
      </c>
      <c r="S68" s="26">
        <v>98.327126572434508</v>
      </c>
      <c r="T68" s="26">
        <v>100.62288500555763</v>
      </c>
      <c r="U68" s="26">
        <v>100.62288500555763</v>
      </c>
      <c r="V68" s="26">
        <v>100.62288500555763</v>
      </c>
      <c r="W68" s="26">
        <v>103.55184083007956</v>
      </c>
      <c r="X68" s="26">
        <v>103.55184083007956</v>
      </c>
      <c r="Y68" s="26">
        <v>103.55184083007956</v>
      </c>
      <c r="Z68" s="26">
        <v>103.55184083007956</v>
      </c>
      <c r="AA68" s="26">
        <v>103.55184083007956</v>
      </c>
      <c r="AB68" s="26">
        <v>103.55184083007956</v>
      </c>
      <c r="AC68" s="26">
        <v>103.55184083007956</v>
      </c>
      <c r="AD68" s="26">
        <v>119.19602071634856</v>
      </c>
      <c r="AE68" s="26">
        <v>119.19602071634856</v>
      </c>
      <c r="AF68" s="26">
        <v>119.19602071634856</v>
      </c>
      <c r="AG68" s="26">
        <v>119.19602071634856</v>
      </c>
      <c r="AH68" s="26">
        <v>119.19602071634856</v>
      </c>
      <c r="AI68" s="26">
        <v>115.65567043812791</v>
      </c>
      <c r="AJ68" s="26">
        <v>115.65567043812791</v>
      </c>
      <c r="AK68" s="26">
        <v>112.94369321897803</v>
      </c>
      <c r="AL68" s="26">
        <v>127.8838301665515</v>
      </c>
      <c r="AM68" s="26">
        <v>127.8838301665515</v>
      </c>
      <c r="AN68" s="26">
        <v>127.8838301665515</v>
      </c>
      <c r="AO68" s="26">
        <v>127.8838301665515</v>
      </c>
      <c r="AP68" s="26">
        <v>111.63725059702055</v>
      </c>
      <c r="AQ68" s="26">
        <v>111.63725059702055</v>
      </c>
      <c r="AR68" s="26">
        <v>127.8838301665515</v>
      </c>
      <c r="AS68" s="26">
        <v>127.8838301665515</v>
      </c>
      <c r="AT68" s="26">
        <v>127.8838301665515</v>
      </c>
      <c r="AU68" s="26">
        <v>124.33918694531584</v>
      </c>
      <c r="AV68" s="26">
        <v>124.33918694531584</v>
      </c>
      <c r="AW68" s="26">
        <v>111.63725059702055</v>
      </c>
      <c r="AX68" s="26">
        <v>116.59011951340896</v>
      </c>
      <c r="AY68" s="26">
        <v>136.04318128983189</v>
      </c>
      <c r="AZ68" s="26">
        <v>131.43031835667014</v>
      </c>
      <c r="BA68" s="26">
        <v>136.04318128983189</v>
      </c>
      <c r="BB68" s="26">
        <v>130.25298118727932</v>
      </c>
      <c r="BC68" s="26">
        <v>130.25298118727932</v>
      </c>
      <c r="BD68" s="26">
        <v>130.25298118727932</v>
      </c>
    </row>
    <row r="69" spans="1:56" x14ac:dyDescent="0.2">
      <c r="A69" s="2">
        <f t="shared" ref="A69:A132" si="33">A68+1</f>
        <v>43966</v>
      </c>
      <c r="B69" s="4">
        <f>Data!C68</f>
        <v>135</v>
      </c>
      <c r="C69" s="26">
        <v>72.353376375179622</v>
      </c>
      <c r="D69" s="26">
        <v>57.938000078015392</v>
      </c>
      <c r="E69" s="26">
        <v>90.99013108468705</v>
      </c>
      <c r="F69" s="26">
        <v>216.4709180965479</v>
      </c>
      <c r="G69" s="26">
        <v>285.2214472303815</v>
      </c>
      <c r="H69" s="26">
        <v>259.86108144929921</v>
      </c>
      <c r="I69" s="26">
        <v>169.33445409110365</v>
      </c>
      <c r="J69" s="26">
        <v>222.738069813685</v>
      </c>
      <c r="K69" s="26">
        <v>222.738069813685</v>
      </c>
      <c r="L69" s="26">
        <v>199.31574092727678</v>
      </c>
      <c r="M69" s="26">
        <v>156.08104495406977</v>
      </c>
      <c r="N69" s="26">
        <v>99.626828998376482</v>
      </c>
      <c r="O69" s="26">
        <v>121.86064343156792</v>
      </c>
      <c r="P69" s="26">
        <v>121.86064343156792</v>
      </c>
      <c r="Q69" s="26">
        <v>99.626828998376482</v>
      </c>
      <c r="R69" s="26">
        <v>121.86064343156792</v>
      </c>
      <c r="S69" s="26">
        <v>99.626828998376482</v>
      </c>
      <c r="T69" s="26">
        <v>101.84786332110845</v>
      </c>
      <c r="U69" s="26">
        <v>101.84786332110845</v>
      </c>
      <c r="V69" s="26">
        <v>101.84786332110845</v>
      </c>
      <c r="W69" s="26">
        <v>104.90833838087572</v>
      </c>
      <c r="X69" s="26">
        <v>104.90833838087572</v>
      </c>
      <c r="Y69" s="26">
        <v>104.90833838087572</v>
      </c>
      <c r="Z69" s="26">
        <v>104.90833838087572</v>
      </c>
      <c r="AA69" s="26">
        <v>104.90833838087572</v>
      </c>
      <c r="AB69" s="26">
        <v>104.90833838087572</v>
      </c>
      <c r="AC69" s="26">
        <v>104.90833838087572</v>
      </c>
      <c r="AD69" s="26">
        <v>121.56914675912195</v>
      </c>
      <c r="AE69" s="26">
        <v>121.56914675912195</v>
      </c>
      <c r="AF69" s="26">
        <v>121.56914675912195</v>
      </c>
      <c r="AG69" s="26">
        <v>121.56914675912195</v>
      </c>
      <c r="AH69" s="26">
        <v>121.56914675912195</v>
      </c>
      <c r="AI69" s="26">
        <v>118.19540342921265</v>
      </c>
      <c r="AJ69" s="26">
        <v>118.19540342921265</v>
      </c>
      <c r="AK69" s="26">
        <v>115.52273930285678</v>
      </c>
      <c r="AL69" s="26">
        <v>131.3908123282952</v>
      </c>
      <c r="AM69" s="26">
        <v>131.3908123282952</v>
      </c>
      <c r="AN69" s="26">
        <v>131.3908123282952</v>
      </c>
      <c r="AO69" s="26">
        <v>131.3908123282952</v>
      </c>
      <c r="AP69" s="26">
        <v>114.23389657768091</v>
      </c>
      <c r="AQ69" s="26">
        <v>114.23389657768091</v>
      </c>
      <c r="AR69" s="26">
        <v>131.3908123282952</v>
      </c>
      <c r="AS69" s="26">
        <v>131.3908123282952</v>
      </c>
      <c r="AT69" s="26">
        <v>131.3908123282952</v>
      </c>
      <c r="AU69" s="26">
        <v>127.87390808480161</v>
      </c>
      <c r="AV69" s="26">
        <v>127.87390808480161</v>
      </c>
      <c r="AW69" s="26">
        <v>114.23389657768091</v>
      </c>
      <c r="AX69" s="26">
        <v>120.16261967412217</v>
      </c>
      <c r="AY69" s="26">
        <v>140.12903205992529</v>
      </c>
      <c r="AZ69" s="26">
        <v>135.46540701877632</v>
      </c>
      <c r="BA69" s="26">
        <v>140.12903205992529</v>
      </c>
      <c r="BB69" s="26">
        <v>134.2741917893695</v>
      </c>
      <c r="BC69" s="26">
        <v>134.2741917893695</v>
      </c>
      <c r="BD69" s="26">
        <v>134.2741917893695</v>
      </c>
    </row>
    <row r="70" spans="1:56" x14ac:dyDescent="0.2">
      <c r="A70" s="2">
        <f t="shared" si="33"/>
        <v>43967</v>
      </c>
      <c r="B70" s="4">
        <f>Data!C69</f>
        <v>138</v>
      </c>
      <c r="C70" s="26">
        <v>73.50814777771393</v>
      </c>
      <c r="D70" s="26">
        <v>58.695608184563831</v>
      </c>
      <c r="E70" s="26">
        <v>92.575346529472029</v>
      </c>
      <c r="F70" s="26">
        <v>224.84490561793723</v>
      </c>
      <c r="G70" s="26">
        <v>296.52493896697496</v>
      </c>
      <c r="H70" s="26">
        <v>268.78208122784218</v>
      </c>
      <c r="I70" s="26">
        <v>172.87184376221273</v>
      </c>
      <c r="J70" s="26">
        <v>230.38464105243611</v>
      </c>
      <c r="K70" s="26">
        <v>230.38464105243611</v>
      </c>
      <c r="L70" s="26">
        <v>205.6367634108085</v>
      </c>
      <c r="M70" s="26">
        <v>159.86216819470548</v>
      </c>
      <c r="N70" s="26">
        <v>100.84505678064889</v>
      </c>
      <c r="O70" s="26">
        <v>123.18070837210713</v>
      </c>
      <c r="P70" s="26">
        <v>123.18070837210713</v>
      </c>
      <c r="Q70" s="26">
        <v>100.84505678064889</v>
      </c>
      <c r="R70" s="26">
        <v>123.18070837210713</v>
      </c>
      <c r="S70" s="26">
        <v>100.84505678064889</v>
      </c>
      <c r="T70" s="26">
        <v>102.99413684813139</v>
      </c>
      <c r="U70" s="26">
        <v>102.99413684813139</v>
      </c>
      <c r="V70" s="26">
        <v>102.99413684813139</v>
      </c>
      <c r="W70" s="26">
        <v>106.18861772068597</v>
      </c>
      <c r="X70" s="26">
        <v>106.18861772068597</v>
      </c>
      <c r="Y70" s="26">
        <v>106.18861772068597</v>
      </c>
      <c r="Z70" s="26">
        <v>106.18861772068597</v>
      </c>
      <c r="AA70" s="26">
        <v>106.18861772068597</v>
      </c>
      <c r="AB70" s="26">
        <v>106.18861772068597</v>
      </c>
      <c r="AC70" s="26">
        <v>106.18861772068597</v>
      </c>
      <c r="AD70" s="26">
        <v>123.85592417484122</v>
      </c>
      <c r="AE70" s="26">
        <v>123.85592417484122</v>
      </c>
      <c r="AF70" s="26">
        <v>123.85592417484122</v>
      </c>
      <c r="AG70" s="26">
        <v>123.85592417484122</v>
      </c>
      <c r="AH70" s="26">
        <v>123.85592417484122</v>
      </c>
      <c r="AI70" s="26">
        <v>120.66499269532987</v>
      </c>
      <c r="AJ70" s="26">
        <v>120.66499269532987</v>
      </c>
      <c r="AK70" s="26">
        <v>118.03540089253141</v>
      </c>
      <c r="AL70" s="26">
        <v>134.84025999349984</v>
      </c>
      <c r="AM70" s="26">
        <v>134.84025999349984</v>
      </c>
      <c r="AN70" s="26">
        <v>134.84025999349984</v>
      </c>
      <c r="AO70" s="26">
        <v>134.84025999349984</v>
      </c>
      <c r="AP70" s="26">
        <v>116.76607259458871</v>
      </c>
      <c r="AQ70" s="26">
        <v>116.76607259458871</v>
      </c>
      <c r="AR70" s="26">
        <v>134.84025999349984</v>
      </c>
      <c r="AS70" s="26">
        <v>134.84025999349984</v>
      </c>
      <c r="AT70" s="26">
        <v>134.84025999349984</v>
      </c>
      <c r="AU70" s="26">
        <v>131.35811000829395</v>
      </c>
      <c r="AV70" s="26">
        <v>131.35811000829395</v>
      </c>
      <c r="AW70" s="26">
        <v>116.76607259458871</v>
      </c>
      <c r="AX70" s="26">
        <v>123.70066420655769</v>
      </c>
      <c r="AY70" s="26">
        <v>144.21959183778696</v>
      </c>
      <c r="AZ70" s="26">
        <v>139.5110778295676</v>
      </c>
      <c r="BA70" s="26">
        <v>144.21959183778696</v>
      </c>
      <c r="BB70" s="26">
        <v>138.30746031113429</v>
      </c>
      <c r="BC70" s="26">
        <v>138.30746031113429</v>
      </c>
      <c r="BD70" s="26">
        <v>138.30746031113429</v>
      </c>
    </row>
    <row r="71" spans="1:56" x14ac:dyDescent="0.2">
      <c r="A71" s="2">
        <f t="shared" si="33"/>
        <v>43968</v>
      </c>
      <c r="B71" s="4">
        <f>Data!C70</f>
        <v>142</v>
      </c>
      <c r="C71" s="26">
        <v>74.632332318611034</v>
      </c>
      <c r="D71" s="26">
        <v>59.430284245924796</v>
      </c>
      <c r="E71" s="26">
        <v>94.11219275732789</v>
      </c>
      <c r="F71" s="26">
        <v>233.29148174003808</v>
      </c>
      <c r="G71" s="26">
        <v>307.80389931586336</v>
      </c>
      <c r="H71" s="26">
        <v>277.58219940006376</v>
      </c>
      <c r="I71" s="26">
        <v>176.26554217062107</v>
      </c>
      <c r="J71" s="26">
        <v>237.92759948576887</v>
      </c>
      <c r="K71" s="26">
        <v>237.92759948576887</v>
      </c>
      <c r="L71" s="26">
        <v>211.83655679990994</v>
      </c>
      <c r="M71" s="26">
        <v>163.51654464076316</v>
      </c>
      <c r="N71" s="26">
        <v>101.98569749492094</v>
      </c>
      <c r="O71" s="26">
        <v>124.40419356175221</v>
      </c>
      <c r="P71" s="26">
        <v>124.40419356175221</v>
      </c>
      <c r="Q71" s="26">
        <v>101.98569749492094</v>
      </c>
      <c r="R71" s="26">
        <v>124.40419356175221</v>
      </c>
      <c r="S71" s="26">
        <v>101.98569749492094</v>
      </c>
      <c r="T71" s="26">
        <v>104.06591770674588</v>
      </c>
      <c r="U71" s="26">
        <v>104.06591770674588</v>
      </c>
      <c r="V71" s="26">
        <v>104.06591770674588</v>
      </c>
      <c r="W71" s="26">
        <v>107.39607283423327</v>
      </c>
      <c r="X71" s="26">
        <v>107.39607283423327</v>
      </c>
      <c r="Y71" s="26">
        <v>107.39607283423327</v>
      </c>
      <c r="Z71" s="26">
        <v>107.39607283423327</v>
      </c>
      <c r="AA71" s="26">
        <v>107.39607283423327</v>
      </c>
      <c r="AB71" s="26">
        <v>107.39607283423327</v>
      </c>
      <c r="AC71" s="26">
        <v>107.39607283423327</v>
      </c>
      <c r="AD71" s="26">
        <v>126.05529184333714</v>
      </c>
      <c r="AE71" s="26">
        <v>126.05529184333714</v>
      </c>
      <c r="AF71" s="26">
        <v>126.05529184333714</v>
      </c>
      <c r="AG71" s="26">
        <v>126.05529184333714</v>
      </c>
      <c r="AH71" s="26">
        <v>126.05529184333714</v>
      </c>
      <c r="AI71" s="26">
        <v>123.06191113023515</v>
      </c>
      <c r="AJ71" s="26">
        <v>123.06191113023515</v>
      </c>
      <c r="AK71" s="26">
        <v>120.47873282784515</v>
      </c>
      <c r="AL71" s="26">
        <v>138.22588785458967</v>
      </c>
      <c r="AM71" s="26">
        <v>138.22588785458967</v>
      </c>
      <c r="AN71" s="26">
        <v>138.22588785458967</v>
      </c>
      <c r="AO71" s="26">
        <v>138.22588785458967</v>
      </c>
      <c r="AP71" s="26">
        <v>119.23063861542181</v>
      </c>
      <c r="AQ71" s="26">
        <v>119.23063861542181</v>
      </c>
      <c r="AR71" s="26">
        <v>138.22588785458967</v>
      </c>
      <c r="AS71" s="26">
        <v>138.22588785458967</v>
      </c>
      <c r="AT71" s="26">
        <v>138.22588785458967</v>
      </c>
      <c r="AU71" s="26">
        <v>134.78512620135675</v>
      </c>
      <c r="AV71" s="26">
        <v>134.78512620135675</v>
      </c>
      <c r="AW71" s="26">
        <v>119.23063861542181</v>
      </c>
      <c r="AX71" s="26">
        <v>127.19694354880369</v>
      </c>
      <c r="AY71" s="26">
        <v>148.30929614642</v>
      </c>
      <c r="AZ71" s="26">
        <v>143.56189697853699</v>
      </c>
      <c r="BA71" s="26">
        <v>148.30929614642</v>
      </c>
      <c r="BB71" s="26">
        <v>142.34739150542768</v>
      </c>
      <c r="BC71" s="26">
        <v>142.34739150542768</v>
      </c>
      <c r="BD71" s="26">
        <v>142.34739150542768</v>
      </c>
    </row>
    <row r="72" spans="1:56" x14ac:dyDescent="0.2">
      <c r="A72" s="2">
        <f t="shared" si="33"/>
        <v>43969</v>
      </c>
      <c r="B72" s="4">
        <f>Data!C71</f>
        <v>147</v>
      </c>
      <c r="C72" s="26">
        <v>75.726315763787156</v>
      </c>
      <c r="D72" s="26">
        <v>60.142800062327993</v>
      </c>
      <c r="E72" s="26">
        <v>95.600919574257958</v>
      </c>
      <c r="F72" s="26">
        <v>241.79754234684984</v>
      </c>
      <c r="G72" s="26">
        <v>319.02766551940647</v>
      </c>
      <c r="H72" s="26">
        <v>286.23931271162826</v>
      </c>
      <c r="I72" s="26">
        <v>179.51486355537099</v>
      </c>
      <c r="J72" s="26">
        <v>245.34798232425274</v>
      </c>
      <c r="K72" s="26">
        <v>245.34798232425274</v>
      </c>
      <c r="L72" s="26">
        <v>217.90108116141846</v>
      </c>
      <c r="M72" s="26">
        <v>167.04038408146775</v>
      </c>
      <c r="N72" s="26">
        <v>103.05276927614764</v>
      </c>
      <c r="O72" s="26">
        <v>125.53730169842432</v>
      </c>
      <c r="P72" s="26">
        <v>125.53730169842432</v>
      </c>
      <c r="Q72" s="26">
        <v>103.05276927614764</v>
      </c>
      <c r="R72" s="26">
        <v>125.53730169842432</v>
      </c>
      <c r="S72" s="26">
        <v>103.05276927614764</v>
      </c>
      <c r="T72" s="26">
        <v>105.06746842648845</v>
      </c>
      <c r="U72" s="26">
        <v>105.06746842648845</v>
      </c>
      <c r="V72" s="26">
        <v>105.06746842648845</v>
      </c>
      <c r="W72" s="26">
        <v>108.53421335909729</v>
      </c>
      <c r="X72" s="26">
        <v>108.53421335909729</v>
      </c>
      <c r="Y72" s="26">
        <v>108.53421335909729</v>
      </c>
      <c r="Z72" s="26">
        <v>108.53421335909729</v>
      </c>
      <c r="AA72" s="26">
        <v>108.53421335909729</v>
      </c>
      <c r="AB72" s="26">
        <v>108.53421335909729</v>
      </c>
      <c r="AC72" s="26">
        <v>108.53421335909729</v>
      </c>
      <c r="AD72" s="26">
        <v>128.16674585710746</v>
      </c>
      <c r="AE72" s="26">
        <v>128.16674585710746</v>
      </c>
      <c r="AF72" s="26">
        <v>128.16674585710746</v>
      </c>
      <c r="AG72" s="26">
        <v>128.16674585710746</v>
      </c>
      <c r="AH72" s="26">
        <v>128.16674585710746</v>
      </c>
      <c r="AI72" s="26">
        <v>125.38412057444877</v>
      </c>
      <c r="AJ72" s="26">
        <v>125.38412057444877</v>
      </c>
      <c r="AK72" s="26">
        <v>122.85027381266933</v>
      </c>
      <c r="AL72" s="26">
        <v>141.541927059671</v>
      </c>
      <c r="AM72" s="26">
        <v>141.541927059671</v>
      </c>
      <c r="AN72" s="26">
        <v>141.541927059671</v>
      </c>
      <c r="AO72" s="26">
        <v>141.541927059671</v>
      </c>
      <c r="AP72" s="26">
        <v>121.62493415781712</v>
      </c>
      <c r="AQ72" s="26">
        <v>121.62493415781712</v>
      </c>
      <c r="AR72" s="26">
        <v>141.541927059671</v>
      </c>
      <c r="AS72" s="26">
        <v>141.541927059671</v>
      </c>
      <c r="AT72" s="26">
        <v>141.541927059671</v>
      </c>
      <c r="AU72" s="26">
        <v>138.14876072247105</v>
      </c>
      <c r="AV72" s="26">
        <v>138.14876072247105</v>
      </c>
      <c r="AW72" s="26">
        <v>121.62493415781712</v>
      </c>
      <c r="AX72" s="26">
        <v>130.64449974224729</v>
      </c>
      <c r="AY72" s="26">
        <v>152.39259435244401</v>
      </c>
      <c r="AZ72" s="26">
        <v>147.6124116814768</v>
      </c>
      <c r="BA72" s="26">
        <v>152.39259435244401</v>
      </c>
      <c r="BB72" s="26">
        <v>146.38856300380721</v>
      </c>
      <c r="BC72" s="26">
        <v>146.38856300380721</v>
      </c>
      <c r="BD72" s="26">
        <v>146.38856300380721</v>
      </c>
    </row>
    <row r="73" spans="1:56" x14ac:dyDescent="0.2">
      <c r="A73" s="2">
        <f t="shared" si="33"/>
        <v>43970</v>
      </c>
      <c r="B73" s="4">
        <f>Data!C72</f>
        <v>147</v>
      </c>
      <c r="C73" s="26">
        <v>76.790568574027176</v>
      </c>
      <c r="D73" s="26">
        <v>60.833948160160055</v>
      </c>
      <c r="E73" s="26">
        <v>97.04196749753433</v>
      </c>
      <c r="F73" s="26">
        <v>250.34966706238893</v>
      </c>
      <c r="G73" s="26">
        <v>330.16618483602451</v>
      </c>
      <c r="H73" s="26">
        <v>294.7328465741947</v>
      </c>
      <c r="I73" s="26">
        <v>182.62010851011755</v>
      </c>
      <c r="J73" s="26">
        <v>252.62815420645254</v>
      </c>
      <c r="K73" s="26">
        <v>252.62815420645254</v>
      </c>
      <c r="L73" s="26">
        <v>223.81771220549166</v>
      </c>
      <c r="M73" s="26">
        <v>170.43097440488768</v>
      </c>
      <c r="N73" s="26">
        <v>104.05035568777184</v>
      </c>
      <c r="O73" s="26">
        <v>126.58615545124923</v>
      </c>
      <c r="P73" s="26">
        <v>126.58615545124923</v>
      </c>
      <c r="Q73" s="26">
        <v>104.05035568777184</v>
      </c>
      <c r="R73" s="26">
        <v>126.58615545124923</v>
      </c>
      <c r="S73" s="26">
        <v>104.05035568777184</v>
      </c>
      <c r="T73" s="26">
        <v>106.00304489980716</v>
      </c>
      <c r="U73" s="26">
        <v>106.00304489980716</v>
      </c>
      <c r="V73" s="26">
        <v>106.00304489980716</v>
      </c>
      <c r="W73" s="26">
        <v>109.60661276596485</v>
      </c>
      <c r="X73" s="26">
        <v>109.60661276596485</v>
      </c>
      <c r="Y73" s="26">
        <v>109.60661276596485</v>
      </c>
      <c r="Z73" s="26">
        <v>109.60661276596485</v>
      </c>
      <c r="AA73" s="26">
        <v>109.60661276596485</v>
      </c>
      <c r="AB73" s="26">
        <v>109.60661276596485</v>
      </c>
      <c r="AC73" s="26">
        <v>109.60661276596485</v>
      </c>
      <c r="AD73" s="26">
        <v>130.19030079892431</v>
      </c>
      <c r="AE73" s="26">
        <v>130.19030079892431</v>
      </c>
      <c r="AF73" s="26">
        <v>130.19030079892431</v>
      </c>
      <c r="AG73" s="26">
        <v>130.19030079892431</v>
      </c>
      <c r="AH73" s="26">
        <v>130.19030079892431</v>
      </c>
      <c r="AI73" s="26">
        <v>127.63005922692838</v>
      </c>
      <c r="AJ73" s="26">
        <v>127.63005922692838</v>
      </c>
      <c r="AK73" s="26">
        <v>125.14803953007775</v>
      </c>
      <c r="AL73" s="26">
        <v>144.7831557878616</v>
      </c>
      <c r="AM73" s="26">
        <v>144.7831557878616</v>
      </c>
      <c r="AN73" s="26">
        <v>144.7831557878616</v>
      </c>
      <c r="AO73" s="26">
        <v>144.7831557878616</v>
      </c>
      <c r="AP73" s="26">
        <v>123.9467742117955</v>
      </c>
      <c r="AQ73" s="26">
        <v>123.9467742117955</v>
      </c>
      <c r="AR73" s="26">
        <v>144.7831557878616</v>
      </c>
      <c r="AS73" s="26">
        <v>144.7831557878616</v>
      </c>
      <c r="AT73" s="26">
        <v>144.7831557878616</v>
      </c>
      <c r="AU73" s="26">
        <v>141.44332629105315</v>
      </c>
      <c r="AV73" s="26">
        <v>141.44332629105315</v>
      </c>
      <c r="AW73" s="26">
        <v>123.9467742117955</v>
      </c>
      <c r="AX73" s="26">
        <v>134.03677850064599</v>
      </c>
      <c r="AY73" s="26">
        <v>156.4639795238304</v>
      </c>
      <c r="AZ73" s="26">
        <v>151.65717923875994</v>
      </c>
      <c r="BA73" s="26">
        <v>156.4639795238304</v>
      </c>
      <c r="BB73" s="26">
        <v>150.42555410899735</v>
      </c>
      <c r="BC73" s="26">
        <v>150.42555410899735</v>
      </c>
      <c r="BD73" s="26">
        <v>150.42555410899735</v>
      </c>
    </row>
    <row r="74" spans="1:56" x14ac:dyDescent="0.2">
      <c r="A74" s="2">
        <f t="shared" si="33"/>
        <v>43971</v>
      </c>
      <c r="B74" s="4">
        <f>Data!C73</f>
        <v>151</v>
      </c>
      <c r="C74" s="26">
        <v>77.825635926117499</v>
      </c>
      <c r="D74" s="26">
        <v>61.504534338590972</v>
      </c>
      <c r="E74" s="26">
        <v>98.435949079457032</v>
      </c>
      <c r="F74" s="26">
        <v>258.93420016503194</v>
      </c>
      <c r="G74" s="26">
        <v>341.19033247929212</v>
      </c>
      <c r="H74" s="26">
        <v>303.04394863548339</v>
      </c>
      <c r="I74" s="26">
        <v>185.58247255889535</v>
      </c>
      <c r="J74" s="26">
        <v>259.75195597327144</v>
      </c>
      <c r="K74" s="26">
        <v>259.75195597327144</v>
      </c>
      <c r="L74" s="26">
        <v>229.57531633173514</v>
      </c>
      <c r="M74" s="26">
        <v>173.68662991963402</v>
      </c>
      <c r="N74" s="26">
        <v>104.9825495582383</v>
      </c>
      <c r="O74" s="26">
        <v>127.55673187665676</v>
      </c>
      <c r="P74" s="26">
        <v>127.55673187665676</v>
      </c>
      <c r="Q74" s="26">
        <v>104.9825495582383</v>
      </c>
      <c r="R74" s="26">
        <v>127.55673187665676</v>
      </c>
      <c r="S74" s="26">
        <v>104.9825495582383</v>
      </c>
      <c r="T74" s="26">
        <v>106.87684854906253</v>
      </c>
      <c r="U74" s="26">
        <v>106.87684854906253</v>
      </c>
      <c r="V74" s="26">
        <v>106.87684854906253</v>
      </c>
      <c r="W74" s="26">
        <v>110.61686311781898</v>
      </c>
      <c r="X74" s="26">
        <v>110.61686311781898</v>
      </c>
      <c r="Y74" s="26">
        <v>110.61686311781898</v>
      </c>
      <c r="Z74" s="26">
        <v>110.61686311781898</v>
      </c>
      <c r="AA74" s="26">
        <v>110.61686311781898</v>
      </c>
      <c r="AB74" s="26">
        <v>110.61686311781898</v>
      </c>
      <c r="AC74" s="26">
        <v>110.61686311781898</v>
      </c>
      <c r="AD74" s="26">
        <v>132.12644743774223</v>
      </c>
      <c r="AE74" s="26">
        <v>132.12644743774223</v>
      </c>
      <c r="AF74" s="26">
        <v>132.12644743774223</v>
      </c>
      <c r="AG74" s="26">
        <v>132.12644743774223</v>
      </c>
      <c r="AH74" s="26">
        <v>132.12644743774223</v>
      </c>
      <c r="AI74" s="26">
        <v>129.79862403003659</v>
      </c>
      <c r="AJ74" s="26">
        <v>129.79862403003659</v>
      </c>
      <c r="AK74" s="26">
        <v>127.37051026088872</v>
      </c>
      <c r="AL74" s="26">
        <v>147.94492126122461</v>
      </c>
      <c r="AM74" s="26">
        <v>147.94492126122461</v>
      </c>
      <c r="AN74" s="26">
        <v>147.94492126122461</v>
      </c>
      <c r="AO74" s="26">
        <v>147.94492126122461</v>
      </c>
      <c r="AP74" s="26">
        <v>126.19443947622305</v>
      </c>
      <c r="AQ74" s="26">
        <v>126.19443947622305</v>
      </c>
      <c r="AR74" s="26">
        <v>147.94492126122461</v>
      </c>
      <c r="AS74" s="26">
        <v>147.94492126122461</v>
      </c>
      <c r="AT74" s="26">
        <v>147.94492126122461</v>
      </c>
      <c r="AU74" s="26">
        <v>144.663674139694</v>
      </c>
      <c r="AV74" s="26">
        <v>144.663674139694</v>
      </c>
      <c r="AW74" s="26">
        <v>126.19443947622305</v>
      </c>
      <c r="AX74" s="26">
        <v>137.3676744002066</v>
      </c>
      <c r="AY74" s="26">
        <v>160.5180178271668</v>
      </c>
      <c r="AZ74" s="26">
        <v>155.69079601751494</v>
      </c>
      <c r="BA74" s="26">
        <v>160.5180178271668</v>
      </c>
      <c r="BB74" s="26">
        <v>154.45297460629627</v>
      </c>
      <c r="BC74" s="26">
        <v>154.45297460629627</v>
      </c>
      <c r="BD74" s="26">
        <v>154.45297460629627</v>
      </c>
    </row>
    <row r="75" spans="1:56" x14ac:dyDescent="0.2">
      <c r="A75" s="2">
        <f t="shared" si="33"/>
        <v>43972</v>
      </c>
      <c r="B75" s="4">
        <f>Data!C74</f>
        <v>153</v>
      </c>
      <c r="C75" s="26">
        <v>78.832128044080406</v>
      </c>
      <c r="D75" s="26">
        <v>62.155370962941717</v>
      </c>
      <c r="E75" s="26">
        <v>99.783630248740693</v>
      </c>
      <c r="F75" s="26">
        <v>267.53733474943959</v>
      </c>
      <c r="G75" s="26">
        <v>352.07220977737143</v>
      </c>
      <c r="H75" s="26">
        <v>311.155626522859</v>
      </c>
      <c r="I75" s="26">
        <v>188.4039502997239</v>
      </c>
      <c r="J75" s="26">
        <v>266.7048227338791</v>
      </c>
      <c r="K75" s="26">
        <v>266.7048227338791</v>
      </c>
      <c r="L75" s="26">
        <v>235.16429678132511</v>
      </c>
      <c r="M75" s="26">
        <v>176.80662796655062</v>
      </c>
      <c r="N75" s="26">
        <v>105.85340549598403</v>
      </c>
      <c r="O75" s="26">
        <v>128.45481088614028</v>
      </c>
      <c r="P75" s="26">
        <v>128.45481088614028</v>
      </c>
      <c r="Q75" s="26">
        <v>105.85340549598403</v>
      </c>
      <c r="R75" s="26">
        <v>128.45481088614028</v>
      </c>
      <c r="S75" s="26">
        <v>105.85340549598403</v>
      </c>
      <c r="T75" s="26">
        <v>107.69298711776457</v>
      </c>
      <c r="U75" s="26">
        <v>107.69298711776457</v>
      </c>
      <c r="V75" s="26">
        <v>107.69298711776457</v>
      </c>
      <c r="W75" s="26">
        <v>111.56853624282003</v>
      </c>
      <c r="X75" s="26">
        <v>111.56853624282003</v>
      </c>
      <c r="Y75" s="26">
        <v>111.56853624282003</v>
      </c>
      <c r="Z75" s="26">
        <v>111.56853624282003</v>
      </c>
      <c r="AA75" s="26">
        <v>111.56853624282003</v>
      </c>
      <c r="AB75" s="26">
        <v>111.56853624282003</v>
      </c>
      <c r="AC75" s="26">
        <v>111.56853624282003</v>
      </c>
      <c r="AD75" s="26">
        <v>133.97610803643286</v>
      </c>
      <c r="AE75" s="26">
        <v>133.97610803643286</v>
      </c>
      <c r="AF75" s="26">
        <v>133.97610803643286</v>
      </c>
      <c r="AG75" s="26">
        <v>133.97610803643286</v>
      </c>
      <c r="AH75" s="26">
        <v>133.97610803643286</v>
      </c>
      <c r="AI75" s="26">
        <v>131.88914876033832</v>
      </c>
      <c r="AJ75" s="26">
        <v>131.88914876033832</v>
      </c>
      <c r="AK75" s="26">
        <v>129.51661366197322</v>
      </c>
      <c r="AL75" s="26">
        <v>151.0231533463089</v>
      </c>
      <c r="AM75" s="26">
        <v>151.0231533463089</v>
      </c>
      <c r="AN75" s="26">
        <v>151.0231533463089</v>
      </c>
      <c r="AO75" s="26">
        <v>151.0231533463089</v>
      </c>
      <c r="AP75" s="26">
        <v>128.36666152236404</v>
      </c>
      <c r="AQ75" s="26">
        <v>128.36666152236404</v>
      </c>
      <c r="AR75" s="26">
        <v>151.0231533463089</v>
      </c>
      <c r="AS75" s="26">
        <v>151.0231533463089</v>
      </c>
      <c r="AT75" s="26">
        <v>151.0231533463089</v>
      </c>
      <c r="AU75" s="26">
        <v>147.8052155734658</v>
      </c>
      <c r="AV75" s="26">
        <v>147.8052155734658</v>
      </c>
      <c r="AW75" s="26">
        <v>128.36666152236404</v>
      </c>
      <c r="AX75" s="26">
        <v>140.63156869261789</v>
      </c>
      <c r="AY75" s="26">
        <v>164.54937714612203</v>
      </c>
      <c r="AZ75" s="26">
        <v>159.70792604422886</v>
      </c>
      <c r="BA75" s="26">
        <v>164.54937714612203</v>
      </c>
      <c r="BB75" s="26">
        <v>158.46549328297365</v>
      </c>
      <c r="BC75" s="26">
        <v>158.46549328297365</v>
      </c>
      <c r="BD75" s="26">
        <v>158.46549328297365</v>
      </c>
    </row>
    <row r="76" spans="1:56" x14ac:dyDescent="0.2">
      <c r="A76" s="2">
        <f t="shared" si="33"/>
        <v>43973</v>
      </c>
      <c r="B76" s="4">
        <f>Data!C75</f>
        <v>156</v>
      </c>
      <c r="C76" s="26">
        <v>79.810710917829937</v>
      </c>
      <c r="D76" s="26">
        <v>62.787270989784219</v>
      </c>
      <c r="E76" s="26">
        <v>101.08591192270205</v>
      </c>
      <c r="F76" s="26">
        <v>276.14519909871274</v>
      </c>
      <c r="G76" s="26">
        <v>362.78541616581566</v>
      </c>
      <c r="H76" s="26">
        <v>319.05284845174202</v>
      </c>
      <c r="I76" s="26">
        <v>191.08723772879546</v>
      </c>
      <c r="J76" s="26">
        <v>273.47387010149311</v>
      </c>
      <c r="K76" s="26">
        <v>273.47387010149311</v>
      </c>
      <c r="L76" s="26">
        <v>240.57661177437373</v>
      </c>
      <c r="M76" s="26">
        <v>179.79113643125538</v>
      </c>
      <c r="N76" s="26">
        <v>106.66690059161691</v>
      </c>
      <c r="O76" s="26">
        <v>129.28593624173246</v>
      </c>
      <c r="P76" s="26">
        <v>129.28593624173246</v>
      </c>
      <c r="Q76" s="26">
        <v>106.66690059161691</v>
      </c>
      <c r="R76" s="26">
        <v>129.28593624173246</v>
      </c>
      <c r="S76" s="26">
        <v>106.66690059161691</v>
      </c>
      <c r="T76" s="26">
        <v>108.45544336387701</v>
      </c>
      <c r="U76" s="26">
        <v>108.45544336387701</v>
      </c>
      <c r="V76" s="26">
        <v>108.45544336387701</v>
      </c>
      <c r="W76" s="26">
        <v>112.46515101591039</v>
      </c>
      <c r="X76" s="26">
        <v>112.46515101591039</v>
      </c>
      <c r="Y76" s="26">
        <v>112.46515101591039</v>
      </c>
      <c r="Z76" s="26">
        <v>112.46515101591039</v>
      </c>
      <c r="AA76" s="26">
        <v>112.46515101591039</v>
      </c>
      <c r="AB76" s="26">
        <v>112.46515101591039</v>
      </c>
      <c r="AC76" s="26">
        <v>112.46515101591039</v>
      </c>
      <c r="AD76" s="26">
        <v>135.74059037597999</v>
      </c>
      <c r="AE76" s="26">
        <v>135.74059037597999</v>
      </c>
      <c r="AF76" s="26">
        <v>135.74059037597999</v>
      </c>
      <c r="AG76" s="26">
        <v>135.74059037597999</v>
      </c>
      <c r="AH76" s="26">
        <v>135.74059037597999</v>
      </c>
      <c r="AI76" s="26">
        <v>133.90137858184005</v>
      </c>
      <c r="AJ76" s="26">
        <v>133.90137858184005</v>
      </c>
      <c r="AK76" s="26">
        <v>131.58570340881238</v>
      </c>
      <c r="AL76" s="26">
        <v>154.01437006754091</v>
      </c>
      <c r="AM76" s="26">
        <v>154.01437006754091</v>
      </c>
      <c r="AN76" s="26">
        <v>154.01437006754091</v>
      </c>
      <c r="AO76" s="26">
        <v>154.01437006754091</v>
      </c>
      <c r="AP76" s="26">
        <v>130.46260355689304</v>
      </c>
      <c r="AQ76" s="26">
        <v>130.46260355689304</v>
      </c>
      <c r="AR76" s="26">
        <v>154.01437006754091</v>
      </c>
      <c r="AS76" s="26">
        <v>154.01437006754091</v>
      </c>
      <c r="AT76" s="26">
        <v>154.01437006754091</v>
      </c>
      <c r="AU76" s="26">
        <v>150.86393536028703</v>
      </c>
      <c r="AV76" s="26">
        <v>150.86393536028703</v>
      </c>
      <c r="AW76" s="26">
        <v>130.46260355689304</v>
      </c>
      <c r="AX76" s="26">
        <v>143.82335942339603</v>
      </c>
      <c r="AY76" s="26">
        <v>168.55285460937844</v>
      </c>
      <c r="AZ76" s="26">
        <v>163.70332889358224</v>
      </c>
      <c r="BA76" s="26">
        <v>168.55285460937844</v>
      </c>
      <c r="BB76" s="26">
        <v>162.45786584215273</v>
      </c>
      <c r="BC76" s="26">
        <v>162.45786584215273</v>
      </c>
      <c r="BD76" s="26">
        <v>162.45786584215273</v>
      </c>
    </row>
    <row r="77" spans="1:56" x14ac:dyDescent="0.2">
      <c r="A77" s="2">
        <f t="shared" si="33"/>
        <v>43974</v>
      </c>
      <c r="B77" s="4">
        <f>Data!C76</f>
        <v>161</v>
      </c>
      <c r="C77" s="26">
        <v>80.76209747160587</v>
      </c>
      <c r="D77" s="26">
        <v>63.401042699496578</v>
      </c>
      <c r="E77" s="26">
        <v>102.34381210789594</v>
      </c>
      <c r="F77" s="26">
        <v>284.74394415056639</v>
      </c>
      <c r="G77" s="26">
        <v>373.30528956856841</v>
      </c>
      <c r="H77" s="26">
        <v>326.72260658769619</v>
      </c>
      <c r="I77" s="26">
        <v>193.63563504147379</v>
      </c>
      <c r="J77" s="26">
        <v>280.04794850373958</v>
      </c>
      <c r="K77" s="26">
        <v>280.04794850373958</v>
      </c>
      <c r="L77" s="26">
        <v>245.80576628307008</v>
      </c>
      <c r="M77" s="26">
        <v>182.64113471460598</v>
      </c>
      <c r="N77" s="26">
        <v>107.42690267722948</v>
      </c>
      <c r="O77" s="26">
        <v>130.05538749944887</v>
      </c>
      <c r="P77" s="26">
        <v>130.05538749944887</v>
      </c>
      <c r="Q77" s="26">
        <v>107.42690267722948</v>
      </c>
      <c r="R77" s="26">
        <v>130.05538749944887</v>
      </c>
      <c r="S77" s="26">
        <v>107.42690267722948</v>
      </c>
      <c r="T77" s="26">
        <v>109.16805085713833</v>
      </c>
      <c r="U77" s="26">
        <v>109.16805085713833</v>
      </c>
      <c r="V77" s="26">
        <v>109.16805085713833</v>
      </c>
      <c r="W77" s="26">
        <v>113.31014634387225</v>
      </c>
      <c r="X77" s="26">
        <v>113.31014634387225</v>
      </c>
      <c r="Y77" s="26">
        <v>113.31014634387225</v>
      </c>
      <c r="Z77" s="26">
        <v>113.31014634387225</v>
      </c>
      <c r="AA77" s="26">
        <v>113.31014634387225</v>
      </c>
      <c r="AB77" s="26">
        <v>113.31014634387225</v>
      </c>
      <c r="AC77" s="26">
        <v>113.31014634387225</v>
      </c>
      <c r="AD77" s="26">
        <v>137.42154148940145</v>
      </c>
      <c r="AE77" s="26">
        <v>137.42154148940145</v>
      </c>
      <c r="AF77" s="26">
        <v>137.42154148940145</v>
      </c>
      <c r="AG77" s="26">
        <v>137.42154148940145</v>
      </c>
      <c r="AH77" s="26">
        <v>137.42154148940145</v>
      </c>
      <c r="AI77" s="26">
        <v>135.83544181910895</v>
      </c>
      <c r="AJ77" s="26">
        <v>135.83544181910895</v>
      </c>
      <c r="AK77" s="26">
        <v>133.57753443058022</v>
      </c>
      <c r="AL77" s="26">
        <v>156.9156754815877</v>
      </c>
      <c r="AM77" s="26">
        <v>156.9156754815877</v>
      </c>
      <c r="AN77" s="26">
        <v>156.9156754815877</v>
      </c>
      <c r="AO77" s="26">
        <v>156.9156754815877</v>
      </c>
      <c r="AP77" s="26">
        <v>132.48183749160469</v>
      </c>
      <c r="AQ77" s="26">
        <v>132.48183749160469</v>
      </c>
      <c r="AR77" s="26">
        <v>156.9156754815877</v>
      </c>
      <c r="AS77" s="26">
        <v>156.9156754815877</v>
      </c>
      <c r="AT77" s="26">
        <v>156.9156754815877</v>
      </c>
      <c r="AU77" s="26">
        <v>153.83639722168451</v>
      </c>
      <c r="AV77" s="26">
        <v>153.83639722168451</v>
      </c>
      <c r="AW77" s="26">
        <v>132.48183749160469</v>
      </c>
      <c r="AX77" s="26">
        <v>146.93848369948523</v>
      </c>
      <c r="AY77" s="26">
        <v>172.52340272970721</v>
      </c>
      <c r="AZ77" s="26">
        <v>167.67188656544204</v>
      </c>
      <c r="BA77" s="26">
        <v>172.52340272970721</v>
      </c>
      <c r="BB77" s="26">
        <v>166.42496190193822</v>
      </c>
      <c r="BC77" s="26">
        <v>166.42496190193822</v>
      </c>
      <c r="BD77" s="26">
        <v>166.42496190193822</v>
      </c>
    </row>
    <row r="78" spans="1:56" x14ac:dyDescent="0.2">
      <c r="A78" s="2">
        <f t="shared" si="33"/>
        <v>43975</v>
      </c>
      <c r="B78" s="4">
        <f>Data!C77</f>
        <v>162</v>
      </c>
      <c r="C78" s="26">
        <v>81.687039230421448</v>
      </c>
      <c r="D78" s="26">
        <v>63.997485104695421</v>
      </c>
      <c r="E78" s="26">
        <v>103.55844867127438</v>
      </c>
      <c r="F78" s="26">
        <v>293.3198308841753</v>
      </c>
      <c r="G78" s="26">
        <v>383.60911084780059</v>
      </c>
      <c r="H78" s="26">
        <v>334.1539441696587</v>
      </c>
      <c r="I78" s="26">
        <v>196.0529518588821</v>
      </c>
      <c r="J78" s="26">
        <v>286.41766643113601</v>
      </c>
      <c r="K78" s="26">
        <v>286.41766643113601</v>
      </c>
      <c r="L78" s="26">
        <v>250.84677973110325</v>
      </c>
      <c r="M78" s="26">
        <v>185.35833057938444</v>
      </c>
      <c r="N78" s="26">
        <v>108.13714542834042</v>
      </c>
      <c r="O78" s="26">
        <v>130.76816134130598</v>
      </c>
      <c r="P78" s="26">
        <v>130.76816134130598</v>
      </c>
      <c r="Q78" s="26">
        <v>108.13714542834042</v>
      </c>
      <c r="R78" s="26">
        <v>130.76816134130598</v>
      </c>
      <c r="S78" s="26">
        <v>108.13714542834042</v>
      </c>
      <c r="T78" s="26">
        <v>109.83447605249533</v>
      </c>
      <c r="U78" s="26">
        <v>109.83447605249533</v>
      </c>
      <c r="V78" s="26">
        <v>109.83447605249533</v>
      </c>
      <c r="W78" s="26">
        <v>114.10685938287888</v>
      </c>
      <c r="X78" s="26">
        <v>114.10685938287888</v>
      </c>
      <c r="Y78" s="26">
        <v>114.10685938287888</v>
      </c>
      <c r="Z78" s="26">
        <v>114.10685938287888</v>
      </c>
      <c r="AA78" s="26">
        <v>114.10685938287888</v>
      </c>
      <c r="AB78" s="26">
        <v>114.10685938287888</v>
      </c>
      <c r="AC78" s="26">
        <v>114.10685938287888</v>
      </c>
      <c r="AD78" s="26">
        <v>139.02090197306487</v>
      </c>
      <c r="AE78" s="26">
        <v>139.02090197306487</v>
      </c>
      <c r="AF78" s="26">
        <v>139.02090197306487</v>
      </c>
      <c r="AG78" s="26">
        <v>139.02090197306487</v>
      </c>
      <c r="AH78" s="26">
        <v>139.02090197306487</v>
      </c>
      <c r="AI78" s="26">
        <v>137.69181968772304</v>
      </c>
      <c r="AJ78" s="26">
        <v>137.69181968772304</v>
      </c>
      <c r="AK78" s="26">
        <v>135.49223546713409</v>
      </c>
      <c r="AL78" s="26">
        <v>159.72475043924118</v>
      </c>
      <c r="AM78" s="26">
        <v>159.72475043924118</v>
      </c>
      <c r="AN78" s="26">
        <v>159.72475043924118</v>
      </c>
      <c r="AO78" s="26">
        <v>159.72475043924118</v>
      </c>
      <c r="AP78" s="26">
        <v>134.42431803864005</v>
      </c>
      <c r="AQ78" s="26">
        <v>134.42431803864005</v>
      </c>
      <c r="AR78" s="26">
        <v>159.72475043924118</v>
      </c>
      <c r="AS78" s="26">
        <v>159.72475043924118</v>
      </c>
      <c r="AT78" s="26">
        <v>159.72475043924118</v>
      </c>
      <c r="AU78" s="26">
        <v>156.71974179418675</v>
      </c>
      <c r="AV78" s="26">
        <v>156.71974179418675</v>
      </c>
      <c r="AW78" s="26">
        <v>134.42431803864005</v>
      </c>
      <c r="AX78" s="26">
        <v>149.97293208183714</v>
      </c>
      <c r="AY78" s="26">
        <v>176.45615387681516</v>
      </c>
      <c r="AZ78" s="26">
        <v>171.60862905583988</v>
      </c>
      <c r="BA78" s="26">
        <v>176.45615387681516</v>
      </c>
      <c r="BB78" s="26">
        <v>170.361790782621</v>
      </c>
      <c r="BC78" s="26">
        <v>170.361790782621</v>
      </c>
      <c r="BD78" s="26">
        <v>170.361790782621</v>
      </c>
    </row>
    <row r="79" spans="1:56" x14ac:dyDescent="0.2">
      <c r="A79" s="2">
        <f t="shared" si="33"/>
        <v>43976</v>
      </c>
      <c r="B79" s="4" t="e">
        <f>Data!C78</f>
        <v>#N/A</v>
      </c>
      <c r="C79" s="26">
        <v>82.58631851967921</v>
      </c>
      <c r="D79" s="26">
        <v>64.577383997455939</v>
      </c>
      <c r="E79" s="26">
        <v>104.73102292931007</v>
      </c>
      <c r="F79" s="26">
        <v>301.85931642650172</v>
      </c>
      <c r="G79" s="26">
        <v>393.67626925354114</v>
      </c>
      <c r="H79" s="26">
        <v>341.33794839625415</v>
      </c>
      <c r="I79" s="26">
        <v>198.34341647086018</v>
      </c>
      <c r="J79" s="26">
        <v>292.5753843396464</v>
      </c>
      <c r="K79" s="26">
        <v>292.5753843396464</v>
      </c>
      <c r="L79" s="26">
        <v>255.69613240306555</v>
      </c>
      <c r="M79" s="26">
        <v>187.9450750867758</v>
      </c>
      <c r="N79" s="26">
        <v>108.80120955402725</v>
      </c>
      <c r="O79" s="26">
        <v>131.42896081124474</v>
      </c>
      <c r="P79" s="26">
        <v>131.42896081124474</v>
      </c>
      <c r="Q79" s="26">
        <v>108.80120955402725</v>
      </c>
      <c r="R79" s="26">
        <v>131.42896081124474</v>
      </c>
      <c r="S79" s="26">
        <v>108.80120955402725</v>
      </c>
      <c r="T79" s="26">
        <v>110.45820581751005</v>
      </c>
      <c r="U79" s="26">
        <v>110.45820581751005</v>
      </c>
      <c r="V79" s="26">
        <v>110.45820581751005</v>
      </c>
      <c r="W79" s="26">
        <v>114.85850848088465</v>
      </c>
      <c r="X79" s="26">
        <v>114.85850848088465</v>
      </c>
      <c r="Y79" s="26">
        <v>114.85850848088465</v>
      </c>
      <c r="Z79" s="26">
        <v>114.85850848088465</v>
      </c>
      <c r="AA79" s="26">
        <v>114.85850848088465</v>
      </c>
      <c r="AB79" s="26">
        <v>114.85850848088465</v>
      </c>
      <c r="AC79" s="26">
        <v>114.85850848088465</v>
      </c>
      <c r="AD79" s="26">
        <v>140.54086161017341</v>
      </c>
      <c r="AE79" s="26">
        <v>140.54086161017341</v>
      </c>
      <c r="AF79" s="26">
        <v>140.54086161017341</v>
      </c>
      <c r="AG79" s="26">
        <v>140.54086161017341</v>
      </c>
      <c r="AH79" s="26">
        <v>140.54086161017341</v>
      </c>
      <c r="AI79" s="26">
        <v>139.47131468145591</v>
      </c>
      <c r="AJ79" s="26">
        <v>139.47131468145591</v>
      </c>
      <c r="AK79" s="26">
        <v>137.33027965784251</v>
      </c>
      <c r="AL79" s="26">
        <v>162.43983678393494</v>
      </c>
      <c r="AM79" s="26">
        <v>162.43983678393494</v>
      </c>
      <c r="AN79" s="26">
        <v>162.43983678393494</v>
      </c>
      <c r="AO79" s="26">
        <v>162.43983678393494</v>
      </c>
      <c r="AP79" s="26">
        <v>136.29035454010679</v>
      </c>
      <c r="AQ79" s="26">
        <v>136.29035454010679</v>
      </c>
      <c r="AR79" s="26">
        <v>162.43983678393494</v>
      </c>
      <c r="AS79" s="26">
        <v>162.43983678393494</v>
      </c>
      <c r="AT79" s="26">
        <v>162.43983678393494</v>
      </c>
      <c r="AU79" s="26">
        <v>159.51167748090313</v>
      </c>
      <c r="AV79" s="26">
        <v>159.51167748090313</v>
      </c>
      <c r="AW79" s="26">
        <v>136.29035454010679</v>
      </c>
      <c r="AX79" s="26">
        <v>152.9232551705793</v>
      </c>
      <c r="AY79" s="26">
        <v>180.3464428354111</v>
      </c>
      <c r="AZ79" s="26">
        <v>175.50875834996907</v>
      </c>
      <c r="BA79" s="26">
        <v>180.3464428354111</v>
      </c>
      <c r="BB79" s="26">
        <v>174.26352580523653</v>
      </c>
      <c r="BC79" s="26">
        <v>174.26352580523653</v>
      </c>
      <c r="BD79" s="26">
        <v>174.26352580523653</v>
      </c>
    </row>
    <row r="80" spans="1:56" x14ac:dyDescent="0.2">
      <c r="A80" s="2">
        <f t="shared" si="33"/>
        <v>43977</v>
      </c>
      <c r="B80" s="4" t="e">
        <f>Data!C79</f>
        <v>#N/A</v>
      </c>
      <c r="C80" s="26">
        <v>83.460741221202795</v>
      </c>
      <c r="D80" s="26">
        <v>65.141508594315908</v>
      </c>
      <c r="E80" s="26">
        <v>105.86280416962801</v>
      </c>
      <c r="F80" s="26">
        <v>310.34913768827624</v>
      </c>
      <c r="G80" s="26">
        <v>403.48838711376743</v>
      </c>
      <c r="H80" s="26">
        <v>348.26771191268688</v>
      </c>
      <c r="I80" s="26">
        <v>200.5115903345357</v>
      </c>
      <c r="J80" s="26">
        <v>298.51518163944587</v>
      </c>
      <c r="K80" s="26">
        <v>298.51518163944587</v>
      </c>
      <c r="L80" s="26">
        <v>260.35169368790355</v>
      </c>
      <c r="M80" s="26">
        <v>190.40427758492598</v>
      </c>
      <c r="N80" s="26">
        <v>109.42250931594288</v>
      </c>
      <c r="O80" s="26">
        <v>132.04219108099016</v>
      </c>
      <c r="P80" s="26">
        <v>132.04219108099016</v>
      </c>
      <c r="Q80" s="26">
        <v>109.42250931594288</v>
      </c>
      <c r="R80" s="26">
        <v>132.04219108099016</v>
      </c>
      <c r="S80" s="26">
        <v>109.42250931594288</v>
      </c>
      <c r="T80" s="26">
        <v>111.04253962362797</v>
      </c>
      <c r="U80" s="26">
        <v>111.04253962362797</v>
      </c>
      <c r="V80" s="26">
        <v>111.04253962362797</v>
      </c>
      <c r="W80" s="26">
        <v>115.56818032398547</v>
      </c>
      <c r="X80" s="26">
        <v>115.56818032398547</v>
      </c>
      <c r="Y80" s="26">
        <v>115.56818032398547</v>
      </c>
      <c r="Z80" s="26">
        <v>115.56818032398547</v>
      </c>
      <c r="AA80" s="26">
        <v>115.56818032398547</v>
      </c>
      <c r="AB80" s="26">
        <v>115.56818032398547</v>
      </c>
      <c r="AC80" s="26">
        <v>115.56818032398547</v>
      </c>
      <c r="AD80" s="26">
        <v>141.98381690707544</v>
      </c>
      <c r="AE80" s="26">
        <v>141.98381690707544</v>
      </c>
      <c r="AF80" s="26">
        <v>141.98381690707544</v>
      </c>
      <c r="AG80" s="26">
        <v>141.98381690707544</v>
      </c>
      <c r="AH80" s="26">
        <v>141.98381690707544</v>
      </c>
      <c r="AI80" s="26">
        <v>141.17501826258754</v>
      </c>
      <c r="AJ80" s="26">
        <v>141.17501826258754</v>
      </c>
      <c r="AK80" s="26">
        <v>139.09245383485944</v>
      </c>
      <c r="AL80" s="26">
        <v>165.05971581259655</v>
      </c>
      <c r="AM80" s="26">
        <v>165.05971581259655</v>
      </c>
      <c r="AN80" s="26">
        <v>165.05971581259655</v>
      </c>
      <c r="AO80" s="26">
        <v>165.05971581259655</v>
      </c>
      <c r="AP80" s="26">
        <v>138.08058121193559</v>
      </c>
      <c r="AQ80" s="26">
        <v>138.08058121193559</v>
      </c>
      <c r="AR80" s="26">
        <v>165.05971581259655</v>
      </c>
      <c r="AS80" s="26">
        <v>165.05971581259655</v>
      </c>
      <c r="AT80" s="26">
        <v>165.05971581259655</v>
      </c>
      <c r="AU80" s="26">
        <v>162.21046491485768</v>
      </c>
      <c r="AV80" s="26">
        <v>162.21046491485768</v>
      </c>
      <c r="AW80" s="26">
        <v>138.08058121193559</v>
      </c>
      <c r="AX80" s="26">
        <v>155.78656279585869</v>
      </c>
      <c r="AY80" s="26">
        <v>184.18982723615878</v>
      </c>
      <c r="AZ80" s="26">
        <v>179.36767059547651</v>
      </c>
      <c r="BA80" s="26">
        <v>184.18982723615878</v>
      </c>
      <c r="BB80" s="26">
        <v>178.12552685336564</v>
      </c>
      <c r="BC80" s="26">
        <v>178.12552685336564</v>
      </c>
      <c r="BD80" s="26">
        <v>178.12552685336564</v>
      </c>
    </row>
    <row r="81" spans="1:56" x14ac:dyDescent="0.2">
      <c r="A81" s="2">
        <f t="shared" si="33"/>
        <v>43978</v>
      </c>
      <c r="B81" s="4" t="e">
        <f>Data!C80</f>
        <v>#N/A</v>
      </c>
      <c r="C81" s="26">
        <v>84.311130098283556</v>
      </c>
      <c r="D81" s="26">
        <v>65.690608735542739</v>
      </c>
      <c r="E81" s="26">
        <v>106.95511518912893</v>
      </c>
      <c r="F81" s="26">
        <v>318.77639140333667</v>
      </c>
      <c r="G81" s="26">
        <v>413.02940330771565</v>
      </c>
      <c r="H81" s="26">
        <v>354.93826638830762</v>
      </c>
      <c r="I81" s="26">
        <v>202.56228873601285</v>
      </c>
      <c r="J81" s="26">
        <v>304.23279976140651</v>
      </c>
      <c r="K81" s="26">
        <v>304.23279976140651</v>
      </c>
      <c r="L81" s="26">
        <v>264.81263546990306</v>
      </c>
      <c r="M81" s="26">
        <v>192.73932243243894</v>
      </c>
      <c r="N81" s="26">
        <v>110.004283638427</v>
      </c>
      <c r="O81" s="26">
        <v>132.61196050369909</v>
      </c>
      <c r="P81" s="26">
        <v>132.61196050369909</v>
      </c>
      <c r="Q81" s="26">
        <v>110.004283638427</v>
      </c>
      <c r="R81" s="26">
        <v>132.61196050369909</v>
      </c>
      <c r="S81" s="26">
        <v>110.004283638427</v>
      </c>
      <c r="T81" s="26">
        <v>111.59058566141968</v>
      </c>
      <c r="U81" s="26">
        <v>111.59058566141968</v>
      </c>
      <c r="V81" s="26">
        <v>111.59058566141968</v>
      </c>
      <c r="W81" s="26">
        <v>116.23882077102813</v>
      </c>
      <c r="X81" s="26">
        <v>116.23882077102813</v>
      </c>
      <c r="Y81" s="26">
        <v>116.23882077102813</v>
      </c>
      <c r="Z81" s="26">
        <v>116.23882077102813</v>
      </c>
      <c r="AA81" s="26">
        <v>116.23882077102813</v>
      </c>
      <c r="AB81" s="26">
        <v>116.23882077102813</v>
      </c>
      <c r="AC81" s="26">
        <v>116.23882077102813</v>
      </c>
      <c r="AD81" s="26">
        <v>143.3523310127523</v>
      </c>
      <c r="AE81" s="26">
        <v>143.3523310127523</v>
      </c>
      <c r="AF81" s="26">
        <v>143.3523310127523</v>
      </c>
      <c r="AG81" s="26">
        <v>143.3523310127523</v>
      </c>
      <c r="AH81" s="26">
        <v>143.3523310127523</v>
      </c>
      <c r="AI81" s="26">
        <v>142.80427843750203</v>
      </c>
      <c r="AJ81" s="26">
        <v>142.80427843750203</v>
      </c>
      <c r="AK81" s="26">
        <v>140.77982714180195</v>
      </c>
      <c r="AL81" s="26">
        <v>167.58368187473508</v>
      </c>
      <c r="AM81" s="26">
        <v>167.58368187473508</v>
      </c>
      <c r="AN81" s="26">
        <v>167.58368187473508</v>
      </c>
      <c r="AO81" s="26">
        <v>167.58368187473508</v>
      </c>
      <c r="AP81" s="26">
        <v>139.79592643705928</v>
      </c>
      <c r="AQ81" s="26">
        <v>139.79592643705928</v>
      </c>
      <c r="AR81" s="26">
        <v>167.58368187473508</v>
      </c>
      <c r="AS81" s="26">
        <v>167.58368187473508</v>
      </c>
      <c r="AT81" s="26">
        <v>167.58368187473508</v>
      </c>
      <c r="AU81" s="26">
        <v>164.81489583544709</v>
      </c>
      <c r="AV81" s="26">
        <v>164.81489583544709</v>
      </c>
      <c r="AW81" s="26">
        <v>139.79592643705928</v>
      </c>
      <c r="AX81" s="26">
        <v>158.56051636526061</v>
      </c>
      <c r="AY81" s="26">
        <v>187.98210568899333</v>
      </c>
      <c r="AZ81" s="26">
        <v>183.18097625099881</v>
      </c>
      <c r="BA81" s="26">
        <v>187.98210568899333</v>
      </c>
      <c r="BB81" s="26">
        <v>181.94336098529169</v>
      </c>
      <c r="BC81" s="26">
        <v>181.94336098529169</v>
      </c>
      <c r="BD81" s="26">
        <v>181.94336098529169</v>
      </c>
    </row>
    <row r="82" spans="1:56" x14ac:dyDescent="0.2">
      <c r="A82" s="2">
        <f t="shared" si="33"/>
        <v>43979</v>
      </c>
      <c r="B82" s="4" t="e">
        <f>Data!C81</f>
        <v>#N/A</v>
      </c>
      <c r="C82" s="26">
        <v>85.138318692983631</v>
      </c>
      <c r="D82" s="26">
        <v>66.225412593824601</v>
      </c>
      <c r="E82" s="26">
        <v>108.00931890478681</v>
      </c>
      <c r="F82" s="26">
        <v>327.12860957757135</v>
      </c>
      <c r="G82" s="26">
        <v>422.28561629378316</v>
      </c>
      <c r="H82" s="26">
        <v>361.34649213032441</v>
      </c>
      <c r="I82" s="26">
        <v>204.50050822040819</v>
      </c>
      <c r="J82" s="26">
        <v>309.72556468313519</v>
      </c>
      <c r="K82" s="26">
        <v>309.72556468313519</v>
      </c>
      <c r="L82" s="26">
        <v>269.07933402673592</v>
      </c>
      <c r="M82" s="26">
        <v>194.95398884866543</v>
      </c>
      <c r="N82" s="26">
        <v>110.54959111224154</v>
      </c>
      <c r="O82" s="26">
        <v>133.14208585467782</v>
      </c>
      <c r="P82" s="26">
        <v>133.14208585467782</v>
      </c>
      <c r="Q82" s="26">
        <v>110.54959111224154</v>
      </c>
      <c r="R82" s="26">
        <v>133.14208585467782</v>
      </c>
      <c r="S82" s="26">
        <v>110.54959111224154</v>
      </c>
      <c r="T82" s="26">
        <v>112.10526020163437</v>
      </c>
      <c r="U82" s="26">
        <v>112.10526020163437</v>
      </c>
      <c r="V82" s="26">
        <v>112.10526020163437</v>
      </c>
      <c r="W82" s="26">
        <v>116.87322887967849</v>
      </c>
      <c r="X82" s="26">
        <v>116.87322887967849</v>
      </c>
      <c r="Y82" s="26">
        <v>116.87322887967849</v>
      </c>
      <c r="Z82" s="26">
        <v>116.87322887967849</v>
      </c>
      <c r="AA82" s="26">
        <v>116.87322887967849</v>
      </c>
      <c r="AB82" s="26">
        <v>116.87322887967849</v>
      </c>
      <c r="AC82" s="26">
        <v>116.87322887967849</v>
      </c>
      <c r="AD82" s="26">
        <v>144.64909636934141</v>
      </c>
      <c r="AE82" s="26">
        <v>144.64909636934141</v>
      </c>
      <c r="AF82" s="26">
        <v>144.64909636934141</v>
      </c>
      <c r="AG82" s="26">
        <v>144.64909636934141</v>
      </c>
      <c r="AH82" s="26">
        <v>144.64909636934141</v>
      </c>
      <c r="AI82" s="26">
        <v>144.36066772926642</v>
      </c>
      <c r="AJ82" s="26">
        <v>144.36066772926642</v>
      </c>
      <c r="AK82" s="26">
        <v>142.39371953776271</v>
      </c>
      <c r="AL82" s="26">
        <v>170.01151200381963</v>
      </c>
      <c r="AM82" s="26">
        <v>170.01151200381963</v>
      </c>
      <c r="AN82" s="26">
        <v>170.01151200381963</v>
      </c>
      <c r="AO82" s="26">
        <v>170.01151200381963</v>
      </c>
      <c r="AP82" s="26">
        <v>141.43758168741186</v>
      </c>
      <c r="AQ82" s="26">
        <v>141.43758168741186</v>
      </c>
      <c r="AR82" s="26">
        <v>170.01151200381963</v>
      </c>
      <c r="AS82" s="26">
        <v>170.01151200381963</v>
      </c>
      <c r="AT82" s="26">
        <v>170.01151200381963</v>
      </c>
      <c r="AU82" s="26">
        <v>167.32426722640565</v>
      </c>
      <c r="AV82" s="26">
        <v>167.32426722640565</v>
      </c>
      <c r="AW82" s="26">
        <v>141.43758168741186</v>
      </c>
      <c r="AX82" s="26">
        <v>161.24331502673456</v>
      </c>
      <c r="AY82" s="26">
        <v>191.71933349178036</v>
      </c>
      <c r="AZ82" s="26">
        <v>186.94451804428806</v>
      </c>
      <c r="BA82" s="26">
        <v>191.71933349178036</v>
      </c>
      <c r="BB82" s="26">
        <v>185.71282092181406</v>
      </c>
      <c r="BC82" s="26">
        <v>185.71282092181406</v>
      </c>
      <c r="BD82" s="26">
        <v>185.71282092181406</v>
      </c>
    </row>
    <row r="83" spans="1:56" x14ac:dyDescent="0.2">
      <c r="A83" s="2">
        <f t="shared" si="33"/>
        <v>43980</v>
      </c>
      <c r="B83" s="4" t="e">
        <f>Data!C82</f>
        <v>#N/A</v>
      </c>
      <c r="C83" s="26">
        <v>85.943145790867476</v>
      </c>
      <c r="D83" s="26">
        <v>66.746624847237072</v>
      </c>
      <c r="E83" s="26">
        <v>109.02680606851587</v>
      </c>
      <c r="F83" s="26">
        <v>335.39382944561328</v>
      </c>
      <c r="G83" s="26">
        <v>431.2456885558916</v>
      </c>
      <c r="H83" s="26">
        <v>367.49100793061575</v>
      </c>
      <c r="I83" s="26">
        <v>206.33136112888866</v>
      </c>
      <c r="J83" s="26">
        <v>314.99229251195635</v>
      </c>
      <c r="K83" s="26">
        <v>314.99229251195635</v>
      </c>
      <c r="L83" s="26">
        <v>273.15326370740792</v>
      </c>
      <c r="M83" s="26">
        <v>197.05237499406391</v>
      </c>
      <c r="N83" s="26">
        <v>111.0613082471841</v>
      </c>
      <c r="O83" s="26">
        <v>133.63610080094668</v>
      </c>
      <c r="P83" s="26">
        <v>133.63610080094668</v>
      </c>
      <c r="Q83" s="26">
        <v>111.0613082471841</v>
      </c>
      <c r="R83" s="26">
        <v>133.63610080094668</v>
      </c>
      <c r="S83" s="26">
        <v>111.0613082471841</v>
      </c>
      <c r="T83" s="26">
        <v>112.58928959177879</v>
      </c>
      <c r="U83" s="26">
        <v>112.58928959177879</v>
      </c>
      <c r="V83" s="26">
        <v>112.58928959177879</v>
      </c>
      <c r="W83" s="26">
        <v>117.47405365591602</v>
      </c>
      <c r="X83" s="26">
        <v>117.47405365591602</v>
      </c>
      <c r="Y83" s="26">
        <v>117.47405365591602</v>
      </c>
      <c r="Z83" s="26">
        <v>117.47405365591602</v>
      </c>
      <c r="AA83" s="26">
        <v>117.47405365591602</v>
      </c>
      <c r="AB83" s="26">
        <v>117.47405365591602</v>
      </c>
      <c r="AC83" s="26">
        <v>117.47405365591602</v>
      </c>
      <c r="AD83" s="26">
        <v>145.87690032976158</v>
      </c>
      <c r="AE83" s="26">
        <v>145.87690032976158</v>
      </c>
      <c r="AF83" s="26">
        <v>145.87690032976158</v>
      </c>
      <c r="AG83" s="26">
        <v>145.87690032976158</v>
      </c>
      <c r="AH83" s="26">
        <v>145.87690032976158</v>
      </c>
      <c r="AI83" s="26">
        <v>145.84595198531503</v>
      </c>
      <c r="AJ83" s="26">
        <v>145.84595198531503</v>
      </c>
      <c r="AK83" s="26">
        <v>143.93567067946481</v>
      </c>
      <c r="AL83" s="26">
        <v>172.34343246447864</v>
      </c>
      <c r="AM83" s="26">
        <v>172.34343246447864</v>
      </c>
      <c r="AN83" s="26">
        <v>172.34343246447864</v>
      </c>
      <c r="AO83" s="26">
        <v>172.34343246447864</v>
      </c>
      <c r="AP83" s="26">
        <v>143.00697059111289</v>
      </c>
      <c r="AQ83" s="26">
        <v>143.00697059111289</v>
      </c>
      <c r="AR83" s="26">
        <v>172.34343246447864</v>
      </c>
      <c r="AS83" s="26">
        <v>172.34343246447864</v>
      </c>
      <c r="AT83" s="26">
        <v>172.34343246447864</v>
      </c>
      <c r="AU83" s="26">
        <v>169.73835158007739</v>
      </c>
      <c r="AV83" s="26">
        <v>169.73835158007739</v>
      </c>
      <c r="AW83" s="26">
        <v>143.00697059111289</v>
      </c>
      <c r="AX83" s="26">
        <v>163.83367638336014</v>
      </c>
      <c r="AY83" s="26">
        <v>195.39783582549236</v>
      </c>
      <c r="AZ83" s="26">
        <v>190.65438660957042</v>
      </c>
      <c r="BA83" s="26">
        <v>195.39783582549236</v>
      </c>
      <c r="BB83" s="26">
        <v>189.42994126939882</v>
      </c>
      <c r="BC83" s="26">
        <v>189.42994126939882</v>
      </c>
      <c r="BD83" s="26">
        <v>189.42994126939882</v>
      </c>
    </row>
    <row r="84" spans="1:56" x14ac:dyDescent="0.2">
      <c r="A84" s="2">
        <f t="shared" si="33"/>
        <v>43981</v>
      </c>
      <c r="B84" s="4" t="e">
        <f>Data!C83</f>
        <v>#N/A</v>
      </c>
      <c r="C84" s="26">
        <v>86.72645044151524</v>
      </c>
      <c r="D84" s="26">
        <v>67.25492527185699</v>
      </c>
      <c r="E84" s="26">
        <v>110.00898409585379</v>
      </c>
      <c r="F84" s="26">
        <v>343.56065714354366</v>
      </c>
      <c r="G84" s="26">
        <v>439.90061526481543</v>
      </c>
      <c r="H84" s="26">
        <v>373.37204541649942</v>
      </c>
      <c r="I84" s="26">
        <v>208.06001735365828</v>
      </c>
      <c r="J84" s="26">
        <v>320.03318178557089</v>
      </c>
      <c r="K84" s="26">
        <v>320.03318178557089</v>
      </c>
      <c r="L84" s="26">
        <v>277.03688547487394</v>
      </c>
      <c r="M84" s="26">
        <v>199.0388271088994</v>
      </c>
      <c r="N84" s="26">
        <v>111.54213038877319</v>
      </c>
      <c r="O84" s="26">
        <v>134.09726677893309</v>
      </c>
      <c r="P84" s="26">
        <v>134.09726677893309</v>
      </c>
      <c r="Q84" s="26">
        <v>111.54213038877319</v>
      </c>
      <c r="R84" s="26">
        <v>134.09726677893309</v>
      </c>
      <c r="S84" s="26">
        <v>111.54213038877319</v>
      </c>
      <c r="T84" s="26">
        <v>113.04521434783435</v>
      </c>
      <c r="U84" s="26">
        <v>113.04521434783435</v>
      </c>
      <c r="V84" s="26">
        <v>113.04521434783435</v>
      </c>
      <c r="W84" s="26">
        <v>118.04379309415638</v>
      </c>
      <c r="X84" s="26">
        <v>118.04379309415638</v>
      </c>
      <c r="Y84" s="26">
        <v>118.04379309415638</v>
      </c>
      <c r="Z84" s="26">
        <v>118.04379309415638</v>
      </c>
      <c r="AA84" s="26">
        <v>118.04379309415638</v>
      </c>
      <c r="AB84" s="26">
        <v>118.04379309415638</v>
      </c>
      <c r="AC84" s="26">
        <v>118.04379309415638</v>
      </c>
      <c r="AD84" s="26">
        <v>147.03859387928395</v>
      </c>
      <c r="AE84" s="26">
        <v>147.03859387928395</v>
      </c>
      <c r="AF84" s="26">
        <v>147.03859387928395</v>
      </c>
      <c r="AG84" s="26">
        <v>147.03859387928395</v>
      </c>
      <c r="AH84" s="26">
        <v>147.03859387928395</v>
      </c>
      <c r="AI84" s="26">
        <v>147.26206038438698</v>
      </c>
      <c r="AJ84" s="26">
        <v>147.26206038438698</v>
      </c>
      <c r="AK84" s="26">
        <v>145.40740960409471</v>
      </c>
      <c r="AL84" s="26">
        <v>174.58008306413697</v>
      </c>
      <c r="AM84" s="26">
        <v>174.58008306413697</v>
      </c>
      <c r="AN84" s="26">
        <v>174.58008306413697</v>
      </c>
      <c r="AO84" s="26">
        <v>174.58008306413697</v>
      </c>
      <c r="AP84" s="26">
        <v>144.50571859356131</v>
      </c>
      <c r="AQ84" s="26">
        <v>144.50571859356131</v>
      </c>
      <c r="AR84" s="26">
        <v>174.58008306413697</v>
      </c>
      <c r="AS84" s="26">
        <v>174.58008306413697</v>
      </c>
      <c r="AT84" s="26">
        <v>174.58008306413697</v>
      </c>
      <c r="AU84" s="26">
        <v>172.05736414202116</v>
      </c>
      <c r="AV84" s="26">
        <v>172.05736414202116</v>
      </c>
      <c r="AW84" s="26">
        <v>144.50571859356131</v>
      </c>
      <c r="AX84" s="26">
        <v>166.33081254381401</v>
      </c>
      <c r="AY84" s="26">
        <v>199.01421838591699</v>
      </c>
      <c r="AZ84" s="26">
        <v>194.3069337107986</v>
      </c>
      <c r="BA84" s="26">
        <v>199.01421838591699</v>
      </c>
      <c r="BB84" s="26">
        <v>193.09101237470989</v>
      </c>
      <c r="BC84" s="26">
        <v>193.09101237470989</v>
      </c>
      <c r="BD84" s="26">
        <v>193.09101237470989</v>
      </c>
    </row>
    <row r="85" spans="1:56" x14ac:dyDescent="0.2">
      <c r="A85" s="2">
        <f t="shared" si="33"/>
        <v>43982</v>
      </c>
      <c r="B85" s="4" t="e">
        <f>Data!C84</f>
        <v>#N/A</v>
      </c>
      <c r="C85" s="26">
        <v>87.489067517542509</v>
      </c>
      <c r="D85" s="26">
        <v>67.750967710580795</v>
      </c>
      <c r="E85" s="26">
        <v>110.95726699970069</v>
      </c>
      <c r="F85" s="26">
        <v>351.61832443138576</v>
      </c>
      <c r="G85" s="26">
        <v>448.24366069789079</v>
      </c>
      <c r="H85" s="26">
        <v>378.99131209358643</v>
      </c>
      <c r="I85" s="26">
        <v>209.6916532336071</v>
      </c>
      <c r="J85" s="26">
        <v>324.84969608021692</v>
      </c>
      <c r="K85" s="26">
        <v>324.84969608021692</v>
      </c>
      <c r="L85" s="26">
        <v>280.7335331321753</v>
      </c>
      <c r="M85" s="26">
        <v>200.91787428525762</v>
      </c>
      <c r="N85" s="26">
        <v>111.99457477728518</v>
      </c>
      <c r="O85" s="26">
        <v>134.52858558806074</v>
      </c>
      <c r="P85" s="26">
        <v>134.52858558806074</v>
      </c>
      <c r="Q85" s="26">
        <v>111.99457477728518</v>
      </c>
      <c r="R85" s="26">
        <v>134.52858558806074</v>
      </c>
      <c r="S85" s="26">
        <v>111.99457477728518</v>
      </c>
      <c r="T85" s="26">
        <v>113.47539486959786</v>
      </c>
      <c r="U85" s="26">
        <v>113.47539486959786</v>
      </c>
      <c r="V85" s="26">
        <v>113.47539486959786</v>
      </c>
      <c r="W85" s="26">
        <v>118.58479511415511</v>
      </c>
      <c r="X85" s="26">
        <v>118.58479511415511</v>
      </c>
      <c r="Y85" s="26">
        <v>118.58479511415511</v>
      </c>
      <c r="Z85" s="26">
        <v>118.58479511415511</v>
      </c>
      <c r="AA85" s="26">
        <v>118.58479511415511</v>
      </c>
      <c r="AB85" s="26">
        <v>118.58479511415511</v>
      </c>
      <c r="AC85" s="26">
        <v>118.58479511415511</v>
      </c>
      <c r="AD85" s="26">
        <v>148.13706351215453</v>
      </c>
      <c r="AE85" s="26">
        <v>148.13706351215453</v>
      </c>
      <c r="AF85" s="26">
        <v>148.13706351215453</v>
      </c>
      <c r="AG85" s="26">
        <v>148.13706351215453</v>
      </c>
      <c r="AH85" s="26">
        <v>148.13706351215453</v>
      </c>
      <c r="AI85" s="26">
        <v>148.61105693473354</v>
      </c>
      <c r="AJ85" s="26">
        <v>148.61105693473354</v>
      </c>
      <c r="AK85" s="26">
        <v>146.81082556451395</v>
      </c>
      <c r="AL85" s="26">
        <v>176.72248002334919</v>
      </c>
      <c r="AM85" s="26">
        <v>176.72248002334919</v>
      </c>
      <c r="AN85" s="26">
        <v>176.72248002334919</v>
      </c>
      <c r="AO85" s="26">
        <v>176.72248002334919</v>
      </c>
      <c r="AP85" s="26">
        <v>145.93562359172532</v>
      </c>
      <c r="AQ85" s="26">
        <v>145.93562359172532</v>
      </c>
      <c r="AR85" s="26">
        <v>176.72248002334919</v>
      </c>
      <c r="AS85" s="26">
        <v>176.72248002334919</v>
      </c>
      <c r="AT85" s="26">
        <v>176.72248002334919</v>
      </c>
      <c r="AU85" s="26">
        <v>174.2819279563285</v>
      </c>
      <c r="AV85" s="26">
        <v>174.2819279563285</v>
      </c>
      <c r="AW85" s="26">
        <v>145.93562359172532</v>
      </c>
      <c r="AX85" s="26">
        <v>168.7344023122422</v>
      </c>
      <c r="AY85" s="26">
        <v>202.56537544055033</v>
      </c>
      <c r="AZ85" s="26">
        <v>197.8987829953515</v>
      </c>
      <c r="BA85" s="26">
        <v>202.56537544055033</v>
      </c>
      <c r="BB85" s="26">
        <v>196.69259174407381</v>
      </c>
      <c r="BC85" s="26">
        <v>196.69259174407381</v>
      </c>
      <c r="BD85" s="26">
        <v>196.69259174407381</v>
      </c>
    </row>
    <row r="86" spans="1:56" x14ac:dyDescent="0.2">
      <c r="A86" s="2">
        <f t="shared" si="33"/>
        <v>43983</v>
      </c>
      <c r="B86" s="4" t="e">
        <f>Data!C85</f>
        <v>#N/A</v>
      </c>
      <c r="C86" s="26">
        <v>88.231823790332015</v>
      </c>
      <c r="D86" s="26">
        <v>68.235379376408957</v>
      </c>
      <c r="E86" s="26">
        <v>111.87306640490002</v>
      </c>
      <c r="F86" s="26">
        <v>359.55673793690909</v>
      </c>
      <c r="G86" s="26">
        <v>456.27026650849569</v>
      </c>
      <c r="H86" s="26">
        <v>384.35184705530088</v>
      </c>
      <c r="I86" s="26">
        <v>211.23140736329063</v>
      </c>
      <c r="J86" s="26">
        <v>329.44444033311504</v>
      </c>
      <c r="K86" s="26">
        <v>329.44444033311504</v>
      </c>
      <c r="L86" s="26">
        <v>284.24729973062171</v>
      </c>
      <c r="M86" s="26">
        <v>202.69416922127576</v>
      </c>
      <c r="N86" s="26">
        <v>112.42098529058376</v>
      </c>
      <c r="O86" s="26">
        <v>134.93281312507986</v>
      </c>
      <c r="P86" s="26">
        <v>134.93281312507986</v>
      </c>
      <c r="Q86" s="26">
        <v>112.42098529058376</v>
      </c>
      <c r="R86" s="26">
        <v>134.93281312507986</v>
      </c>
      <c r="S86" s="26">
        <v>112.42098529058376</v>
      </c>
      <c r="T86" s="26">
        <v>113.88201837383437</v>
      </c>
      <c r="U86" s="26">
        <v>113.88201837383437</v>
      </c>
      <c r="V86" s="26">
        <v>113.88201837383437</v>
      </c>
      <c r="W86" s="26">
        <v>119.09926004134283</v>
      </c>
      <c r="X86" s="26">
        <v>119.09926004134283</v>
      </c>
      <c r="Y86" s="26">
        <v>119.09926004134283</v>
      </c>
      <c r="Z86" s="26">
        <v>119.09926004134283</v>
      </c>
      <c r="AA86" s="26">
        <v>119.09926004134283</v>
      </c>
      <c r="AB86" s="26">
        <v>119.09926004134283</v>
      </c>
      <c r="AC86" s="26">
        <v>119.09926004134283</v>
      </c>
      <c r="AD86" s="26">
        <v>149.17520624233467</v>
      </c>
      <c r="AE86" s="26">
        <v>149.17520624233467</v>
      </c>
      <c r="AF86" s="26">
        <v>149.17520624233467</v>
      </c>
      <c r="AG86" s="26">
        <v>149.17520624233467</v>
      </c>
      <c r="AH86" s="26">
        <v>149.17520624233467</v>
      </c>
      <c r="AI86" s="26">
        <v>149.89511368714915</v>
      </c>
      <c r="AJ86" s="26">
        <v>149.89511368714915</v>
      </c>
      <c r="AK86" s="26">
        <v>148.14794029935189</v>
      </c>
      <c r="AL86" s="26">
        <v>178.77197813058183</v>
      </c>
      <c r="AM86" s="26">
        <v>178.77197813058183</v>
      </c>
      <c r="AN86" s="26">
        <v>178.77197813058183</v>
      </c>
      <c r="AO86" s="26">
        <v>178.77197813058183</v>
      </c>
      <c r="AP86" s="26">
        <v>147.29862785204062</v>
      </c>
      <c r="AQ86" s="26">
        <v>147.29862785204062</v>
      </c>
      <c r="AR86" s="26">
        <v>178.77197813058183</v>
      </c>
      <c r="AS86" s="26">
        <v>178.77197813058183</v>
      </c>
      <c r="AT86" s="26">
        <v>178.77197813058183</v>
      </c>
      <c r="AU86" s="26">
        <v>176.41303748046951</v>
      </c>
      <c r="AV86" s="26">
        <v>176.41303748046951</v>
      </c>
      <c r="AW86" s="26">
        <v>147.29862785204062</v>
      </c>
      <c r="AX86" s="26">
        <v>171.04456031677898</v>
      </c>
      <c r="AY86" s="26">
        <v>206.0484953368622</v>
      </c>
      <c r="AZ86" s="26">
        <v>201.42683826056725</v>
      </c>
      <c r="BA86" s="26">
        <v>206.0484953368622</v>
      </c>
      <c r="BB86" s="26">
        <v>200.23151299914946</v>
      </c>
      <c r="BC86" s="26">
        <v>200.23151299914946</v>
      </c>
      <c r="BD86" s="26">
        <v>200.23151299914946</v>
      </c>
    </row>
    <row r="87" spans="1:56" x14ac:dyDescent="0.2">
      <c r="A87" s="2">
        <f t="shared" si="33"/>
        <v>43984</v>
      </c>
      <c r="B87" s="4" t="e">
        <f>Data!C86</f>
        <v>#N/A</v>
      </c>
      <c r="C87" s="26">
        <v>88.955534497181546</v>
      </c>
      <c r="D87" s="26">
        <v>68.708760450549647</v>
      </c>
      <c r="E87" s="26">
        <v>112.75778360688648</v>
      </c>
      <c r="F87" s="26">
        <v>367.36652053865288</v>
      </c>
      <c r="G87" s="26">
        <v>463.97793628444157</v>
      </c>
      <c r="H87" s="26">
        <v>389.4578730174764</v>
      </c>
      <c r="I87" s="26">
        <v>212.68434297339294</v>
      </c>
      <c r="J87" s="26">
        <v>333.82103401497977</v>
      </c>
      <c r="K87" s="26">
        <v>333.82103401497977</v>
      </c>
      <c r="L87" s="26">
        <v>287.58292630567951</v>
      </c>
      <c r="M87" s="26">
        <v>204.37243511073385</v>
      </c>
      <c r="N87" s="26">
        <v>112.82353847320455</v>
      </c>
      <c r="O87" s="26">
        <v>135.31247378849372</v>
      </c>
      <c r="P87" s="26">
        <v>135.31247378849372</v>
      </c>
      <c r="Q87" s="26">
        <v>112.82353847320455</v>
      </c>
      <c r="R87" s="26">
        <v>135.31247378849372</v>
      </c>
      <c r="S87" s="26">
        <v>112.82353847320455</v>
      </c>
      <c r="T87" s="26">
        <v>114.26710670055438</v>
      </c>
      <c r="U87" s="26">
        <v>114.26710670055438</v>
      </c>
      <c r="V87" s="26">
        <v>114.26710670055438</v>
      </c>
      <c r="W87" s="26">
        <v>119.58924431763712</v>
      </c>
      <c r="X87" s="26">
        <v>119.58924431763712</v>
      </c>
      <c r="Y87" s="26">
        <v>119.58924431763712</v>
      </c>
      <c r="Z87" s="26">
        <v>119.58924431763712</v>
      </c>
      <c r="AA87" s="26">
        <v>119.58924431763712</v>
      </c>
      <c r="AB87" s="26">
        <v>119.58924431763712</v>
      </c>
      <c r="AC87" s="26">
        <v>119.58924431763712</v>
      </c>
      <c r="AD87" s="26">
        <v>150.15590766872134</v>
      </c>
      <c r="AE87" s="26">
        <v>150.15590766872134</v>
      </c>
      <c r="AF87" s="26">
        <v>150.15590766872134</v>
      </c>
      <c r="AG87" s="26">
        <v>150.15590766872134</v>
      </c>
      <c r="AH87" s="26">
        <v>150.15590766872134</v>
      </c>
      <c r="AI87" s="26">
        <v>151.11648582301623</v>
      </c>
      <c r="AJ87" s="26">
        <v>151.11648582301623</v>
      </c>
      <c r="AK87" s="26">
        <v>149.42088195474136</v>
      </c>
      <c r="AL87" s="26">
        <v>180.73023282997522</v>
      </c>
      <c r="AM87" s="26">
        <v>180.73023282997522</v>
      </c>
      <c r="AN87" s="26">
        <v>180.73023282997522</v>
      </c>
      <c r="AO87" s="26">
        <v>180.73023282997522</v>
      </c>
      <c r="AP87" s="26">
        <v>148.59679145601987</v>
      </c>
      <c r="AQ87" s="26">
        <v>148.59679145601987</v>
      </c>
      <c r="AR87" s="26">
        <v>180.73023282997522</v>
      </c>
      <c r="AS87" s="26">
        <v>180.73023282997522</v>
      </c>
      <c r="AT87" s="26">
        <v>180.73023282997522</v>
      </c>
      <c r="AU87" s="26">
        <v>178.45202147432835</v>
      </c>
      <c r="AV87" s="26">
        <v>178.45202147432835</v>
      </c>
      <c r="AW87" s="26">
        <v>148.59679145601987</v>
      </c>
      <c r="AX87" s="26">
        <v>173.26180385150121</v>
      </c>
      <c r="AY87" s="26">
        <v>209.46106352359882</v>
      </c>
      <c r="AZ87" s="26">
        <v>204.88828925225124</v>
      </c>
      <c r="BA87" s="26">
        <v>209.46106352359882</v>
      </c>
      <c r="BB87" s="26">
        <v>203.70489237697527</v>
      </c>
      <c r="BC87" s="26">
        <v>203.70489237697527</v>
      </c>
      <c r="BD87" s="26">
        <v>203.70489237697527</v>
      </c>
    </row>
    <row r="88" spans="1:56" x14ac:dyDescent="0.2">
      <c r="A88" s="2">
        <f t="shared" si="33"/>
        <v>43985</v>
      </c>
      <c r="B88" s="4" t="e">
        <f>Data!C87</f>
        <v>#N/A</v>
      </c>
      <c r="C88" s="26">
        <v>89.661000371989132</v>
      </c>
      <c r="D88" s="26">
        <v>69.171683938061321</v>
      </c>
      <c r="E88" s="26">
        <v>113.6128026277439</v>
      </c>
      <c r="F88" s="26">
        <v>375.03904465716028</v>
      </c>
      <c r="G88" s="26">
        <v>471.36610099104888</v>
      </c>
      <c r="H88" s="26">
        <v>394.31464794616261</v>
      </c>
      <c r="I88" s="26">
        <v>214.05541645827989</v>
      </c>
      <c r="J88" s="26">
        <v>337.98398395385362</v>
      </c>
      <c r="K88" s="26">
        <v>337.98398395385362</v>
      </c>
      <c r="L88" s="26">
        <v>290.74569472021648</v>
      </c>
      <c r="M88" s="26">
        <v>205.95741865680691</v>
      </c>
      <c r="N88" s="26">
        <v>113.2042505115335</v>
      </c>
      <c r="O88" s="26">
        <v>135.66987517411894</v>
      </c>
      <c r="P88" s="26">
        <v>135.66987517411894</v>
      </c>
      <c r="Q88" s="26">
        <v>113.2042505115335</v>
      </c>
      <c r="R88" s="26">
        <v>135.66987517411894</v>
      </c>
      <c r="S88" s="26">
        <v>113.2042505115335</v>
      </c>
      <c r="T88" s="26">
        <v>114.63252470344996</v>
      </c>
      <c r="U88" s="26">
        <v>114.63252470344996</v>
      </c>
      <c r="V88" s="26">
        <v>114.63252470344996</v>
      </c>
      <c r="W88" s="26">
        <v>120.05666516886151</v>
      </c>
      <c r="X88" s="26">
        <v>120.05666516886151</v>
      </c>
      <c r="Y88" s="26">
        <v>120.05666516886151</v>
      </c>
      <c r="Z88" s="26">
        <v>120.05666516886151</v>
      </c>
      <c r="AA88" s="26">
        <v>120.05666516886151</v>
      </c>
      <c r="AB88" s="26">
        <v>120.05666516886151</v>
      </c>
      <c r="AC88" s="26">
        <v>120.05666516886151</v>
      </c>
      <c r="AD88" s="26">
        <v>151.08202296905759</v>
      </c>
      <c r="AE88" s="26">
        <v>151.08202296905759</v>
      </c>
      <c r="AF88" s="26">
        <v>151.08202296905759</v>
      </c>
      <c r="AG88" s="26">
        <v>151.08202296905759</v>
      </c>
      <c r="AH88" s="26">
        <v>151.08202296905759</v>
      </c>
      <c r="AI88" s="26">
        <v>152.27748872034812</v>
      </c>
      <c r="AJ88" s="26">
        <v>152.27748872034812</v>
      </c>
      <c r="AK88" s="26">
        <v>150.6318608136248</v>
      </c>
      <c r="AL88" s="26">
        <v>182.599162810053</v>
      </c>
      <c r="AM88" s="26">
        <v>182.599162810053</v>
      </c>
      <c r="AN88" s="26">
        <v>182.599162810053</v>
      </c>
      <c r="AO88" s="26">
        <v>182.599162810053</v>
      </c>
      <c r="AP88" s="26">
        <v>149.8322674555568</v>
      </c>
      <c r="AQ88" s="26">
        <v>149.8322674555568</v>
      </c>
      <c r="AR88" s="26">
        <v>182.599162810053</v>
      </c>
      <c r="AS88" s="26">
        <v>182.599162810053</v>
      </c>
      <c r="AT88" s="26">
        <v>182.599162810053</v>
      </c>
      <c r="AU88" s="26">
        <v>180.40050579683097</v>
      </c>
      <c r="AV88" s="26">
        <v>180.40050579683097</v>
      </c>
      <c r="AW88" s="26">
        <v>149.8322674555568</v>
      </c>
      <c r="AX88" s="26">
        <v>175.38701816717574</v>
      </c>
      <c r="AY88" s="26">
        <v>212.8008631792556</v>
      </c>
      <c r="AZ88" s="26">
        <v>208.28061504893481</v>
      </c>
      <c r="BA88" s="26">
        <v>212.8008631792556</v>
      </c>
      <c r="BB88" s="26">
        <v>207.1101328175865</v>
      </c>
      <c r="BC88" s="26">
        <v>207.1101328175865</v>
      </c>
      <c r="BD88" s="26">
        <v>207.1101328175865</v>
      </c>
    </row>
    <row r="89" spans="1:56" x14ac:dyDescent="0.2">
      <c r="A89" s="2">
        <f t="shared" si="33"/>
        <v>43986</v>
      </c>
      <c r="B89" s="4" t="e">
        <f>Data!C88</f>
        <v>#N/A</v>
      </c>
      <c r="C89" s="26">
        <v>90.349005109828013</v>
      </c>
      <c r="D89" s="26">
        <v>69.624695746298727</v>
      </c>
      <c r="E89" s="26">
        <v>114.43948421556782</v>
      </c>
      <c r="F89" s="26">
        <v>382.56645737475424</v>
      </c>
      <c r="G89" s="26">
        <v>478.43596987776846</v>
      </c>
      <c r="H89" s="26">
        <v>398.92831910954624</v>
      </c>
      <c r="I89" s="26">
        <v>215.34945157160158</v>
      </c>
      <c r="J89" s="26">
        <v>341.93855923675386</v>
      </c>
      <c r="K89" s="26">
        <v>341.93855923675386</v>
      </c>
      <c r="L89" s="26">
        <v>293.74132603191481</v>
      </c>
      <c r="M89" s="26">
        <v>207.45384906533121</v>
      </c>
      <c r="N89" s="26">
        <v>113.56498486770973</v>
      </c>
      <c r="O89" s="26">
        <v>136.00712276203274</v>
      </c>
      <c r="P89" s="26">
        <v>136.00712276203274</v>
      </c>
      <c r="Q89" s="26">
        <v>113.56498486770973</v>
      </c>
      <c r="R89" s="26">
        <v>136.00712276203274</v>
      </c>
      <c r="S89" s="26">
        <v>113.56498486770973</v>
      </c>
      <c r="T89" s="26">
        <v>114.97998898546167</v>
      </c>
      <c r="U89" s="26">
        <v>114.97998898546167</v>
      </c>
      <c r="V89" s="26">
        <v>114.97998898546167</v>
      </c>
      <c r="W89" s="26">
        <v>120.50330599183728</v>
      </c>
      <c r="X89" s="26">
        <v>120.50330599183728</v>
      </c>
      <c r="Y89" s="26">
        <v>120.50330599183728</v>
      </c>
      <c r="Z89" s="26">
        <v>120.50330599183728</v>
      </c>
      <c r="AA89" s="26">
        <v>120.50330599183728</v>
      </c>
      <c r="AB89" s="26">
        <v>120.50330599183728</v>
      </c>
      <c r="AC89" s="26">
        <v>120.50330599183728</v>
      </c>
      <c r="AD89" s="26">
        <v>151.9563606620581</v>
      </c>
      <c r="AE89" s="26">
        <v>151.9563606620581</v>
      </c>
      <c r="AF89" s="26">
        <v>151.9563606620581</v>
      </c>
      <c r="AG89" s="26">
        <v>151.9563606620581</v>
      </c>
      <c r="AH89" s="26">
        <v>151.9563606620581</v>
      </c>
      <c r="AI89" s="26">
        <v>153.38047705043675</v>
      </c>
      <c r="AJ89" s="26">
        <v>153.38047705043675</v>
      </c>
      <c r="AK89" s="26">
        <v>151.78314693366008</v>
      </c>
      <c r="AL89" s="26">
        <v>184.38091358264418</v>
      </c>
      <c r="AM89" s="26">
        <v>184.38091358264418</v>
      </c>
      <c r="AN89" s="26">
        <v>184.38091358264418</v>
      </c>
      <c r="AO89" s="26">
        <v>184.38091358264418</v>
      </c>
      <c r="AP89" s="26">
        <v>151.00727886319234</v>
      </c>
      <c r="AQ89" s="26">
        <v>151.00727886319234</v>
      </c>
      <c r="AR89" s="26">
        <v>184.38091358264418</v>
      </c>
      <c r="AS89" s="26">
        <v>184.38091358264418</v>
      </c>
      <c r="AT89" s="26">
        <v>184.38091358264418</v>
      </c>
      <c r="AU89" s="26">
        <v>182.260376670677</v>
      </c>
      <c r="AV89" s="26">
        <v>182.260376670677</v>
      </c>
      <c r="AW89" s="26">
        <v>151.00727886319234</v>
      </c>
      <c r="AX89" s="26">
        <v>177.42142089721662</v>
      </c>
      <c r="AY89" s="26">
        <v>216.06597357043395</v>
      </c>
      <c r="AZ89" s="26">
        <v>211.60158511717671</v>
      </c>
      <c r="BA89" s="26">
        <v>216.06597357043395</v>
      </c>
      <c r="BB89" s="26">
        <v>210.44492571451417</v>
      </c>
      <c r="BC89" s="26">
        <v>210.44492571451417</v>
      </c>
      <c r="BD89" s="26">
        <v>210.44492571451417</v>
      </c>
    </row>
    <row r="90" spans="1:56" x14ac:dyDescent="0.2">
      <c r="A90" s="2">
        <f t="shared" si="33"/>
        <v>43987</v>
      </c>
      <c r="B90" s="4" t="e">
        <f>Data!C89</f>
        <v>#N/A</v>
      </c>
      <c r="C90" s="26">
        <v>91.020313234707373</v>
      </c>
      <c r="D90" s="26">
        <v>70.068314954068185</v>
      </c>
      <c r="E90" s="26">
        <v>115.23916072774681</v>
      </c>
      <c r="F90" s="26">
        <v>389.94169745070684</v>
      </c>
      <c r="G90" s="26">
        <v>485.19037126066439</v>
      </c>
      <c r="H90" s="26">
        <v>403.30578192539195</v>
      </c>
      <c r="I90" s="26">
        <v>216.5711187798972</v>
      </c>
      <c r="J90" s="26">
        <v>345.69067022176444</v>
      </c>
      <c r="K90" s="26">
        <v>345.69067022176444</v>
      </c>
      <c r="L90" s="26">
        <v>296.57588545508656</v>
      </c>
      <c r="M90" s="26">
        <v>208.86640276867175</v>
      </c>
      <c r="N90" s="26">
        <v>113.90746033259393</v>
      </c>
      <c r="O90" s="26">
        <v>136.32613436266365</v>
      </c>
      <c r="P90" s="26">
        <v>136.32613436266365</v>
      </c>
      <c r="Q90" s="26">
        <v>113.90746033259393</v>
      </c>
      <c r="R90" s="26">
        <v>136.32613436266365</v>
      </c>
      <c r="S90" s="26">
        <v>113.90746033259393</v>
      </c>
      <c r="T90" s="26">
        <v>115.31107678454968</v>
      </c>
      <c r="U90" s="26">
        <v>115.31107678454968</v>
      </c>
      <c r="V90" s="26">
        <v>115.31107678454968</v>
      </c>
      <c r="W90" s="26">
        <v>120.93082225845309</v>
      </c>
      <c r="X90" s="26">
        <v>120.93082225845309</v>
      </c>
      <c r="Y90" s="26">
        <v>120.93082225845309</v>
      </c>
      <c r="Z90" s="26">
        <v>120.93082225845309</v>
      </c>
      <c r="AA90" s="26">
        <v>120.93082225845309</v>
      </c>
      <c r="AB90" s="26">
        <v>120.93082225845309</v>
      </c>
      <c r="AC90" s="26">
        <v>120.93082225845309</v>
      </c>
      <c r="AD90" s="26">
        <v>152.78166895278332</v>
      </c>
      <c r="AE90" s="26">
        <v>152.78166895278332</v>
      </c>
      <c r="AF90" s="26">
        <v>152.78166895278332</v>
      </c>
      <c r="AG90" s="26">
        <v>152.78166895278332</v>
      </c>
      <c r="AH90" s="26">
        <v>152.78166895278332</v>
      </c>
      <c r="AI90" s="26">
        <v>154.42782591434363</v>
      </c>
      <c r="AJ90" s="26">
        <v>154.42782591434363</v>
      </c>
      <c r="AK90" s="26">
        <v>152.87704974630259</v>
      </c>
      <c r="AL90" s="26">
        <v>186.07782246939354</v>
      </c>
      <c r="AM90" s="26">
        <v>186.07782246939354</v>
      </c>
      <c r="AN90" s="26">
        <v>186.07782246939354</v>
      </c>
      <c r="AO90" s="26">
        <v>186.07782246939354</v>
      </c>
      <c r="AP90" s="26">
        <v>152.12409755196447</v>
      </c>
      <c r="AQ90" s="26">
        <v>152.12409755196447</v>
      </c>
      <c r="AR90" s="26">
        <v>186.07782246939354</v>
      </c>
      <c r="AS90" s="26">
        <v>186.07782246939354</v>
      </c>
      <c r="AT90" s="26">
        <v>186.07782246939354</v>
      </c>
      <c r="AU90" s="26">
        <v>184.03374490651996</v>
      </c>
      <c r="AV90" s="26">
        <v>184.03374490651996</v>
      </c>
      <c r="AW90" s="26">
        <v>152.12409755196447</v>
      </c>
      <c r="AX90" s="26">
        <v>179.36652625256153</v>
      </c>
      <c r="AY90" s="26">
        <v>219.25476628683077</v>
      </c>
      <c r="AZ90" s="26">
        <v>214.84925815080487</v>
      </c>
      <c r="BA90" s="26">
        <v>219.25476628683077</v>
      </c>
      <c r="BB90" s="26">
        <v>213.707250431869</v>
      </c>
      <c r="BC90" s="26">
        <v>213.707250431869</v>
      </c>
      <c r="BD90" s="26">
        <v>213.707250431869</v>
      </c>
    </row>
    <row r="91" spans="1:56" x14ac:dyDescent="0.2">
      <c r="A91" s="2">
        <f t="shared" si="33"/>
        <v>43988</v>
      </c>
      <c r="B91" s="4" t="e">
        <f>Data!C90</f>
        <v>#N/A</v>
      </c>
      <c r="C91" s="26">
        <v>91.675668339370702</v>
      </c>
      <c r="D91" s="26">
        <v>70.50303424207047</v>
      </c>
      <c r="E91" s="26">
        <v>116.01313183539317</v>
      </c>
      <c r="F91" s="26">
        <v>397.15850443437319</v>
      </c>
      <c r="G91" s="26">
        <v>491.63358730511158</v>
      </c>
      <c r="H91" s="26">
        <v>407.4545455152346</v>
      </c>
      <c r="I91" s="26">
        <v>217.72491925260593</v>
      </c>
      <c r="J91" s="26">
        <v>349.24675329877238</v>
      </c>
      <c r="K91" s="26">
        <v>349.24675329877238</v>
      </c>
      <c r="L91" s="26">
        <v>299.2556946668667</v>
      </c>
      <c r="M91" s="26">
        <v>210.19967355364369</v>
      </c>
      <c r="N91" s="26">
        <v>114.23325930060547</v>
      </c>
      <c r="O91" s="26">
        <v>136.62865414657563</v>
      </c>
      <c r="P91" s="26">
        <v>136.62865414657563</v>
      </c>
      <c r="Q91" s="26">
        <v>114.23325930060547</v>
      </c>
      <c r="R91" s="26">
        <v>136.62865414657563</v>
      </c>
      <c r="S91" s="26">
        <v>114.23325930060547</v>
      </c>
      <c r="T91" s="26">
        <v>115.62723485318303</v>
      </c>
      <c r="U91" s="26">
        <v>115.62723485318303</v>
      </c>
      <c r="V91" s="26">
        <v>115.62723485318303</v>
      </c>
      <c r="W91" s="26">
        <v>121.34074776525196</v>
      </c>
      <c r="X91" s="26">
        <v>121.34074776525196</v>
      </c>
      <c r="Y91" s="26">
        <v>121.34074776525196</v>
      </c>
      <c r="Z91" s="26">
        <v>121.34074776525196</v>
      </c>
      <c r="AA91" s="26">
        <v>121.34074776525196</v>
      </c>
      <c r="AB91" s="26">
        <v>121.34074776525196</v>
      </c>
      <c r="AC91" s="26">
        <v>121.34074776525196</v>
      </c>
      <c r="AD91" s="26">
        <v>153.56062446063996</v>
      </c>
      <c r="AE91" s="26">
        <v>153.56062446063996</v>
      </c>
      <c r="AF91" s="26">
        <v>153.56062446063996</v>
      </c>
      <c r="AG91" s="26">
        <v>153.56062446063996</v>
      </c>
      <c r="AH91" s="26">
        <v>153.56062446063996</v>
      </c>
      <c r="AI91" s="26">
        <v>155.42191399202946</v>
      </c>
      <c r="AJ91" s="26">
        <v>155.42191399202946</v>
      </c>
      <c r="AK91" s="26">
        <v>153.91589962782788</v>
      </c>
      <c r="AL91" s="26">
        <v>187.69238532923103</v>
      </c>
      <c r="AM91" s="26">
        <v>187.69238532923103</v>
      </c>
      <c r="AN91" s="26">
        <v>187.69238532923103</v>
      </c>
      <c r="AO91" s="26">
        <v>187.69238532923103</v>
      </c>
      <c r="AP91" s="26">
        <v>153.18502509523427</v>
      </c>
      <c r="AQ91" s="26">
        <v>153.18502509523427</v>
      </c>
      <c r="AR91" s="26">
        <v>187.69238532923103</v>
      </c>
      <c r="AS91" s="26">
        <v>187.69238532923103</v>
      </c>
      <c r="AT91" s="26">
        <v>187.69238532923103</v>
      </c>
      <c r="AU91" s="26">
        <v>185.72291149404802</v>
      </c>
      <c r="AV91" s="26">
        <v>185.72291149404802</v>
      </c>
      <c r="AW91" s="26">
        <v>153.18502509523427</v>
      </c>
      <c r="AX91" s="26">
        <v>181.22410954504343</v>
      </c>
      <c r="AY91" s="26">
        <v>222.36589951888664</v>
      </c>
      <c r="AZ91" s="26">
        <v>218.02197883032622</v>
      </c>
      <c r="BA91" s="26">
        <v>222.36589951888664</v>
      </c>
      <c r="BB91" s="26">
        <v>216.89537171597951</v>
      </c>
      <c r="BC91" s="26">
        <v>216.89537171597951</v>
      </c>
      <c r="BD91" s="26">
        <v>216.89537171597951</v>
      </c>
    </row>
    <row r="92" spans="1:56" x14ac:dyDescent="0.2">
      <c r="A92" s="2">
        <f t="shared" si="33"/>
        <v>43989</v>
      </c>
      <c r="B92" s="4" t="e">
        <f>Data!C91</f>
        <v>#N/A</v>
      </c>
      <c r="C92" s="26">
        <v>92.315791666055873</v>
      </c>
      <c r="D92" s="26">
        <v>70.929320457858211</v>
      </c>
      <c r="E92" s="26">
        <v>116.76266098439703</v>
      </c>
      <c r="F92" s="26">
        <v>404.21142019651575</v>
      </c>
      <c r="G92" s="26">
        <v>497.77118655450244</v>
      </c>
      <c r="H92" s="26">
        <v>411.3826064341672</v>
      </c>
      <c r="I92" s="26">
        <v>218.81517297085631</v>
      </c>
      <c r="J92" s="26">
        <v>352.6136626578575</v>
      </c>
      <c r="K92" s="26">
        <v>352.6136626578575</v>
      </c>
      <c r="L92" s="26">
        <v>301.78725192130423</v>
      </c>
      <c r="M92" s="26">
        <v>211.45814771289685</v>
      </c>
      <c r="N92" s="26">
        <v>114.54383610651676</v>
      </c>
      <c r="O92" s="26">
        <v>136.91626612969324</v>
      </c>
      <c r="P92" s="26">
        <v>136.91626612969324</v>
      </c>
      <c r="Q92" s="26">
        <v>114.54383610651676</v>
      </c>
      <c r="R92" s="26">
        <v>136.91626612969324</v>
      </c>
      <c r="S92" s="26">
        <v>114.54383610651676</v>
      </c>
      <c r="T92" s="26">
        <v>115.92978820817198</v>
      </c>
      <c r="U92" s="26">
        <v>115.92978820817198</v>
      </c>
      <c r="V92" s="26">
        <v>115.92978820817198</v>
      </c>
      <c r="W92" s="26">
        <v>121.73450108517721</v>
      </c>
      <c r="X92" s="26">
        <v>121.73450108517721</v>
      </c>
      <c r="Y92" s="26">
        <v>121.73450108517721</v>
      </c>
      <c r="Z92" s="26">
        <v>121.73450108517721</v>
      </c>
      <c r="AA92" s="26">
        <v>121.73450108517721</v>
      </c>
      <c r="AB92" s="26">
        <v>121.73450108517721</v>
      </c>
      <c r="AC92" s="26">
        <v>121.73450108517721</v>
      </c>
      <c r="AD92" s="26">
        <v>154.29582312120323</v>
      </c>
      <c r="AE92" s="26">
        <v>154.29582312120323</v>
      </c>
      <c r="AF92" s="26">
        <v>154.29582312120323</v>
      </c>
      <c r="AG92" s="26">
        <v>154.29582312120323</v>
      </c>
      <c r="AH92" s="26">
        <v>154.29582312120323</v>
      </c>
      <c r="AI92" s="26">
        <v>156.36510864711647</v>
      </c>
      <c r="AJ92" s="26">
        <v>156.36510864711647</v>
      </c>
      <c r="AK92" s="26">
        <v>154.90203141783701</v>
      </c>
      <c r="AL92" s="26">
        <v>189.22722528081093</v>
      </c>
      <c r="AM92" s="26">
        <v>189.22722528081093</v>
      </c>
      <c r="AN92" s="26">
        <v>189.22722528081093</v>
      </c>
      <c r="AO92" s="26">
        <v>189.22722528081093</v>
      </c>
      <c r="AP92" s="26">
        <v>154.19237553913817</v>
      </c>
      <c r="AQ92" s="26">
        <v>154.19237553913817</v>
      </c>
      <c r="AR92" s="26">
        <v>189.22722528081093</v>
      </c>
      <c r="AS92" s="26">
        <v>189.22722528081093</v>
      </c>
      <c r="AT92" s="26">
        <v>189.22722528081093</v>
      </c>
      <c r="AU92" s="26">
        <v>187.33033488592207</v>
      </c>
      <c r="AV92" s="26">
        <v>187.33033488592207</v>
      </c>
      <c r="AW92" s="26">
        <v>154.19237553913817</v>
      </c>
      <c r="AX92" s="26">
        <v>182.99617252089899</v>
      </c>
      <c r="AY92" s="26">
        <v>225.39831055922534</v>
      </c>
      <c r="AZ92" s="26">
        <v>221.11837265821504</v>
      </c>
      <c r="BA92" s="26">
        <v>225.39831055922534</v>
      </c>
      <c r="BB92" s="26">
        <v>220.00783515007825</v>
      </c>
      <c r="BC92" s="26">
        <v>220.00783515007825</v>
      </c>
      <c r="BD92" s="26">
        <v>220.00783515007825</v>
      </c>
    </row>
    <row r="93" spans="1:56" x14ac:dyDescent="0.2">
      <c r="A93" s="2">
        <f t="shared" si="33"/>
        <v>43990</v>
      </c>
      <c r="B93" s="4" t="e">
        <f>Data!C92</f>
        <v>#N/A</v>
      </c>
      <c r="C93" s="26">
        <v>92.941380997642526</v>
      </c>
      <c r="D93" s="26">
        <v>71.347615291118103</v>
      </c>
      <c r="E93" s="26">
        <v>117.48897254819336</v>
      </c>
      <c r="F93" s="26">
        <v>411.09578330233194</v>
      </c>
      <c r="G93" s="26">
        <v>503.60985751038459</v>
      </c>
      <c r="H93" s="26">
        <v>415.09833163352602</v>
      </c>
      <c r="I93" s="26">
        <v>219.84601045332437</v>
      </c>
      <c r="J93" s="26">
        <v>355.79856997159362</v>
      </c>
      <c r="K93" s="26">
        <v>355.79856997159362</v>
      </c>
      <c r="L93" s="26">
        <v>304.17716018596019</v>
      </c>
      <c r="M93" s="26">
        <v>212.64618380545085</v>
      </c>
      <c r="N93" s="26">
        <v>114.8405252966395</v>
      </c>
      <c r="O93" s="26">
        <v>137.19040702446762</v>
      </c>
      <c r="P93" s="26">
        <v>137.19040702446762</v>
      </c>
      <c r="Q93" s="26">
        <v>114.8405252966395</v>
      </c>
      <c r="R93" s="26">
        <v>137.19040702446762</v>
      </c>
      <c r="S93" s="26">
        <v>114.8405252966395</v>
      </c>
      <c r="T93" s="26">
        <v>116.21994865567373</v>
      </c>
      <c r="U93" s="26">
        <v>116.21994865567373</v>
      </c>
      <c r="V93" s="26">
        <v>116.21994865567373</v>
      </c>
      <c r="W93" s="26">
        <v>122.11339210310059</v>
      </c>
      <c r="X93" s="26">
        <v>122.11339210310059</v>
      </c>
      <c r="Y93" s="26">
        <v>122.11339210310059</v>
      </c>
      <c r="Z93" s="26">
        <v>122.11339210310059</v>
      </c>
      <c r="AA93" s="26">
        <v>122.11339210310059</v>
      </c>
      <c r="AB93" s="26">
        <v>122.11339210310059</v>
      </c>
      <c r="AC93" s="26">
        <v>122.11339210310059</v>
      </c>
      <c r="AD93" s="26">
        <v>154.98977305103776</v>
      </c>
      <c r="AE93" s="26">
        <v>154.98977305103776</v>
      </c>
      <c r="AF93" s="26">
        <v>154.98977305103776</v>
      </c>
      <c r="AG93" s="26">
        <v>154.98977305103776</v>
      </c>
      <c r="AH93" s="26">
        <v>154.98977305103776</v>
      </c>
      <c r="AI93" s="26">
        <v>157.25975290668435</v>
      </c>
      <c r="AJ93" s="26">
        <v>157.25975290668435</v>
      </c>
      <c r="AK93" s="26">
        <v>155.83776983190768</v>
      </c>
      <c r="AL93" s="26">
        <v>190.68506360089819</v>
      </c>
      <c r="AM93" s="26">
        <v>190.68506360089819</v>
      </c>
      <c r="AN93" s="26">
        <v>190.68506360089819</v>
      </c>
      <c r="AO93" s="26">
        <v>190.68506360089819</v>
      </c>
      <c r="AP93" s="26">
        <v>155.14846006891764</v>
      </c>
      <c r="AQ93" s="26">
        <v>155.14846006891764</v>
      </c>
      <c r="AR93" s="26">
        <v>190.68506360089819</v>
      </c>
      <c r="AS93" s="26">
        <v>190.68506360089819</v>
      </c>
      <c r="AT93" s="26">
        <v>190.68506360089819</v>
      </c>
      <c r="AU93" s="26">
        <v>188.85860022359208</v>
      </c>
      <c r="AV93" s="26">
        <v>188.85860022359208</v>
      </c>
      <c r="AW93" s="26">
        <v>155.14846006891764</v>
      </c>
      <c r="AX93" s="26">
        <v>184.68490990742049</v>
      </c>
      <c r="AY93" s="26">
        <v>228.35120671993016</v>
      </c>
      <c r="AZ93" s="26">
        <v>224.13733904125965</v>
      </c>
      <c r="BA93" s="26">
        <v>228.35120671993016</v>
      </c>
      <c r="BB93" s="26">
        <v>223.04346081711475</v>
      </c>
      <c r="BC93" s="26">
        <v>223.04346081711475</v>
      </c>
      <c r="BD93" s="26">
        <v>223.04346081711475</v>
      </c>
    </row>
    <row r="94" spans="1:56" x14ac:dyDescent="0.2">
      <c r="A94" s="2">
        <f t="shared" si="33"/>
        <v>43991</v>
      </c>
      <c r="B94" s="4" t="e">
        <f>Data!C93</f>
        <v>#N/A</v>
      </c>
      <c r="C94" s="26">
        <v>93.553109829460311</v>
      </c>
      <c r="D94" s="26">
        <v>71.758336037573287</v>
      </c>
      <c r="E94" s="26">
        <v>118.19324960807639</v>
      </c>
      <c r="F94" s="26">
        <v>417.80771673708409</v>
      </c>
      <c r="G94" s="26">
        <v>509.1572460939496</v>
      </c>
      <c r="H94" s="26">
        <v>418.61035134214222</v>
      </c>
      <c r="I94" s="26">
        <v>220.82136762217038</v>
      </c>
      <c r="J94" s="26">
        <v>358.80887257897894</v>
      </c>
      <c r="K94" s="26">
        <v>358.80887257897894</v>
      </c>
      <c r="L94" s="26">
        <v>306.43206330557319</v>
      </c>
      <c r="M94" s="26">
        <v>213.76799659537133</v>
      </c>
      <c r="N94" s="26">
        <v>115.12454973458524</v>
      </c>
      <c r="O94" s="26">
        <v>137.45237839890677</v>
      </c>
      <c r="P94" s="26">
        <v>137.45237839890677</v>
      </c>
      <c r="Q94" s="26">
        <v>115.12454973458524</v>
      </c>
      <c r="R94" s="26">
        <v>137.45237839890677</v>
      </c>
      <c r="S94" s="26">
        <v>115.12454973458524</v>
      </c>
      <c r="T94" s="26">
        <v>116.49882301997214</v>
      </c>
      <c r="U94" s="26">
        <v>116.49882301997214</v>
      </c>
      <c r="V94" s="26">
        <v>116.49882301997214</v>
      </c>
      <c r="W94" s="26">
        <v>122.47862853872111</v>
      </c>
      <c r="X94" s="26">
        <v>122.47862853872111</v>
      </c>
      <c r="Y94" s="26">
        <v>122.47862853872111</v>
      </c>
      <c r="Z94" s="26">
        <v>122.47862853872111</v>
      </c>
      <c r="AA94" s="26">
        <v>122.47862853872111</v>
      </c>
      <c r="AB94" s="26">
        <v>122.47862853872111</v>
      </c>
      <c r="AC94" s="26">
        <v>122.47862853872111</v>
      </c>
      <c r="AD94" s="26">
        <v>155.64488916761823</v>
      </c>
      <c r="AE94" s="26">
        <v>155.64488916761823</v>
      </c>
      <c r="AF94" s="26">
        <v>155.64488916761823</v>
      </c>
      <c r="AG94" s="26">
        <v>155.64488916761823</v>
      </c>
      <c r="AH94" s="26">
        <v>155.64488916761823</v>
      </c>
      <c r="AI94" s="26">
        <v>158.10815421758474</v>
      </c>
      <c r="AJ94" s="26">
        <v>158.10815421758474</v>
      </c>
      <c r="AK94" s="26">
        <v>156.72541669212643</v>
      </c>
      <c r="AL94" s="26">
        <v>192.06869291412173</v>
      </c>
      <c r="AM94" s="26">
        <v>192.06869291412173</v>
      </c>
      <c r="AN94" s="26">
        <v>192.06869291412173</v>
      </c>
      <c r="AO94" s="26">
        <v>192.06869291412173</v>
      </c>
      <c r="AP94" s="26">
        <v>156.05557350501047</v>
      </c>
      <c r="AQ94" s="26">
        <v>156.05557350501047</v>
      </c>
      <c r="AR94" s="26">
        <v>192.06869291412173</v>
      </c>
      <c r="AS94" s="26">
        <v>192.06869291412173</v>
      </c>
      <c r="AT94" s="26">
        <v>192.06869291412173</v>
      </c>
      <c r="AU94" s="26">
        <v>190.3103906832483</v>
      </c>
      <c r="AV94" s="26">
        <v>190.3103906832483</v>
      </c>
      <c r="AW94" s="26">
        <v>156.05557350501047</v>
      </c>
      <c r="AX94" s="26">
        <v>186.29267749902579</v>
      </c>
      <c r="AY94" s="26">
        <v>231.22405486450137</v>
      </c>
      <c r="AZ94" s="26">
        <v>227.07804280254706</v>
      </c>
      <c r="BA94" s="26">
        <v>231.22405486450137</v>
      </c>
      <c r="BB94" s="26">
        <v>226.00133534832429</v>
      </c>
      <c r="BC94" s="26">
        <v>226.00133534832429</v>
      </c>
      <c r="BD94" s="26">
        <v>226.00133534832429</v>
      </c>
    </row>
    <row r="95" spans="1:56" x14ac:dyDescent="0.2">
      <c r="A95" s="2">
        <f t="shared" si="33"/>
        <v>43992</v>
      </c>
      <c r="B95" s="4" t="e">
        <f>Data!C94</f>
        <v>#N/A</v>
      </c>
      <c r="C95" s="26">
        <v>94.151626793153994</v>
      </c>
      <c r="D95" s="26">
        <v>72.161876432165016</v>
      </c>
      <c r="E95" s="26">
        <v>118.87663229854999</v>
      </c>
      <c r="F95" s="26">
        <v>424.34410956575903</v>
      </c>
      <c r="G95" s="26">
        <v>514.42179933170939</v>
      </c>
      <c r="H95" s="26">
        <v>421.92746222560265</v>
      </c>
      <c r="I95" s="26">
        <v>221.74498336288835</v>
      </c>
      <c r="J95" s="26">
        <v>361.65211047908787</v>
      </c>
      <c r="K95" s="26">
        <v>361.65211047908787</v>
      </c>
      <c r="L95" s="26">
        <v>308.5585900255752</v>
      </c>
      <c r="M95" s="26">
        <v>214.82764473474381</v>
      </c>
      <c r="N95" s="26">
        <v>115.39702846533574</v>
      </c>
      <c r="O95" s="26">
        <v>137.7033581105419</v>
      </c>
      <c r="P95" s="26">
        <v>137.7033581105419</v>
      </c>
      <c r="Q95" s="26">
        <v>115.39702846533574</v>
      </c>
      <c r="R95" s="26">
        <v>137.7033581105419</v>
      </c>
      <c r="S95" s="26">
        <v>115.39702846533574</v>
      </c>
      <c r="T95" s="26">
        <v>116.76742102445695</v>
      </c>
      <c r="U95" s="26">
        <v>116.76742102445695</v>
      </c>
      <c r="V95" s="26">
        <v>116.76742102445695</v>
      </c>
      <c r="W95" s="26">
        <v>122.83132237954442</v>
      </c>
      <c r="X95" s="26">
        <v>122.83132237954442</v>
      </c>
      <c r="Y95" s="26">
        <v>122.83132237954442</v>
      </c>
      <c r="Z95" s="26">
        <v>122.83132237954442</v>
      </c>
      <c r="AA95" s="26">
        <v>122.83132237954442</v>
      </c>
      <c r="AB95" s="26">
        <v>122.83132237954442</v>
      </c>
      <c r="AC95" s="26">
        <v>122.83132237954442</v>
      </c>
      <c r="AD95" s="26">
        <v>156.2634893632119</v>
      </c>
      <c r="AE95" s="26">
        <v>156.2634893632119</v>
      </c>
      <c r="AF95" s="26">
        <v>156.2634893632119</v>
      </c>
      <c r="AG95" s="26">
        <v>156.2634893632119</v>
      </c>
      <c r="AH95" s="26">
        <v>156.2634893632119</v>
      </c>
      <c r="AI95" s="26">
        <v>158.91257486791935</v>
      </c>
      <c r="AJ95" s="26">
        <v>158.91257486791935</v>
      </c>
      <c r="AK95" s="26">
        <v>157.56723988175938</v>
      </c>
      <c r="AL95" s="26">
        <v>193.38095273209012</v>
      </c>
      <c r="AM95" s="26">
        <v>193.38095273209012</v>
      </c>
      <c r="AN95" s="26">
        <v>193.38095273209012</v>
      </c>
      <c r="AO95" s="26">
        <v>193.38095273209012</v>
      </c>
      <c r="AP95" s="26">
        <v>156.9159825450125</v>
      </c>
      <c r="AQ95" s="26">
        <v>156.9159825450125</v>
      </c>
      <c r="AR95" s="26">
        <v>193.38095273209012</v>
      </c>
      <c r="AS95" s="26">
        <v>193.38095273209012</v>
      </c>
      <c r="AT95" s="26">
        <v>193.38095273209012</v>
      </c>
      <c r="AU95" s="26">
        <v>191.68846105665583</v>
      </c>
      <c r="AV95" s="26">
        <v>191.68846105665583</v>
      </c>
      <c r="AW95" s="26">
        <v>156.9159825450125</v>
      </c>
      <c r="AX95" s="26">
        <v>187.82196203625961</v>
      </c>
      <c r="AY95" s="26">
        <v>234.0165697561942</v>
      </c>
      <c r="AZ95" s="26">
        <v>229.93990431304476</v>
      </c>
      <c r="BA95" s="26">
        <v>234.0165697561942</v>
      </c>
      <c r="BB95" s="26">
        <v>228.8808025437155</v>
      </c>
      <c r="BC95" s="26">
        <v>228.8808025437155</v>
      </c>
      <c r="BD95" s="26">
        <v>228.8808025437155</v>
      </c>
    </row>
    <row r="96" spans="1:56" x14ac:dyDescent="0.2">
      <c r="A96" s="2">
        <f t="shared" si="33"/>
        <v>43993</v>
      </c>
      <c r="B96" s="4" t="e">
        <f>Data!C95</f>
        <v>#N/A</v>
      </c>
      <c r="C96" s="26">
        <v>94.737555305332236</v>
      </c>
      <c r="D96" s="26">
        <v>72.558607534398035</v>
      </c>
      <c r="E96" s="26">
        <v>119.5402166575678</v>
      </c>
      <c r="F96" s="26">
        <v>430.70259316142977</v>
      </c>
      <c r="G96" s="26">
        <v>519.41261712929497</v>
      </c>
      <c r="H96" s="26">
        <v>425.05854090457927</v>
      </c>
      <c r="I96" s="26">
        <v>222.62039936657868</v>
      </c>
      <c r="J96" s="26">
        <v>364.33589220392497</v>
      </c>
      <c r="K96" s="26">
        <v>364.33589220392497</v>
      </c>
      <c r="L96" s="26">
        <v>310.56330557271218</v>
      </c>
      <c r="M96" s="26">
        <v>215.82902176520128</v>
      </c>
      <c r="N96" s="26">
        <v>115.65898428114414</v>
      </c>
      <c r="O96" s="26">
        <v>137.94441100223341</v>
      </c>
      <c r="P96" s="26">
        <v>137.94441100223341</v>
      </c>
      <c r="Q96" s="26">
        <v>115.65898428114414</v>
      </c>
      <c r="R96" s="26">
        <v>137.94441100223341</v>
      </c>
      <c r="S96" s="26">
        <v>115.65898428114414</v>
      </c>
      <c r="T96" s="26">
        <v>117.02666278958428</v>
      </c>
      <c r="U96" s="26">
        <v>117.02666278958428</v>
      </c>
      <c r="V96" s="26">
        <v>117.02666278958428</v>
      </c>
      <c r="W96" s="26">
        <v>123.17249616314088</v>
      </c>
      <c r="X96" s="26">
        <v>123.17249616314088</v>
      </c>
      <c r="Y96" s="26">
        <v>123.17249616314088</v>
      </c>
      <c r="Z96" s="26">
        <v>123.17249616314088</v>
      </c>
      <c r="AA96" s="26">
        <v>123.17249616314088</v>
      </c>
      <c r="AB96" s="26">
        <v>123.17249616314088</v>
      </c>
      <c r="AC96" s="26">
        <v>123.17249616314088</v>
      </c>
      <c r="AD96" s="26">
        <v>156.84779204120815</v>
      </c>
      <c r="AE96" s="26">
        <v>156.84779204120815</v>
      </c>
      <c r="AF96" s="26">
        <v>156.84779204120815</v>
      </c>
      <c r="AG96" s="26">
        <v>156.84779204120815</v>
      </c>
      <c r="AH96" s="26">
        <v>156.84779204120815</v>
      </c>
      <c r="AI96" s="26">
        <v>159.67522395392814</v>
      </c>
      <c r="AJ96" s="26">
        <v>159.67522395392814</v>
      </c>
      <c r="AK96" s="26">
        <v>158.36546391772134</v>
      </c>
      <c r="AL96" s="26">
        <v>194.62470735080598</v>
      </c>
      <c r="AM96" s="26">
        <v>194.62470735080598</v>
      </c>
      <c r="AN96" s="26">
        <v>194.62470735080598</v>
      </c>
      <c r="AO96" s="26">
        <v>194.62470735080598</v>
      </c>
      <c r="AP96" s="26">
        <v>157.73191565290452</v>
      </c>
      <c r="AQ96" s="26">
        <v>157.73191565290452</v>
      </c>
      <c r="AR96" s="26">
        <v>194.62470735080598</v>
      </c>
      <c r="AS96" s="26">
        <v>194.62470735080598</v>
      </c>
      <c r="AT96" s="26">
        <v>194.62470735080598</v>
      </c>
      <c r="AU96" s="26">
        <v>192.99561362597404</v>
      </c>
      <c r="AV96" s="26">
        <v>192.99561362597404</v>
      </c>
      <c r="AW96" s="26">
        <v>157.73191565290452</v>
      </c>
      <c r="AX96" s="26">
        <v>189.27535306398269</v>
      </c>
      <c r="AY96" s="26">
        <v>236.72870142361623</v>
      </c>
      <c r="AZ96" s="26">
        <v>232.72258843625619</v>
      </c>
      <c r="BA96" s="26">
        <v>236.72870142361623</v>
      </c>
      <c r="BB96" s="26">
        <v>231.68145275528502</v>
      </c>
      <c r="BC96" s="26">
        <v>231.68145275528502</v>
      </c>
      <c r="BD96" s="26">
        <v>231.68145275528502</v>
      </c>
    </row>
    <row r="97" spans="1:56" x14ac:dyDescent="0.2">
      <c r="A97" s="2">
        <f t="shared" si="33"/>
        <v>43994</v>
      </c>
      <c r="B97" s="4" t="e">
        <f>Data!C96</f>
        <v>#N/A</v>
      </c>
      <c r="C97" s="26">
        <v>95.311493415209355</v>
      </c>
      <c r="D97" s="26">
        <v>72.948878650810855</v>
      </c>
      <c r="E97" s="26">
        <v>120.18505392441585</v>
      </c>
      <c r="F97" s="26">
        <v>436.88151267303772</v>
      </c>
      <c r="G97" s="26">
        <v>524.13931354231863</v>
      </c>
      <c r="H97" s="26">
        <v>428.01246768274353</v>
      </c>
      <c r="I97" s="26">
        <v>223.45096187984967</v>
      </c>
      <c r="J97" s="26">
        <v>366.86782944235148</v>
      </c>
      <c r="K97" s="26">
        <v>366.86782944235148</v>
      </c>
      <c r="L97" s="26">
        <v>312.45267038774517</v>
      </c>
      <c r="M97" s="26">
        <v>216.77585002867079</v>
      </c>
      <c r="N97" s="26">
        <v>115.91135094923993</v>
      </c>
      <c r="O97" s="26">
        <v>138.17649886209941</v>
      </c>
      <c r="P97" s="26">
        <v>138.17649886209941</v>
      </c>
      <c r="Q97" s="26">
        <v>115.91135094923993</v>
      </c>
      <c r="R97" s="26">
        <v>138.17649886209941</v>
      </c>
      <c r="S97" s="26">
        <v>115.91135094923993</v>
      </c>
      <c r="T97" s="26">
        <v>117.2773859259446</v>
      </c>
      <c r="U97" s="26">
        <v>117.2773859259446</v>
      </c>
      <c r="V97" s="26">
        <v>117.2773859259446</v>
      </c>
      <c r="W97" s="26">
        <v>123.50308906196877</v>
      </c>
      <c r="X97" s="26">
        <v>123.50308906196877</v>
      </c>
      <c r="Y97" s="26">
        <v>123.50308906196877</v>
      </c>
      <c r="Z97" s="26">
        <v>123.50308906196877</v>
      </c>
      <c r="AA97" s="26">
        <v>123.50308906196877</v>
      </c>
      <c r="AB97" s="26">
        <v>123.50308906196877</v>
      </c>
      <c r="AC97" s="26">
        <v>123.50308906196877</v>
      </c>
      <c r="AD97" s="26">
        <v>157.39991483501973</v>
      </c>
      <c r="AE97" s="26">
        <v>157.39991483501973</v>
      </c>
      <c r="AF97" s="26">
        <v>157.39991483501973</v>
      </c>
      <c r="AG97" s="26">
        <v>157.39991483501973</v>
      </c>
      <c r="AH97" s="26">
        <v>157.39991483501973</v>
      </c>
      <c r="AI97" s="26">
        <v>160.39825076792684</v>
      </c>
      <c r="AJ97" s="26">
        <v>160.39825076792684</v>
      </c>
      <c r="AK97" s="26">
        <v>159.12226202616878</v>
      </c>
      <c r="AL97" s="26">
        <v>195.80282607447367</v>
      </c>
      <c r="AM97" s="26">
        <v>195.80282607447367</v>
      </c>
      <c r="AN97" s="26">
        <v>195.80282607447367</v>
      </c>
      <c r="AO97" s="26">
        <v>195.80282607447367</v>
      </c>
      <c r="AP97" s="26">
        <v>158.50555448669945</v>
      </c>
      <c r="AQ97" s="26">
        <v>158.50555448669945</v>
      </c>
      <c r="AR97" s="26">
        <v>195.80282607447367</v>
      </c>
      <c r="AS97" s="26">
        <v>195.80282607447367</v>
      </c>
      <c r="AT97" s="26">
        <v>195.80282607447367</v>
      </c>
      <c r="AU97" s="26">
        <v>194.23467634404832</v>
      </c>
      <c r="AV97" s="26">
        <v>194.23467634404832</v>
      </c>
      <c r="AW97" s="26">
        <v>158.50555448669945</v>
      </c>
      <c r="AX97" s="26">
        <v>190.65551689426161</v>
      </c>
      <c r="AY97" s="26">
        <v>239.36062174031977</v>
      </c>
      <c r="AZ97" s="26">
        <v>235.42599247934731</v>
      </c>
      <c r="BA97" s="26">
        <v>239.36062174031977</v>
      </c>
      <c r="BB97" s="26">
        <v>234.40311122476231</v>
      </c>
      <c r="BC97" s="26">
        <v>234.40311122476231</v>
      </c>
      <c r="BD97" s="26">
        <v>234.40311122476231</v>
      </c>
    </row>
    <row r="98" spans="1:56" x14ac:dyDescent="0.2">
      <c r="A98" s="2">
        <f t="shared" si="33"/>
        <v>43995</v>
      </c>
      <c r="B98" s="4" t="e">
        <f>Data!C97</f>
        <v>#N/A</v>
      </c>
      <c r="C98" s="26">
        <v>95.874013827033707</v>
      </c>
      <c r="D98" s="26">
        <v>73.33301828145477</v>
      </c>
      <c r="E98" s="26">
        <v>120.81215023127261</v>
      </c>
      <c r="F98" s="26">
        <v>442.87989442269838</v>
      </c>
      <c r="G98" s="26">
        <v>528.61188853386955</v>
      </c>
      <c r="H98" s="26">
        <v>430.7980601501755</v>
      </c>
      <c r="I98" s="26">
        <v>224.23982502481766</v>
      </c>
      <c r="J98" s="26">
        <v>369.25548012872173</v>
      </c>
      <c r="K98" s="26">
        <v>369.25548012872173</v>
      </c>
      <c r="L98" s="26">
        <v>314.23300553258156</v>
      </c>
      <c r="M98" s="26">
        <v>217.67167710043415</v>
      </c>
      <c r="N98" s="26">
        <v>116.15498007484284</v>
      </c>
      <c r="O98" s="26">
        <v>138.40048966153392</v>
      </c>
      <c r="P98" s="26">
        <v>138.40048966153392</v>
      </c>
      <c r="Q98" s="26">
        <v>116.15498007484284</v>
      </c>
      <c r="R98" s="26">
        <v>138.40048966153392</v>
      </c>
      <c r="S98" s="26">
        <v>116.15498007484284</v>
      </c>
      <c r="T98" s="26">
        <v>117.52035221132027</v>
      </c>
      <c r="U98" s="26">
        <v>117.52035221132027</v>
      </c>
      <c r="V98" s="26">
        <v>117.52035221132027</v>
      </c>
      <c r="W98" s="26">
        <v>123.82396273597985</v>
      </c>
      <c r="X98" s="26">
        <v>123.82396273597985</v>
      </c>
      <c r="Y98" s="26">
        <v>123.82396273597985</v>
      </c>
      <c r="Z98" s="26">
        <v>123.82396273597985</v>
      </c>
      <c r="AA98" s="26">
        <v>123.82396273597985</v>
      </c>
      <c r="AB98" s="26">
        <v>123.82396273597985</v>
      </c>
      <c r="AC98" s="26">
        <v>123.82396273597985</v>
      </c>
      <c r="AD98" s="26">
        <v>157.92187434262883</v>
      </c>
      <c r="AE98" s="26">
        <v>157.92187434262883</v>
      </c>
      <c r="AF98" s="26">
        <v>157.92187434262883</v>
      </c>
      <c r="AG98" s="26">
        <v>157.92187434262883</v>
      </c>
      <c r="AH98" s="26">
        <v>157.92187434262883</v>
      </c>
      <c r="AI98" s="26">
        <v>161.08373948149813</v>
      </c>
      <c r="AJ98" s="26">
        <v>161.08373948149813</v>
      </c>
      <c r="AK98" s="26">
        <v>159.83974960186359</v>
      </c>
      <c r="AL98" s="26">
        <v>196.91816570070452</v>
      </c>
      <c r="AM98" s="26">
        <v>196.91816570070452</v>
      </c>
      <c r="AN98" s="26">
        <v>196.91816570070452</v>
      </c>
      <c r="AO98" s="26">
        <v>196.91816570070452</v>
      </c>
      <c r="AP98" s="26">
        <v>159.23902674930105</v>
      </c>
      <c r="AQ98" s="26">
        <v>159.23902674930105</v>
      </c>
      <c r="AR98" s="26">
        <v>196.91816570070452</v>
      </c>
      <c r="AS98" s="26">
        <v>196.91816570070452</v>
      </c>
      <c r="AT98" s="26">
        <v>196.91816570070452</v>
      </c>
      <c r="AU98" s="26">
        <v>195.40848329187142</v>
      </c>
      <c r="AV98" s="26">
        <v>195.40848329187142</v>
      </c>
      <c r="AW98" s="26">
        <v>159.23902674930105</v>
      </c>
      <c r="AX98" s="26">
        <v>191.96517274576266</v>
      </c>
      <c r="AY98" s="26">
        <v>241.91271040809568</v>
      </c>
      <c r="AZ98" s="26">
        <v>238.05023334082694</v>
      </c>
      <c r="BA98" s="26">
        <v>241.91271040809568</v>
      </c>
      <c r="BB98" s="26">
        <v>237.04582556537434</v>
      </c>
      <c r="BC98" s="26">
        <v>237.04582556537434</v>
      </c>
      <c r="BD98" s="26">
        <v>237.04582556537434</v>
      </c>
    </row>
    <row r="99" spans="1:56" x14ac:dyDescent="0.2">
      <c r="A99" s="2">
        <f t="shared" si="33"/>
        <v>43996</v>
      </c>
      <c r="B99" s="4" t="e">
        <f>Data!C98</f>
        <v>#N/A</v>
      </c>
      <c r="C99" s="26">
        <v>96.425664074740794</v>
      </c>
      <c r="D99" s="26">
        <v>73.711335079032708</v>
      </c>
      <c r="E99" s="26">
        <v>121.42246663801291</v>
      </c>
      <c r="F99" s="26">
        <v>448.6974099263353</v>
      </c>
      <c r="G99" s="26">
        <v>532.84061083242921</v>
      </c>
      <c r="H99" s="26">
        <v>433.42401618625939</v>
      </c>
      <c r="I99" s="26">
        <v>224.98995538839708</v>
      </c>
      <c r="J99" s="26">
        <v>371.50629958822219</v>
      </c>
      <c r="K99" s="26">
        <v>371.50629958822219</v>
      </c>
      <c r="L99" s="26">
        <v>315.91046424732849</v>
      </c>
      <c r="M99" s="26">
        <v>218.51987438410009</v>
      </c>
      <c r="N99" s="26">
        <v>116.39064758399806</v>
      </c>
      <c r="O99" s="26">
        <v>138.61716609393258</v>
      </c>
      <c r="P99" s="26">
        <v>138.61716609393258</v>
      </c>
      <c r="Q99" s="26">
        <v>116.39064758399806</v>
      </c>
      <c r="R99" s="26">
        <v>138.61716609393258</v>
      </c>
      <c r="S99" s="26">
        <v>116.39064758399806</v>
      </c>
      <c r="T99" s="26">
        <v>117.75625384916401</v>
      </c>
      <c r="U99" s="26">
        <v>117.75625384916401</v>
      </c>
      <c r="V99" s="26">
        <v>117.75625384916401</v>
      </c>
      <c r="W99" s="26">
        <v>124.13590692823597</v>
      </c>
      <c r="X99" s="26">
        <v>124.13590692823597</v>
      </c>
      <c r="Y99" s="26">
        <v>124.13590692823597</v>
      </c>
      <c r="Z99" s="26">
        <v>124.13590692823597</v>
      </c>
      <c r="AA99" s="26">
        <v>124.13590692823597</v>
      </c>
      <c r="AB99" s="26">
        <v>124.13590692823597</v>
      </c>
      <c r="AC99" s="26">
        <v>124.13590692823597</v>
      </c>
      <c r="AD99" s="26">
        <v>158.41558672351954</v>
      </c>
      <c r="AE99" s="26">
        <v>158.41558672351954</v>
      </c>
      <c r="AF99" s="26">
        <v>158.41558672351954</v>
      </c>
      <c r="AG99" s="26">
        <v>158.41558672351954</v>
      </c>
      <c r="AH99" s="26">
        <v>158.41558672351954</v>
      </c>
      <c r="AI99" s="26">
        <v>161.73370499930053</v>
      </c>
      <c r="AJ99" s="26">
        <v>161.73370499930053</v>
      </c>
      <c r="AK99" s="26">
        <v>160.51997893034448</v>
      </c>
      <c r="AL99" s="26">
        <v>197.97355517604603</v>
      </c>
      <c r="AM99" s="26">
        <v>197.97355517604603</v>
      </c>
      <c r="AN99" s="26">
        <v>197.97355517604603</v>
      </c>
      <c r="AO99" s="26">
        <v>197.97355517604603</v>
      </c>
      <c r="AP99" s="26">
        <v>159.93440034429469</v>
      </c>
      <c r="AQ99" s="26">
        <v>159.93440034429469</v>
      </c>
      <c r="AR99" s="26">
        <v>197.97355517604603</v>
      </c>
      <c r="AS99" s="26">
        <v>197.97355517604603</v>
      </c>
      <c r="AT99" s="26">
        <v>197.97355517604603</v>
      </c>
      <c r="AU99" s="26">
        <v>196.5198573524049</v>
      </c>
      <c r="AV99" s="26">
        <v>196.5198573524049</v>
      </c>
      <c r="AW99" s="26">
        <v>159.93440034429469</v>
      </c>
      <c r="AX99" s="26">
        <v>193.20707108484265</v>
      </c>
      <c r="AY99" s="26">
        <v>244.3855405242451</v>
      </c>
      <c r="AZ99" s="26">
        <v>240.59563403874901</v>
      </c>
      <c r="BA99" s="26">
        <v>244.3855405242451</v>
      </c>
      <c r="BB99" s="26">
        <v>239.60985257191507</v>
      </c>
      <c r="BC99" s="26">
        <v>239.60985257191507</v>
      </c>
      <c r="BD99" s="26">
        <v>239.60985257191507</v>
      </c>
    </row>
    <row r="100" spans="1:56" x14ac:dyDescent="0.2">
      <c r="A100" s="2">
        <f t="shared" si="33"/>
        <v>43997</v>
      </c>
      <c r="B100" s="4" t="e">
        <f>Data!C99</f>
        <v>#N/A</v>
      </c>
      <c r="C100" s="26">
        <v>96.966966827937753</v>
      </c>
      <c r="D100" s="26">
        <v>74.084118810962011</v>
      </c>
      <c r="E100" s="26">
        <v>122.01691946349645</v>
      </c>
      <c r="F100" s="26">
        <v>454.33433722086079</v>
      </c>
      <c r="G100" s="26">
        <v>536.83591217635012</v>
      </c>
      <c r="H100" s="26">
        <v>435.8988657826452</v>
      </c>
      <c r="I100" s="26">
        <v>225.70413761542784</v>
      </c>
      <c r="J100" s="26">
        <v>373.62759924226714</v>
      </c>
      <c r="K100" s="26">
        <v>373.62759924226714</v>
      </c>
      <c r="L100" s="26">
        <v>317.49100910770687</v>
      </c>
      <c r="M100" s="26">
        <v>219.32363753704658</v>
      </c>
      <c r="N100" s="26">
        <v>116.61905981958542</v>
      </c>
      <c r="O100" s="26">
        <v>138.82723344292529</v>
      </c>
      <c r="P100" s="26">
        <v>138.82723344292529</v>
      </c>
      <c r="Q100" s="26">
        <v>116.61905981958542</v>
      </c>
      <c r="R100" s="26">
        <v>138.82723344292529</v>
      </c>
      <c r="S100" s="26">
        <v>116.61905981958542</v>
      </c>
      <c r="T100" s="26">
        <v>117.98571931261841</v>
      </c>
      <c r="U100" s="26">
        <v>117.98571931261841</v>
      </c>
      <c r="V100" s="26">
        <v>117.98571931261841</v>
      </c>
      <c r="W100" s="26">
        <v>124.43964478708718</v>
      </c>
      <c r="X100" s="26">
        <v>124.43964478708718</v>
      </c>
      <c r="Y100" s="26">
        <v>124.43964478708718</v>
      </c>
      <c r="Z100" s="26">
        <v>124.43964478708718</v>
      </c>
      <c r="AA100" s="26">
        <v>124.43964478708718</v>
      </c>
      <c r="AB100" s="26">
        <v>124.43964478708718</v>
      </c>
      <c r="AC100" s="26">
        <v>124.43964478708718</v>
      </c>
      <c r="AD100" s="26">
        <v>158.88286901865581</v>
      </c>
      <c r="AE100" s="26">
        <v>158.88286901865581</v>
      </c>
      <c r="AF100" s="26">
        <v>158.88286901865581</v>
      </c>
      <c r="AG100" s="26">
        <v>158.88286901865581</v>
      </c>
      <c r="AH100" s="26">
        <v>158.88286901865581</v>
      </c>
      <c r="AI100" s="26">
        <v>162.35008986208402</v>
      </c>
      <c r="AJ100" s="26">
        <v>162.35008986208402</v>
      </c>
      <c r="AK100" s="26">
        <v>161.16493505284902</v>
      </c>
      <c r="AL100" s="26">
        <v>198.97178231072081</v>
      </c>
      <c r="AM100" s="26">
        <v>198.97178231072081</v>
      </c>
      <c r="AN100" s="26">
        <v>198.97178231072081</v>
      </c>
      <c r="AO100" s="26">
        <v>198.97178231072081</v>
      </c>
      <c r="AP100" s="26">
        <v>160.59367871805622</v>
      </c>
      <c r="AQ100" s="26">
        <v>160.59367871805622</v>
      </c>
      <c r="AR100" s="26">
        <v>198.97178231072081</v>
      </c>
      <c r="AS100" s="26">
        <v>198.97178231072081</v>
      </c>
      <c r="AT100" s="26">
        <v>198.97178231072081</v>
      </c>
      <c r="AU100" s="26">
        <v>197.57159501389791</v>
      </c>
      <c r="AV100" s="26">
        <v>197.57159501389791</v>
      </c>
      <c r="AW100" s="26">
        <v>160.59367871805622</v>
      </c>
      <c r="AX100" s="26">
        <v>194.38397415367061</v>
      </c>
      <c r="AY100" s="26">
        <v>246.7798639017748</v>
      </c>
      <c r="AZ100" s="26">
        <v>243.06270979495355</v>
      </c>
      <c r="BA100" s="26">
        <v>246.7798639017748</v>
      </c>
      <c r="BB100" s="26">
        <v>242.09564453575882</v>
      </c>
      <c r="BC100" s="26">
        <v>242.09564453575882</v>
      </c>
      <c r="BD100" s="26">
        <v>242.09564453575882</v>
      </c>
    </row>
    <row r="101" spans="1:56" x14ac:dyDescent="0.2">
      <c r="A101" s="2">
        <f t="shared" si="33"/>
        <v>43998</v>
      </c>
      <c r="B101" s="4" t="e">
        <f>Data!C100</f>
        <v>#N/A</v>
      </c>
      <c r="C101" s="26">
        <v>97.498420309990053</v>
      </c>
      <c r="D101" s="26">
        <v>74.451641316088782</v>
      </c>
      <c r="E101" s="26">
        <v>122.59638087030434</v>
      </c>
      <c r="F101" s="26">
        <v>459.79152015811536</v>
      </c>
      <c r="G101" s="26">
        <v>540.60829295314011</v>
      </c>
      <c r="H101" s="26">
        <v>438.23093103717866</v>
      </c>
      <c r="I101" s="26">
        <v>226.38498077359944</v>
      </c>
      <c r="J101" s="26">
        <v>375.62651231758156</v>
      </c>
      <c r="K101" s="26">
        <v>375.62651231758156</v>
      </c>
      <c r="L101" s="26">
        <v>318.98039422612248</v>
      </c>
      <c r="M101" s="26">
        <v>220.08598842500356</v>
      </c>
      <c r="N101" s="26">
        <v>116.8408592508552</v>
      </c>
      <c r="O101" s="26">
        <v>139.03132681311175</v>
      </c>
      <c r="P101" s="26">
        <v>139.03132681311175</v>
      </c>
      <c r="Q101" s="26">
        <v>116.8408592508552</v>
      </c>
      <c r="R101" s="26">
        <v>139.03132681311175</v>
      </c>
      <c r="S101" s="26">
        <v>116.8408592508552</v>
      </c>
      <c r="T101" s="26">
        <v>118.20931878332703</v>
      </c>
      <c r="U101" s="26">
        <v>118.20931878332703</v>
      </c>
      <c r="V101" s="26">
        <v>118.20931878332703</v>
      </c>
      <c r="W101" s="26">
        <v>124.73583790530985</v>
      </c>
      <c r="X101" s="26">
        <v>124.73583790530985</v>
      </c>
      <c r="Y101" s="26">
        <v>124.73583790530985</v>
      </c>
      <c r="Z101" s="26">
        <v>124.73583790530985</v>
      </c>
      <c r="AA101" s="26">
        <v>124.73583790530985</v>
      </c>
      <c r="AB101" s="26">
        <v>124.73583790530985</v>
      </c>
      <c r="AC101" s="26">
        <v>124.73583790530985</v>
      </c>
      <c r="AD101" s="26">
        <v>159.32544106795845</v>
      </c>
      <c r="AE101" s="26">
        <v>159.32544106795845</v>
      </c>
      <c r="AF101" s="26">
        <v>159.32544106795845</v>
      </c>
      <c r="AG101" s="26">
        <v>159.32544106795845</v>
      </c>
      <c r="AH101" s="26">
        <v>159.32544106795845</v>
      </c>
      <c r="AI101" s="26">
        <v>162.9347620823205</v>
      </c>
      <c r="AJ101" s="26">
        <v>162.9347620823205</v>
      </c>
      <c r="AK101" s="26">
        <v>161.77653265685063</v>
      </c>
      <c r="AL101" s="26">
        <v>199.91558242627289</v>
      </c>
      <c r="AM101" s="26">
        <v>199.91558242627289</v>
      </c>
      <c r="AN101" s="26">
        <v>199.91558242627289</v>
      </c>
      <c r="AO101" s="26">
        <v>199.91558242627289</v>
      </c>
      <c r="AP101" s="26">
        <v>161.21879727145014</v>
      </c>
      <c r="AQ101" s="26">
        <v>161.21879727145014</v>
      </c>
      <c r="AR101" s="26">
        <v>199.91558242627289</v>
      </c>
      <c r="AS101" s="26">
        <v>199.91558242627289</v>
      </c>
      <c r="AT101" s="26">
        <v>199.91558242627289</v>
      </c>
      <c r="AU101" s="26">
        <v>198.56645319514979</v>
      </c>
      <c r="AV101" s="26">
        <v>198.56645319514979</v>
      </c>
      <c r="AW101" s="26">
        <v>161.21879727145014</v>
      </c>
      <c r="AX101" s="26">
        <v>195.49863863688003</v>
      </c>
      <c r="AY101" s="26">
        <v>249.09659629864723</v>
      </c>
      <c r="AZ101" s="26">
        <v>245.45215384047665</v>
      </c>
      <c r="BA101" s="26">
        <v>249.09659629864723</v>
      </c>
      <c r="BB101" s="26">
        <v>244.50383523176791</v>
      </c>
      <c r="BC101" s="26">
        <v>244.50383523176791</v>
      </c>
      <c r="BD101" s="26">
        <v>244.50383523176791</v>
      </c>
    </row>
    <row r="102" spans="1:56" x14ac:dyDescent="0.2">
      <c r="A102" s="2">
        <f t="shared" si="33"/>
        <v>43999</v>
      </c>
      <c r="B102" s="4" t="e">
        <f>Data!C101</f>
        <v>#N/A</v>
      </c>
      <c r="C102" s="26">
        <v>98.020498810616687</v>
      </c>
      <c r="D102" s="26">
        <v>74.814157449100975</v>
      </c>
      <c r="E102" s="26">
        <v>123.1616796635869</v>
      </c>
      <c r="F102" s="26">
        <v>465.07032629273868</v>
      </c>
      <c r="G102" s="26">
        <v>544.16823901292673</v>
      </c>
      <c r="H102" s="26">
        <v>440.42829362882225</v>
      </c>
      <c r="I102" s="26">
        <v>227.0349252892218</v>
      </c>
      <c r="J102" s="26">
        <v>377.50996596756181</v>
      </c>
      <c r="K102" s="26">
        <v>377.50996596756181</v>
      </c>
      <c r="L102" s="26">
        <v>320.38415194682915</v>
      </c>
      <c r="M102" s="26">
        <v>220.80977833468046</v>
      </c>
      <c r="N102" s="26">
        <v>117.05662980229231</v>
      </c>
      <c r="O102" s="26">
        <v>139.23001775890799</v>
      </c>
      <c r="P102" s="26">
        <v>139.23001775890799</v>
      </c>
      <c r="Q102" s="26">
        <v>117.05662980229231</v>
      </c>
      <c r="R102" s="26">
        <v>139.23001775890799</v>
      </c>
      <c r="S102" s="26">
        <v>117.05662980229231</v>
      </c>
      <c r="T102" s="26">
        <v>118.42756919812498</v>
      </c>
      <c r="U102" s="26">
        <v>118.42756919812498</v>
      </c>
      <c r="V102" s="26">
        <v>118.42756919812498</v>
      </c>
      <c r="W102" s="26">
        <v>125.02509107217531</v>
      </c>
      <c r="X102" s="26">
        <v>125.02509107217531</v>
      </c>
      <c r="Y102" s="26">
        <v>125.02509107217531</v>
      </c>
      <c r="Z102" s="26">
        <v>125.02509107217531</v>
      </c>
      <c r="AA102" s="26">
        <v>125.02509107217531</v>
      </c>
      <c r="AB102" s="26">
        <v>125.02509107217531</v>
      </c>
      <c r="AC102" s="26">
        <v>125.02509107217531</v>
      </c>
      <c r="AD102" s="26">
        <v>159.74492791312349</v>
      </c>
      <c r="AE102" s="26">
        <v>159.74492791312349</v>
      </c>
      <c r="AF102" s="26">
        <v>159.74492791312349</v>
      </c>
      <c r="AG102" s="26">
        <v>159.74492791312349</v>
      </c>
      <c r="AH102" s="26">
        <v>159.74492791312349</v>
      </c>
      <c r="AI102" s="26">
        <v>163.48951380185477</v>
      </c>
      <c r="AJ102" s="26">
        <v>163.48951380185477</v>
      </c>
      <c r="AK102" s="26">
        <v>162.35661387955409</v>
      </c>
      <c r="AL102" s="26">
        <v>200.80762879977971</v>
      </c>
      <c r="AM102" s="26">
        <v>200.80762879977971</v>
      </c>
      <c r="AN102" s="26">
        <v>200.80762879977971</v>
      </c>
      <c r="AO102" s="26">
        <v>200.80762879977971</v>
      </c>
      <c r="AP102" s="26">
        <v>161.81162072802516</v>
      </c>
      <c r="AQ102" s="26">
        <v>161.81162072802516</v>
      </c>
      <c r="AR102" s="26">
        <v>200.80762879977971</v>
      </c>
      <c r="AS102" s="26">
        <v>200.80762879977971</v>
      </c>
      <c r="AT102" s="26">
        <v>200.80762879977971</v>
      </c>
      <c r="AU102" s="26">
        <v>199.50713797019222</v>
      </c>
      <c r="AV102" s="26">
        <v>199.50713797019222</v>
      </c>
      <c r="AW102" s="26">
        <v>161.81162072802516</v>
      </c>
      <c r="AX102" s="26">
        <v>196.55380039106731</v>
      </c>
      <c r="AY102" s="26">
        <v>251.33680269832809</v>
      </c>
      <c r="AZ102" s="26">
        <v>247.76482309534606</v>
      </c>
      <c r="BA102" s="26">
        <v>251.33680269832809</v>
      </c>
      <c r="BB102" s="26">
        <v>246.83522573271233</v>
      </c>
      <c r="BC102" s="26">
        <v>246.83522573271233</v>
      </c>
      <c r="BD102" s="26">
        <v>246.83522573271233</v>
      </c>
    </row>
    <row r="103" spans="1:56" x14ac:dyDescent="0.2">
      <c r="A103" s="2">
        <f t="shared" si="33"/>
        <v>44000</v>
      </c>
      <c r="B103" s="4" t="e">
        <f>Data!C102</f>
        <v>#N/A</v>
      </c>
      <c r="C103" s="26">
        <v>98.533653276988275</v>
      </c>
      <c r="D103" s="26">
        <v>75.171906006870188</v>
      </c>
      <c r="E103" s="26">
        <v>123.71360226830355</v>
      </c>
      <c r="F103" s="26">
        <v>470.1726039499988</v>
      </c>
      <c r="G103" s="26">
        <v>547.526149253227</v>
      </c>
      <c r="H103" s="26">
        <v>442.49876906666691</v>
      </c>
      <c r="I103" s="26">
        <v>227.65625028144339</v>
      </c>
      <c r="J103" s="26">
        <v>379.28465920000008</v>
      </c>
      <c r="K103" s="26">
        <v>379.28465920000008</v>
      </c>
      <c r="L103" s="26">
        <v>321.70758350376605</v>
      </c>
      <c r="M103" s="26">
        <v>221.49769220291316</v>
      </c>
      <c r="N103" s="26">
        <v>117.26690181176333</v>
      </c>
      <c r="O103" s="26">
        <v>139.42382034848208</v>
      </c>
      <c r="P103" s="26">
        <v>139.42382034848208</v>
      </c>
      <c r="Q103" s="26">
        <v>117.26690181176333</v>
      </c>
      <c r="R103" s="26">
        <v>139.42382034848208</v>
      </c>
      <c r="S103" s="26">
        <v>117.26690181176333</v>
      </c>
      <c r="T103" s="26">
        <v>118.64093891947095</v>
      </c>
      <c r="U103" s="26">
        <v>118.64093891947095</v>
      </c>
      <c r="V103" s="26">
        <v>118.64093891947095</v>
      </c>
      <c r="W103" s="26">
        <v>125.30795673889602</v>
      </c>
      <c r="X103" s="26">
        <v>125.30795673889602</v>
      </c>
      <c r="Y103" s="26">
        <v>125.30795673889602</v>
      </c>
      <c r="Z103" s="26">
        <v>125.30795673889602</v>
      </c>
      <c r="AA103" s="26">
        <v>125.30795673889602</v>
      </c>
      <c r="AB103" s="26">
        <v>125.30795673889602</v>
      </c>
      <c r="AC103" s="26">
        <v>125.30795673889602</v>
      </c>
      <c r="AD103" s="26">
        <v>160.14286258640047</v>
      </c>
      <c r="AE103" s="26">
        <v>160.14286258640047</v>
      </c>
      <c r="AF103" s="26">
        <v>160.14286258640047</v>
      </c>
      <c r="AG103" s="26">
        <v>160.14286258640047</v>
      </c>
      <c r="AH103" s="26">
        <v>160.14286258640047</v>
      </c>
      <c r="AI103" s="26">
        <v>164.01606066779826</v>
      </c>
      <c r="AJ103" s="26">
        <v>164.01606066779826</v>
      </c>
      <c r="AK103" s="26">
        <v>162.90694691733296</v>
      </c>
      <c r="AL103" s="26">
        <v>201.65052476266808</v>
      </c>
      <c r="AM103" s="26">
        <v>201.65052476266808</v>
      </c>
      <c r="AN103" s="26">
        <v>201.65052476266808</v>
      </c>
      <c r="AO103" s="26">
        <v>201.65052476266808</v>
      </c>
      <c r="AP103" s="26">
        <v>162.37394135058372</v>
      </c>
      <c r="AQ103" s="26">
        <v>162.37394135058372</v>
      </c>
      <c r="AR103" s="26">
        <v>201.65052476266808</v>
      </c>
      <c r="AS103" s="26">
        <v>201.65052476266808</v>
      </c>
      <c r="AT103" s="26">
        <v>201.65052476266808</v>
      </c>
      <c r="AU103" s="26">
        <v>200.39629505991473</v>
      </c>
      <c r="AV103" s="26">
        <v>200.39629505991473</v>
      </c>
      <c r="AW103" s="26">
        <v>162.37394135058372</v>
      </c>
      <c r="AX103" s="26">
        <v>197.55216114039879</v>
      </c>
      <c r="AY103" s="26">
        <v>253.5016827692954</v>
      </c>
      <c r="AZ103" s="26">
        <v>250.00172386293221</v>
      </c>
      <c r="BA103" s="26">
        <v>253.5016827692954</v>
      </c>
      <c r="BB103" s="26">
        <v>249.09077019424299</v>
      </c>
      <c r="BC103" s="26">
        <v>249.09077019424299</v>
      </c>
      <c r="BD103" s="26">
        <v>249.09077019424299</v>
      </c>
    </row>
    <row r="104" spans="1:56" x14ac:dyDescent="0.2">
      <c r="A104" s="2">
        <f t="shared" si="33"/>
        <v>44001</v>
      </c>
      <c r="B104" s="4" t="e">
        <f>Data!C103</f>
        <v>#N/A</v>
      </c>
      <c r="C104" s="26">
        <v>99.038311968849385</v>
      </c>
      <c r="D104" s="26">
        <v>75.525110632006545</v>
      </c>
      <c r="E104" s="26">
        <v>124.25289385262593</v>
      </c>
      <c r="F104" s="26">
        <v>475.10063901224208</v>
      </c>
      <c r="G104" s="26">
        <v>550.69227343285741</v>
      </c>
      <c r="H104" s="26">
        <v>444.44988700860279</v>
      </c>
      <c r="I104" s="26">
        <v>228.2510811484355</v>
      </c>
      <c r="J104" s="26">
        <v>380.95704600737366</v>
      </c>
      <c r="K104" s="26">
        <v>380.95704600737366</v>
      </c>
      <c r="L104" s="26">
        <v>322.95575313593275</v>
      </c>
      <c r="M104" s="26">
        <v>222.15225364913724</v>
      </c>
      <c r="N104" s="26">
        <v>117.47215663098061</v>
      </c>
      <c r="O104" s="26">
        <v>139.61319670016059</v>
      </c>
      <c r="P104" s="26">
        <v>139.61319670016059</v>
      </c>
      <c r="Q104" s="26">
        <v>117.47215663098061</v>
      </c>
      <c r="R104" s="26">
        <v>139.61319670016059</v>
      </c>
      <c r="S104" s="26">
        <v>117.47215663098061</v>
      </c>
      <c r="T104" s="26">
        <v>118.84985204738902</v>
      </c>
      <c r="U104" s="26">
        <v>118.84985204738902</v>
      </c>
      <c r="V104" s="26">
        <v>118.84985204738902</v>
      </c>
      <c r="W104" s="26">
        <v>125.58493920143923</v>
      </c>
      <c r="X104" s="26">
        <v>125.58493920143923</v>
      </c>
      <c r="Y104" s="26">
        <v>125.58493920143923</v>
      </c>
      <c r="Z104" s="26">
        <v>125.58493920143923</v>
      </c>
      <c r="AA104" s="26">
        <v>125.58493920143923</v>
      </c>
      <c r="AB104" s="26">
        <v>125.58493920143923</v>
      </c>
      <c r="AC104" s="26">
        <v>125.58493920143923</v>
      </c>
      <c r="AD104" s="26">
        <v>160.52068919796994</v>
      </c>
      <c r="AE104" s="26">
        <v>160.52068919796994</v>
      </c>
      <c r="AF104" s="26">
        <v>160.52068919796994</v>
      </c>
      <c r="AG104" s="26">
        <v>160.52068919796994</v>
      </c>
      <c r="AH104" s="26">
        <v>160.52068919796994</v>
      </c>
      <c r="AI104" s="26">
        <v>164.51604183022047</v>
      </c>
      <c r="AJ104" s="26">
        <v>164.51604183022047</v>
      </c>
      <c r="AK104" s="26">
        <v>163.42922534054463</v>
      </c>
      <c r="AL104" s="26">
        <v>202.44679731025997</v>
      </c>
      <c r="AM104" s="26">
        <v>202.44679731025997</v>
      </c>
      <c r="AN104" s="26">
        <v>202.44679731025997</v>
      </c>
      <c r="AO104" s="26">
        <v>202.44679731025997</v>
      </c>
      <c r="AP104" s="26">
        <v>162.9074779039384</v>
      </c>
      <c r="AQ104" s="26">
        <v>162.9074779039384</v>
      </c>
      <c r="AR104" s="26">
        <v>202.44679731025997</v>
      </c>
      <c r="AS104" s="26">
        <v>202.44679731025997</v>
      </c>
      <c r="AT104" s="26">
        <v>202.44679731025997</v>
      </c>
      <c r="AU104" s="26">
        <v>201.23650195251344</v>
      </c>
      <c r="AV104" s="26">
        <v>201.23650195251344</v>
      </c>
      <c r="AW104" s="26">
        <v>162.9074779039384</v>
      </c>
      <c r="AX104" s="26">
        <v>198.49637702605611</v>
      </c>
      <c r="AY104" s="26">
        <v>255.59255661626148</v>
      </c>
      <c r="AZ104" s="26">
        <v>252.16399766522377</v>
      </c>
      <c r="BA104" s="26">
        <v>255.59255661626148</v>
      </c>
      <c r="BB104" s="26">
        <v>251.27156174001749</v>
      </c>
      <c r="BC104" s="26">
        <v>251.27156174001749</v>
      </c>
      <c r="BD104" s="26">
        <v>251.27156174001749</v>
      </c>
    </row>
    <row r="105" spans="1:56" x14ac:dyDescent="0.2">
      <c r="A105" s="2">
        <f t="shared" si="33"/>
        <v>44002</v>
      </c>
      <c r="B105" s="4" t="e">
        <f>Data!C104</f>
        <v>#N/A</v>
      </c>
      <c r="C105" s="26">
        <v>99.534881164640538</v>
      </c>
      <c r="D105" s="26">
        <v>75.873980689845268</v>
      </c>
      <c r="E105" s="26">
        <v>124.78025956860535</v>
      </c>
      <c r="F105" s="26">
        <v>479.85711191085466</v>
      </c>
      <c r="G105" s="26">
        <v>553.67665957207237</v>
      </c>
      <c r="H105" s="26">
        <v>446.28887696290224</v>
      </c>
      <c r="I105" s="26">
        <v>228.82139728235171</v>
      </c>
      <c r="J105" s="26">
        <v>382.53332311105891</v>
      </c>
      <c r="K105" s="26">
        <v>382.53332311105891</v>
      </c>
      <c r="L105" s="26">
        <v>324.13348518711803</v>
      </c>
      <c r="M105" s="26">
        <v>222.77583062468514</v>
      </c>
      <c r="N105" s="26">
        <v>117.67283088351385</v>
      </c>
      <c r="O105" s="26">
        <v>139.79856202835654</v>
      </c>
      <c r="P105" s="26">
        <v>139.79856202835654</v>
      </c>
      <c r="Q105" s="26">
        <v>117.67283088351385</v>
      </c>
      <c r="R105" s="26">
        <v>139.79856202835654</v>
      </c>
      <c r="S105" s="26">
        <v>117.67283088351385</v>
      </c>
      <c r="T105" s="26">
        <v>119.05469239189463</v>
      </c>
      <c r="U105" s="26">
        <v>119.05469239189463</v>
      </c>
      <c r="V105" s="26">
        <v>119.05469239189463</v>
      </c>
      <c r="W105" s="26">
        <v>125.85649850745067</v>
      </c>
      <c r="X105" s="26">
        <v>125.85649850745067</v>
      </c>
      <c r="Y105" s="26">
        <v>125.85649850745067</v>
      </c>
      <c r="Z105" s="26">
        <v>125.85649850745067</v>
      </c>
      <c r="AA105" s="26">
        <v>125.85649850745067</v>
      </c>
      <c r="AB105" s="26">
        <v>125.85649850745067</v>
      </c>
      <c r="AC105" s="26">
        <v>125.85649850745067</v>
      </c>
      <c r="AD105" s="26">
        <v>160.87976624573272</v>
      </c>
      <c r="AE105" s="26">
        <v>160.87976624573272</v>
      </c>
      <c r="AF105" s="26">
        <v>160.87976624573272</v>
      </c>
      <c r="AG105" s="26">
        <v>160.87976624573272</v>
      </c>
      <c r="AH105" s="26">
        <v>160.87976624573272</v>
      </c>
      <c r="AI105" s="26">
        <v>164.99102047278987</v>
      </c>
      <c r="AJ105" s="26">
        <v>164.99102047278987</v>
      </c>
      <c r="AK105" s="26">
        <v>163.92506802013159</v>
      </c>
      <c r="AL105" s="26">
        <v>203.19889207929188</v>
      </c>
      <c r="AM105" s="26">
        <v>203.19889207929188</v>
      </c>
      <c r="AN105" s="26">
        <v>203.19889207929188</v>
      </c>
      <c r="AO105" s="26">
        <v>203.19889207929188</v>
      </c>
      <c r="AP105" s="26">
        <v>163.41387526825838</v>
      </c>
      <c r="AQ105" s="26">
        <v>163.41387526825838</v>
      </c>
      <c r="AR105" s="26">
        <v>203.19889207929188</v>
      </c>
      <c r="AS105" s="26">
        <v>203.19889207929188</v>
      </c>
      <c r="AT105" s="26">
        <v>203.19889207929188</v>
      </c>
      <c r="AU105" s="26">
        <v>202.03026151260855</v>
      </c>
      <c r="AV105" s="26">
        <v>202.03026151260855</v>
      </c>
      <c r="AW105" s="26">
        <v>163.41387526825838</v>
      </c>
      <c r="AX105" s="26">
        <v>199.38904888657802</v>
      </c>
      <c r="AY105" s="26">
        <v>257.61085092093674</v>
      </c>
      <c r="AZ105" s="26">
        <v>254.25290733119505</v>
      </c>
      <c r="BA105" s="26">
        <v>257.61085092093674</v>
      </c>
      <c r="BB105" s="26">
        <v>253.37881856263263</v>
      </c>
      <c r="BC105" s="26">
        <v>253.37881856263263</v>
      </c>
      <c r="BD105" s="26">
        <v>253.37881856263263</v>
      </c>
    </row>
    <row r="106" spans="1:56" x14ac:dyDescent="0.2">
      <c r="A106" s="2">
        <f t="shared" si="33"/>
        <v>44003</v>
      </c>
      <c r="B106" s="4" t="e">
        <f>Data!C105</f>
        <v>#N/A</v>
      </c>
      <c r="C106" s="26">
        <v>100.02374590696965</v>
      </c>
      <c r="D106" s="26">
        <v>76.218712115907138</v>
      </c>
      <c r="E106" s="26">
        <v>125.2963658843517</v>
      </c>
      <c r="F106" s="26">
        <v>484.44505525613675</v>
      </c>
      <c r="G106" s="26">
        <v>556.48911022896914</v>
      </c>
      <c r="H106" s="26">
        <v>448.02265871515561</v>
      </c>
      <c r="I106" s="26">
        <v>229.36903981060595</v>
      </c>
      <c r="J106" s="26">
        <v>384.01942175584747</v>
      </c>
      <c r="K106" s="26">
        <v>384.01942175584747</v>
      </c>
      <c r="L106" s="26">
        <v>325.24536375235817</v>
      </c>
      <c r="M106" s="26">
        <v>223.37064151719775</v>
      </c>
      <c r="N106" s="26">
        <v>117.86932039705889</v>
      </c>
      <c r="O106" s="26">
        <v>139.98028923518882</v>
      </c>
      <c r="P106" s="26">
        <v>139.98028923518882</v>
      </c>
      <c r="Q106" s="26">
        <v>117.86932039705889</v>
      </c>
      <c r="R106" s="26">
        <v>139.98028923518882</v>
      </c>
      <c r="S106" s="26">
        <v>117.86932039705889</v>
      </c>
      <c r="T106" s="26">
        <v>119.25580712552613</v>
      </c>
      <c r="U106" s="26">
        <v>119.25580712552613</v>
      </c>
      <c r="V106" s="26">
        <v>119.25580712552613</v>
      </c>
      <c r="W106" s="26">
        <v>126.12305409611977</v>
      </c>
      <c r="X106" s="26">
        <v>126.12305409611977</v>
      </c>
      <c r="Y106" s="26">
        <v>126.12305409611977</v>
      </c>
      <c r="Z106" s="26">
        <v>126.12305409611977</v>
      </c>
      <c r="AA106" s="26">
        <v>126.12305409611977</v>
      </c>
      <c r="AB106" s="26">
        <v>126.12305409611977</v>
      </c>
      <c r="AC106" s="26">
        <v>126.12305409611977</v>
      </c>
      <c r="AD106" s="26">
        <v>161.2213700816007</v>
      </c>
      <c r="AE106" s="26">
        <v>161.2213700816007</v>
      </c>
      <c r="AF106" s="26">
        <v>161.2213700816007</v>
      </c>
      <c r="AG106" s="26">
        <v>161.2213700816007</v>
      </c>
      <c r="AH106" s="26">
        <v>161.2213700816007</v>
      </c>
      <c r="AI106" s="26">
        <v>165.4424847951737</v>
      </c>
      <c r="AJ106" s="26">
        <v>165.4424847951737</v>
      </c>
      <c r="AK106" s="26">
        <v>164.3960195796688</v>
      </c>
      <c r="AL106" s="26">
        <v>203.90916955417356</v>
      </c>
      <c r="AM106" s="26">
        <v>203.90916955417356</v>
      </c>
      <c r="AN106" s="26">
        <v>203.90916955417356</v>
      </c>
      <c r="AO106" s="26">
        <v>203.90916955417356</v>
      </c>
      <c r="AP106" s="26">
        <v>163.89470461439223</v>
      </c>
      <c r="AQ106" s="26">
        <v>163.89470461439223</v>
      </c>
      <c r="AR106" s="26">
        <v>203.90916955417356</v>
      </c>
      <c r="AS106" s="26">
        <v>203.90916955417356</v>
      </c>
      <c r="AT106" s="26">
        <v>203.90916955417356</v>
      </c>
      <c r="AU106" s="26">
        <v>202.77999693979282</v>
      </c>
      <c r="AV106" s="26">
        <v>202.77999693979282</v>
      </c>
      <c r="AW106" s="26">
        <v>163.89470461439223</v>
      </c>
      <c r="AX106" s="26">
        <v>200.23271413967268</v>
      </c>
      <c r="AY106" s="26">
        <v>259.55808555551113</v>
      </c>
      <c r="AZ106" s="26">
        <v>256.26982343614719</v>
      </c>
      <c r="BA106" s="26">
        <v>259.55808555551113</v>
      </c>
      <c r="BB106" s="26">
        <v>255.41387034189111</v>
      </c>
      <c r="BC106" s="26">
        <v>255.41387034189111</v>
      </c>
      <c r="BD106" s="26">
        <v>255.41387034189111</v>
      </c>
    </row>
    <row r="107" spans="1:56" x14ac:dyDescent="0.2">
      <c r="A107" s="2">
        <f t="shared" si="33"/>
        <v>44004</v>
      </c>
      <c r="B107" s="4" t="e">
        <f>Data!C106</f>
        <v>#N/A</v>
      </c>
      <c r="C107" s="26">
        <v>100.50527077707245</v>
      </c>
      <c r="D107" s="26">
        <v>76.559488231595864</v>
      </c>
      <c r="E107" s="26">
        <v>125.80184198491789</v>
      </c>
      <c r="F107" s="26">
        <v>488.8678124818191</v>
      </c>
      <c r="G107" s="26">
        <v>559.13914690390129</v>
      </c>
      <c r="H107" s="26">
        <v>449.65783686046484</v>
      </c>
      <c r="I107" s="26">
        <v>229.89571927931527</v>
      </c>
      <c r="J107" s="26">
        <v>385.42100302325537</v>
      </c>
      <c r="K107" s="26">
        <v>385.42100302325537</v>
      </c>
      <c r="L107" s="26">
        <v>326.29573447097755</v>
      </c>
      <c r="M107" s="26">
        <v>223.93876157119163</v>
      </c>
      <c r="N107" s="26">
        <v>118.06198382757192</v>
      </c>
      <c r="O107" s="26">
        <v>140.15871308268504</v>
      </c>
      <c r="P107" s="26">
        <v>140.15871308268504</v>
      </c>
      <c r="Q107" s="26">
        <v>118.06198382757192</v>
      </c>
      <c r="R107" s="26">
        <v>140.15871308268504</v>
      </c>
      <c r="S107" s="26">
        <v>118.06198382757192</v>
      </c>
      <c r="T107" s="26">
        <v>119.45351013580839</v>
      </c>
      <c r="U107" s="26">
        <v>119.45351013580839</v>
      </c>
      <c r="V107" s="26">
        <v>119.45351013580839</v>
      </c>
      <c r="W107" s="26">
        <v>126.38498818135277</v>
      </c>
      <c r="X107" s="26">
        <v>126.38498818135277</v>
      </c>
      <c r="Y107" s="26">
        <v>126.38498818135277</v>
      </c>
      <c r="Z107" s="26">
        <v>126.38498818135277</v>
      </c>
      <c r="AA107" s="26">
        <v>126.38498818135277</v>
      </c>
      <c r="AB107" s="26">
        <v>126.38498818135277</v>
      </c>
      <c r="AC107" s="26">
        <v>126.38498818135277</v>
      </c>
      <c r="AD107" s="26">
        <v>161.54669847774349</v>
      </c>
      <c r="AE107" s="26">
        <v>161.54669847774349</v>
      </c>
      <c r="AF107" s="26">
        <v>161.54669847774349</v>
      </c>
      <c r="AG107" s="26">
        <v>161.54669847774349</v>
      </c>
      <c r="AH107" s="26">
        <v>161.54669847774349</v>
      </c>
      <c r="AI107" s="26">
        <v>165.87184937356395</v>
      </c>
      <c r="AJ107" s="26">
        <v>165.87184937356395</v>
      </c>
      <c r="AK107" s="26">
        <v>164.84355129384642</v>
      </c>
      <c r="AL107" s="26">
        <v>204.57990236811125</v>
      </c>
      <c r="AM107" s="26">
        <v>204.57990236811125</v>
      </c>
      <c r="AN107" s="26">
        <v>204.57990236811125</v>
      </c>
      <c r="AO107" s="26">
        <v>204.57990236811125</v>
      </c>
      <c r="AP107" s="26">
        <v>164.35146405971338</v>
      </c>
      <c r="AQ107" s="26">
        <v>164.35146405971338</v>
      </c>
      <c r="AR107" s="26">
        <v>204.57990236811125</v>
      </c>
      <c r="AS107" s="26">
        <v>204.57990236811125</v>
      </c>
      <c r="AT107" s="26">
        <v>204.57990236811125</v>
      </c>
      <c r="AU107" s="26">
        <v>203.48804794062914</v>
      </c>
      <c r="AV107" s="26">
        <v>203.48804794062914</v>
      </c>
      <c r="AW107" s="26">
        <v>164.35146405971338</v>
      </c>
      <c r="AX107" s="26">
        <v>201.0298401331147</v>
      </c>
      <c r="AY107" s="26">
        <v>261.43586073788367</v>
      </c>
      <c r="AZ107" s="26">
        <v>258.21621117581429</v>
      </c>
      <c r="BA107" s="26">
        <v>261.43586073788367</v>
      </c>
      <c r="BB107" s="26">
        <v>257.37814506791239</v>
      </c>
      <c r="BC107" s="26">
        <v>257.37814506791239</v>
      </c>
      <c r="BD107" s="26">
        <v>257.37814506791239</v>
      </c>
    </row>
    <row r="108" spans="1:56" x14ac:dyDescent="0.2">
      <c r="A108" s="2">
        <f t="shared" si="33"/>
        <v>44005</v>
      </c>
      <c r="B108" s="4" t="e">
        <f>Data!C107</f>
        <v>#N/A</v>
      </c>
      <c r="C108" s="26">
        <v>100.97980068910381</v>
      </c>
      <c r="D108" s="26">
        <v>76.896480526523391</v>
      </c>
      <c r="E108" s="26">
        <v>126.29728122182213</v>
      </c>
      <c r="F108" s="26">
        <v>493.12899782546049</v>
      </c>
      <c r="G108" s="26">
        <v>561.63598180926328</v>
      </c>
      <c r="H108" s="26">
        <v>451.20069886379486</v>
      </c>
      <c r="I108" s="26">
        <v>230.40302321077937</v>
      </c>
      <c r="J108" s="26">
        <v>386.74345616896682</v>
      </c>
      <c r="K108" s="26">
        <v>386.74345616896682</v>
      </c>
      <c r="L108" s="26">
        <v>327.28870810410598</v>
      </c>
      <c r="M108" s="26">
        <v>224.48212950647854</v>
      </c>
      <c r="N108" s="26">
        <v>118.25114599331567</v>
      </c>
      <c r="O108" s="26">
        <v>140.33413397890413</v>
      </c>
      <c r="P108" s="26">
        <v>140.33413397890413</v>
      </c>
      <c r="Q108" s="26">
        <v>118.25114599331567</v>
      </c>
      <c r="R108" s="26">
        <v>140.33413397890413</v>
      </c>
      <c r="S108" s="26">
        <v>118.25114599331567</v>
      </c>
      <c r="T108" s="26">
        <v>119.64808509733743</v>
      </c>
      <c r="U108" s="26">
        <v>119.64808509733743</v>
      </c>
      <c r="V108" s="26">
        <v>119.64808509733743</v>
      </c>
      <c r="W108" s="26">
        <v>126.64264888969718</v>
      </c>
      <c r="X108" s="26">
        <v>126.64264888969718</v>
      </c>
      <c r="Y108" s="26">
        <v>126.64264888969718</v>
      </c>
      <c r="Z108" s="26">
        <v>126.64264888969718</v>
      </c>
      <c r="AA108" s="26">
        <v>126.64264888969718</v>
      </c>
      <c r="AB108" s="26">
        <v>126.64264888969718</v>
      </c>
      <c r="AC108" s="26">
        <v>126.64264888969718</v>
      </c>
      <c r="AD108" s="26">
        <v>161.85687424470655</v>
      </c>
      <c r="AE108" s="26">
        <v>161.85687424470655</v>
      </c>
      <c r="AF108" s="26">
        <v>161.85687424470655</v>
      </c>
      <c r="AG108" s="26">
        <v>161.85687424470655</v>
      </c>
      <c r="AH108" s="26">
        <v>161.85687424470655</v>
      </c>
      <c r="AI108" s="26">
        <v>166.28045683302798</v>
      </c>
      <c r="AJ108" s="26">
        <v>166.28045683302798</v>
      </c>
      <c r="AK108" s="26">
        <v>165.26906236162958</v>
      </c>
      <c r="AL108" s="26">
        <v>205.21327357192249</v>
      </c>
      <c r="AM108" s="26">
        <v>205.21327357192249</v>
      </c>
      <c r="AN108" s="26">
        <v>205.21327357192249</v>
      </c>
      <c r="AO108" s="26">
        <v>205.21327357192249</v>
      </c>
      <c r="AP108" s="26">
        <v>164.78557973019619</v>
      </c>
      <c r="AQ108" s="26">
        <v>164.78557973019619</v>
      </c>
      <c r="AR108" s="26">
        <v>205.21327357192249</v>
      </c>
      <c r="AS108" s="26">
        <v>205.21327357192249</v>
      </c>
      <c r="AT108" s="26">
        <v>205.21327357192249</v>
      </c>
      <c r="AU108" s="26">
        <v>204.15666798316309</v>
      </c>
      <c r="AV108" s="26">
        <v>204.15666798316309</v>
      </c>
      <c r="AW108" s="26">
        <v>164.78557973019619</v>
      </c>
      <c r="AX108" s="26">
        <v>201.78281883228107</v>
      </c>
      <c r="AY108" s="26">
        <v>263.24584478422236</v>
      </c>
      <c r="AZ108" s="26">
        <v>260.0936177453587</v>
      </c>
      <c r="BA108" s="26">
        <v>263.24584478422236</v>
      </c>
      <c r="BB108" s="26">
        <v>259.27315634292876</v>
      </c>
      <c r="BC108" s="26">
        <v>259.27315634292876</v>
      </c>
      <c r="BD108" s="26">
        <v>259.27315634292876</v>
      </c>
    </row>
    <row r="109" spans="1:56" x14ac:dyDescent="0.2">
      <c r="A109" s="2">
        <f t="shared" si="33"/>
        <v>44006</v>
      </c>
      <c r="B109" s="4" t="e">
        <f>Data!C108</f>
        <v>#N/A</v>
      </c>
      <c r="C109" s="26">
        <v>101.44766169621596</v>
      </c>
      <c r="D109" s="26">
        <v>77.22984940639688</v>
      </c>
      <c r="E109" s="26">
        <v>126.78324259366954</v>
      </c>
      <c r="F109" s="26">
        <v>497.23245791184058</v>
      </c>
      <c r="G109" s="26">
        <v>563.98849624698516</v>
      </c>
      <c r="H109" s="26">
        <v>452.65721611763149</v>
      </c>
      <c r="I109" s="26">
        <v>230.89242348079435</v>
      </c>
      <c r="J109" s="26">
        <v>387.99189952939827</v>
      </c>
      <c r="K109" s="26">
        <v>387.99189952939827</v>
      </c>
      <c r="L109" s="26">
        <v>328.22816557212207</v>
      </c>
      <c r="M109" s="26">
        <v>225.00255423470787</v>
      </c>
      <c r="N109" s="26">
        <v>118.43710093693754</v>
      </c>
      <c r="O109" s="26">
        <v>140.50682140957795</v>
      </c>
      <c r="P109" s="26">
        <v>140.50682140957795</v>
      </c>
      <c r="Q109" s="26">
        <v>118.43710093693754</v>
      </c>
      <c r="R109" s="26">
        <v>140.50682140957795</v>
      </c>
      <c r="S109" s="26">
        <v>118.43710093693754</v>
      </c>
      <c r="T109" s="26">
        <v>119.83978828277536</v>
      </c>
      <c r="U109" s="26">
        <v>119.83978828277536</v>
      </c>
      <c r="V109" s="26">
        <v>119.83978828277536</v>
      </c>
      <c r="W109" s="26">
        <v>126.89635316516198</v>
      </c>
      <c r="X109" s="26">
        <v>126.89635316516198</v>
      </c>
      <c r="Y109" s="26">
        <v>126.89635316516198</v>
      </c>
      <c r="Z109" s="26">
        <v>126.89635316516198</v>
      </c>
      <c r="AA109" s="26">
        <v>126.89635316516198</v>
      </c>
      <c r="AB109" s="26">
        <v>126.89635316516198</v>
      </c>
      <c r="AC109" s="26">
        <v>126.89635316516198</v>
      </c>
      <c r="AD109" s="26">
        <v>162.15294886090263</v>
      </c>
      <c r="AE109" s="26">
        <v>162.15294886090263</v>
      </c>
      <c r="AF109" s="26">
        <v>162.15294886090263</v>
      </c>
      <c r="AG109" s="26">
        <v>162.15294886090263</v>
      </c>
      <c r="AH109" s="26">
        <v>162.15294886090263</v>
      </c>
      <c r="AI109" s="26">
        <v>166.6695797723971</v>
      </c>
      <c r="AJ109" s="26">
        <v>166.6695797723971</v>
      </c>
      <c r="AK109" s="26">
        <v>165.67388148938767</v>
      </c>
      <c r="AL109" s="26">
        <v>205.81137575098589</v>
      </c>
      <c r="AM109" s="26">
        <v>205.81137575098589</v>
      </c>
      <c r="AN109" s="26">
        <v>205.81137575098589</v>
      </c>
      <c r="AO109" s="26">
        <v>205.81137575098589</v>
      </c>
      <c r="AP109" s="26">
        <v>165.19840716145683</v>
      </c>
      <c r="AQ109" s="26">
        <v>165.19840716145683</v>
      </c>
      <c r="AR109" s="26">
        <v>205.81137575098589</v>
      </c>
      <c r="AS109" s="26">
        <v>205.81137575098589</v>
      </c>
      <c r="AT109" s="26">
        <v>205.81137575098589</v>
      </c>
      <c r="AU109" s="26">
        <v>204.78802250937906</v>
      </c>
      <c r="AV109" s="26">
        <v>204.78802250937906</v>
      </c>
      <c r="AW109" s="26">
        <v>165.19840716145683</v>
      </c>
      <c r="AX109" s="26">
        <v>202.49396271414389</v>
      </c>
      <c r="AY109" s="26">
        <v>264.98976250182488</v>
      </c>
      <c r="AZ109" s="26">
        <v>261.90366028032588</v>
      </c>
      <c r="BA109" s="26">
        <v>264.98976250182488</v>
      </c>
      <c r="BB109" s="26">
        <v>261.10049122248466</v>
      </c>
      <c r="BC109" s="26">
        <v>261.10049122248466</v>
      </c>
      <c r="BD109" s="26">
        <v>261.10049122248466</v>
      </c>
    </row>
    <row r="110" spans="1:56" x14ac:dyDescent="0.2">
      <c r="A110" s="2">
        <f t="shared" si="33"/>
        <v>44007</v>
      </c>
      <c r="B110" s="4" t="e">
        <f>Data!C109</f>
        <v>#N/A</v>
      </c>
      <c r="C110" s="26">
        <v>101.90916180140708</v>
      </c>
      <c r="D110" s="26">
        <v>77.559744905867149</v>
      </c>
      <c r="E110" s="26">
        <v>127.26025224265193</v>
      </c>
      <c r="F110" s="26">
        <v>501.18223515467827</v>
      </c>
      <c r="G110" s="26">
        <v>566.20522485625156</v>
      </c>
      <c r="H110" s="26">
        <v>454.03304751375242</v>
      </c>
      <c r="I110" s="26">
        <v>231.36528347360684</v>
      </c>
      <c r="J110" s="26">
        <v>389.17118358321625</v>
      </c>
      <c r="K110" s="26">
        <v>389.17118358321625</v>
      </c>
      <c r="L110" s="26">
        <v>329.11776416375102</v>
      </c>
      <c r="M110" s="26">
        <v>225.501721590861</v>
      </c>
      <c r="N110" s="26">
        <v>118.62011473349233</v>
      </c>
      <c r="O110" s="26">
        <v>140.67701704502809</v>
      </c>
      <c r="P110" s="26">
        <v>140.67701704502809</v>
      </c>
      <c r="Q110" s="26">
        <v>118.62011473349233</v>
      </c>
      <c r="R110" s="26">
        <v>140.67701704502809</v>
      </c>
      <c r="S110" s="26">
        <v>118.62011473349233</v>
      </c>
      <c r="T110" s="26">
        <v>120.02885113145005</v>
      </c>
      <c r="U110" s="26">
        <v>120.02885113145005</v>
      </c>
      <c r="V110" s="26">
        <v>120.02885113145005</v>
      </c>
      <c r="W110" s="26">
        <v>127.14638945347288</v>
      </c>
      <c r="X110" s="26">
        <v>127.14638945347288</v>
      </c>
      <c r="Y110" s="26">
        <v>127.14638945347288</v>
      </c>
      <c r="Z110" s="26">
        <v>127.14638945347288</v>
      </c>
      <c r="AA110" s="26">
        <v>127.14638945347288</v>
      </c>
      <c r="AB110" s="26">
        <v>127.14638945347288</v>
      </c>
      <c r="AC110" s="26">
        <v>127.14638945347288</v>
      </c>
      <c r="AD110" s="26">
        <v>162.43590607973061</v>
      </c>
      <c r="AE110" s="26">
        <v>162.43590607973061</v>
      </c>
      <c r="AF110" s="26">
        <v>162.43590607973061</v>
      </c>
      <c r="AG110" s="26">
        <v>162.43590607973061</v>
      </c>
      <c r="AH110" s="26">
        <v>162.43590607973061</v>
      </c>
      <c r="AI110" s="26">
        <v>167.04042288903534</v>
      </c>
      <c r="AJ110" s="26">
        <v>167.04042288903534</v>
      </c>
      <c r="AK110" s="26">
        <v>166.05926872604437</v>
      </c>
      <c r="AL110" s="26">
        <v>206.3762108789584</v>
      </c>
      <c r="AM110" s="26">
        <v>206.3762108789584</v>
      </c>
      <c r="AN110" s="26">
        <v>206.3762108789584</v>
      </c>
      <c r="AO110" s="26">
        <v>206.3762108789584</v>
      </c>
      <c r="AP110" s="26">
        <v>165.59123297827918</v>
      </c>
      <c r="AQ110" s="26">
        <v>165.59123297827918</v>
      </c>
      <c r="AR110" s="26">
        <v>206.3762108789584</v>
      </c>
      <c r="AS110" s="26">
        <v>206.3762108789584</v>
      </c>
      <c r="AT110" s="26">
        <v>206.3762108789584</v>
      </c>
      <c r="AU110" s="26">
        <v>205.38418798830796</v>
      </c>
      <c r="AV110" s="26">
        <v>205.38418798830796</v>
      </c>
      <c r="AW110" s="26">
        <v>165.59123297827918</v>
      </c>
      <c r="AX110" s="26">
        <v>203.16550174162322</v>
      </c>
      <c r="AY110" s="26">
        <v>266.66938425358467</v>
      </c>
      <c r="AZ110" s="26">
        <v>263.64801440433234</v>
      </c>
      <c r="BA110" s="26">
        <v>266.66938425358467</v>
      </c>
      <c r="BB110" s="26">
        <v>262.86179864433672</v>
      </c>
      <c r="BC110" s="26">
        <v>262.86179864433672</v>
      </c>
      <c r="BD110" s="26">
        <v>262.86179864433672</v>
      </c>
    </row>
    <row r="111" spans="1:56" x14ac:dyDescent="0.2">
      <c r="A111" s="2">
        <f t="shared" si="33"/>
        <v>44008</v>
      </c>
      <c r="B111" s="4" t="e">
        <f>Data!C110</f>
        <v>#N/A</v>
      </c>
      <c r="C111" s="26">
        <v>102.36459176706479</v>
      </c>
      <c r="D111" s="26">
        <v>77.886307366135256</v>
      </c>
      <c r="E111" s="26">
        <v>127.72880495381968</v>
      </c>
      <c r="F111" s="26">
        <v>504.98253314334556</v>
      </c>
      <c r="G111" s="26">
        <v>568.29434502563333</v>
      </c>
      <c r="H111" s="26">
        <v>455.33354509353222</v>
      </c>
      <c r="I111" s="26">
        <v>231.82286498259236</v>
      </c>
      <c r="J111" s="26">
        <v>390.28589579445611</v>
      </c>
      <c r="K111" s="26">
        <v>390.28589579445611</v>
      </c>
      <c r="L111" s="26">
        <v>329.96094466298422</v>
      </c>
      <c r="M111" s="26">
        <v>225.98120101116757</v>
      </c>
      <c r="N111" s="26">
        <v>118.80042806190029</v>
      </c>
      <c r="O111" s="26">
        <v>140.84493755022314</v>
      </c>
      <c r="P111" s="26">
        <v>140.84493755022314</v>
      </c>
      <c r="Q111" s="26">
        <v>118.80042806190029</v>
      </c>
      <c r="R111" s="26">
        <v>140.84493755022314</v>
      </c>
      <c r="S111" s="26">
        <v>118.80042806190029</v>
      </c>
      <c r="T111" s="26">
        <v>120.21548259351836</v>
      </c>
      <c r="U111" s="26">
        <v>120.21548259351836</v>
      </c>
      <c r="V111" s="26">
        <v>120.21548259351836</v>
      </c>
      <c r="W111" s="26">
        <v>127.39302017845137</v>
      </c>
      <c r="X111" s="26">
        <v>127.39302017845137</v>
      </c>
      <c r="Y111" s="26">
        <v>127.39302017845137</v>
      </c>
      <c r="Z111" s="26">
        <v>127.39302017845137</v>
      </c>
      <c r="AA111" s="26">
        <v>127.39302017845137</v>
      </c>
      <c r="AB111" s="26">
        <v>127.39302017845137</v>
      </c>
      <c r="AC111" s="26">
        <v>127.39302017845137</v>
      </c>
      <c r="AD111" s="26">
        <v>162.70666548654569</v>
      </c>
      <c r="AE111" s="26">
        <v>162.70666548654569</v>
      </c>
      <c r="AF111" s="26">
        <v>162.70666548654569</v>
      </c>
      <c r="AG111" s="26">
        <v>162.70666548654569</v>
      </c>
      <c r="AH111" s="26">
        <v>162.70666548654569</v>
      </c>
      <c r="AI111" s="26">
        <v>167.39412525703386</v>
      </c>
      <c r="AJ111" s="26">
        <v>167.39412525703386</v>
      </c>
      <c r="AK111" s="26">
        <v>166.42641749869932</v>
      </c>
      <c r="AL111" s="26">
        <v>206.90969080538665</v>
      </c>
      <c r="AM111" s="26">
        <v>206.90969080538665</v>
      </c>
      <c r="AN111" s="26">
        <v>206.90969080538665</v>
      </c>
      <c r="AO111" s="26">
        <v>206.90969080538665</v>
      </c>
      <c r="AP111" s="26">
        <v>165.96527679861367</v>
      </c>
      <c r="AQ111" s="26">
        <v>165.96527679861367</v>
      </c>
      <c r="AR111" s="26">
        <v>206.90969080538665</v>
      </c>
      <c r="AS111" s="26">
        <v>206.90969080538665</v>
      </c>
      <c r="AT111" s="26">
        <v>206.90969080538665</v>
      </c>
      <c r="AU111" s="26">
        <v>205.94715170037367</v>
      </c>
      <c r="AV111" s="26">
        <v>205.94715170037367</v>
      </c>
      <c r="AW111" s="26">
        <v>165.96527679861367</v>
      </c>
      <c r="AX111" s="26">
        <v>203.79958129768346</v>
      </c>
      <c r="AY111" s="26">
        <v>268.2865157147138</v>
      </c>
      <c r="AZ111" s="26">
        <v>265.32840341683317</v>
      </c>
      <c r="BA111" s="26">
        <v>268.2865157147138</v>
      </c>
      <c r="BB111" s="26">
        <v>264.55877848175965</v>
      </c>
      <c r="BC111" s="26">
        <v>264.55877848175965</v>
      </c>
      <c r="BD111" s="26">
        <v>264.55877848175965</v>
      </c>
    </row>
    <row r="112" spans="1:56" x14ac:dyDescent="0.2">
      <c r="A112" s="2">
        <f t="shared" si="33"/>
        <v>44009</v>
      </c>
      <c r="B112" s="4" t="e">
        <f>Data!C111</f>
        <v>#N/A</v>
      </c>
      <c r="C112" s="26">
        <v>102.81422591798849</v>
      </c>
      <c r="D112" s="26">
        <v>78.209668077449138</v>
      </c>
      <c r="E112" s="26">
        <v>128.18936564593548</v>
      </c>
      <c r="F112" s="26">
        <v>508.63768413623978</v>
      </c>
      <c r="G112" s="26">
        <v>570.26367080377702</v>
      </c>
      <c r="H112" s="26">
        <v>456.56376138766609</v>
      </c>
      <c r="I112" s="26">
        <v>232.26633483347297</v>
      </c>
      <c r="J112" s="26">
        <v>391.34036690371369</v>
      </c>
      <c r="K112" s="26">
        <v>391.34036690371369</v>
      </c>
      <c r="L112" s="26">
        <v>330.76093917220879</v>
      </c>
      <c r="M112" s="26">
        <v>226.44245210176373</v>
      </c>
      <c r="N112" s="26">
        <v>118.97825855675048</v>
      </c>
      <c r="O112" s="26">
        <v>141.01077712394684</v>
      </c>
      <c r="P112" s="26">
        <v>141.01077712394684</v>
      </c>
      <c r="Q112" s="26">
        <v>118.97825855675048</v>
      </c>
      <c r="R112" s="26">
        <v>141.01077712394684</v>
      </c>
      <c r="S112" s="26">
        <v>118.97825855675048</v>
      </c>
      <c r="T112" s="26">
        <v>120.39987126681881</v>
      </c>
      <c r="U112" s="26">
        <v>120.39987126681881</v>
      </c>
      <c r="V112" s="26">
        <v>120.39987126681881</v>
      </c>
      <c r="W112" s="26">
        <v>127.63648402315968</v>
      </c>
      <c r="X112" s="26">
        <v>127.63648402315968</v>
      </c>
      <c r="Y112" s="26">
        <v>127.63648402315968</v>
      </c>
      <c r="Z112" s="26">
        <v>127.63648402315968</v>
      </c>
      <c r="AA112" s="26">
        <v>127.63648402315968</v>
      </c>
      <c r="AB112" s="26">
        <v>127.63648402315968</v>
      </c>
      <c r="AC112" s="26">
        <v>127.63648402315968</v>
      </c>
      <c r="AD112" s="26">
        <v>162.96608598294679</v>
      </c>
      <c r="AE112" s="26">
        <v>162.96608598294679</v>
      </c>
      <c r="AF112" s="26">
        <v>162.96608598294679</v>
      </c>
      <c r="AG112" s="26">
        <v>162.96608598294679</v>
      </c>
      <c r="AH112" s="26">
        <v>162.96608598294679</v>
      </c>
      <c r="AI112" s="26">
        <v>167.73176271812542</v>
      </c>
      <c r="AJ112" s="26">
        <v>167.73176271812542</v>
      </c>
      <c r="AK112" s="26">
        <v>166.77645680317059</v>
      </c>
      <c r="AL112" s="26">
        <v>207.41363828296357</v>
      </c>
      <c r="AM112" s="26">
        <v>207.41363828296357</v>
      </c>
      <c r="AN112" s="26">
        <v>207.41363828296357</v>
      </c>
      <c r="AO112" s="26">
        <v>207.41363828296357</v>
      </c>
      <c r="AP112" s="26">
        <v>166.32169331413226</v>
      </c>
      <c r="AQ112" s="26">
        <v>166.32169331413226</v>
      </c>
      <c r="AR112" s="26">
        <v>207.41363828296357</v>
      </c>
      <c r="AS112" s="26">
        <v>207.41363828296357</v>
      </c>
      <c r="AT112" s="26">
        <v>207.41363828296357</v>
      </c>
      <c r="AU112" s="26">
        <v>206.47881215182389</v>
      </c>
      <c r="AV112" s="26">
        <v>206.47881215182389</v>
      </c>
      <c r="AW112" s="26">
        <v>166.32169331413226</v>
      </c>
      <c r="AX112" s="26">
        <v>204.39826096510521</v>
      </c>
      <c r="AY112" s="26">
        <v>269.84298833277984</v>
      </c>
      <c r="AZ112" s="26">
        <v>266.9465881438382</v>
      </c>
      <c r="BA112" s="26">
        <v>269.84298833277984</v>
      </c>
      <c r="BB112" s="26">
        <v>266.19317124728229</v>
      </c>
      <c r="BC112" s="26">
        <v>266.19317124728229</v>
      </c>
      <c r="BD112" s="26">
        <v>266.19317124728229</v>
      </c>
    </row>
    <row r="113" spans="1:56" x14ac:dyDescent="0.2">
      <c r="A113" s="2">
        <f t="shared" si="33"/>
        <v>44010</v>
      </c>
      <c r="B113" s="4" t="e">
        <f>Data!C112</f>
        <v>#N/A</v>
      </c>
      <c r="C113" s="26">
        <v>103.25832293345434</v>
      </c>
      <c r="D113" s="26">
        <v>78.52994988690179</v>
      </c>
      <c r="E113" s="26">
        <v>128.64237084444838</v>
      </c>
      <c r="F113" s="26">
        <v>512.15211874149543</v>
      </c>
      <c r="G113" s="26">
        <v>572.12065068830691</v>
      </c>
      <c r="H113" s="26">
        <v>457.72845810068935</v>
      </c>
      <c r="I113" s="26">
        <v>232.69677121424431</v>
      </c>
      <c r="J113" s="26">
        <v>392.33867837201933</v>
      </c>
      <c r="K113" s="26">
        <v>392.33867837201933</v>
      </c>
      <c r="L113" s="26">
        <v>331.52077943970852</v>
      </c>
      <c r="M113" s="26">
        <v>226.88683105360408</v>
      </c>
      <c r="N113" s="26">
        <v>119.15380295666539</v>
      </c>
      <c r="O113" s="26">
        <v>141.17470979118445</v>
      </c>
      <c r="P113" s="26">
        <v>141.17470979118445</v>
      </c>
      <c r="Q113" s="26">
        <v>119.15380295666539</v>
      </c>
      <c r="R113" s="26">
        <v>141.17470979118445</v>
      </c>
      <c r="S113" s="26">
        <v>119.15380295666539</v>
      </c>
      <c r="T113" s="26">
        <v>120.58218734264537</v>
      </c>
      <c r="U113" s="26">
        <v>120.58218734264537</v>
      </c>
      <c r="V113" s="26">
        <v>120.58218734264537</v>
      </c>
      <c r="W113" s="26">
        <v>127.87699802825423</v>
      </c>
      <c r="X113" s="26">
        <v>127.87699802825423</v>
      </c>
      <c r="Y113" s="26">
        <v>127.87699802825423</v>
      </c>
      <c r="Z113" s="26">
        <v>127.87699802825423</v>
      </c>
      <c r="AA113" s="26">
        <v>127.87699802825423</v>
      </c>
      <c r="AB113" s="26">
        <v>127.87699802825423</v>
      </c>
      <c r="AC113" s="26">
        <v>127.87699802825423</v>
      </c>
      <c r="AD113" s="26">
        <v>163.21496918042303</v>
      </c>
      <c r="AE113" s="26">
        <v>163.21496918042303</v>
      </c>
      <c r="AF113" s="26">
        <v>163.21496918042303</v>
      </c>
      <c r="AG113" s="26">
        <v>163.21496918042303</v>
      </c>
      <c r="AH113" s="26">
        <v>163.21496918042303</v>
      </c>
      <c r="AI113" s="26">
        <v>168.05435034990106</v>
      </c>
      <c r="AJ113" s="26">
        <v>168.05435034990106</v>
      </c>
      <c r="AK113" s="26">
        <v>167.11045350947629</v>
      </c>
      <c r="AL113" s="26">
        <v>207.88978844874194</v>
      </c>
      <c r="AM113" s="26">
        <v>207.88978844874194</v>
      </c>
      <c r="AN113" s="26">
        <v>207.88978844874194</v>
      </c>
      <c r="AO113" s="26">
        <v>207.88978844874194</v>
      </c>
      <c r="AP113" s="26">
        <v>166.66157450511255</v>
      </c>
      <c r="AQ113" s="26">
        <v>166.66157450511255</v>
      </c>
      <c r="AR113" s="26">
        <v>207.88978844874194</v>
      </c>
      <c r="AS113" s="26">
        <v>207.88978844874194</v>
      </c>
      <c r="AT113" s="26">
        <v>207.88978844874194</v>
      </c>
      <c r="AU113" s="26">
        <v>206.98098002648683</v>
      </c>
      <c r="AV113" s="26">
        <v>206.98098002648683</v>
      </c>
      <c r="AW113" s="26">
        <v>166.66157450511255</v>
      </c>
      <c r="AX113" s="26">
        <v>204.96351404513402</v>
      </c>
      <c r="AY113" s="26">
        <v>271.34065049358446</v>
      </c>
      <c r="AZ113" s="26">
        <v>268.50435746496265</v>
      </c>
      <c r="BA113" s="26">
        <v>271.34065049358446</v>
      </c>
      <c r="BB113" s="26">
        <v>267.76674846316894</v>
      </c>
      <c r="BC113" s="26">
        <v>267.76674846316894</v>
      </c>
      <c r="BD113" s="26">
        <v>267.76674846316894</v>
      </c>
    </row>
    <row r="114" spans="1:56" x14ac:dyDescent="0.2">
      <c r="A114" s="2">
        <f t="shared" si="33"/>
        <v>44011</v>
      </c>
      <c r="B114" s="4" t="e">
        <f>Data!C113</f>
        <v>#N/A</v>
      </c>
      <c r="C114" s="26">
        <v>103.69712662459133</v>
      </c>
      <c r="D114" s="26">
        <v>78.84726777217378</v>
      </c>
      <c r="E114" s="26">
        <v>129.08823012867734</v>
      </c>
      <c r="F114" s="26">
        <v>515.53033782897046</v>
      </c>
      <c r="G114" s="26">
        <v>573.87236872138624</v>
      </c>
      <c r="H114" s="26">
        <v>458.83211583762289</v>
      </c>
      <c r="I114" s="26">
        <v>233.11516970212816</v>
      </c>
      <c r="J114" s="26">
        <v>393.28467071796234</v>
      </c>
      <c r="K114" s="26">
        <v>393.28467071796234</v>
      </c>
      <c r="L114" s="26">
        <v>332.24330552691072</v>
      </c>
      <c r="M114" s="26">
        <v>227.31559686882127</v>
      </c>
      <c r="N114" s="26">
        <v>119.32723906467166</v>
      </c>
      <c r="O114" s="26">
        <v>141.33689147102422</v>
      </c>
      <c r="P114" s="26">
        <v>141.33689147102422</v>
      </c>
      <c r="Q114" s="26">
        <v>119.32723906467166</v>
      </c>
      <c r="R114" s="26">
        <v>141.33689147102422</v>
      </c>
      <c r="S114" s="26">
        <v>119.32723906467166</v>
      </c>
      <c r="T114" s="26">
        <v>120.76258437574552</v>
      </c>
      <c r="U114" s="26">
        <v>120.76258437574552</v>
      </c>
      <c r="V114" s="26">
        <v>120.76258437574552</v>
      </c>
      <c r="W114" s="26">
        <v>128.11475951967304</v>
      </c>
      <c r="X114" s="26">
        <v>128.11475951967304</v>
      </c>
      <c r="Y114" s="26">
        <v>128.11475951967304</v>
      </c>
      <c r="Z114" s="26">
        <v>128.11475951967304</v>
      </c>
      <c r="AA114" s="26">
        <v>128.11475951967304</v>
      </c>
      <c r="AB114" s="26">
        <v>128.11475951967304</v>
      </c>
      <c r="AC114" s="26">
        <v>128.11475951967304</v>
      </c>
      <c r="AD114" s="26">
        <v>163.45406268936631</v>
      </c>
      <c r="AE114" s="26">
        <v>163.45406268936631</v>
      </c>
      <c r="AF114" s="26">
        <v>163.45406268936631</v>
      </c>
      <c r="AG114" s="26">
        <v>163.45406268936631</v>
      </c>
      <c r="AH114" s="26">
        <v>163.45406268936631</v>
      </c>
      <c r="AI114" s="26">
        <v>168.36284498073704</v>
      </c>
      <c r="AJ114" s="26">
        <v>168.36284498073704</v>
      </c>
      <c r="AK114" s="26">
        <v>167.42941474740368</v>
      </c>
      <c r="AL114" s="26">
        <v>208.33979068195634</v>
      </c>
      <c r="AM114" s="26">
        <v>208.33979068195634</v>
      </c>
      <c r="AN114" s="26">
        <v>208.33979068195634</v>
      </c>
      <c r="AO114" s="26">
        <v>208.33979068195634</v>
      </c>
      <c r="AP114" s="26">
        <v>166.98595195268786</v>
      </c>
      <c r="AQ114" s="26">
        <v>166.98595195268786</v>
      </c>
      <c r="AR114" s="26">
        <v>208.33979068195634</v>
      </c>
      <c r="AS114" s="26">
        <v>208.33979068195634</v>
      </c>
      <c r="AT114" s="26">
        <v>208.33979068195634</v>
      </c>
      <c r="AU114" s="26">
        <v>207.45537959043742</v>
      </c>
      <c r="AV114" s="26">
        <v>207.45537959043742</v>
      </c>
      <c r="AW114" s="26">
        <v>166.98595195268786</v>
      </c>
      <c r="AX114" s="26">
        <v>205.49722771591345</v>
      </c>
      <c r="AY114" s="26">
        <v>272.78135938794571</v>
      </c>
      <c r="AZ114" s="26">
        <v>270.00351952173088</v>
      </c>
      <c r="BA114" s="26">
        <v>272.78135938794571</v>
      </c>
      <c r="BB114" s="26">
        <v>269.28130370625098</v>
      </c>
      <c r="BC114" s="26">
        <v>269.28130370625098</v>
      </c>
      <c r="BD114" s="26">
        <v>269.28130370625098</v>
      </c>
    </row>
    <row r="115" spans="1:56" x14ac:dyDescent="0.2">
      <c r="A115" s="2">
        <f t="shared" si="33"/>
        <v>44012</v>
      </c>
      <c r="B115" s="4" t="e">
        <f>Data!C114</f>
        <v>#N/A</v>
      </c>
      <c r="C115" s="26">
        <v>104.13086669397119</v>
      </c>
      <c r="D115" s="26">
        <v>79.161729382050609</v>
      </c>
      <c r="E115" s="26">
        <v>129.5273275466777</v>
      </c>
      <c r="F115" s="26">
        <v>518.77688668501344</v>
      </c>
      <c r="G115" s="26">
        <v>575.52554837060711</v>
      </c>
      <c r="H115" s="26">
        <v>459.87894460911349</v>
      </c>
      <c r="I115" s="26">
        <v>233.52244898295268</v>
      </c>
      <c r="J115" s="26">
        <v>394.18195252209711</v>
      </c>
      <c r="K115" s="26">
        <v>394.18195252209711</v>
      </c>
      <c r="L115" s="26">
        <v>332.9311746753898</v>
      </c>
      <c r="M115" s="26">
        <v>227.72991737203964</v>
      </c>
      <c r="N115" s="26">
        <v>119.49872753520228</v>
      </c>
      <c r="O115" s="26">
        <v>141.49746184063443</v>
      </c>
      <c r="P115" s="26">
        <v>141.49746184063443</v>
      </c>
      <c r="Q115" s="26">
        <v>119.49872753520228</v>
      </c>
      <c r="R115" s="26">
        <v>141.49746184063443</v>
      </c>
      <c r="S115" s="26">
        <v>119.49872753520228</v>
      </c>
      <c r="T115" s="26">
        <v>120.94120089290531</v>
      </c>
      <c r="U115" s="26">
        <v>120.94120089290531</v>
      </c>
      <c r="V115" s="26">
        <v>120.94120089290531</v>
      </c>
      <c r="W115" s="26">
        <v>128.3499478773771</v>
      </c>
      <c r="X115" s="26">
        <v>128.3499478773771</v>
      </c>
      <c r="Y115" s="26">
        <v>128.3499478773771</v>
      </c>
      <c r="Z115" s="26">
        <v>128.3499478773771</v>
      </c>
      <c r="AA115" s="26">
        <v>128.3499478773771</v>
      </c>
      <c r="AB115" s="26">
        <v>128.3499478773771</v>
      </c>
      <c r="AC115" s="26">
        <v>128.3499478773771</v>
      </c>
      <c r="AD115" s="26">
        <v>163.68406329287507</v>
      </c>
      <c r="AE115" s="26">
        <v>163.68406329287507</v>
      </c>
      <c r="AF115" s="26">
        <v>163.68406329287507</v>
      </c>
      <c r="AG115" s="26">
        <v>163.68406329287507</v>
      </c>
      <c r="AH115" s="26">
        <v>163.68406329287507</v>
      </c>
      <c r="AI115" s="26">
        <v>168.65814772521614</v>
      </c>
      <c r="AJ115" s="26">
        <v>168.65814772521614</v>
      </c>
      <c r="AK115" s="26">
        <v>167.73429034200396</v>
      </c>
      <c r="AL115" s="26">
        <v>208.76521076911246</v>
      </c>
      <c r="AM115" s="26">
        <v>208.76521076911246</v>
      </c>
      <c r="AN115" s="26">
        <v>208.76521076911246</v>
      </c>
      <c r="AO115" s="26">
        <v>208.76521076911246</v>
      </c>
      <c r="AP115" s="26">
        <v>167.29579921633322</v>
      </c>
      <c r="AQ115" s="26">
        <v>167.29579921633322</v>
      </c>
      <c r="AR115" s="26">
        <v>208.76521076911246</v>
      </c>
      <c r="AS115" s="26">
        <v>208.76521076911246</v>
      </c>
      <c r="AT115" s="26">
        <v>208.76521076911246</v>
      </c>
      <c r="AU115" s="26">
        <v>207.90365047329351</v>
      </c>
      <c r="AV115" s="26">
        <v>207.90365047329351</v>
      </c>
      <c r="AW115" s="26">
        <v>167.29579921633322</v>
      </c>
      <c r="AX115" s="26">
        <v>206.00120373950986</v>
      </c>
      <c r="AY115" s="26">
        <v>274.1669735680062</v>
      </c>
      <c r="AZ115" s="26">
        <v>271.44589360459747</v>
      </c>
      <c r="BA115" s="26">
        <v>274.1669735680062</v>
      </c>
      <c r="BB115" s="26">
        <v>270.73864432700577</v>
      </c>
      <c r="BC115" s="26">
        <v>270.73864432700577</v>
      </c>
      <c r="BD115" s="26">
        <v>270.73864432700577</v>
      </c>
    </row>
    <row r="116" spans="1:56" x14ac:dyDescent="0.2">
      <c r="A116" s="2">
        <f t="shared" si="33"/>
        <v>44013</v>
      </c>
      <c r="B116" s="4" t="e">
        <f>Data!C115</f>
        <v>#N/A</v>
      </c>
      <c r="C116" s="26">
        <v>104.55975947488193</v>
      </c>
      <c r="D116" s="26">
        <v>79.473435544695107</v>
      </c>
      <c r="E116" s="26">
        <v>129.96002299249375</v>
      </c>
      <c r="F116" s="26">
        <v>521.8963313933732</v>
      </c>
      <c r="G116" s="26">
        <v>577.08655872407542</v>
      </c>
      <c r="H116" s="26">
        <v>460.87289488735951</v>
      </c>
      <c r="I116" s="26">
        <v>233.91945626252749</v>
      </c>
      <c r="J116" s="26">
        <v>395.03390990345082</v>
      </c>
      <c r="K116" s="26">
        <v>395.03390990345082</v>
      </c>
      <c r="L116" s="26">
        <v>333.58687025574676</v>
      </c>
      <c r="M116" s="26">
        <v>228.13087498723627</v>
      </c>
      <c r="N116" s="26">
        <v>119.6684135015126</v>
      </c>
      <c r="O116" s="26">
        <v>141.65654601422315</v>
      </c>
      <c r="P116" s="26">
        <v>141.65654601422315</v>
      </c>
      <c r="Q116" s="26">
        <v>119.6684135015126</v>
      </c>
      <c r="R116" s="26">
        <v>141.65654601422315</v>
      </c>
      <c r="S116" s="26">
        <v>119.6684135015126</v>
      </c>
      <c r="T116" s="26">
        <v>121.11816185354927</v>
      </c>
      <c r="U116" s="26">
        <v>121.11816185354927</v>
      </c>
      <c r="V116" s="26">
        <v>121.11816185354927</v>
      </c>
      <c r="W116" s="26">
        <v>128.58272615639629</v>
      </c>
      <c r="X116" s="26">
        <v>128.58272615639629</v>
      </c>
      <c r="Y116" s="26">
        <v>128.58272615639629</v>
      </c>
      <c r="Z116" s="26">
        <v>128.58272615639629</v>
      </c>
      <c r="AA116" s="26">
        <v>128.58272615639629</v>
      </c>
      <c r="AB116" s="26">
        <v>128.58272615639629</v>
      </c>
      <c r="AC116" s="26">
        <v>128.58272615639629</v>
      </c>
      <c r="AD116" s="26">
        <v>163.90561999769756</v>
      </c>
      <c r="AE116" s="26">
        <v>163.90561999769756</v>
      </c>
      <c r="AF116" s="26">
        <v>163.90561999769756</v>
      </c>
      <c r="AG116" s="26">
        <v>163.90561999769756</v>
      </c>
      <c r="AH116" s="26">
        <v>163.90561999769756</v>
      </c>
      <c r="AI116" s="26">
        <v>168.94110651776901</v>
      </c>
      <c r="AJ116" s="26">
        <v>168.94110651776901</v>
      </c>
      <c r="AK116" s="26">
        <v>168.02597527310976</v>
      </c>
      <c r="AL116" s="26">
        <v>209.16753331459049</v>
      </c>
      <c r="AM116" s="26">
        <v>209.16753331459049</v>
      </c>
      <c r="AN116" s="26">
        <v>209.16753331459049</v>
      </c>
      <c r="AO116" s="26">
        <v>209.16753331459049</v>
      </c>
      <c r="AP116" s="26">
        <v>167.59203424886365</v>
      </c>
      <c r="AQ116" s="26">
        <v>167.59203424886365</v>
      </c>
      <c r="AR116" s="26">
        <v>209.16753331459049</v>
      </c>
      <c r="AS116" s="26">
        <v>209.16753331459049</v>
      </c>
      <c r="AT116" s="26">
        <v>209.16753331459049</v>
      </c>
      <c r="AU116" s="26">
        <v>208.32734975768153</v>
      </c>
      <c r="AV116" s="26">
        <v>208.32734975768153</v>
      </c>
      <c r="AW116" s="26">
        <v>167.59203424886365</v>
      </c>
      <c r="AX116" s="26">
        <v>206.4771596342396</v>
      </c>
      <c r="AY116" s="26">
        <v>275.49934617623478</v>
      </c>
      <c r="AZ116" s="26">
        <v>272.83330270968395</v>
      </c>
      <c r="BA116" s="26">
        <v>275.49934617623478</v>
      </c>
      <c r="BB116" s="26">
        <v>272.14058383605862</v>
      </c>
      <c r="BC116" s="26">
        <v>272.14058383605862</v>
      </c>
      <c r="BD116" s="26">
        <v>272.14058383605862</v>
      </c>
    </row>
    <row r="117" spans="1:56" x14ac:dyDescent="0.2">
      <c r="A117" s="2">
        <f t="shared" si="33"/>
        <v>44014</v>
      </c>
      <c r="B117" s="4" t="e">
        <f>Data!C116</f>
        <v>#N/A</v>
      </c>
      <c r="C117" s="26">
        <v>104.98400864826164</v>
      </c>
      <c r="D117" s="26">
        <v>79.782480744772059</v>
      </c>
      <c r="E117" s="26">
        <v>130.38665354158718</v>
      </c>
      <c r="F117" s="26">
        <v>524.89323740163547</v>
      </c>
      <c r="G117" s="26">
        <v>578.56142257759677</v>
      </c>
      <c r="H117" s="26">
        <v>461.8176690178301</v>
      </c>
      <c r="I117" s="26">
        <v>234.30697237295104</v>
      </c>
      <c r="J117" s="26">
        <v>395.84371630099702</v>
      </c>
      <c r="K117" s="26">
        <v>395.84371630099702</v>
      </c>
      <c r="L117" s="26">
        <v>334.21271070016235</v>
      </c>
      <c r="M117" s="26">
        <v>228.51947226673803</v>
      </c>
      <c r="N117" s="26">
        <v>119.83642805644183</v>
      </c>
      <c r="O117" s="26">
        <v>141.8142560543252</v>
      </c>
      <c r="P117" s="26">
        <v>141.8142560543252</v>
      </c>
      <c r="Q117" s="26">
        <v>119.83642805644183</v>
      </c>
      <c r="R117" s="26">
        <v>141.8142560543252</v>
      </c>
      <c r="S117" s="26">
        <v>119.83642805644183</v>
      </c>
      <c r="T117" s="26">
        <v>121.29357997486518</v>
      </c>
      <c r="U117" s="26">
        <v>121.29357997486518</v>
      </c>
      <c r="V117" s="26">
        <v>121.29357997486518</v>
      </c>
      <c r="W117" s="26">
        <v>128.81324257091686</v>
      </c>
      <c r="X117" s="26">
        <v>128.81324257091686</v>
      </c>
      <c r="Y117" s="26">
        <v>128.81324257091686</v>
      </c>
      <c r="Z117" s="26">
        <v>128.81324257091686</v>
      </c>
      <c r="AA117" s="26">
        <v>128.81324257091686</v>
      </c>
      <c r="AB117" s="26">
        <v>128.81324257091686</v>
      </c>
      <c r="AC117" s="26">
        <v>128.81324257091686</v>
      </c>
      <c r="AD117" s="26">
        <v>164.11933695714711</v>
      </c>
      <c r="AE117" s="26">
        <v>164.11933695714711</v>
      </c>
      <c r="AF117" s="26">
        <v>164.11933695714711</v>
      </c>
      <c r="AG117" s="26">
        <v>164.11933695714711</v>
      </c>
      <c r="AH117" s="26">
        <v>164.11933695714711</v>
      </c>
      <c r="AI117" s="26">
        <v>169.2125186257922</v>
      </c>
      <c r="AJ117" s="26">
        <v>169.2125186257922</v>
      </c>
      <c r="AK117" s="26">
        <v>168.30531213681485</v>
      </c>
      <c r="AL117" s="26">
        <v>209.5481643421256</v>
      </c>
      <c r="AM117" s="26">
        <v>209.5481643421256</v>
      </c>
      <c r="AN117" s="26">
        <v>209.5481643421256</v>
      </c>
      <c r="AO117" s="26">
        <v>209.5481643421256</v>
      </c>
      <c r="AP117" s="26">
        <v>167.87552182521097</v>
      </c>
      <c r="AQ117" s="26">
        <v>167.87552182521097</v>
      </c>
      <c r="AR117" s="26">
        <v>209.5481643421256</v>
      </c>
      <c r="AS117" s="26">
        <v>209.5481643421256</v>
      </c>
      <c r="AT117" s="26">
        <v>209.5481643421256</v>
      </c>
      <c r="AU117" s="26">
        <v>208.72795431582847</v>
      </c>
      <c r="AV117" s="26">
        <v>208.72795431582847</v>
      </c>
      <c r="AW117" s="26">
        <v>167.87552182521097</v>
      </c>
      <c r="AX117" s="26">
        <v>206.92673023676434</v>
      </c>
      <c r="AY117" s="26">
        <v>276.78031882576147</v>
      </c>
      <c r="AZ117" s="26">
        <v>274.16756675071338</v>
      </c>
      <c r="BA117" s="26">
        <v>276.78031882576147</v>
      </c>
      <c r="BB117" s="26">
        <v>273.48893494551385</v>
      </c>
      <c r="BC117" s="26">
        <v>273.48893494551385</v>
      </c>
      <c r="BD117" s="26">
        <v>273.48893494551385</v>
      </c>
    </row>
    <row r="118" spans="1:56" x14ac:dyDescent="0.2">
      <c r="A118" s="2">
        <f t="shared" si="33"/>
        <v>44015</v>
      </c>
      <c r="B118" s="4" t="e">
        <f>Data!C117</f>
        <v>#N/A</v>
      </c>
      <c r="C118" s="26">
        <v>105.40380593571656</v>
      </c>
      <c r="D118" s="26">
        <v>80.088953570609902</v>
      </c>
      <c r="E118" s="26">
        <v>130.80753474118714</v>
      </c>
      <c r="F118" s="26">
        <v>527.77215021256166</v>
      </c>
      <c r="G118" s="26">
        <v>579.95582603891569</v>
      </c>
      <c r="H118" s="26">
        <v>462.7167328213244</v>
      </c>
      <c r="I118" s="26">
        <v>234.68571657947368</v>
      </c>
      <c r="J118" s="26">
        <v>396.61434241827783</v>
      </c>
      <c r="K118" s="26">
        <v>396.61434241827783</v>
      </c>
      <c r="L118" s="26">
        <v>334.81085833781071</v>
      </c>
      <c r="M118" s="26">
        <v>228.89663716397371</v>
      </c>
      <c r="N118" s="26">
        <v>120.0028895986095</v>
      </c>
      <c r="O118" s="26">
        <v>141.97069233129446</v>
      </c>
      <c r="P118" s="26">
        <v>141.97069233129446</v>
      </c>
      <c r="Q118" s="26">
        <v>120.0028895986095</v>
      </c>
      <c r="R118" s="26">
        <v>141.97069233129446</v>
      </c>
      <c r="S118" s="26">
        <v>120.0028895986095</v>
      </c>
      <c r="T118" s="26">
        <v>121.46755693307439</v>
      </c>
      <c r="U118" s="26">
        <v>121.46755693307439</v>
      </c>
      <c r="V118" s="26">
        <v>121.46755693307439</v>
      </c>
      <c r="W118" s="26">
        <v>129.04163185160661</v>
      </c>
      <c r="X118" s="26">
        <v>129.04163185160661</v>
      </c>
      <c r="Y118" s="26">
        <v>129.04163185160661</v>
      </c>
      <c r="Z118" s="26">
        <v>129.04163185160661</v>
      </c>
      <c r="AA118" s="26">
        <v>129.04163185160661</v>
      </c>
      <c r="AB118" s="26">
        <v>129.04163185160661</v>
      </c>
      <c r="AC118" s="26">
        <v>129.04163185160661</v>
      </c>
      <c r="AD118" s="26">
        <v>164.32577626291669</v>
      </c>
      <c r="AE118" s="26">
        <v>164.32577626291669</v>
      </c>
      <c r="AF118" s="26">
        <v>164.32577626291669</v>
      </c>
      <c r="AG118" s="26">
        <v>164.32577626291669</v>
      </c>
      <c r="AH118" s="26">
        <v>164.32577626291669</v>
      </c>
      <c r="AI118" s="26">
        <v>169.47313312664315</v>
      </c>
      <c r="AJ118" s="26">
        <v>169.47313312664315</v>
      </c>
      <c r="AK118" s="26">
        <v>168.57309359030265</v>
      </c>
      <c r="AL118" s="26">
        <v>209.90843403913712</v>
      </c>
      <c r="AM118" s="26">
        <v>209.90843403913712</v>
      </c>
      <c r="AN118" s="26">
        <v>209.90843403913712</v>
      </c>
      <c r="AO118" s="26">
        <v>209.90843403913712</v>
      </c>
      <c r="AP118" s="26">
        <v>168.14707596483839</v>
      </c>
      <c r="AQ118" s="26">
        <v>168.14707596483839</v>
      </c>
      <c r="AR118" s="26">
        <v>209.90843403913712</v>
      </c>
      <c r="AS118" s="26">
        <v>209.90843403913712</v>
      </c>
      <c r="AT118" s="26">
        <v>209.90843403913712</v>
      </c>
      <c r="AU118" s="26">
        <v>209.10686333920225</v>
      </c>
      <c r="AV118" s="26">
        <v>209.10686333920225</v>
      </c>
      <c r="AW118" s="26">
        <v>168.14707596483839</v>
      </c>
      <c r="AX118" s="26">
        <v>207.35146958591162</v>
      </c>
      <c r="AY118" s="26">
        <v>278.01171610701687</v>
      </c>
      <c r="AZ118" s="26">
        <v>275.45049640700864</v>
      </c>
      <c r="BA118" s="26">
        <v>278.01171610701687</v>
      </c>
      <c r="BB118" s="26">
        <v>274.78550324765774</v>
      </c>
      <c r="BC118" s="26">
        <v>274.78550324765774</v>
      </c>
      <c r="BD118" s="26">
        <v>274.78550324765774</v>
      </c>
    </row>
    <row r="119" spans="1:56" x14ac:dyDescent="0.2">
      <c r="A119" s="2">
        <f t="shared" si="33"/>
        <v>44016</v>
      </c>
      <c r="B119" s="4" t="e">
        <f>Data!C118</f>
        <v>#N/A</v>
      </c>
      <c r="C119" s="26">
        <v>105.81933176744447</v>
      </c>
      <c r="D119" s="26">
        <v>80.392937132647276</v>
      </c>
      <c r="E119" s="26">
        <v>131.22296185314289</v>
      </c>
      <c r="F119" s="26">
        <v>530.53757812341257</v>
      </c>
      <c r="G119" s="26">
        <v>581.27512931842421</v>
      </c>
      <c r="H119" s="26">
        <v>463.57332724736261</v>
      </c>
      <c r="I119" s="26">
        <v>235.05635109564361</v>
      </c>
      <c r="J119" s="26">
        <v>397.34856621202488</v>
      </c>
      <c r="K119" s="26">
        <v>397.34856621202488</v>
      </c>
      <c r="L119" s="26">
        <v>335.38332806757018</v>
      </c>
      <c r="M119" s="26">
        <v>229.26322804578479</v>
      </c>
      <c r="N119" s="26">
        <v>120.167905055312</v>
      </c>
      <c r="O119" s="26">
        <v>142.12594474550863</v>
      </c>
      <c r="P119" s="26">
        <v>142.12594474550863</v>
      </c>
      <c r="Q119" s="26">
        <v>120.167905055312</v>
      </c>
      <c r="R119" s="26">
        <v>142.12594474550863</v>
      </c>
      <c r="S119" s="26">
        <v>120.167905055312</v>
      </c>
      <c r="T119" s="26">
        <v>121.6401844516124</v>
      </c>
      <c r="U119" s="26">
        <v>121.6401844516124</v>
      </c>
      <c r="V119" s="26">
        <v>121.6401844516124</v>
      </c>
      <c r="W119" s="26">
        <v>129.26801648581733</v>
      </c>
      <c r="X119" s="26">
        <v>129.26801648581733</v>
      </c>
      <c r="Y119" s="26">
        <v>129.26801648581733</v>
      </c>
      <c r="Z119" s="26">
        <v>129.26801648581733</v>
      </c>
      <c r="AA119" s="26">
        <v>129.26801648581733</v>
      </c>
      <c r="AB119" s="26">
        <v>129.26801648581733</v>
      </c>
      <c r="AC119" s="26">
        <v>129.26801648581733</v>
      </c>
      <c r="AD119" s="26">
        <v>164.52546060447114</v>
      </c>
      <c r="AE119" s="26">
        <v>164.52546060447114</v>
      </c>
      <c r="AF119" s="26">
        <v>164.52546060447114</v>
      </c>
      <c r="AG119" s="26">
        <v>164.52546060447114</v>
      </c>
      <c r="AH119" s="26">
        <v>164.52546060447114</v>
      </c>
      <c r="AI119" s="26">
        <v>169.72365333569658</v>
      </c>
      <c r="AJ119" s="26">
        <v>169.72365333569658</v>
      </c>
      <c r="AK119" s="26">
        <v>168.8300647644844</v>
      </c>
      <c r="AL119" s="26">
        <v>210.24959960196924</v>
      </c>
      <c r="AM119" s="26">
        <v>210.24959960196924</v>
      </c>
      <c r="AN119" s="26">
        <v>210.24959960196924</v>
      </c>
      <c r="AO119" s="26">
        <v>210.24959960196924</v>
      </c>
      <c r="AP119" s="26">
        <v>168.40746233086642</v>
      </c>
      <c r="AQ119" s="26">
        <v>168.40746233086642</v>
      </c>
      <c r="AR119" s="26">
        <v>210.24959960196924</v>
      </c>
      <c r="AS119" s="26">
        <v>210.24959960196924</v>
      </c>
      <c r="AT119" s="26">
        <v>210.24959960196924</v>
      </c>
      <c r="AU119" s="26">
        <v>209.46540101359949</v>
      </c>
      <c r="AV119" s="26">
        <v>209.46540101359949</v>
      </c>
      <c r="AW119" s="26">
        <v>168.40746233086642</v>
      </c>
      <c r="AX119" s="26">
        <v>207.75285306732326</v>
      </c>
      <c r="AY119" s="26">
        <v>279.19534069277222</v>
      </c>
      <c r="AZ119" s="26">
        <v>276.68388758464448</v>
      </c>
      <c r="BA119" s="26">
        <v>279.19534069277222</v>
      </c>
      <c r="BB119" s="26">
        <v>276.0320815095638</v>
      </c>
      <c r="BC119" s="26">
        <v>276.0320815095638</v>
      </c>
      <c r="BD119" s="26">
        <v>276.0320815095638</v>
      </c>
    </row>
    <row r="120" spans="1:56" x14ac:dyDescent="0.2">
      <c r="A120" s="2">
        <f t="shared" si="33"/>
        <v>44017</v>
      </c>
      <c r="B120" s="4" t="e">
        <f>Data!C119</f>
        <v>#N/A</v>
      </c>
      <c r="C120" s="26">
        <v>106.23075592423103</v>
      </c>
      <c r="D120" s="26">
        <v>80.694509454453851</v>
      </c>
      <c r="E120" s="26">
        <v>131.63321104758765</v>
      </c>
      <c r="F120" s="26">
        <v>533.19397692347741</v>
      </c>
      <c r="G120" s="26">
        <v>582.52437841724691</v>
      </c>
      <c r="H120" s="26">
        <v>464.3904799634015</v>
      </c>
      <c r="I120" s="26">
        <v>235.4194853160713</v>
      </c>
      <c r="J120" s="26">
        <v>398.0489828257725</v>
      </c>
      <c r="K120" s="26">
        <v>398.0489828257725</v>
      </c>
      <c r="L120" s="26">
        <v>335.93199581575499</v>
      </c>
      <c r="M120" s="26">
        <v>229.62003844354331</v>
      </c>
      <c r="N120" s="26">
        <v>120.33157099258649</v>
      </c>
      <c r="O120" s="26">
        <v>142.28009382551878</v>
      </c>
      <c r="P120" s="26">
        <v>142.28009382551878</v>
      </c>
      <c r="Q120" s="26">
        <v>120.33157099258649</v>
      </c>
      <c r="R120" s="26">
        <v>142.28009382551878</v>
      </c>
      <c r="S120" s="26">
        <v>120.33157099258649</v>
      </c>
      <c r="T120" s="26">
        <v>121.81154528616861</v>
      </c>
      <c r="U120" s="26">
        <v>121.81154528616861</v>
      </c>
      <c r="V120" s="26">
        <v>121.81154528616861</v>
      </c>
      <c r="W120" s="26">
        <v>129.4925078497437</v>
      </c>
      <c r="X120" s="26">
        <v>129.4925078497437</v>
      </c>
      <c r="Y120" s="26">
        <v>129.4925078497437</v>
      </c>
      <c r="Z120" s="26">
        <v>129.4925078497437</v>
      </c>
      <c r="AA120" s="26">
        <v>129.4925078497437</v>
      </c>
      <c r="AB120" s="26">
        <v>129.4925078497437</v>
      </c>
      <c r="AC120" s="26">
        <v>129.4925078497437</v>
      </c>
      <c r="AD120" s="26">
        <v>164.71887579614679</v>
      </c>
      <c r="AE120" s="26">
        <v>164.71887579614679</v>
      </c>
      <c r="AF120" s="26">
        <v>164.71887579614679</v>
      </c>
      <c r="AG120" s="26">
        <v>164.71887579614679</v>
      </c>
      <c r="AH120" s="26">
        <v>164.71887579614679</v>
      </c>
      <c r="AI120" s="26">
        <v>169.96473917509906</v>
      </c>
      <c r="AJ120" s="26">
        <v>169.96473917509906</v>
      </c>
      <c r="AK120" s="26">
        <v>169.07692563163454</v>
      </c>
      <c r="AL120" s="26">
        <v>210.57284814567859</v>
      </c>
      <c r="AM120" s="26">
        <v>210.57284814567859</v>
      </c>
      <c r="AN120" s="26">
        <v>210.57284814567859</v>
      </c>
      <c r="AO120" s="26">
        <v>210.57284814567859</v>
      </c>
      <c r="AP120" s="26">
        <v>168.657400591845</v>
      </c>
      <c r="AQ120" s="26">
        <v>168.657400591845</v>
      </c>
      <c r="AR120" s="26">
        <v>210.57284814567859</v>
      </c>
      <c r="AS120" s="26">
        <v>210.57284814567859</v>
      </c>
      <c r="AT120" s="26">
        <v>210.57284814567859</v>
      </c>
      <c r="AU120" s="26">
        <v>209.80481929805933</v>
      </c>
      <c r="AV120" s="26">
        <v>209.80481929805933</v>
      </c>
      <c r="AW120" s="26">
        <v>168.657400591845</v>
      </c>
      <c r="AX120" s="26">
        <v>208.1322797647783</v>
      </c>
      <c r="AY120" s="26">
        <v>280.33296901151454</v>
      </c>
      <c r="AZ120" s="26">
        <v>277.86951646484141</v>
      </c>
      <c r="BA120" s="26">
        <v>280.33296901151454</v>
      </c>
      <c r="BB120" s="26">
        <v>277.2304445589055</v>
      </c>
      <c r="BC120" s="26">
        <v>277.2304445589055</v>
      </c>
      <c r="BD120" s="26">
        <v>277.2304445589055</v>
      </c>
    </row>
    <row r="121" spans="1:56" x14ac:dyDescent="0.2">
      <c r="A121" s="2">
        <f t="shared" si="33"/>
        <v>44018</v>
      </c>
      <c r="B121" s="4" t="e">
        <f>Data!C120</f>
        <v>#N/A</v>
      </c>
      <c r="C121" s="26">
        <v>106.6382381529907</v>
      </c>
      <c r="D121" s="26">
        <v>80.993743837637794</v>
      </c>
      <c r="E121" s="26">
        <v>132.03854054635025</v>
      </c>
      <c r="F121" s="26">
        <v>535.74573645027419</v>
      </c>
      <c r="G121" s="26">
        <v>583.70831746190061</v>
      </c>
      <c r="H121" s="26">
        <v>465.17101678509772</v>
      </c>
      <c r="I121" s="26">
        <v>235.77567977734</v>
      </c>
      <c r="J121" s="26">
        <v>398.71801438722639</v>
      </c>
      <c r="K121" s="26">
        <v>398.71801438722639</v>
      </c>
      <c r="L121" s="26">
        <v>336.45860673808551</v>
      </c>
      <c r="M121" s="26">
        <v>229.96780154513098</v>
      </c>
      <c r="N121" s="26">
        <v>120.4939746221426</v>
      </c>
      <c r="O121" s="26">
        <v>142.43321171419385</v>
      </c>
      <c r="P121" s="26">
        <v>142.43321171419385</v>
      </c>
      <c r="Q121" s="26">
        <v>120.4939746221426</v>
      </c>
      <c r="R121" s="26">
        <v>142.43321171419385</v>
      </c>
      <c r="S121" s="26">
        <v>120.4939746221426</v>
      </c>
      <c r="T121" s="26">
        <v>121.98171411575984</v>
      </c>
      <c r="U121" s="26">
        <v>121.98171411575984</v>
      </c>
      <c r="V121" s="26">
        <v>121.98171411575984</v>
      </c>
      <c r="W121" s="26">
        <v>129.71520724106156</v>
      </c>
      <c r="X121" s="26">
        <v>129.71520724106156</v>
      </c>
      <c r="Y121" s="26">
        <v>129.71520724106156</v>
      </c>
      <c r="Z121" s="26">
        <v>129.71520724106156</v>
      </c>
      <c r="AA121" s="26">
        <v>129.71520724106156</v>
      </c>
      <c r="AB121" s="26">
        <v>129.71520724106156</v>
      </c>
      <c r="AC121" s="26">
        <v>129.71520724106156</v>
      </c>
      <c r="AD121" s="26">
        <v>164.90647317327608</v>
      </c>
      <c r="AE121" s="26">
        <v>164.90647317327608</v>
      </c>
      <c r="AF121" s="26">
        <v>164.90647317327608</v>
      </c>
      <c r="AG121" s="26">
        <v>164.90647317327608</v>
      </c>
      <c r="AH121" s="26">
        <v>164.90647317327608</v>
      </c>
      <c r="AI121" s="26">
        <v>170.19700947500607</v>
      </c>
      <c r="AJ121" s="26">
        <v>170.19700947500607</v>
      </c>
      <c r="AK121" s="26">
        <v>169.31433331761667</v>
      </c>
      <c r="AL121" s="26">
        <v>210.87929964707243</v>
      </c>
      <c r="AM121" s="26">
        <v>210.87929964707243</v>
      </c>
      <c r="AN121" s="26">
        <v>210.87929964707243</v>
      </c>
      <c r="AO121" s="26">
        <v>210.87929964707243</v>
      </c>
      <c r="AP121" s="26">
        <v>168.89756673463953</v>
      </c>
      <c r="AQ121" s="26">
        <v>168.89756673463953</v>
      </c>
      <c r="AR121" s="26">
        <v>210.87929964707243</v>
      </c>
      <c r="AS121" s="26">
        <v>210.87929964707243</v>
      </c>
      <c r="AT121" s="26">
        <v>210.87929964707243</v>
      </c>
      <c r="AU121" s="26">
        <v>210.12630077146241</v>
      </c>
      <c r="AV121" s="26">
        <v>210.12630077146241</v>
      </c>
      <c r="AW121" s="26">
        <v>168.89756673463953</v>
      </c>
      <c r="AX121" s="26">
        <v>208.49107497034163</v>
      </c>
      <c r="AY121" s="26">
        <v>281.42634745757488</v>
      </c>
      <c r="AZ121" s="26">
        <v>279.00913511139464</v>
      </c>
      <c r="BA121" s="26">
        <v>281.42634745757488</v>
      </c>
      <c r="BB121" s="26">
        <v>278.38234473377781</v>
      </c>
      <c r="BC121" s="26">
        <v>278.38234473377781</v>
      </c>
      <c r="BD121" s="26">
        <v>278.38234473377781</v>
      </c>
    </row>
    <row r="122" spans="1:56" x14ac:dyDescent="0.2">
      <c r="A122" s="2">
        <f t="shared" si="33"/>
        <v>44019</v>
      </c>
      <c r="B122" s="4" t="e">
        <f>Data!C121</f>
        <v>#N/A</v>
      </c>
      <c r="C122" s="26">
        <v>107.04192875558618</v>
      </c>
      <c r="D122" s="26">
        <v>81.290709201960297</v>
      </c>
      <c r="E122" s="26">
        <v>132.43919171559122</v>
      </c>
      <c r="F122" s="26">
        <v>538.19716889791425</v>
      </c>
      <c r="G122" s="26">
        <v>584.8314014697263</v>
      </c>
      <c r="H122" s="26">
        <v>465.91757287100717</v>
      </c>
      <c r="I122" s="26">
        <v>236.12544985843195</v>
      </c>
      <c r="J122" s="26">
        <v>399.35791960372018</v>
      </c>
      <c r="K122" s="26">
        <v>399.35791960372018</v>
      </c>
      <c r="L122" s="26">
        <v>336.96478313499154</v>
      </c>
      <c r="M122" s="26">
        <v>230.30719443208525</v>
      </c>
      <c r="N122" s="26">
        <v>120.65519471413272</v>
      </c>
      <c r="O122" s="26">
        <v>142.58536305381958</v>
      </c>
      <c r="P122" s="26">
        <v>142.58536305381958</v>
      </c>
      <c r="Q122" s="26">
        <v>120.65519471413272</v>
      </c>
      <c r="R122" s="26">
        <v>142.58536305381958</v>
      </c>
      <c r="S122" s="26">
        <v>120.65519471413272</v>
      </c>
      <c r="T122" s="26">
        <v>122.15075834828205</v>
      </c>
      <c r="U122" s="26">
        <v>122.15075834828205</v>
      </c>
      <c r="V122" s="26">
        <v>122.15075834828205</v>
      </c>
      <c r="W122" s="26">
        <v>129.93620682002128</v>
      </c>
      <c r="X122" s="26">
        <v>129.93620682002128</v>
      </c>
      <c r="Y122" s="26">
        <v>129.93620682002128</v>
      </c>
      <c r="Z122" s="26">
        <v>129.93620682002128</v>
      </c>
      <c r="AA122" s="26">
        <v>129.93620682002128</v>
      </c>
      <c r="AB122" s="26">
        <v>129.93620682002128</v>
      </c>
      <c r="AC122" s="26">
        <v>129.93620682002128</v>
      </c>
      <c r="AD122" s="26">
        <v>165.08867185961637</v>
      </c>
      <c r="AE122" s="26">
        <v>165.08867185961637</v>
      </c>
      <c r="AF122" s="26">
        <v>165.08867185961637</v>
      </c>
      <c r="AG122" s="26">
        <v>165.08867185961637</v>
      </c>
      <c r="AH122" s="26">
        <v>165.08867185961637</v>
      </c>
      <c r="AI122" s="26">
        <v>170.42104420095788</v>
      </c>
      <c r="AJ122" s="26">
        <v>170.42104420095788</v>
      </c>
      <c r="AK122" s="26">
        <v>169.54290435040437</v>
      </c>
      <c r="AL122" s="26">
        <v>211.17000989428232</v>
      </c>
      <c r="AM122" s="26">
        <v>211.17000989428232</v>
      </c>
      <c r="AN122" s="26">
        <v>211.17000989428232</v>
      </c>
      <c r="AO122" s="26">
        <v>211.17000989428232</v>
      </c>
      <c r="AP122" s="26">
        <v>169.12859531912852</v>
      </c>
      <c r="AQ122" s="26">
        <v>169.12859531912852</v>
      </c>
      <c r="AR122" s="26">
        <v>211.17000989428232</v>
      </c>
      <c r="AS122" s="26">
        <v>211.17000989428232</v>
      </c>
      <c r="AT122" s="26">
        <v>211.17000989428232</v>
      </c>
      <c r="AU122" s="26">
        <v>210.43096151566576</v>
      </c>
      <c r="AV122" s="26">
        <v>210.43096151566576</v>
      </c>
      <c r="AW122" s="26">
        <v>169.12859531912852</v>
      </c>
      <c r="AX122" s="26">
        <v>208.83049281133927</v>
      </c>
      <c r="AY122" s="26">
        <v>282.47718910547729</v>
      </c>
      <c r="AZ122" s="26">
        <v>280.10446760727126</v>
      </c>
      <c r="BA122" s="26">
        <v>282.47718910547729</v>
      </c>
      <c r="BB122" s="26">
        <v>279.48950786747622</v>
      </c>
      <c r="BC122" s="26">
        <v>279.48950786747622</v>
      </c>
      <c r="BD122" s="26">
        <v>279.48950786747622</v>
      </c>
    </row>
    <row r="123" spans="1:56" x14ac:dyDescent="0.2">
      <c r="A123" s="2">
        <f t="shared" si="33"/>
        <v>44020</v>
      </c>
      <c r="B123" s="4" t="e">
        <f>Data!C122</f>
        <v>#N/A</v>
      </c>
      <c r="C123" s="26">
        <v>107.44196915088762</v>
      </c>
      <c r="D123" s="26">
        <v>81.585470401971918</v>
      </c>
      <c r="E123" s="26">
        <v>132.83539010760018</v>
      </c>
      <c r="F123" s="26">
        <v>540.55249876660957</v>
      </c>
      <c r="G123" s="26">
        <v>585.89780936099942</v>
      </c>
      <c r="H123" s="26">
        <v>466.63260362091631</v>
      </c>
      <c r="I123" s="26">
        <v>236.46926923259275</v>
      </c>
      <c r="J123" s="26">
        <v>399.97080310364231</v>
      </c>
      <c r="K123" s="26">
        <v>399.97080310364231</v>
      </c>
      <c r="L123" s="26">
        <v>337.45203205776755</v>
      </c>
      <c r="M123" s="26">
        <v>230.63884206799807</v>
      </c>
      <c r="N123" s="26">
        <v>120.81530242403821</v>
      </c>
      <c r="O123" s="26">
        <v>142.73660578010495</v>
      </c>
      <c r="P123" s="26">
        <v>142.73660578010495</v>
      </c>
      <c r="Q123" s="26">
        <v>120.81530242403821</v>
      </c>
      <c r="R123" s="26">
        <v>142.73660578010495</v>
      </c>
      <c r="S123" s="26">
        <v>120.81530242403821</v>
      </c>
      <c r="T123" s="26">
        <v>122.31873884829915</v>
      </c>
      <c r="U123" s="26">
        <v>122.31873884829915</v>
      </c>
      <c r="V123" s="26">
        <v>122.31873884829915</v>
      </c>
      <c r="W123" s="26">
        <v>130.15559046644111</v>
      </c>
      <c r="X123" s="26">
        <v>130.15559046644111</v>
      </c>
      <c r="Y123" s="26">
        <v>130.15559046644111</v>
      </c>
      <c r="Z123" s="26">
        <v>130.15559046644111</v>
      </c>
      <c r="AA123" s="26">
        <v>130.15559046644111</v>
      </c>
      <c r="AB123" s="26">
        <v>130.15559046644111</v>
      </c>
      <c r="AC123" s="26">
        <v>130.15559046644111</v>
      </c>
      <c r="AD123" s="26">
        <v>165.26586090912733</v>
      </c>
      <c r="AE123" s="26">
        <v>165.26586090912733</v>
      </c>
      <c r="AF123" s="26">
        <v>165.26586090912733</v>
      </c>
      <c r="AG123" s="26">
        <v>165.26586090912733</v>
      </c>
      <c r="AH123" s="26">
        <v>165.26586090912733</v>
      </c>
      <c r="AI123" s="26">
        <v>170.63738660267089</v>
      </c>
      <c r="AJ123" s="26">
        <v>170.63738660267089</v>
      </c>
      <c r="AK123" s="26">
        <v>169.76321683844341</v>
      </c>
      <c r="AL123" s="26">
        <v>211.44597342027592</v>
      </c>
      <c r="AM123" s="26">
        <v>211.44597342027592</v>
      </c>
      <c r="AN123" s="26">
        <v>211.44597342027592</v>
      </c>
      <c r="AO123" s="26">
        <v>211.44597342027592</v>
      </c>
      <c r="AP123" s="26">
        <v>169.3510816673633</v>
      </c>
      <c r="AQ123" s="26">
        <v>169.3510816673633</v>
      </c>
      <c r="AR123" s="26">
        <v>211.44597342027592</v>
      </c>
      <c r="AS123" s="26">
        <v>211.44597342027592</v>
      </c>
      <c r="AT123" s="26">
        <v>211.44597342027592</v>
      </c>
      <c r="AU123" s="26">
        <v>210.71985400854078</v>
      </c>
      <c r="AV123" s="26">
        <v>210.71985400854078</v>
      </c>
      <c r="AW123" s="26">
        <v>169.3510816673633</v>
      </c>
      <c r="AX123" s="26">
        <v>209.1517189575429</v>
      </c>
      <c r="AY123" s="26">
        <v>283.48717089552423</v>
      </c>
      <c r="AZ123" s="26">
        <v>281.15720668941412</v>
      </c>
      <c r="BA123" s="26">
        <v>283.48717089552423</v>
      </c>
      <c r="BB123" s="26">
        <v>280.55362977791202</v>
      </c>
      <c r="BC123" s="26">
        <v>280.55362977791202</v>
      </c>
      <c r="BD123" s="26">
        <v>280.55362977791202</v>
      </c>
    </row>
    <row r="124" spans="1:56" x14ac:dyDescent="0.2">
      <c r="A124" s="2">
        <f t="shared" si="33"/>
        <v>44021</v>
      </c>
      <c r="B124" s="4" t="e">
        <f>Data!C123</f>
        <v>#N/A</v>
      </c>
      <c r="C124" s="26">
        <v>107.83849241022585</v>
      </c>
      <c r="D124" s="26">
        <v>81.878088521469778</v>
      </c>
      <c r="E124" s="26">
        <v>133.22734645208101</v>
      </c>
      <c r="F124" s="26">
        <v>542.8158543399187</v>
      </c>
      <c r="G124" s="26">
        <v>586.91145706212853</v>
      </c>
      <c r="H124" s="26">
        <v>467.31839523066645</v>
      </c>
      <c r="I124" s="26">
        <v>236.80757308286908</v>
      </c>
      <c r="J124" s="26">
        <v>400.55862448342816</v>
      </c>
      <c r="K124" s="26">
        <v>400.55862448342816</v>
      </c>
      <c r="L124" s="26">
        <v>337.921752590236</v>
      </c>
      <c r="M124" s="26">
        <v>230.96332104562774</v>
      </c>
      <c r="N124" s="26">
        <v>120.97436204129653</v>
      </c>
      <c r="O124" s="26">
        <v>142.88699183412638</v>
      </c>
      <c r="P124" s="26">
        <v>142.88699183412638</v>
      </c>
      <c r="Q124" s="26">
        <v>120.97436204129653</v>
      </c>
      <c r="R124" s="26">
        <v>142.88699183412638</v>
      </c>
      <c r="S124" s="26">
        <v>120.97436204129653</v>
      </c>
      <c r="T124" s="26">
        <v>122.48571059418626</v>
      </c>
      <c r="U124" s="26">
        <v>122.48571059418626</v>
      </c>
      <c r="V124" s="26">
        <v>122.48571059418626</v>
      </c>
      <c r="W124" s="26">
        <v>130.37343455953231</v>
      </c>
      <c r="X124" s="26">
        <v>130.37343455953231</v>
      </c>
      <c r="Y124" s="26">
        <v>130.37343455953231</v>
      </c>
      <c r="Z124" s="26">
        <v>130.37343455953231</v>
      </c>
      <c r="AA124" s="26">
        <v>130.37343455953231</v>
      </c>
      <c r="AB124" s="26">
        <v>130.37343455953231</v>
      </c>
      <c r="AC124" s="26">
        <v>130.37343455953231</v>
      </c>
      <c r="AD124" s="26">
        <v>165.43840132573803</v>
      </c>
      <c r="AE124" s="26">
        <v>165.43840132573803</v>
      </c>
      <c r="AF124" s="26">
        <v>165.43840132573803</v>
      </c>
      <c r="AG124" s="26">
        <v>165.43840132573803</v>
      </c>
      <c r="AH124" s="26">
        <v>165.43840132573803</v>
      </c>
      <c r="AI124" s="26">
        <v>170.84654528091701</v>
      </c>
      <c r="AJ124" s="26">
        <v>170.84654528091701</v>
      </c>
      <c r="AK124" s="26">
        <v>169.97581257400094</v>
      </c>
      <c r="AL124" s="26">
        <v>211.7081264013859</v>
      </c>
      <c r="AM124" s="26">
        <v>211.7081264013859</v>
      </c>
      <c r="AN124" s="26">
        <v>211.7081264013859</v>
      </c>
      <c r="AO124" s="26">
        <v>211.7081264013859</v>
      </c>
      <c r="AP124" s="26">
        <v>169.56558398154093</v>
      </c>
      <c r="AQ124" s="26">
        <v>169.56558398154093</v>
      </c>
      <c r="AR124" s="26">
        <v>211.7081264013859</v>
      </c>
      <c r="AS124" s="26">
        <v>211.7081264013859</v>
      </c>
      <c r="AT124" s="26">
        <v>211.7081264013859</v>
      </c>
      <c r="AU124" s="26">
        <v>210.99397000434419</v>
      </c>
      <c r="AV124" s="26">
        <v>210.99397000434419</v>
      </c>
      <c r="AW124" s="26">
        <v>169.56558398154093</v>
      </c>
      <c r="AX124" s="26">
        <v>209.45587337686382</v>
      </c>
      <c r="AY124" s="26">
        <v>284.45793125760963</v>
      </c>
      <c r="AZ124" s="26">
        <v>282.16901085019248</v>
      </c>
      <c r="BA124" s="26">
        <v>284.45793125760963</v>
      </c>
      <c r="BB124" s="26">
        <v>281.57637323058555</v>
      </c>
      <c r="BC124" s="26">
        <v>281.57637323058555</v>
      </c>
      <c r="BD124" s="26">
        <v>281.57637323058555</v>
      </c>
    </row>
    <row r="125" spans="1:56" x14ac:dyDescent="0.2">
      <c r="A125" s="2">
        <f t="shared" si="33"/>
        <v>44022</v>
      </c>
      <c r="B125" s="4" t="e">
        <f>Data!C124</f>
        <v>#N/A</v>
      </c>
      <c r="C125" s="26">
        <v>108.23162376655868</v>
      </c>
      <c r="D125" s="26">
        <v>82.168621147049308</v>
      </c>
      <c r="E125" s="26">
        <v>133.61525759757689</v>
      </c>
      <c r="F125" s="26">
        <v>544.99126057577803</v>
      </c>
      <c r="G125" s="26">
        <v>587.87601056978099</v>
      </c>
      <c r="H125" s="26">
        <v>467.97707486806587</v>
      </c>
      <c r="I125" s="26">
        <v>237.14076109367235</v>
      </c>
      <c r="J125" s="26">
        <v>401.12320702977047</v>
      </c>
      <c r="K125" s="26">
        <v>401.12320702977047</v>
      </c>
      <c r="L125" s="26">
        <v>338.37524279656679</v>
      </c>
      <c r="M125" s="26">
        <v>231.28116310121857</v>
      </c>
      <c r="N125" s="26">
        <v>121.13243166668057</v>
      </c>
      <c r="O125" s="26">
        <v>143.0365678003925</v>
      </c>
      <c r="P125" s="26">
        <v>143.0365678003925</v>
      </c>
      <c r="Q125" s="26">
        <v>121.13243166668057</v>
      </c>
      <c r="R125" s="26">
        <v>143.0365678003925</v>
      </c>
      <c r="S125" s="26">
        <v>121.13243166668057</v>
      </c>
      <c r="T125" s="26">
        <v>122.65172327114709</v>
      </c>
      <c r="U125" s="26">
        <v>122.65172327114709</v>
      </c>
      <c r="V125" s="26">
        <v>122.65172327114709</v>
      </c>
      <c r="W125" s="26">
        <v>130.58980868699632</v>
      </c>
      <c r="X125" s="26">
        <v>130.58980868699632</v>
      </c>
      <c r="Y125" s="26">
        <v>130.58980868699632</v>
      </c>
      <c r="Z125" s="26">
        <v>130.58980868699632</v>
      </c>
      <c r="AA125" s="26">
        <v>130.58980868699632</v>
      </c>
      <c r="AB125" s="26">
        <v>130.58980868699632</v>
      </c>
      <c r="AC125" s="26">
        <v>130.58980868699632</v>
      </c>
      <c r="AD125" s="26">
        <v>165.6066279651981</v>
      </c>
      <c r="AE125" s="26">
        <v>165.6066279651981</v>
      </c>
      <c r="AF125" s="26">
        <v>165.6066279651981</v>
      </c>
      <c r="AG125" s="26">
        <v>165.6066279651981</v>
      </c>
      <c r="AH125" s="26">
        <v>165.6066279651981</v>
      </c>
      <c r="AI125" s="26">
        <v>171.04899617035778</v>
      </c>
      <c r="AJ125" s="26">
        <v>171.04899617035778</v>
      </c>
      <c r="AK125" s="26">
        <v>170.18119905802607</v>
      </c>
      <c r="AL125" s="26">
        <v>211.95734950520207</v>
      </c>
      <c r="AM125" s="26">
        <v>211.95734950520207</v>
      </c>
      <c r="AN125" s="26">
        <v>211.95734950520207</v>
      </c>
      <c r="AO125" s="26">
        <v>211.95734950520207</v>
      </c>
      <c r="AP125" s="26">
        <v>169.77262538661466</v>
      </c>
      <c r="AQ125" s="26">
        <v>169.77262538661466</v>
      </c>
      <c r="AR125" s="26">
        <v>211.95734950520207</v>
      </c>
      <c r="AS125" s="26">
        <v>211.95734950520207</v>
      </c>
      <c r="AT125" s="26">
        <v>211.95734950520207</v>
      </c>
      <c r="AU125" s="26">
        <v>211.25424338248257</v>
      </c>
      <c r="AV125" s="26">
        <v>211.25424338248257</v>
      </c>
      <c r="AW125" s="26">
        <v>169.77262538661466</v>
      </c>
      <c r="AX125" s="26">
        <v>209.74401311232009</v>
      </c>
      <c r="AY125" s="26">
        <v>285.39106814059005</v>
      </c>
      <c r="AZ125" s="26">
        <v>283.14150187377152</v>
      </c>
      <c r="BA125" s="26">
        <v>285.39106814059005</v>
      </c>
      <c r="BB125" s="26">
        <v>282.55936534373035</v>
      </c>
      <c r="BC125" s="26">
        <v>282.55936534373035</v>
      </c>
      <c r="BD125" s="26">
        <v>282.55936534373035</v>
      </c>
    </row>
    <row r="126" spans="1:56" x14ac:dyDescent="0.2">
      <c r="A126" s="2">
        <f t="shared" si="33"/>
        <v>44023</v>
      </c>
      <c r="B126" s="4" t="e">
        <f>Data!C125</f>
        <v>#N/A</v>
      </c>
      <c r="C126" s="26">
        <v>108.6214810978061</v>
      </c>
      <c r="D126" s="26">
        <v>82.457122621992454</v>
      </c>
      <c r="E126" s="26">
        <v>133.99930740395811</v>
      </c>
      <c r="F126" s="26">
        <v>547.08263329835745</v>
      </c>
      <c r="G126" s="26">
        <v>588.79489886830947</v>
      </c>
      <c r="H126" s="26">
        <v>468.61062044448829</v>
      </c>
      <c r="I126" s="26">
        <v>237.46920023068074</v>
      </c>
      <c r="J126" s="26">
        <v>401.66624609527543</v>
      </c>
      <c r="K126" s="26">
        <v>401.66624609527543</v>
      </c>
      <c r="L126" s="26">
        <v>338.81370633089546</v>
      </c>
      <c r="M126" s="26">
        <v>231.59285840526857</v>
      </c>
      <c r="N126" s="26">
        <v>121.289563824868</v>
      </c>
      <c r="O126" s="26">
        <v>143.185375478438</v>
      </c>
      <c r="P126" s="26">
        <v>143.185375478438</v>
      </c>
      <c r="Q126" s="26">
        <v>121.289563824868</v>
      </c>
      <c r="R126" s="26">
        <v>143.185375478438</v>
      </c>
      <c r="S126" s="26">
        <v>121.289563824868</v>
      </c>
      <c r="T126" s="26">
        <v>122.81682180606923</v>
      </c>
      <c r="U126" s="26">
        <v>122.81682180606923</v>
      </c>
      <c r="V126" s="26">
        <v>122.81682180606923</v>
      </c>
      <c r="W126" s="26">
        <v>130.80477628936546</v>
      </c>
      <c r="X126" s="26">
        <v>130.80477628936546</v>
      </c>
      <c r="Y126" s="26">
        <v>130.80477628936546</v>
      </c>
      <c r="Z126" s="26">
        <v>130.80477628936546</v>
      </c>
      <c r="AA126" s="26">
        <v>130.80477628936546</v>
      </c>
      <c r="AB126" s="26">
        <v>130.80477628936546</v>
      </c>
      <c r="AC126" s="26">
        <v>130.80477628936546</v>
      </c>
      <c r="AD126" s="26">
        <v>165.77085132343888</v>
      </c>
      <c r="AE126" s="26">
        <v>165.77085132343888</v>
      </c>
      <c r="AF126" s="26">
        <v>165.77085132343888</v>
      </c>
      <c r="AG126" s="26">
        <v>165.77085132343888</v>
      </c>
      <c r="AH126" s="26">
        <v>165.77085132343888</v>
      </c>
      <c r="AI126" s="26">
        <v>171.24518443721433</v>
      </c>
      <c r="AJ126" s="26">
        <v>171.24518443721433</v>
      </c>
      <c r="AK126" s="26">
        <v>170.37985144422987</v>
      </c>
      <c r="AL126" s="26">
        <v>212.1944706750574</v>
      </c>
      <c r="AM126" s="26">
        <v>212.1944706750574</v>
      </c>
      <c r="AN126" s="26">
        <v>212.1944706750574</v>
      </c>
      <c r="AO126" s="26">
        <v>212.1944706750574</v>
      </c>
      <c r="AP126" s="26">
        <v>169.9726958946344</v>
      </c>
      <c r="AQ126" s="26">
        <v>169.9726958946344</v>
      </c>
      <c r="AR126" s="26">
        <v>212.1944706750574</v>
      </c>
      <c r="AS126" s="26">
        <v>212.1944706750574</v>
      </c>
      <c r="AT126" s="26">
        <v>212.1944706750574</v>
      </c>
      <c r="AU126" s="26">
        <v>211.50155294896115</v>
      </c>
      <c r="AV126" s="26">
        <v>211.50155294896115</v>
      </c>
      <c r="AW126" s="26">
        <v>169.9726958946344</v>
      </c>
      <c r="AX126" s="26">
        <v>210.01713505706797</v>
      </c>
      <c r="AY126" s="26">
        <v>286.28813741518837</v>
      </c>
      <c r="AZ126" s="26">
        <v>284.07626277587423</v>
      </c>
      <c r="BA126" s="26">
        <v>286.28813741518837</v>
      </c>
      <c r="BB126" s="26">
        <v>283.50419540431653</v>
      </c>
      <c r="BC126" s="26">
        <v>283.50419540431653</v>
      </c>
      <c r="BD126" s="26">
        <v>283.50419540431653</v>
      </c>
    </row>
    <row r="127" spans="1:56" x14ac:dyDescent="0.2">
      <c r="A127" s="2">
        <f t="shared" si="33"/>
        <v>44024</v>
      </c>
      <c r="B127" s="4" t="e">
        <f>Data!C126</f>
        <v>#N/A</v>
      </c>
      <c r="C127" s="26">
        <v>109.00817538492487</v>
      </c>
      <c r="D127" s="26">
        <v>82.743644281696149</v>
      </c>
      <c r="E127" s="26">
        <v>134.37966758711588</v>
      </c>
      <c r="F127" s="26">
        <v>549.09377458004553</v>
      </c>
      <c r="G127" s="26">
        <v>589.67132661268499</v>
      </c>
      <c r="H127" s="26">
        <v>469.22086996522393</v>
      </c>
      <c r="I127" s="26">
        <v>237.79322732122492</v>
      </c>
      <c r="J127" s="26">
        <v>402.18931711304884</v>
      </c>
      <c r="K127" s="26">
        <v>402.18931711304884</v>
      </c>
      <c r="L127" s="26">
        <v>339.23825870849691</v>
      </c>
      <c r="M127" s="26">
        <v>231.89885863949061</v>
      </c>
      <c r="N127" s="26">
        <v>121.44580601810313</v>
      </c>
      <c r="O127" s="26">
        <v>143.33345239464705</v>
      </c>
      <c r="P127" s="26">
        <v>143.33345239464705</v>
      </c>
      <c r="Q127" s="26">
        <v>121.44580601810313</v>
      </c>
      <c r="R127" s="26">
        <v>143.33345239464705</v>
      </c>
      <c r="S127" s="26">
        <v>121.44580601810313</v>
      </c>
      <c r="T127" s="26">
        <v>122.9810468496663</v>
      </c>
      <c r="U127" s="26">
        <v>122.9810468496663</v>
      </c>
      <c r="V127" s="26">
        <v>122.9810468496663</v>
      </c>
      <c r="W127" s="26">
        <v>131.01839524511428</v>
      </c>
      <c r="X127" s="26">
        <v>131.01839524511428</v>
      </c>
      <c r="Y127" s="26">
        <v>131.01839524511428</v>
      </c>
      <c r="Z127" s="26">
        <v>131.01839524511428</v>
      </c>
      <c r="AA127" s="26">
        <v>131.01839524511428</v>
      </c>
      <c r="AB127" s="26">
        <v>131.01839524511428</v>
      </c>
      <c r="AC127" s="26">
        <v>131.01839524511428</v>
      </c>
      <c r="AD127" s="26">
        <v>165.93135921609863</v>
      </c>
      <c r="AE127" s="26">
        <v>165.93135921609863</v>
      </c>
      <c r="AF127" s="26">
        <v>165.93135921609863</v>
      </c>
      <c r="AG127" s="26">
        <v>165.93135921609863</v>
      </c>
      <c r="AH127" s="26">
        <v>165.93135921609863</v>
      </c>
      <c r="AI127" s="26">
        <v>171.43552629150975</v>
      </c>
      <c r="AJ127" s="26">
        <v>171.43552629150975</v>
      </c>
      <c r="AK127" s="26">
        <v>170.57221440109939</v>
      </c>
      <c r="AL127" s="26">
        <v>212.42026784087429</v>
      </c>
      <c r="AM127" s="26">
        <v>212.42026784087429</v>
      </c>
      <c r="AN127" s="26">
        <v>212.42026784087429</v>
      </c>
      <c r="AO127" s="26">
        <v>212.42026784087429</v>
      </c>
      <c r="AP127" s="26">
        <v>170.16625428899403</v>
      </c>
      <c r="AQ127" s="26">
        <v>170.16625428899403</v>
      </c>
      <c r="AR127" s="26">
        <v>212.42026784087429</v>
      </c>
      <c r="AS127" s="26">
        <v>212.42026784087429</v>
      </c>
      <c r="AT127" s="26">
        <v>212.42026784087429</v>
      </c>
      <c r="AU127" s="26">
        <v>211.73672517766323</v>
      </c>
      <c r="AV127" s="26">
        <v>211.73672517766323</v>
      </c>
      <c r="AW127" s="26">
        <v>170.16625428899403</v>
      </c>
      <c r="AX127" s="26">
        <v>210.27617870790101</v>
      </c>
      <c r="AY127" s="26">
        <v>287.15065161929903</v>
      </c>
      <c r="AZ127" s="26">
        <v>284.97483611591815</v>
      </c>
      <c r="BA127" s="26">
        <v>287.15065161929903</v>
      </c>
      <c r="BB127" s="26">
        <v>284.41241306400383</v>
      </c>
      <c r="BC127" s="26">
        <v>284.41241306400383</v>
      </c>
      <c r="BD127" s="26">
        <v>284.41241306400383</v>
      </c>
    </row>
    <row r="128" spans="1:56" x14ac:dyDescent="0.2">
      <c r="A128" s="2">
        <f t="shared" si="33"/>
        <v>44025</v>
      </c>
      <c r="B128" s="4" t="e">
        <f>Data!C127</f>
        <v>#N/A</v>
      </c>
      <c r="C128" s="26">
        <v>109.3918111453855</v>
      </c>
      <c r="D128" s="26">
        <v>83.028234671802821</v>
      </c>
      <c r="E128" s="26">
        <v>134.75649851718273</v>
      </c>
      <c r="F128" s="26">
        <v>551.02836920617176</v>
      </c>
      <c r="G128" s="26">
        <v>590.50828650648782</v>
      </c>
      <c r="H128" s="26">
        <v>469.80953044875696</v>
      </c>
      <c r="I128" s="26">
        <v>238.11315144703732</v>
      </c>
      <c r="J128" s="26">
        <v>402.69388324179141</v>
      </c>
      <c r="K128" s="26">
        <v>402.69388324179141</v>
      </c>
      <c r="L128" s="26">
        <v>339.64993324163004</v>
      </c>
      <c r="M128" s="26">
        <v>232.19957987001828</v>
      </c>
      <c r="N128" s="26">
        <v>121.60120122635666</v>
      </c>
      <c r="O128" s="26">
        <v>143.48083226036209</v>
      </c>
      <c r="P128" s="26">
        <v>143.48083226036209</v>
      </c>
      <c r="Q128" s="26">
        <v>121.60120122635666</v>
      </c>
      <c r="R128" s="26">
        <v>143.48083226036209</v>
      </c>
      <c r="S128" s="26">
        <v>121.60120122635666</v>
      </c>
      <c r="T128" s="26">
        <v>123.14443521087951</v>
      </c>
      <c r="U128" s="26">
        <v>123.14443521087951</v>
      </c>
      <c r="V128" s="26">
        <v>123.14443521087951</v>
      </c>
      <c r="W128" s="26">
        <v>131.2307184016482</v>
      </c>
      <c r="X128" s="26">
        <v>131.2307184016482</v>
      </c>
      <c r="Y128" s="26">
        <v>131.2307184016482</v>
      </c>
      <c r="Z128" s="26">
        <v>131.2307184016482</v>
      </c>
      <c r="AA128" s="26">
        <v>131.2307184016482</v>
      </c>
      <c r="AB128" s="26">
        <v>131.2307184016482</v>
      </c>
      <c r="AC128" s="26">
        <v>131.2307184016482</v>
      </c>
      <c r="AD128" s="26">
        <v>166.08841835400895</v>
      </c>
      <c r="AE128" s="26">
        <v>166.08841835400895</v>
      </c>
      <c r="AF128" s="26">
        <v>166.08841835400895</v>
      </c>
      <c r="AG128" s="26">
        <v>166.08841835400895</v>
      </c>
      <c r="AH128" s="26">
        <v>166.08841835400895</v>
      </c>
      <c r="AI128" s="26">
        <v>171.62041071433501</v>
      </c>
      <c r="AJ128" s="26">
        <v>171.62041071433501</v>
      </c>
      <c r="AK128" s="26">
        <v>170.75870389141204</v>
      </c>
      <c r="AL128" s="26">
        <v>212.63547154835373</v>
      </c>
      <c r="AM128" s="26">
        <v>212.63547154835373</v>
      </c>
      <c r="AN128" s="26">
        <v>212.63547154835373</v>
      </c>
      <c r="AO128" s="26">
        <v>212.63547154835373</v>
      </c>
      <c r="AP128" s="26">
        <v>170.35372992768396</v>
      </c>
      <c r="AQ128" s="26">
        <v>170.35372992768396</v>
      </c>
      <c r="AR128" s="26">
        <v>212.63547154835373</v>
      </c>
      <c r="AS128" s="26">
        <v>212.63547154835373</v>
      </c>
      <c r="AT128" s="26">
        <v>212.63547154835373</v>
      </c>
      <c r="AU128" s="26">
        <v>211.96053688111922</v>
      </c>
      <c r="AV128" s="26">
        <v>211.96053688111922</v>
      </c>
      <c r="AW128" s="26">
        <v>170.35372992768396</v>
      </c>
      <c r="AX128" s="26">
        <v>210.52202888084338</v>
      </c>
      <c r="AY128" s="26">
        <v>287.98007901565518</v>
      </c>
      <c r="AZ128" s="26">
        <v>285.83872265127849</v>
      </c>
      <c r="BA128" s="26">
        <v>287.98007901565518</v>
      </c>
      <c r="BB128" s="26">
        <v>285.28552688480801</v>
      </c>
      <c r="BC128" s="26">
        <v>285.28552688480801</v>
      </c>
      <c r="BD128" s="26">
        <v>285.28552688480801</v>
      </c>
    </row>
    <row r="129" spans="1:56" x14ac:dyDescent="0.2">
      <c r="A129" s="2">
        <f t="shared" si="33"/>
        <v>44026</v>
      </c>
      <c r="B129" s="4" t="e">
        <f>Data!C128</f>
        <v>#N/A</v>
      </c>
      <c r="C129" s="26">
        <v>109.77248684278881</v>
      </c>
      <c r="D129" s="26">
        <v>83.31093975014916</v>
      </c>
      <c r="E129" s="26">
        <v>135.12994997174019</v>
      </c>
      <c r="F129" s="26">
        <v>552.88998211918693</v>
      </c>
      <c r="G129" s="26">
        <v>591.30857131957771</v>
      </c>
      <c r="H129" s="26">
        <v>470.37818641106071</v>
      </c>
      <c r="I129" s="26">
        <v>238.4292561609025</v>
      </c>
      <c r="J129" s="26">
        <v>403.18130263805176</v>
      </c>
      <c r="K129" s="26">
        <v>403.18130263805176</v>
      </c>
      <c r="L129" s="26">
        <v>340.0496866458671</v>
      </c>
      <c r="M129" s="26">
        <v>232.49540522704899</v>
      </c>
      <c r="N129" s="26">
        <v>121.75578835892686</v>
      </c>
      <c r="O129" s="26">
        <v>143.62754538174619</v>
      </c>
      <c r="P129" s="26">
        <v>143.62754538174619</v>
      </c>
      <c r="Q129" s="26">
        <v>121.75578835892686</v>
      </c>
      <c r="R129" s="26">
        <v>143.62754538174619</v>
      </c>
      <c r="S129" s="26">
        <v>121.75578835892686</v>
      </c>
      <c r="T129" s="26">
        <v>123.30702024807164</v>
      </c>
      <c r="U129" s="26">
        <v>123.30702024807164</v>
      </c>
      <c r="V129" s="26">
        <v>123.30702024807164</v>
      </c>
      <c r="W129" s="26">
        <v>131.44179405688115</v>
      </c>
      <c r="X129" s="26">
        <v>131.44179405688115</v>
      </c>
      <c r="Y129" s="26">
        <v>131.44179405688115</v>
      </c>
      <c r="Z129" s="26">
        <v>131.44179405688115</v>
      </c>
      <c r="AA129" s="26">
        <v>131.44179405688115</v>
      </c>
      <c r="AB129" s="26">
        <v>131.44179405688115</v>
      </c>
      <c r="AC129" s="26">
        <v>131.44179405688115</v>
      </c>
      <c r="AD129" s="26">
        <v>166.24227581950987</v>
      </c>
      <c r="AE129" s="26">
        <v>166.24227581950987</v>
      </c>
      <c r="AF129" s="26">
        <v>166.24227581950987</v>
      </c>
      <c r="AG129" s="26">
        <v>166.24227581950987</v>
      </c>
      <c r="AH129" s="26">
        <v>166.24227581950987</v>
      </c>
      <c r="AI129" s="26">
        <v>171.80020110118141</v>
      </c>
      <c r="AJ129" s="26">
        <v>171.80020110118141</v>
      </c>
      <c r="AK129" s="26">
        <v>170.93970886953088</v>
      </c>
      <c r="AL129" s="26">
        <v>212.84076750041572</v>
      </c>
      <c r="AM129" s="26">
        <v>212.84076750041572</v>
      </c>
      <c r="AN129" s="26">
        <v>212.84076750041572</v>
      </c>
      <c r="AO129" s="26">
        <v>212.84076750041572</v>
      </c>
      <c r="AP129" s="26">
        <v>170.53552446542409</v>
      </c>
      <c r="AQ129" s="26">
        <v>170.53552446542409</v>
      </c>
      <c r="AR129" s="26">
        <v>212.84076750041572</v>
      </c>
      <c r="AS129" s="26">
        <v>212.84076750041572</v>
      </c>
      <c r="AT129" s="26">
        <v>212.84076750041572</v>
      </c>
      <c r="AU129" s="26">
        <v>212.17371780262408</v>
      </c>
      <c r="AV129" s="26">
        <v>212.17371780262408</v>
      </c>
      <c r="AW129" s="26">
        <v>170.53552446542409</v>
      </c>
      <c r="AX129" s="26">
        <v>210.75551837532521</v>
      </c>
      <c r="AY129" s="26">
        <v>288.77784293307019</v>
      </c>
      <c r="AZ129" s="26">
        <v>286.66938030440292</v>
      </c>
      <c r="BA129" s="26">
        <v>288.77784293307019</v>
      </c>
      <c r="BB129" s="26">
        <v>286.1250032051401</v>
      </c>
      <c r="BC129" s="26">
        <v>286.1250032051401</v>
      </c>
      <c r="BD129" s="26">
        <v>286.1250032051401</v>
      </c>
    </row>
    <row r="130" spans="1:56" x14ac:dyDescent="0.2">
      <c r="A130" s="2">
        <f t="shared" si="33"/>
        <v>44027</v>
      </c>
      <c r="B130" s="4" t="e">
        <f>Data!C129</f>
        <v>#N/A</v>
      </c>
      <c r="C130" s="26">
        <v>110.15029527341737</v>
      </c>
      <c r="D130" s="26">
        <v>83.591803073601525</v>
      </c>
      <c r="E130" s="26">
        <v>135.50016184557953</v>
      </c>
      <c r="F130" s="26">
        <v>554.68205674375224</v>
      </c>
      <c r="G130" s="26">
        <v>592.07478550307906</v>
      </c>
      <c r="H130" s="26">
        <v>470.92830791587591</v>
      </c>
      <c r="I130" s="26">
        <v>238.74180153834678</v>
      </c>
      <c r="J130" s="26">
        <v>403.65283535646478</v>
      </c>
      <c r="K130" s="26">
        <v>403.65283535646478</v>
      </c>
      <c r="L130" s="26">
        <v>340.4384043248586</v>
      </c>
      <c r="M130" s="26">
        <v>232.78668740112406</v>
      </c>
      <c r="N130" s="26">
        <v>121.909602661999</v>
      </c>
      <c r="O130" s="26">
        <v>143.77361902633274</v>
      </c>
      <c r="P130" s="26">
        <v>143.77361902633274</v>
      </c>
      <c r="Q130" s="26">
        <v>121.909602661999</v>
      </c>
      <c r="R130" s="26">
        <v>143.77361902633274</v>
      </c>
      <c r="S130" s="26">
        <v>121.909602661999</v>
      </c>
      <c r="T130" s="26">
        <v>123.46883222114187</v>
      </c>
      <c r="U130" s="26">
        <v>123.46883222114187</v>
      </c>
      <c r="V130" s="26">
        <v>123.46883222114187</v>
      </c>
      <c r="W130" s="26">
        <v>131.65166639574218</v>
      </c>
      <c r="X130" s="26">
        <v>131.65166639574218</v>
      </c>
      <c r="Y130" s="26">
        <v>131.65166639574218</v>
      </c>
      <c r="Z130" s="26">
        <v>131.65166639574218</v>
      </c>
      <c r="AA130" s="26">
        <v>131.65166639574218</v>
      </c>
      <c r="AB130" s="26">
        <v>131.65166639574218</v>
      </c>
      <c r="AC130" s="26">
        <v>131.65166639574218</v>
      </c>
      <c r="AD130" s="26">
        <v>166.3931604484734</v>
      </c>
      <c r="AE130" s="26">
        <v>166.3931604484734</v>
      </c>
      <c r="AF130" s="26">
        <v>166.3931604484734</v>
      </c>
      <c r="AG130" s="26">
        <v>166.3931604484734</v>
      </c>
      <c r="AH130" s="26">
        <v>166.3931604484734</v>
      </c>
      <c r="AI130" s="26">
        <v>171.97523682286544</v>
      </c>
      <c r="AJ130" s="26">
        <v>171.97523682286544</v>
      </c>
      <c r="AK130" s="26">
        <v>171.11559289735297</v>
      </c>
      <c r="AL130" s="26">
        <v>213.03679900646569</v>
      </c>
      <c r="AM130" s="26">
        <v>213.03679900646569</v>
      </c>
      <c r="AN130" s="26">
        <v>213.03679900646569</v>
      </c>
      <c r="AO130" s="26">
        <v>213.03679900646569</v>
      </c>
      <c r="AP130" s="26">
        <v>170.71201349520078</v>
      </c>
      <c r="AQ130" s="26">
        <v>170.71201349520078</v>
      </c>
      <c r="AR130" s="26">
        <v>213.03679900646569</v>
      </c>
      <c r="AS130" s="26">
        <v>213.03679900646569</v>
      </c>
      <c r="AT130" s="26">
        <v>213.03679900646569</v>
      </c>
      <c r="AU130" s="26">
        <v>212.37695312347662</v>
      </c>
      <c r="AV130" s="26">
        <v>212.37695312347662</v>
      </c>
      <c r="AW130" s="26">
        <v>170.71201349520078</v>
      </c>
      <c r="AX130" s="26">
        <v>210.97743057595414</v>
      </c>
      <c r="AY130" s="26">
        <v>289.54532136382795</v>
      </c>
      <c r="AZ130" s="26">
        <v>287.46822341464315</v>
      </c>
      <c r="BA130" s="26">
        <v>289.54532136382795</v>
      </c>
      <c r="BB130" s="26">
        <v>286.93226529794975</v>
      </c>
      <c r="BC130" s="26">
        <v>286.93226529794975</v>
      </c>
      <c r="BD130" s="26">
        <v>286.93226529794975</v>
      </c>
    </row>
    <row r="131" spans="1:56" x14ac:dyDescent="0.2">
      <c r="A131" s="2">
        <f t="shared" si="33"/>
        <v>44028</v>
      </c>
      <c r="B131" s="4" t="e">
        <f>Data!C130</f>
        <v>#N/A</v>
      </c>
      <c r="C131" s="26">
        <v>110.52532393056046</v>
      </c>
      <c r="D131" s="26">
        <v>83.870865970797169</v>
      </c>
      <c r="E131" s="26">
        <v>135.86726481866003</v>
      </c>
      <c r="F131" s="26">
        <v>556.40791409936867</v>
      </c>
      <c r="G131" s="26">
        <v>592.80935637047514</v>
      </c>
      <c r="H131" s="26">
        <v>471.46125819590759</v>
      </c>
      <c r="I131" s="26">
        <v>239.05102607506464</v>
      </c>
      <c r="J131" s="26">
        <v>404.10964988220621</v>
      </c>
      <c r="K131" s="26">
        <v>404.10964988220621</v>
      </c>
      <c r="L131" s="26">
        <v>340.81690534313861</v>
      </c>
      <c r="M131" s="26">
        <v>233.07375096614544</v>
      </c>
      <c r="N131" s="26">
        <v>122.06267608628571</v>
      </c>
      <c r="O131" s="26">
        <v>143.91907775071169</v>
      </c>
      <c r="P131" s="26">
        <v>143.91907775071169</v>
      </c>
      <c r="Q131" s="26">
        <v>122.06267608628571</v>
      </c>
      <c r="R131" s="26">
        <v>143.91907775071169</v>
      </c>
      <c r="S131" s="26">
        <v>122.06267608628571</v>
      </c>
      <c r="T131" s="26">
        <v>123.62989860831732</v>
      </c>
      <c r="U131" s="26">
        <v>123.62989860831732</v>
      </c>
      <c r="V131" s="26">
        <v>123.62989860831732</v>
      </c>
      <c r="W131" s="26">
        <v>131.86037588560418</v>
      </c>
      <c r="X131" s="26">
        <v>131.86037588560418</v>
      </c>
      <c r="Y131" s="26">
        <v>131.86037588560418</v>
      </c>
      <c r="Z131" s="26">
        <v>131.86037588560418</v>
      </c>
      <c r="AA131" s="26">
        <v>131.86037588560418</v>
      </c>
      <c r="AB131" s="26">
        <v>131.86037588560418</v>
      </c>
      <c r="AC131" s="26">
        <v>131.86037588560418</v>
      </c>
      <c r="AD131" s="26">
        <v>166.54128412287895</v>
      </c>
      <c r="AE131" s="26">
        <v>166.54128412287895</v>
      </c>
      <c r="AF131" s="26">
        <v>166.54128412287895</v>
      </c>
      <c r="AG131" s="26">
        <v>166.54128412287895</v>
      </c>
      <c r="AH131" s="26">
        <v>166.54128412287895</v>
      </c>
      <c r="AI131" s="26">
        <v>172.14583470596151</v>
      </c>
      <c r="AJ131" s="26">
        <v>172.14583470596151</v>
      </c>
      <c r="AK131" s="26">
        <v>171.28669568027053</v>
      </c>
      <c r="AL131" s="26">
        <v>213.22416933649254</v>
      </c>
      <c r="AM131" s="26">
        <v>213.22416933649254</v>
      </c>
      <c r="AN131" s="26">
        <v>213.22416933649254</v>
      </c>
      <c r="AO131" s="26">
        <v>213.22416933649254</v>
      </c>
      <c r="AP131" s="26">
        <v>170.88354811026829</v>
      </c>
      <c r="AQ131" s="26">
        <v>170.88354811026829</v>
      </c>
      <c r="AR131" s="26">
        <v>213.22416933649254</v>
      </c>
      <c r="AS131" s="26">
        <v>213.22416933649254</v>
      </c>
      <c r="AT131" s="26">
        <v>213.22416933649254</v>
      </c>
      <c r="AU131" s="26">
        <v>212.57088588077241</v>
      </c>
      <c r="AV131" s="26">
        <v>212.57088588077241</v>
      </c>
      <c r="AW131" s="26">
        <v>170.88354811026829</v>
      </c>
      <c r="AX131" s="26">
        <v>211.18850198311736</v>
      </c>
      <c r="AY131" s="26">
        <v>290.28384679124594</v>
      </c>
      <c r="AZ131" s="26">
        <v>288.23662224793168</v>
      </c>
      <c r="BA131" s="26">
        <v>290.28384679124594</v>
      </c>
      <c r="BB131" s="26">
        <v>287.70869279391235</v>
      </c>
      <c r="BC131" s="26">
        <v>287.70869279391235</v>
      </c>
      <c r="BD131" s="26">
        <v>287.70869279391235</v>
      </c>
    </row>
    <row r="132" spans="1:56" x14ac:dyDescent="0.2">
      <c r="A132" s="2">
        <f t="shared" si="33"/>
        <v>44029</v>
      </c>
      <c r="B132" s="4" t="e">
        <f>Data!C131</f>
        <v>#N/A</v>
      </c>
      <c r="C132" s="26">
        <v>110.8976553474819</v>
      </c>
      <c r="D132" s="26">
        <v>84.148167701760244</v>
      </c>
      <c r="E132" s="26">
        <v>136.2313809839614</v>
      </c>
      <c r="F132" s="26">
        <v>558.07075261265459</v>
      </c>
      <c r="G132" s="26">
        <v>593.51454482311192</v>
      </c>
      <c r="H132" s="26">
        <v>471.97830085306532</v>
      </c>
      <c r="I132" s="26">
        <v>239.35714844031085</v>
      </c>
      <c r="J132" s="26">
        <v>404.55282930262712</v>
      </c>
      <c r="K132" s="26">
        <v>404.55282930262712</v>
      </c>
      <c r="L132" s="26">
        <v>341.18594709782099</v>
      </c>
      <c r="M132" s="26">
        <v>233.35689453904229</v>
      </c>
      <c r="N132" s="26">
        <v>122.215037618507</v>
      </c>
      <c r="O132" s="26">
        <v>144.06394369336098</v>
      </c>
      <c r="P132" s="26">
        <v>144.06394369336098</v>
      </c>
      <c r="Q132" s="26">
        <v>122.215037618507</v>
      </c>
      <c r="R132" s="26">
        <v>144.06394369336098</v>
      </c>
      <c r="S132" s="26">
        <v>122.215037618507</v>
      </c>
      <c r="T132" s="26">
        <v>123.790244391036</v>
      </c>
      <c r="U132" s="26">
        <v>123.790244391036</v>
      </c>
      <c r="V132" s="26">
        <v>123.790244391036</v>
      </c>
      <c r="W132" s="26">
        <v>132.06795963430395</v>
      </c>
      <c r="X132" s="26">
        <v>132.06795963430395</v>
      </c>
      <c r="Y132" s="26">
        <v>132.06795963430395</v>
      </c>
      <c r="Z132" s="26">
        <v>132.06795963430395</v>
      </c>
      <c r="AA132" s="26">
        <v>132.06795963430395</v>
      </c>
      <c r="AB132" s="26">
        <v>132.06795963430395</v>
      </c>
      <c r="AC132" s="26">
        <v>132.06795963430395</v>
      </c>
      <c r="AD132" s="26">
        <v>166.68684297870917</v>
      </c>
      <c r="AE132" s="26">
        <v>166.68684297870917</v>
      </c>
      <c r="AF132" s="26">
        <v>166.68684297870917</v>
      </c>
      <c r="AG132" s="26">
        <v>166.68684297870917</v>
      </c>
      <c r="AH132" s="26">
        <v>166.68684297870917</v>
      </c>
      <c r="AI132" s="26">
        <v>172.31229043496597</v>
      </c>
      <c r="AJ132" s="26">
        <v>172.31229043496597</v>
      </c>
      <c r="AK132" s="26">
        <v>171.4533345248972</v>
      </c>
      <c r="AL132" s="26">
        <v>213.40344397822656</v>
      </c>
      <c r="AM132" s="26">
        <v>213.40344397822656</v>
      </c>
      <c r="AN132" s="26">
        <v>213.40344397822656</v>
      </c>
      <c r="AO132" s="26">
        <v>213.40344397822656</v>
      </c>
      <c r="AP132" s="26">
        <v>171.05045638811319</v>
      </c>
      <c r="AQ132" s="26">
        <v>171.05045638811319</v>
      </c>
      <c r="AR132" s="26">
        <v>213.40344397822656</v>
      </c>
      <c r="AS132" s="26">
        <v>213.40344397822656</v>
      </c>
      <c r="AT132" s="26">
        <v>213.40344397822656</v>
      </c>
      <c r="AU132" s="26">
        <v>212.75611929260879</v>
      </c>
      <c r="AV132" s="26">
        <v>212.75611929260879</v>
      </c>
      <c r="AW132" s="26">
        <v>171.05045638811319</v>
      </c>
      <c r="AX132" s="26">
        <v>211.38942466558794</v>
      </c>
      <c r="AY132" s="26">
        <v>290.99470622293069</v>
      </c>
      <c r="AZ132" s="26">
        <v>288.97590273878632</v>
      </c>
      <c r="BA132" s="26">
        <v>290.99470622293069</v>
      </c>
      <c r="BB132" s="26">
        <v>288.45562134391054</v>
      </c>
      <c r="BC132" s="26">
        <v>288.45562134391054</v>
      </c>
      <c r="BD132" s="26">
        <v>288.45562134391054</v>
      </c>
    </row>
    <row r="133" spans="1:56" x14ac:dyDescent="0.2">
      <c r="A133" s="2">
        <f t="shared" ref="A133:A196" si="34">A132+1</f>
        <v>44030</v>
      </c>
      <c r="B133" s="4" t="e">
        <f>Data!C132</f>
        <v>#N/A</v>
      </c>
      <c r="C133" s="26">
        <v>111.26736741992025</v>
      </c>
      <c r="D133" s="26">
        <v>84.423745605311325</v>
      </c>
      <c r="E133" s="26">
        <v>136.59262443695854</v>
      </c>
      <c r="F133" s="26">
        <v>559.67364854702987</v>
      </c>
      <c r="G133" s="26">
        <v>594.19245560645038</v>
      </c>
      <c r="H133" s="26">
        <v>472.48060664838857</v>
      </c>
      <c r="I133" s="26">
        <v>239.66036909600058</v>
      </c>
      <c r="J133" s="26">
        <v>404.9833771271899</v>
      </c>
      <c r="K133" s="26">
        <v>404.9833771271899</v>
      </c>
      <c r="L133" s="26">
        <v>341.54622970093777</v>
      </c>
      <c r="M133" s="26">
        <v>233.63639278574792</v>
      </c>
      <c r="N133" s="26">
        <v>122.3667135801348</v>
      </c>
      <c r="O133" s="26">
        <v>144.20823683623314</v>
      </c>
      <c r="P133" s="26">
        <v>144.20823683623314</v>
      </c>
      <c r="Q133" s="26">
        <v>122.3667135801348</v>
      </c>
      <c r="R133" s="26">
        <v>144.20823683623314</v>
      </c>
      <c r="S133" s="26">
        <v>122.3667135801348</v>
      </c>
      <c r="T133" s="26">
        <v>123.94989231002235</v>
      </c>
      <c r="U133" s="26">
        <v>123.94989231002235</v>
      </c>
      <c r="V133" s="26">
        <v>123.94989231002235</v>
      </c>
      <c r="W133" s="26">
        <v>132.27445171412049</v>
      </c>
      <c r="X133" s="26">
        <v>132.27445171412049</v>
      </c>
      <c r="Y133" s="26">
        <v>132.27445171412049</v>
      </c>
      <c r="Z133" s="26">
        <v>132.27445171412049</v>
      </c>
      <c r="AA133" s="26">
        <v>132.27445171412049</v>
      </c>
      <c r="AB133" s="26">
        <v>132.27445171412049</v>
      </c>
      <c r="AC133" s="26">
        <v>132.27445171412049</v>
      </c>
      <c r="AD133" s="26">
        <v>166.83001853382856</v>
      </c>
      <c r="AE133" s="26">
        <v>166.83001853382856</v>
      </c>
      <c r="AF133" s="26">
        <v>166.83001853382856</v>
      </c>
      <c r="AG133" s="26">
        <v>166.83001853382856</v>
      </c>
      <c r="AH133" s="26">
        <v>166.83001853382856</v>
      </c>
      <c r="AI133" s="26">
        <v>172.47487987865293</v>
      </c>
      <c r="AJ133" s="26">
        <v>172.47487987865293</v>
      </c>
      <c r="AK133" s="26">
        <v>171.61580572062576</v>
      </c>
      <c r="AL133" s="26">
        <v>213.57515279662087</v>
      </c>
      <c r="AM133" s="26">
        <v>213.57515279662087</v>
      </c>
      <c r="AN133" s="26">
        <v>213.57515279662087</v>
      </c>
      <c r="AO133" s="26">
        <v>213.57515279662087</v>
      </c>
      <c r="AP133" s="26">
        <v>171.21304479823289</v>
      </c>
      <c r="AQ133" s="26">
        <v>171.21304479823289</v>
      </c>
      <c r="AR133" s="26">
        <v>213.57515279662087</v>
      </c>
      <c r="AS133" s="26">
        <v>213.57515279662087</v>
      </c>
      <c r="AT133" s="26">
        <v>213.57515279662087</v>
      </c>
      <c r="AU133" s="26">
        <v>212.93321898878128</v>
      </c>
      <c r="AV133" s="26">
        <v>212.93321898878128</v>
      </c>
      <c r="AW133" s="26">
        <v>171.21304479823289</v>
      </c>
      <c r="AX133" s="26">
        <v>211.58084862999598</v>
      </c>
      <c r="AY133" s="26">
        <v>291.67914140677033</v>
      </c>
      <c r="AZ133" s="26">
        <v>289.68734644053842</v>
      </c>
      <c r="BA133" s="26">
        <v>291.67914140677033</v>
      </c>
      <c r="BB133" s="26">
        <v>289.1743424964377</v>
      </c>
      <c r="BC133" s="26">
        <v>289.1743424964377</v>
      </c>
      <c r="BD133" s="26">
        <v>289.1743424964377</v>
      </c>
    </row>
    <row r="134" spans="1:56" x14ac:dyDescent="0.2">
      <c r="A134" s="2">
        <f t="shared" si="34"/>
        <v>44031</v>
      </c>
      <c r="B134" s="4" t="e">
        <f>Data!C133</f>
        <v>#N/A</v>
      </c>
      <c r="C134" s="26">
        <v>111.6345337090212</v>
      </c>
      <c r="D134" s="26">
        <v>84.69763523513933</v>
      </c>
      <c r="E134" s="26">
        <v>136.95110182846065</v>
      </c>
      <c r="F134" s="26">
        <v>561.21955697328008</v>
      </c>
      <c r="G134" s="26">
        <v>594.84504709014482</v>
      </c>
      <c r="H134" s="26">
        <v>472.96925989424369</v>
      </c>
      <c r="I134" s="26">
        <v>239.96087179076588</v>
      </c>
      <c r="J134" s="26">
        <v>405.40222276649428</v>
      </c>
      <c r="K134" s="26">
        <v>405.40222276649428</v>
      </c>
      <c r="L134" s="26">
        <v>341.89840008478205</v>
      </c>
      <c r="M134" s="26">
        <v>233.91249828284313</v>
      </c>
      <c r="N134" s="26">
        <v>122.51772789651893</v>
      </c>
      <c r="O134" s="26">
        <v>144.35197523834594</v>
      </c>
      <c r="P134" s="26">
        <v>144.35197523834594</v>
      </c>
      <c r="Q134" s="26">
        <v>122.51772789651893</v>
      </c>
      <c r="R134" s="26">
        <v>144.35197523834594</v>
      </c>
      <c r="S134" s="26">
        <v>122.51772789651893</v>
      </c>
      <c r="T134" s="26">
        <v>124.10886309537015</v>
      </c>
      <c r="U134" s="26">
        <v>124.10886309537015</v>
      </c>
      <c r="V134" s="26">
        <v>124.10886309537015</v>
      </c>
      <c r="W134" s="26">
        <v>132.47988345479899</v>
      </c>
      <c r="X134" s="26">
        <v>132.47988345479899</v>
      </c>
      <c r="Y134" s="26">
        <v>132.47988345479899</v>
      </c>
      <c r="Z134" s="26">
        <v>132.47988345479899</v>
      </c>
      <c r="AA134" s="26">
        <v>132.47988345479899</v>
      </c>
      <c r="AB134" s="26">
        <v>132.47988345479899</v>
      </c>
      <c r="AC134" s="26">
        <v>132.47988345479899</v>
      </c>
      <c r="AD134" s="26">
        <v>166.97097874037806</v>
      </c>
      <c r="AE134" s="26">
        <v>166.97097874037806</v>
      </c>
      <c r="AF134" s="26">
        <v>166.97097874037806</v>
      </c>
      <c r="AG134" s="26">
        <v>166.97097874037806</v>
      </c>
      <c r="AH134" s="26">
        <v>166.97097874037806</v>
      </c>
      <c r="AI134" s="26">
        <v>172.63386034325913</v>
      </c>
      <c r="AJ134" s="26">
        <v>172.63386034325913</v>
      </c>
      <c r="AK134" s="26">
        <v>171.77438584732641</v>
      </c>
      <c r="AL134" s="26">
        <v>213.73979209579127</v>
      </c>
      <c r="AM134" s="26">
        <v>213.73979209579127</v>
      </c>
      <c r="AN134" s="26">
        <v>213.73979209579127</v>
      </c>
      <c r="AO134" s="26">
        <v>213.73979209579127</v>
      </c>
      <c r="AP134" s="26">
        <v>171.37159953585785</v>
      </c>
      <c r="AQ134" s="26">
        <v>171.37159953585785</v>
      </c>
      <c r="AR134" s="26">
        <v>213.73979209579127</v>
      </c>
      <c r="AS134" s="26">
        <v>213.73979209579127</v>
      </c>
      <c r="AT134" s="26">
        <v>213.73979209579127</v>
      </c>
      <c r="AU134" s="26">
        <v>213.10271514608655</v>
      </c>
      <c r="AV134" s="26">
        <v>213.10271514608655</v>
      </c>
      <c r="AW134" s="26">
        <v>171.37159953585785</v>
      </c>
      <c r="AX134" s="26">
        <v>211.7633841034818</v>
      </c>
      <c r="AY134" s="26">
        <v>292.33834920823568</v>
      </c>
      <c r="AZ134" s="26">
        <v>290.37219066112931</v>
      </c>
      <c r="BA134" s="26">
        <v>292.33834920823568</v>
      </c>
      <c r="BB134" s="26">
        <v>289.86610376697479</v>
      </c>
      <c r="BC134" s="26">
        <v>289.86610376697479</v>
      </c>
      <c r="BD134" s="26">
        <v>289.86610376697479</v>
      </c>
    </row>
    <row r="135" spans="1:56" x14ac:dyDescent="0.2">
      <c r="A135" s="2">
        <f t="shared" si="34"/>
        <v>44032</v>
      </c>
      <c r="B135" s="4" t="e">
        <f>Data!C134</f>
        <v>#N/A</v>
      </c>
      <c r="C135" s="26">
        <v>111.99922372560441</v>
      </c>
      <c r="D135" s="26">
        <v>84.969870485354974</v>
      </c>
      <c r="E135" s="26">
        <v>137.30691288255414</v>
      </c>
      <c r="F135" s="26">
        <v>562.71131321016742</v>
      </c>
      <c r="G135" s="26">
        <v>595.47414057062906</v>
      </c>
      <c r="H135" s="26">
        <v>473.44526446283515</v>
      </c>
      <c r="I135" s="26">
        <v>240.25882493772068</v>
      </c>
      <c r="J135" s="26">
        <v>405.8102266824298</v>
      </c>
      <c r="K135" s="26">
        <v>405.8102266824298</v>
      </c>
      <c r="L135" s="26">
        <v>342.2430558429881</v>
      </c>
      <c r="M135" s="26">
        <v>234.18544324388034</v>
      </c>
      <c r="N135" s="26">
        <v>122.66810233922999</v>
      </c>
      <c r="O135" s="26">
        <v>144.49517524429922</v>
      </c>
      <c r="P135" s="26">
        <v>144.49517524429922</v>
      </c>
      <c r="Q135" s="26">
        <v>122.66810233922999</v>
      </c>
      <c r="R135" s="26">
        <v>144.49517524429922</v>
      </c>
      <c r="S135" s="26">
        <v>122.66810233922999</v>
      </c>
      <c r="T135" s="26">
        <v>124.26717567318515</v>
      </c>
      <c r="U135" s="26">
        <v>124.26717567318515</v>
      </c>
      <c r="V135" s="26">
        <v>124.26717567318515</v>
      </c>
      <c r="W135" s="26">
        <v>132.68428370844705</v>
      </c>
      <c r="X135" s="26">
        <v>132.68428370844705</v>
      </c>
      <c r="Y135" s="26">
        <v>132.68428370844705</v>
      </c>
      <c r="Z135" s="26">
        <v>132.68428370844705</v>
      </c>
      <c r="AA135" s="26">
        <v>132.68428370844705</v>
      </c>
      <c r="AB135" s="26">
        <v>132.68428370844705</v>
      </c>
      <c r="AC135" s="26">
        <v>132.68428370844705</v>
      </c>
      <c r="AD135" s="26">
        <v>167.10987896606977</v>
      </c>
      <c r="AE135" s="26">
        <v>167.10987896606977</v>
      </c>
      <c r="AF135" s="26">
        <v>167.10987896606977</v>
      </c>
      <c r="AG135" s="26">
        <v>167.10987896606977</v>
      </c>
      <c r="AH135" s="26">
        <v>167.10987896606977</v>
      </c>
      <c r="AI135" s="26">
        <v>172.78947175526139</v>
      </c>
      <c r="AJ135" s="26">
        <v>172.78947175526139</v>
      </c>
      <c r="AK135" s="26">
        <v>171.92933301167946</v>
      </c>
      <c r="AL135" s="26">
        <v>213.89782658427521</v>
      </c>
      <c r="AM135" s="26">
        <v>213.89782658427521</v>
      </c>
      <c r="AN135" s="26">
        <v>213.89782658427521</v>
      </c>
      <c r="AO135" s="26">
        <v>213.89782658427521</v>
      </c>
      <c r="AP135" s="26">
        <v>171.52638778396121</v>
      </c>
      <c r="AQ135" s="26">
        <v>171.52638778396121</v>
      </c>
      <c r="AR135" s="26">
        <v>213.89782658427521</v>
      </c>
      <c r="AS135" s="26">
        <v>213.89782658427521</v>
      </c>
      <c r="AT135" s="26">
        <v>213.89782658427521</v>
      </c>
      <c r="AU135" s="26">
        <v>213.26510452822015</v>
      </c>
      <c r="AV135" s="26">
        <v>213.26510452822015</v>
      </c>
      <c r="AW135" s="26">
        <v>171.52638778396121</v>
      </c>
      <c r="AX135" s="26">
        <v>211.93760372710017</v>
      </c>
      <c r="AY135" s="26">
        <v>292.97348212907366</v>
      </c>
      <c r="AZ135" s="26">
        <v>291.03162876327843</v>
      </c>
      <c r="BA135" s="26">
        <v>292.97348212907366</v>
      </c>
      <c r="BB135" s="26">
        <v>290.53210887783075</v>
      </c>
      <c r="BC135" s="26">
        <v>290.53210887783075</v>
      </c>
      <c r="BD135" s="26">
        <v>290.53210887783075</v>
      </c>
    </row>
    <row r="136" spans="1:56" x14ac:dyDescent="0.2">
      <c r="A136" s="2">
        <f t="shared" si="34"/>
        <v>44033</v>
      </c>
      <c r="B136" s="4" t="e">
        <f>Data!C135</f>
        <v>#N/A</v>
      </c>
      <c r="C136" s="26">
        <v>112.36150319666251</v>
      </c>
      <c r="D136" s="26">
        <v>85.240483706297212</v>
      </c>
      <c r="E136" s="26">
        <v>137.66015088137451</v>
      </c>
      <c r="F136" s="26">
        <v>564.15163466985211</v>
      </c>
      <c r="G136" s="26">
        <v>596.08142909950038</v>
      </c>
      <c r="H136" s="26">
        <v>473.90954942612001</v>
      </c>
      <c r="I136" s="26">
        <v>240.55438288419541</v>
      </c>
      <c r="J136" s="26">
        <v>406.20818522238824</v>
      </c>
      <c r="K136" s="26">
        <v>406.20818522238824</v>
      </c>
      <c r="L136" s="26">
        <v>342.58074882025397</v>
      </c>
      <c r="M136" s="26">
        <v>234.45544111903445</v>
      </c>
      <c r="N136" s="26">
        <v>122.81785674419577</v>
      </c>
      <c r="O136" s="26">
        <v>144.63785167034473</v>
      </c>
      <c r="P136" s="26">
        <v>144.63785167034473</v>
      </c>
      <c r="Q136" s="26">
        <v>122.81785674419577</v>
      </c>
      <c r="R136" s="26">
        <v>144.63785167034473</v>
      </c>
      <c r="S136" s="26">
        <v>122.81785674419577</v>
      </c>
      <c r="T136" s="26">
        <v>124.42484735110081</v>
      </c>
      <c r="U136" s="26">
        <v>124.42484735110081</v>
      </c>
      <c r="V136" s="26">
        <v>124.42484735110081</v>
      </c>
      <c r="W136" s="26">
        <v>132.88767908888977</v>
      </c>
      <c r="X136" s="26">
        <v>132.88767908888977</v>
      </c>
      <c r="Y136" s="26">
        <v>132.88767908888977</v>
      </c>
      <c r="Z136" s="26">
        <v>132.88767908888977</v>
      </c>
      <c r="AA136" s="26">
        <v>132.88767908888977</v>
      </c>
      <c r="AB136" s="26">
        <v>132.88767908888977</v>
      </c>
      <c r="AC136" s="26">
        <v>132.88767908888977</v>
      </c>
      <c r="AD136" s="26">
        <v>167.24686290860569</v>
      </c>
      <c r="AE136" s="26">
        <v>167.24686290860569</v>
      </c>
      <c r="AF136" s="26">
        <v>167.24686290860569</v>
      </c>
      <c r="AG136" s="26">
        <v>167.24686290860569</v>
      </c>
      <c r="AH136" s="26">
        <v>167.24686290860569</v>
      </c>
      <c r="AI136" s="26">
        <v>172.94193777659061</v>
      </c>
      <c r="AJ136" s="26">
        <v>172.94193777659061</v>
      </c>
      <c r="AK136" s="26">
        <v>172.08088801476757</v>
      </c>
      <c r="AL136" s="26">
        <v>214.04969124506724</v>
      </c>
      <c r="AM136" s="26">
        <v>214.04969124506724</v>
      </c>
      <c r="AN136" s="26">
        <v>214.04969124506724</v>
      </c>
      <c r="AO136" s="26">
        <v>214.04969124506724</v>
      </c>
      <c r="AP136" s="26">
        <v>171.67765890605904</v>
      </c>
      <c r="AQ136" s="26">
        <v>171.67765890605904</v>
      </c>
      <c r="AR136" s="26">
        <v>214.04969124506724</v>
      </c>
      <c r="AS136" s="26">
        <v>214.04969124506724</v>
      </c>
      <c r="AT136" s="26">
        <v>214.04969124506724</v>
      </c>
      <c r="AU136" s="26">
        <v>213.42085243098578</v>
      </c>
      <c r="AV136" s="26">
        <v>213.42085243098578</v>
      </c>
      <c r="AW136" s="26">
        <v>171.67765890605904</v>
      </c>
      <c r="AX136" s="26">
        <v>212.10404465861239</v>
      </c>
      <c r="AY136" s="26">
        <v>293.58564894896148</v>
      </c>
      <c r="AZ136" s="26">
        <v>291.66681060927988</v>
      </c>
      <c r="BA136" s="26">
        <v>293.58564894896148</v>
      </c>
      <c r="BB136" s="26">
        <v>291.17351814837843</v>
      </c>
      <c r="BC136" s="26">
        <v>291.17351814837843</v>
      </c>
      <c r="BD136" s="26">
        <v>291.17351814837843</v>
      </c>
    </row>
    <row r="137" spans="1:56" x14ac:dyDescent="0.2">
      <c r="A137" s="2">
        <f t="shared" si="34"/>
        <v>44034</v>
      </c>
      <c r="B137" s="4" t="e">
        <f>Data!C136</f>
        <v>#N/A</v>
      </c>
      <c r="C137" s="26">
        <v>112.72143431497952</v>
      </c>
      <c r="D137" s="26">
        <v>85.509505811316586</v>
      </c>
      <c r="E137" s="26">
        <v>138.01090311840625</v>
      </c>
      <c r="F137" s="26">
        <v>565.54312304833275</v>
      </c>
      <c r="G137" s="26">
        <v>596.66848584473678</v>
      </c>
      <c r="H137" s="26">
        <v>474.3629743429143</v>
      </c>
      <c r="I137" s="26">
        <v>240.84768708121968</v>
      </c>
      <c r="J137" s="26">
        <v>406.59683515106906</v>
      </c>
      <c r="K137" s="26">
        <v>406.59683515106906</v>
      </c>
      <c r="L137" s="26">
        <v>342.91198846362016</v>
      </c>
      <c r="M137" s="26">
        <v>234.72268807633967</v>
      </c>
      <c r="N137" s="26">
        <v>122.96700920797146</v>
      </c>
      <c r="O137" s="26">
        <v>144.78001797036907</v>
      </c>
      <c r="P137" s="26">
        <v>144.78001797036907</v>
      </c>
      <c r="Q137" s="26">
        <v>122.96700920797146</v>
      </c>
      <c r="R137" s="26">
        <v>144.78001797036907</v>
      </c>
      <c r="S137" s="26">
        <v>122.96700920797146</v>
      </c>
      <c r="T137" s="26">
        <v>124.58189398476189</v>
      </c>
      <c r="U137" s="26">
        <v>124.58189398476189</v>
      </c>
      <c r="V137" s="26">
        <v>124.58189398476189</v>
      </c>
      <c r="W137" s="26">
        <v>133.09009418784746</v>
      </c>
      <c r="X137" s="26">
        <v>133.09009418784746</v>
      </c>
      <c r="Y137" s="26">
        <v>133.09009418784746</v>
      </c>
      <c r="Z137" s="26">
        <v>133.09009418784746</v>
      </c>
      <c r="AA137" s="26">
        <v>133.09009418784746</v>
      </c>
      <c r="AB137" s="26">
        <v>133.09009418784746</v>
      </c>
      <c r="AC137" s="26">
        <v>133.09009418784746</v>
      </c>
      <c r="AD137" s="26">
        <v>167.38206344727223</v>
      </c>
      <c r="AE137" s="26">
        <v>167.38206344727223</v>
      </c>
      <c r="AF137" s="26">
        <v>167.38206344727223</v>
      </c>
      <c r="AG137" s="26">
        <v>167.38206344727223</v>
      </c>
      <c r="AH137" s="26">
        <v>167.38206344727223</v>
      </c>
      <c r="AI137" s="26">
        <v>173.09146685517135</v>
      </c>
      <c r="AJ137" s="26">
        <v>173.09146685517135</v>
      </c>
      <c r="AK137" s="26">
        <v>172.22927545364246</v>
      </c>
      <c r="AL137" s="26">
        <v>214.19579311237561</v>
      </c>
      <c r="AM137" s="26">
        <v>214.19579311237561</v>
      </c>
      <c r="AN137" s="26">
        <v>214.19579311237561</v>
      </c>
      <c r="AO137" s="26">
        <v>214.19579311237561</v>
      </c>
      <c r="AP137" s="26">
        <v>171.82564557241605</v>
      </c>
      <c r="AQ137" s="26">
        <v>171.82564557241605</v>
      </c>
      <c r="AR137" s="26">
        <v>214.19579311237561</v>
      </c>
      <c r="AS137" s="26">
        <v>214.19579311237561</v>
      </c>
      <c r="AT137" s="26">
        <v>214.19579311237561</v>
      </c>
      <c r="AU137" s="26">
        <v>213.57039453413535</v>
      </c>
      <c r="AV137" s="26">
        <v>213.57039453413535</v>
      </c>
      <c r="AW137" s="26">
        <v>171.82564557241605</v>
      </c>
      <c r="AX137" s="26">
        <v>212.26321058420757</v>
      </c>
      <c r="AY137" s="26">
        <v>294.17591547313043</v>
      </c>
      <c r="AZ137" s="26">
        <v>292.27884313211462</v>
      </c>
      <c r="BA137" s="26">
        <v>294.17591547313043</v>
      </c>
      <c r="BB137" s="26">
        <v>291.79144901704132</v>
      </c>
      <c r="BC137" s="26">
        <v>291.79144901704132</v>
      </c>
      <c r="BD137" s="26">
        <v>291.79144901704132</v>
      </c>
    </row>
    <row r="138" spans="1:56" x14ac:dyDescent="0.2">
      <c r="A138" s="2">
        <f t="shared" si="34"/>
        <v>44035</v>
      </c>
      <c r="B138" s="4" t="e">
        <f>Data!C137</f>
        <v>#N/A</v>
      </c>
      <c r="C138" s="26">
        <v>113.07907597274085</v>
      </c>
      <c r="D138" s="26">
        <v>85.776966375214315</v>
      </c>
      <c r="E138" s="26">
        <v>138.35925132197613</v>
      </c>
      <c r="F138" s="26">
        <v>566.88826680636021</v>
      </c>
      <c r="G138" s="26">
        <v>597.23677199478288</v>
      </c>
      <c r="H138" s="26">
        <v>474.80633420939398</v>
      </c>
      <c r="I138" s="26">
        <v>241.13886716006144</v>
      </c>
      <c r="J138" s="26">
        <v>406.97685789376595</v>
      </c>
      <c r="K138" s="26">
        <v>406.97685789376595</v>
      </c>
      <c r="L138" s="26">
        <v>343.23724494809687</v>
      </c>
      <c r="M138" s="26">
        <v>234.98736437237622</v>
      </c>
      <c r="N138" s="26">
        <v>123.11557626426766</v>
      </c>
      <c r="O138" s="26">
        <v>144.92168638390925</v>
      </c>
      <c r="P138" s="26">
        <v>144.92168638390925</v>
      </c>
      <c r="Q138" s="26">
        <v>123.11557626426766</v>
      </c>
      <c r="R138" s="26">
        <v>144.92168638390925</v>
      </c>
      <c r="S138" s="26">
        <v>123.11557626426766</v>
      </c>
      <c r="T138" s="26">
        <v>124.73833012717168</v>
      </c>
      <c r="U138" s="26">
        <v>124.73833012717168</v>
      </c>
      <c r="V138" s="26">
        <v>124.73833012717168</v>
      </c>
      <c r="W138" s="26">
        <v>133.29155177009486</v>
      </c>
      <c r="X138" s="26">
        <v>133.29155177009486</v>
      </c>
      <c r="Y138" s="26">
        <v>133.29155177009486</v>
      </c>
      <c r="Z138" s="26">
        <v>133.29155177009486</v>
      </c>
      <c r="AA138" s="26">
        <v>133.29155177009486</v>
      </c>
      <c r="AB138" s="26">
        <v>133.29155177009486</v>
      </c>
      <c r="AC138" s="26">
        <v>133.29155177009486</v>
      </c>
      <c r="AD138" s="26">
        <v>167.51560343558685</v>
      </c>
      <c r="AE138" s="26">
        <v>167.51560343558685</v>
      </c>
      <c r="AF138" s="26">
        <v>167.51560343558685</v>
      </c>
      <c r="AG138" s="26">
        <v>167.51560343558685</v>
      </c>
      <c r="AH138" s="26">
        <v>167.51560343558685</v>
      </c>
      <c r="AI138" s="26">
        <v>173.23825321368966</v>
      </c>
      <c r="AJ138" s="26">
        <v>173.23825321368966</v>
      </c>
      <c r="AK138" s="26">
        <v>172.3747047596321</v>
      </c>
      <c r="AL138" s="26">
        <v>214.33651295743323</v>
      </c>
      <c r="AM138" s="26">
        <v>214.33651295743323</v>
      </c>
      <c r="AN138" s="26">
        <v>214.33651295743323</v>
      </c>
      <c r="AO138" s="26">
        <v>214.33651295743323</v>
      </c>
      <c r="AP138" s="26">
        <v>171.9705648223445</v>
      </c>
      <c r="AQ138" s="26">
        <v>171.9705648223445</v>
      </c>
      <c r="AR138" s="26">
        <v>214.33651295743323</v>
      </c>
      <c r="AS138" s="26">
        <v>214.33651295743323</v>
      </c>
      <c r="AT138" s="26">
        <v>214.33651295743323</v>
      </c>
      <c r="AU138" s="26">
        <v>213.7141386616504</v>
      </c>
      <c r="AV138" s="26">
        <v>213.7141386616504</v>
      </c>
      <c r="AW138" s="26">
        <v>171.9705648223445</v>
      </c>
      <c r="AX138" s="26">
        <v>212.41557363945492</v>
      </c>
      <c r="AY138" s="26">
        <v>294.74530537036014</v>
      </c>
      <c r="AZ138" s="26">
        <v>292.8687910159619</v>
      </c>
      <c r="BA138" s="26">
        <v>294.74530537036014</v>
      </c>
      <c r="BB138" s="26">
        <v>292.38697667778001</v>
      </c>
      <c r="BC138" s="26">
        <v>292.38697667778001</v>
      </c>
      <c r="BD138" s="26">
        <v>292.38697667778001</v>
      </c>
    </row>
    <row r="139" spans="1:56" x14ac:dyDescent="0.2">
      <c r="A139" s="2">
        <f t="shared" si="34"/>
        <v>44036</v>
      </c>
      <c r="B139" s="4" t="e">
        <f>Data!C138</f>
        <v>#N/A</v>
      </c>
      <c r="C139" s="26">
        <v>113.43448397998777</v>
      </c>
      <c r="D139" s="26">
        <v>86.04289372497189</v>
      </c>
      <c r="E139" s="26">
        <v>138.70527205056294</v>
      </c>
      <c r="F139" s="26">
        <v>568.18944389129467</v>
      </c>
      <c r="G139" s="26">
        <v>597.78764421789776</v>
      </c>
      <c r="H139" s="26">
        <v>475.24036408936865</v>
      </c>
      <c r="I139" s="26">
        <v>241.42804192267661</v>
      </c>
      <c r="J139" s="26">
        <v>407.34888350517281</v>
      </c>
      <c r="K139" s="26">
        <v>407.34888350517281</v>
      </c>
      <c r="L139" s="26">
        <v>343.55695208920463</v>
      </c>
      <c r="M139" s="26">
        <v>235.24963561987039</v>
      </c>
      <c r="N139" s="26">
        <v>123.26357304266247</v>
      </c>
      <c r="O139" s="26">
        <v>145.06286806810289</v>
      </c>
      <c r="P139" s="26">
        <v>145.06286806810289</v>
      </c>
      <c r="Q139" s="26">
        <v>123.26357304266247</v>
      </c>
      <c r="R139" s="26">
        <v>145.06286806810289</v>
      </c>
      <c r="S139" s="26">
        <v>123.26357304266247</v>
      </c>
      <c r="T139" s="26">
        <v>124.8941691626176</v>
      </c>
      <c r="U139" s="26">
        <v>124.8941691626176</v>
      </c>
      <c r="V139" s="26">
        <v>124.8941691626176</v>
      </c>
      <c r="W139" s="26">
        <v>133.49207294957125</v>
      </c>
      <c r="X139" s="26">
        <v>133.49207294957125</v>
      </c>
      <c r="Y139" s="26">
        <v>133.49207294957125</v>
      </c>
      <c r="Z139" s="26">
        <v>133.49207294957125</v>
      </c>
      <c r="AA139" s="26">
        <v>133.49207294957125</v>
      </c>
      <c r="AB139" s="26">
        <v>133.49207294957125</v>
      </c>
      <c r="AC139" s="26">
        <v>133.49207294957125</v>
      </c>
      <c r="AD139" s="26">
        <v>167.64759643869232</v>
      </c>
      <c r="AE139" s="26">
        <v>167.64759643869232</v>
      </c>
      <c r="AF139" s="26">
        <v>167.64759643869232</v>
      </c>
      <c r="AG139" s="26">
        <v>167.64759643869232</v>
      </c>
      <c r="AH139" s="26">
        <v>167.64759643869232</v>
      </c>
      <c r="AI139" s="26">
        <v>173.38247777947905</v>
      </c>
      <c r="AJ139" s="26">
        <v>173.38247777947905</v>
      </c>
      <c r="AK139" s="26">
        <v>172.51737117617574</v>
      </c>
      <c r="AL139" s="26">
        <v>214.47220688600126</v>
      </c>
      <c r="AM139" s="26">
        <v>214.47220688600126</v>
      </c>
      <c r="AN139" s="26">
        <v>214.47220688600126</v>
      </c>
      <c r="AO139" s="26">
        <v>214.47220688600126</v>
      </c>
      <c r="AP139" s="26">
        <v>172.11261906532167</v>
      </c>
      <c r="AQ139" s="26">
        <v>172.11261906532167</v>
      </c>
      <c r="AR139" s="26">
        <v>214.47220688600126</v>
      </c>
      <c r="AS139" s="26">
        <v>214.47220688600126</v>
      </c>
      <c r="AT139" s="26">
        <v>214.47220688600126</v>
      </c>
      <c r="AU139" s="26">
        <v>213.85246645267037</v>
      </c>
      <c r="AV139" s="26">
        <v>213.85246645267037</v>
      </c>
      <c r="AW139" s="26">
        <v>172.11261906532167</v>
      </c>
      <c r="AX139" s="26">
        <v>212.5615762404216</v>
      </c>
      <c r="AY139" s="26">
        <v>295.29480108707617</v>
      </c>
      <c r="AZ139" s="26">
        <v>293.43767747054346</v>
      </c>
      <c r="BA139" s="26">
        <v>295.29480108707617</v>
      </c>
      <c r="BB139" s="26">
        <v>292.96113481518063</v>
      </c>
      <c r="BC139" s="26">
        <v>292.96113481518063</v>
      </c>
      <c r="BD139" s="26">
        <v>292.96113481518063</v>
      </c>
    </row>
    <row r="140" spans="1:56" x14ac:dyDescent="0.2">
      <c r="A140" s="2">
        <f t="shared" si="34"/>
        <v>44037</v>
      </c>
      <c r="B140" s="4" t="e">
        <f>Data!C139</f>
        <v>#N/A</v>
      </c>
      <c r="C140" s="26">
        <v>113.78771126874652</v>
      </c>
      <c r="D140" s="26">
        <v>86.307315023364069</v>
      </c>
      <c r="E140" s="26">
        <v>139.04903706150009</v>
      </c>
      <c r="F140" s="26">
        <v>569.44892465513328</v>
      </c>
      <c r="G140" s="26">
        <v>598.32236169096768</v>
      </c>
      <c r="H140" s="26">
        <v>475.66574344068817</v>
      </c>
      <c r="I140" s="26">
        <v>241.71532025248467</v>
      </c>
      <c r="J140" s="26">
        <v>407.71349437773239</v>
      </c>
      <c r="K140" s="26">
        <v>407.71349437773239</v>
      </c>
      <c r="L140" s="26">
        <v>343.87151005468434</v>
      </c>
      <c r="M140" s="26">
        <v>235.50965395927292</v>
      </c>
      <c r="N140" s="26">
        <v>123.4110134112438</v>
      </c>
      <c r="O140" s="26">
        <v>145.20357321527996</v>
      </c>
      <c r="P140" s="26">
        <v>145.20357321527996</v>
      </c>
      <c r="Q140" s="26">
        <v>123.4110134112438</v>
      </c>
      <c r="R140" s="26">
        <v>145.20357321527996</v>
      </c>
      <c r="S140" s="26">
        <v>123.4110134112438</v>
      </c>
      <c r="T140" s="26">
        <v>125.0494234267248</v>
      </c>
      <c r="U140" s="26">
        <v>125.0494234267248</v>
      </c>
      <c r="V140" s="26">
        <v>125.0494234267248</v>
      </c>
      <c r="W140" s="26">
        <v>133.69167734823696</v>
      </c>
      <c r="X140" s="26">
        <v>133.69167734823696</v>
      </c>
      <c r="Y140" s="26">
        <v>133.69167734823696</v>
      </c>
      <c r="Z140" s="26">
        <v>133.69167734823696</v>
      </c>
      <c r="AA140" s="26">
        <v>133.69167734823696</v>
      </c>
      <c r="AB140" s="26">
        <v>133.69167734823696</v>
      </c>
      <c r="AC140" s="26">
        <v>133.69167734823696</v>
      </c>
      <c r="AD140" s="26">
        <v>167.77814741901415</v>
      </c>
      <c r="AE140" s="26">
        <v>167.77814741901415</v>
      </c>
      <c r="AF140" s="26">
        <v>167.77814741901415</v>
      </c>
      <c r="AG140" s="26">
        <v>167.77814741901415</v>
      </c>
      <c r="AH140" s="26">
        <v>167.77814741901415</v>
      </c>
      <c r="AI140" s="26">
        <v>173.52430905838182</v>
      </c>
      <c r="AJ140" s="26">
        <v>173.52430905838182</v>
      </c>
      <c r="AK140" s="26">
        <v>172.65745667896914</v>
      </c>
      <c r="AL140" s="26">
        <v>214.60320785043663</v>
      </c>
      <c r="AM140" s="26">
        <v>214.60320785043663</v>
      </c>
      <c r="AN140" s="26">
        <v>214.60320785043663</v>
      </c>
      <c r="AO140" s="26">
        <v>214.60320785043663</v>
      </c>
      <c r="AP140" s="26">
        <v>172.25199702366214</v>
      </c>
      <c r="AQ140" s="26">
        <v>172.25199702366214</v>
      </c>
      <c r="AR140" s="26">
        <v>214.60320785043663</v>
      </c>
      <c r="AS140" s="26">
        <v>214.60320785043663</v>
      </c>
      <c r="AT140" s="26">
        <v>214.60320785043663</v>
      </c>
      <c r="AU140" s="26">
        <v>213.98573494558462</v>
      </c>
      <c r="AV140" s="26">
        <v>213.98573494558462</v>
      </c>
      <c r="AW140" s="26">
        <v>172.25199702366214</v>
      </c>
      <c r="AX140" s="26">
        <v>212.70163282641141</v>
      </c>
      <c r="AY140" s="26">
        <v>295.82534482455316</v>
      </c>
      <c r="AZ140" s="26">
        <v>293.98648508503385</v>
      </c>
      <c r="BA140" s="26">
        <v>295.82534482455316</v>
      </c>
      <c r="BB140" s="26">
        <v>293.51491642355035</v>
      </c>
      <c r="BC140" s="26">
        <v>293.51491642355035</v>
      </c>
      <c r="BD140" s="26">
        <v>293.51491642355035</v>
      </c>
    </row>
    <row r="141" spans="1:56" x14ac:dyDescent="0.2">
      <c r="A141" s="2">
        <f t="shared" si="34"/>
        <v>44038</v>
      </c>
      <c r="B141" s="4" t="e">
        <f>Data!C140</f>
        <v>#N/A</v>
      </c>
      <c r="C141" s="26">
        <v>114.13880808363723</v>
      </c>
      <c r="D141" s="26">
        <v>86.570256346007966</v>
      </c>
      <c r="E141" s="26">
        <v>139.39061365459571</v>
      </c>
      <c r="F141" s="26">
        <v>570.66887492842375</v>
      </c>
      <c r="G141" s="26">
        <v>598.84209271333077</v>
      </c>
      <c r="H141" s="26">
        <v>476.08310015396722</v>
      </c>
      <c r="I141" s="26">
        <v>242.00080195146634</v>
      </c>
      <c r="J141" s="26">
        <v>408.07122870340015</v>
      </c>
      <c r="K141" s="26">
        <v>408.07122870340015</v>
      </c>
      <c r="L141" s="26">
        <v>344.18128788726028</v>
      </c>
      <c r="M141" s="26">
        <v>235.76755914098712</v>
      </c>
      <c r="N141" s="26">
        <v>123.55791010476368</v>
      </c>
      <c r="O141" s="26">
        <v>145.34381115772621</v>
      </c>
      <c r="P141" s="26">
        <v>145.34381115772621</v>
      </c>
      <c r="Q141" s="26">
        <v>123.55791010476368</v>
      </c>
      <c r="R141" s="26">
        <v>145.34381115772621</v>
      </c>
      <c r="S141" s="26">
        <v>123.55791010476368</v>
      </c>
      <c r="T141" s="26">
        <v>125.20410431403785</v>
      </c>
      <c r="U141" s="26">
        <v>125.20410431403785</v>
      </c>
      <c r="V141" s="26">
        <v>125.20410431403785</v>
      </c>
      <c r="W141" s="26">
        <v>133.89038323931186</v>
      </c>
      <c r="X141" s="26">
        <v>133.89038323931186</v>
      </c>
      <c r="Y141" s="26">
        <v>133.89038323931186</v>
      </c>
      <c r="Z141" s="26">
        <v>133.89038323931186</v>
      </c>
      <c r="AA141" s="26">
        <v>133.89038323931186</v>
      </c>
      <c r="AB141" s="26">
        <v>133.89038323931186</v>
      </c>
      <c r="AC141" s="26">
        <v>133.89038323931186</v>
      </c>
      <c r="AD141" s="26">
        <v>167.90735337351705</v>
      </c>
      <c r="AE141" s="26">
        <v>167.90735337351705</v>
      </c>
      <c r="AF141" s="26">
        <v>167.90735337351705</v>
      </c>
      <c r="AG141" s="26">
        <v>167.90735337351705</v>
      </c>
      <c r="AH141" s="26">
        <v>167.90735337351705</v>
      </c>
      <c r="AI141" s="26">
        <v>173.66390395539167</v>
      </c>
      <c r="AJ141" s="26">
        <v>173.66390395539167</v>
      </c>
      <c r="AK141" s="26">
        <v>172.79513084117539</v>
      </c>
      <c r="AL141" s="26">
        <v>214.72982707936498</v>
      </c>
      <c r="AM141" s="26">
        <v>214.72982707936498</v>
      </c>
      <c r="AN141" s="26">
        <v>214.72982707936498</v>
      </c>
      <c r="AO141" s="26">
        <v>214.72982707936498</v>
      </c>
      <c r="AP141" s="26">
        <v>172.38887461946723</v>
      </c>
      <c r="AQ141" s="26">
        <v>172.38887461946723</v>
      </c>
      <c r="AR141" s="26">
        <v>214.72982707936498</v>
      </c>
      <c r="AS141" s="26">
        <v>214.72982707936498</v>
      </c>
      <c r="AT141" s="26">
        <v>214.72982707936498</v>
      </c>
      <c r="AU141" s="26">
        <v>214.11427807804418</v>
      </c>
      <c r="AV141" s="26">
        <v>214.11427807804418</v>
      </c>
      <c r="AW141" s="26">
        <v>172.38887461946723</v>
      </c>
      <c r="AX141" s="26">
        <v>212.83613151620332</v>
      </c>
      <c r="AY141" s="26">
        <v>296.33783956742786</v>
      </c>
      <c r="AZ141" s="26">
        <v>294.51615674850967</v>
      </c>
      <c r="BA141" s="26">
        <v>296.33783956742786</v>
      </c>
      <c r="BB141" s="26">
        <v>294.04927469667393</v>
      </c>
      <c r="BC141" s="26">
        <v>294.04927469667393</v>
      </c>
      <c r="BD141" s="26">
        <v>294.04927469667393</v>
      </c>
    </row>
    <row r="142" spans="1:56" x14ac:dyDescent="0.2">
      <c r="A142" s="2">
        <f t="shared" si="34"/>
        <v>44039</v>
      </c>
      <c r="B142" s="4" t="e">
        <f>Data!C141</f>
        <v>#N/A</v>
      </c>
      <c r="C142" s="26">
        <v>114.48782215974082</v>
      </c>
      <c r="D142" s="26">
        <v>86.831742752362572</v>
      </c>
      <c r="E142" s="26">
        <v>139.73006499213983</v>
      </c>
      <c r="F142" s="26">
        <v>571.85135921398444</v>
      </c>
      <c r="G142" s="26">
        <v>599.34792092210887</v>
      </c>
      <c r="H142" s="26">
        <v>476.49301431951216</v>
      </c>
      <c r="I142" s="26">
        <v>242.28457850917962</v>
      </c>
      <c r="J142" s="26">
        <v>408.42258370243866</v>
      </c>
      <c r="K142" s="26">
        <v>408.42258370243866</v>
      </c>
      <c r="L142" s="26">
        <v>344.48662584991945</v>
      </c>
      <c r="M142" s="26">
        <v>236.02347952453263</v>
      </c>
      <c r="N142" s="26">
        <v>123.70427483973644</v>
      </c>
      <c r="O142" s="26">
        <v>145.48359046098975</v>
      </c>
      <c r="P142" s="26">
        <v>145.48359046098975</v>
      </c>
      <c r="Q142" s="26">
        <v>123.70427483973644</v>
      </c>
      <c r="R142" s="26">
        <v>145.48359046098975</v>
      </c>
      <c r="S142" s="26">
        <v>123.70427483973644</v>
      </c>
      <c r="T142" s="26">
        <v>125.35822237439426</v>
      </c>
      <c r="U142" s="26">
        <v>125.35822237439426</v>
      </c>
      <c r="V142" s="26">
        <v>125.35822237439426</v>
      </c>
      <c r="W142" s="26">
        <v>134.08820767638437</v>
      </c>
      <c r="X142" s="26">
        <v>134.08820767638437</v>
      </c>
      <c r="Y142" s="26">
        <v>134.08820767638437</v>
      </c>
      <c r="Z142" s="26">
        <v>134.08820767638437</v>
      </c>
      <c r="AA142" s="26">
        <v>134.08820767638437</v>
      </c>
      <c r="AB142" s="26">
        <v>134.08820767638437</v>
      </c>
      <c r="AC142" s="26">
        <v>134.08820767638437</v>
      </c>
      <c r="AD142" s="26">
        <v>168.03530392571923</v>
      </c>
      <c r="AE142" s="26">
        <v>168.03530392571923</v>
      </c>
      <c r="AF142" s="26">
        <v>168.03530392571923</v>
      </c>
      <c r="AG142" s="26">
        <v>168.03530392571923</v>
      </c>
      <c r="AH142" s="26">
        <v>168.03530392571923</v>
      </c>
      <c r="AI142" s="26">
        <v>173.80140854481951</v>
      </c>
      <c r="AJ142" s="26">
        <v>173.80140854481951</v>
      </c>
      <c r="AK142" s="26">
        <v>172.93055164641385</v>
      </c>
      <c r="AL142" s="26">
        <v>214.8523554281179</v>
      </c>
      <c r="AM142" s="26">
        <v>214.8523554281179</v>
      </c>
      <c r="AN142" s="26">
        <v>214.8523554281179</v>
      </c>
      <c r="AO142" s="26">
        <v>214.8523554281179</v>
      </c>
      <c r="AP142" s="26">
        <v>172.52341580854147</v>
      </c>
      <c r="AQ142" s="26">
        <v>172.52341580854147</v>
      </c>
      <c r="AR142" s="26">
        <v>214.8523554281179</v>
      </c>
      <c r="AS142" s="26">
        <v>214.8523554281179</v>
      </c>
      <c r="AT142" s="26">
        <v>214.8523554281179</v>
      </c>
      <c r="AU142" s="26">
        <v>214.23840810582627</v>
      </c>
      <c r="AV142" s="26">
        <v>214.23840810582627</v>
      </c>
      <c r="AW142" s="26">
        <v>172.52341580854147</v>
      </c>
      <c r="AX142" s="26">
        <v>212.96543568000683</v>
      </c>
      <c r="AY142" s="26">
        <v>296.83315015285956</v>
      </c>
      <c r="AZ142" s="26">
        <v>295.02759662508879</v>
      </c>
      <c r="BA142" s="26">
        <v>296.83315015285956</v>
      </c>
      <c r="BB142" s="26">
        <v>294.56512397607275</v>
      </c>
      <c r="BC142" s="26">
        <v>294.56512397607275</v>
      </c>
      <c r="BD142" s="26">
        <v>294.56512397607275</v>
      </c>
    </row>
    <row r="143" spans="1:56" x14ac:dyDescent="0.2">
      <c r="A143" s="2">
        <f t="shared" si="34"/>
        <v>44040</v>
      </c>
      <c r="B143" s="4" t="e">
        <f>Data!C142</f>
        <v>#N/A</v>
      </c>
      <c r="C143" s="26">
        <v>114.83479888847286</v>
      </c>
      <c r="D143" s="26">
        <v>87.091798351156939</v>
      </c>
      <c r="E143" s="26">
        <v>140.06745039671105</v>
      </c>
      <c r="F143" s="26">
        <v>572.99834396827259</v>
      </c>
      <c r="G143" s="26">
        <v>599.84085112616174</v>
      </c>
      <c r="H143" s="26">
        <v>476.89602173793571</v>
      </c>
      <c r="I143" s="26">
        <v>242.56673380890905</v>
      </c>
      <c r="J143" s="26">
        <v>408.76801863251603</v>
      </c>
      <c r="K143" s="26">
        <v>408.76801863251603</v>
      </c>
      <c r="L143" s="26">
        <v>344.78783760471799</v>
      </c>
      <c r="M143" s="26">
        <v>236.27753300055662</v>
      </c>
      <c r="N143" s="26">
        <v>123.85011841777668</v>
      </c>
      <c r="O143" s="26">
        <v>145.62291900695985</v>
      </c>
      <c r="P143" s="26">
        <v>145.62291900695985</v>
      </c>
      <c r="Q143" s="26">
        <v>123.85011841777668</v>
      </c>
      <c r="R143" s="26">
        <v>145.62291900695985</v>
      </c>
      <c r="S143" s="26">
        <v>123.85011841777668</v>
      </c>
      <c r="T143" s="26">
        <v>125.51178739923034</v>
      </c>
      <c r="U143" s="26">
        <v>125.51178739923034</v>
      </c>
      <c r="V143" s="26">
        <v>125.51178739923034</v>
      </c>
      <c r="W143" s="26">
        <v>134.28516660974506</v>
      </c>
      <c r="X143" s="26">
        <v>134.28516660974506</v>
      </c>
      <c r="Y143" s="26">
        <v>134.28516660974506</v>
      </c>
      <c r="Z143" s="26">
        <v>134.28516660974506</v>
      </c>
      <c r="AA143" s="26">
        <v>134.28516660974506</v>
      </c>
      <c r="AB143" s="26">
        <v>134.28516660974506</v>
      </c>
      <c r="AC143" s="26">
        <v>134.28516660974506</v>
      </c>
      <c r="AD143" s="26">
        <v>168.16208187545018</v>
      </c>
      <c r="AE143" s="26">
        <v>168.16208187545018</v>
      </c>
      <c r="AF143" s="26">
        <v>168.16208187545018</v>
      </c>
      <c r="AG143" s="26">
        <v>168.16208187545018</v>
      </c>
      <c r="AH143" s="26">
        <v>168.16208187545018</v>
      </c>
      <c r="AI143" s="26">
        <v>173.93695879264868</v>
      </c>
      <c r="AJ143" s="26">
        <v>173.93695879264868</v>
      </c>
      <c r="AK143" s="26">
        <v>173.06386625218079</v>
      </c>
      <c r="AL143" s="26">
        <v>214.97106465316622</v>
      </c>
      <c r="AM143" s="26">
        <v>214.97106465316622</v>
      </c>
      <c r="AN143" s="26">
        <v>214.97106465316622</v>
      </c>
      <c r="AO143" s="26">
        <v>214.97106465316622</v>
      </c>
      <c r="AP143" s="26">
        <v>172.65577336391755</v>
      </c>
      <c r="AQ143" s="26">
        <v>172.65577336391755</v>
      </c>
      <c r="AR143" s="26">
        <v>214.97106465316622</v>
      </c>
      <c r="AS143" s="26">
        <v>214.97106465316622</v>
      </c>
      <c r="AT143" s="26">
        <v>214.97106465316622</v>
      </c>
      <c r="AU143" s="26">
        <v>214.35841694360855</v>
      </c>
      <c r="AV143" s="26">
        <v>214.35841694360855</v>
      </c>
      <c r="AW143" s="26">
        <v>172.65577336391755</v>
      </c>
      <c r="AX143" s="26">
        <v>213.08988542961544</v>
      </c>
      <c r="AY143" s="26">
        <v>297.3121043707373</v>
      </c>
      <c r="AZ143" s="26">
        <v>295.52167117302315</v>
      </c>
      <c r="BA143" s="26">
        <v>297.3121043707373</v>
      </c>
      <c r="BB143" s="26">
        <v>295.06334074673174</v>
      </c>
      <c r="BC143" s="26">
        <v>295.06334074673174</v>
      </c>
      <c r="BD143" s="26">
        <v>295.06334074673174</v>
      </c>
    </row>
    <row r="144" spans="1:56" x14ac:dyDescent="0.2">
      <c r="A144" s="2">
        <f t="shared" si="34"/>
        <v>44041</v>
      </c>
      <c r="B144" s="4" t="e">
        <f>Data!C143</f>
        <v>#N/A</v>
      </c>
      <c r="C144" s="26">
        <v>115.1797814721842</v>
      </c>
      <c r="D144" s="26">
        <v>87.350446360690711</v>
      </c>
      <c r="E144" s="26">
        <v>140.4028256281361</v>
      </c>
      <c r="F144" s="26">
        <v>574.1117009418806</v>
      </c>
      <c r="G144" s="26">
        <v>600.32181477612039</v>
      </c>
      <c r="H144" s="26">
        <v>477.29261718947049</v>
      </c>
      <c r="I144" s="26">
        <v>242.84734477580304</v>
      </c>
      <c r="J144" s="26">
        <v>409.10795759097442</v>
      </c>
      <c r="K144" s="26">
        <v>409.10795759097442</v>
      </c>
      <c r="L144" s="26">
        <v>345.08521223564952</v>
      </c>
      <c r="M144" s="26">
        <v>236.52982784124129</v>
      </c>
      <c r="N144" s="26">
        <v>123.9954508183486</v>
      </c>
      <c r="O144" s="26">
        <v>145.76180406781822</v>
      </c>
      <c r="P144" s="26">
        <v>145.76180406781822</v>
      </c>
      <c r="Q144" s="26">
        <v>123.9954508183486</v>
      </c>
      <c r="R144" s="26">
        <v>145.76180406781822</v>
      </c>
      <c r="S144" s="26">
        <v>123.9954508183486</v>
      </c>
      <c r="T144" s="26">
        <v>125.66480849884766</v>
      </c>
      <c r="U144" s="26">
        <v>125.66480849884766</v>
      </c>
      <c r="V144" s="26">
        <v>125.66480849884766</v>
      </c>
      <c r="W144" s="26">
        <v>134.48127499117493</v>
      </c>
      <c r="X144" s="26">
        <v>134.48127499117493</v>
      </c>
      <c r="Y144" s="26">
        <v>134.48127499117493</v>
      </c>
      <c r="Z144" s="26">
        <v>134.48127499117493</v>
      </c>
      <c r="AA144" s="26">
        <v>134.48127499117493</v>
      </c>
      <c r="AB144" s="26">
        <v>134.48127499117493</v>
      </c>
      <c r="AC144" s="26">
        <v>134.48127499117493</v>
      </c>
      <c r="AD144" s="26">
        <v>168.28776370916972</v>
      </c>
      <c r="AE144" s="26">
        <v>168.28776370916972</v>
      </c>
      <c r="AF144" s="26">
        <v>168.28776370916972</v>
      </c>
      <c r="AG144" s="26">
        <v>168.28776370916972</v>
      </c>
      <c r="AH144" s="26">
        <v>168.28776370916972</v>
      </c>
      <c r="AI144" s="26">
        <v>174.0706812336629</v>
      </c>
      <c r="AJ144" s="26">
        <v>174.0706812336629</v>
      </c>
      <c r="AK144" s="26">
        <v>173.19521170628721</v>
      </c>
      <c r="AL144" s="26">
        <v>215.08620861381502</v>
      </c>
      <c r="AM144" s="26">
        <v>215.08620861381502</v>
      </c>
      <c r="AN144" s="26">
        <v>215.08620861381502</v>
      </c>
      <c r="AO144" s="26">
        <v>215.08620861381502</v>
      </c>
      <c r="AP144" s="26">
        <v>172.78608961156999</v>
      </c>
      <c r="AQ144" s="26">
        <v>172.78608961156999</v>
      </c>
      <c r="AR144" s="26">
        <v>215.08620861381502</v>
      </c>
      <c r="AS144" s="26">
        <v>215.08620861381502</v>
      </c>
      <c r="AT144" s="26">
        <v>215.08620861381502</v>
      </c>
      <c r="AU144" s="26">
        <v>214.47457743078886</v>
      </c>
      <c r="AV144" s="26">
        <v>214.47457743078886</v>
      </c>
      <c r="AW144" s="26">
        <v>172.78608961156999</v>
      </c>
      <c r="AX144" s="26">
        <v>213.20979902944052</v>
      </c>
      <c r="AY144" s="26">
        <v>297.77549408632723</v>
      </c>
      <c r="AZ144" s="26">
        <v>295.99921019805561</v>
      </c>
      <c r="BA144" s="26">
        <v>297.77549408632723</v>
      </c>
      <c r="BB144" s="26">
        <v>295.54476467031964</v>
      </c>
      <c r="BC144" s="26">
        <v>295.54476467031964</v>
      </c>
      <c r="BD144" s="26">
        <v>295.54476467031964</v>
      </c>
    </row>
    <row r="145" spans="1:56" x14ac:dyDescent="0.2">
      <c r="A145" s="2">
        <f t="shared" si="34"/>
        <v>44042</v>
      </c>
      <c r="B145" s="4" t="e">
        <f>Data!C144</f>
        <v>#N/A</v>
      </c>
      <c r="C145" s="26">
        <v>115.5228110681773</v>
      </c>
      <c r="D145" s="26">
        <v>87.607709164418338</v>
      </c>
      <c r="E145" s="26">
        <v>140.73624314089645</v>
      </c>
      <c r="F145" s="26">
        <v>575.19321055399951</v>
      </c>
      <c r="G145" s="26">
        <v>600.79167508807132</v>
      </c>
      <c r="H145" s="26">
        <v>477.68325747646088</v>
      </c>
      <c r="I145" s="26">
        <v>243.12648197151279</v>
      </c>
      <c r="J145" s="26">
        <v>409.44279212268049</v>
      </c>
      <c r="K145" s="26">
        <v>409.44279212268049</v>
      </c>
      <c r="L145" s="26">
        <v>345.37901612562081</v>
      </c>
      <c r="M145" s="26">
        <v>236.78046348430911</v>
      </c>
      <c r="N145" s="26">
        <v>124.14028128198584</v>
      </c>
      <c r="O145" s="26">
        <v>145.90025237184767</v>
      </c>
      <c r="P145" s="26">
        <v>145.90025237184767</v>
      </c>
      <c r="Q145" s="26">
        <v>124.14028128198584</v>
      </c>
      <c r="R145" s="26">
        <v>145.90025237184767</v>
      </c>
      <c r="S145" s="26">
        <v>124.14028128198584</v>
      </c>
      <c r="T145" s="26">
        <v>125.81729417156703</v>
      </c>
      <c r="U145" s="26">
        <v>125.81729417156703</v>
      </c>
      <c r="V145" s="26">
        <v>125.81729417156703</v>
      </c>
      <c r="W145" s="26">
        <v>134.67654686830647</v>
      </c>
      <c r="X145" s="26">
        <v>134.67654686830647</v>
      </c>
      <c r="Y145" s="26">
        <v>134.67654686830647</v>
      </c>
      <c r="Z145" s="26">
        <v>134.67654686830647</v>
      </c>
      <c r="AA145" s="26">
        <v>134.67654686830647</v>
      </c>
      <c r="AB145" s="26">
        <v>134.67654686830647</v>
      </c>
      <c r="AC145" s="26">
        <v>134.67654686830647</v>
      </c>
      <c r="AD145" s="26">
        <v>168.41242007350212</v>
      </c>
      <c r="AE145" s="26">
        <v>168.41242007350212</v>
      </c>
      <c r="AF145" s="26">
        <v>168.41242007350212</v>
      </c>
      <c r="AG145" s="26">
        <v>168.41242007350212</v>
      </c>
      <c r="AH145" s="26">
        <v>168.41242007350212</v>
      </c>
      <c r="AI145" s="26">
        <v>174.20269360583924</v>
      </c>
      <c r="AJ145" s="26">
        <v>174.20269360583924</v>
      </c>
      <c r="AK145" s="26">
        <v>173.32471561882087</v>
      </c>
      <c r="AL145" s="26">
        <v>215.19802440442942</v>
      </c>
      <c r="AM145" s="26">
        <v>215.19802440442942</v>
      </c>
      <c r="AN145" s="26">
        <v>215.19802440442942</v>
      </c>
      <c r="AO145" s="26">
        <v>215.19802440442942</v>
      </c>
      <c r="AP145" s="26">
        <v>172.91449712082695</v>
      </c>
      <c r="AQ145" s="26">
        <v>172.91449712082695</v>
      </c>
      <c r="AR145" s="26">
        <v>215.19802440442942</v>
      </c>
      <c r="AS145" s="26">
        <v>215.19802440442942</v>
      </c>
      <c r="AT145" s="26">
        <v>215.19802440442942</v>
      </c>
      <c r="AU145" s="26">
        <v>214.58714452552695</v>
      </c>
      <c r="AV145" s="26">
        <v>214.58714452552695</v>
      </c>
      <c r="AW145" s="26">
        <v>172.91449712082695</v>
      </c>
      <c r="AX145" s="26">
        <v>213.32547423125396</v>
      </c>
      <c r="AY145" s="26">
        <v>298.22407637767679</v>
      </c>
      <c r="AZ145" s="26">
        <v>296.46100793233148</v>
      </c>
      <c r="BA145" s="26">
        <v>298.22407637767679</v>
      </c>
      <c r="BB145" s="26">
        <v>296.01019964692154</v>
      </c>
      <c r="BC145" s="26">
        <v>296.01019964692154</v>
      </c>
      <c r="BD145" s="26">
        <v>296.01019964692154</v>
      </c>
    </row>
    <row r="146" spans="1:56" x14ac:dyDescent="0.2">
      <c r="A146" s="2">
        <f t="shared" si="34"/>
        <v>44043</v>
      </c>
      <c r="B146" s="4" t="e">
        <f>Data!C145</f>
        <v>#N/A</v>
      </c>
      <c r="C146" s="26">
        <v>115.86392692279661</v>
      </c>
      <c r="D146" s="26">
        <v>87.863608362197823</v>
      </c>
      <c r="E146" s="26">
        <v>141.06775232321525</v>
      </c>
      <c r="F146" s="26">
        <v>576.24456527877805</v>
      </c>
      <c r="G146" s="26">
        <v>601.25123183839207</v>
      </c>
      <c r="H146" s="26">
        <v>478.06836425294341</v>
      </c>
      <c r="I146" s="26">
        <v>243.40421013952502</v>
      </c>
      <c r="J146" s="26">
        <v>409.77288364537981</v>
      </c>
      <c r="K146" s="26">
        <v>409.77288364537981</v>
      </c>
      <c r="L146" s="26">
        <v>345.66949469708561</v>
      </c>
      <c r="M146" s="26">
        <v>237.029531255493</v>
      </c>
      <c r="N146" s="26">
        <v>124.28461838493868</v>
      </c>
      <c r="O146" s="26">
        <v>146.0382701619796</v>
      </c>
      <c r="P146" s="26">
        <v>146.0382701619796</v>
      </c>
      <c r="Q146" s="26">
        <v>124.28461838493868</v>
      </c>
      <c r="R146" s="26">
        <v>146.0382701619796</v>
      </c>
      <c r="S146" s="26">
        <v>124.28461838493868</v>
      </c>
      <c r="T146" s="26">
        <v>125.969252365605</v>
      </c>
      <c r="U146" s="26">
        <v>125.969252365605</v>
      </c>
      <c r="V146" s="26">
        <v>125.969252365605</v>
      </c>
      <c r="W146" s="26">
        <v>134.87099546957126</v>
      </c>
      <c r="X146" s="26">
        <v>134.87099546957126</v>
      </c>
      <c r="Y146" s="26">
        <v>134.87099546957126</v>
      </c>
      <c r="Z146" s="26">
        <v>134.87099546957126</v>
      </c>
      <c r="AA146" s="26">
        <v>134.87099546957126</v>
      </c>
      <c r="AB146" s="26">
        <v>134.87099546957126</v>
      </c>
      <c r="AC146" s="26">
        <v>134.87099546957126</v>
      </c>
      <c r="AD146" s="26">
        <v>168.536116214483</v>
      </c>
      <c r="AE146" s="26">
        <v>168.536116214483</v>
      </c>
      <c r="AF146" s="26">
        <v>168.536116214483</v>
      </c>
      <c r="AG146" s="26">
        <v>168.536116214483</v>
      </c>
      <c r="AH146" s="26">
        <v>168.536116214483</v>
      </c>
      <c r="AI146" s="26">
        <v>174.33310544440533</v>
      </c>
      <c r="AJ146" s="26">
        <v>174.33310544440533</v>
      </c>
      <c r="AK146" s="26">
        <v>173.45249679205608</v>
      </c>
      <c r="AL146" s="26">
        <v>215.30673342043605</v>
      </c>
      <c r="AM146" s="26">
        <v>215.30673342043605</v>
      </c>
      <c r="AN146" s="26">
        <v>215.30673342043605</v>
      </c>
      <c r="AO146" s="26">
        <v>215.30673342043605</v>
      </c>
      <c r="AP146" s="26">
        <v>173.04111935191057</v>
      </c>
      <c r="AQ146" s="26">
        <v>173.04111935191057</v>
      </c>
      <c r="AR146" s="26">
        <v>215.30673342043605</v>
      </c>
      <c r="AS146" s="26">
        <v>215.30673342043605</v>
      </c>
      <c r="AT146" s="26">
        <v>215.30673342043605</v>
      </c>
      <c r="AU146" s="26">
        <v>214.69635643019393</v>
      </c>
      <c r="AV146" s="26">
        <v>214.69635643019393</v>
      </c>
      <c r="AW146" s="26">
        <v>173.04111935191057</v>
      </c>
      <c r="AX146" s="26">
        <v>213.4371895355674</v>
      </c>
      <c r="AY146" s="26">
        <v>298.65857468094799</v>
      </c>
      <c r="AZ146" s="26">
        <v>296.90782413106803</v>
      </c>
      <c r="BA146" s="26">
        <v>298.65857468094799</v>
      </c>
      <c r="BB146" s="26">
        <v>296.46041489722978</v>
      </c>
      <c r="BC146" s="26">
        <v>296.46041489722978</v>
      </c>
      <c r="BD146" s="26">
        <v>296.46041489722978</v>
      </c>
    </row>
    <row r="147" spans="1:56" x14ac:dyDescent="0.2">
      <c r="A147" s="2">
        <f t="shared" si="34"/>
        <v>44044</v>
      </c>
      <c r="B147" s="4" t="e">
        <f>Data!C146</f>
        <v>#N/A</v>
      </c>
      <c r="C147" s="26">
        <v>116.20316649622032</v>
      </c>
      <c r="D147" s="26">
        <v>88.118164817555908</v>
      </c>
      <c r="E147" s="26">
        <v>141.39739971899931</v>
      </c>
      <c r="F147" s="26">
        <v>577.26737302433389</v>
      </c>
      <c r="G147" s="26">
        <v>601.70122584701369</v>
      </c>
      <c r="H147" s="26">
        <v>478.44832665462621</v>
      </c>
      <c r="I147" s="26">
        <v>243.68058870507832</v>
      </c>
      <c r="J147" s="26">
        <v>410.09856570396505</v>
      </c>
      <c r="K147" s="26">
        <v>410.09856570396505</v>
      </c>
      <c r="L147" s="26">
        <v>345.95687402539357</v>
      </c>
      <c r="M147" s="26">
        <v>237.27711503402057</v>
      </c>
      <c r="N147" s="26">
        <v>124.42847010611247</v>
      </c>
      <c r="O147" s="26">
        <v>146.17586324786859</v>
      </c>
      <c r="P147" s="26">
        <v>146.17586324786859</v>
      </c>
      <c r="Q147" s="26">
        <v>124.42847010611247</v>
      </c>
      <c r="R147" s="26">
        <v>146.17586324786859</v>
      </c>
      <c r="S147" s="26">
        <v>124.42847010611247</v>
      </c>
      <c r="T147" s="26">
        <v>126.12069053442465</v>
      </c>
      <c r="U147" s="26">
        <v>126.12069053442465</v>
      </c>
      <c r="V147" s="26">
        <v>126.12069053442465</v>
      </c>
      <c r="W147" s="26">
        <v>135.06463328065431</v>
      </c>
      <c r="X147" s="26">
        <v>135.06463328065431</v>
      </c>
      <c r="Y147" s="26">
        <v>135.06463328065431</v>
      </c>
      <c r="Z147" s="26">
        <v>135.06463328065431</v>
      </c>
      <c r="AA147" s="26">
        <v>135.06463328065431</v>
      </c>
      <c r="AB147" s="26">
        <v>135.06463328065431</v>
      </c>
      <c r="AC147" s="26">
        <v>135.06463328065431</v>
      </c>
      <c r="AD147" s="26">
        <v>168.6589123848654</v>
      </c>
      <c r="AE147" s="26">
        <v>168.6589123848654</v>
      </c>
      <c r="AF147" s="26">
        <v>168.6589123848654</v>
      </c>
      <c r="AG147" s="26">
        <v>168.6589123848654</v>
      </c>
      <c r="AH147" s="26">
        <v>168.6589123848654</v>
      </c>
      <c r="AI147" s="26">
        <v>174.46201863786229</v>
      </c>
      <c r="AJ147" s="26">
        <v>174.46201863786229</v>
      </c>
      <c r="AK147" s="26">
        <v>173.57866581064502</v>
      </c>
      <c r="AL147" s="26">
        <v>215.41254236130064</v>
      </c>
      <c r="AM147" s="26">
        <v>215.41254236130064</v>
      </c>
      <c r="AN147" s="26">
        <v>215.41254236130064</v>
      </c>
      <c r="AO147" s="26">
        <v>215.41254236130064</v>
      </c>
      <c r="AP147" s="26">
        <v>173.1660712629525</v>
      </c>
      <c r="AQ147" s="26">
        <v>173.1660712629525</v>
      </c>
      <c r="AR147" s="26">
        <v>215.41254236130064</v>
      </c>
      <c r="AS147" s="26">
        <v>215.41254236130064</v>
      </c>
      <c r="AT147" s="26">
        <v>215.41254236130064</v>
      </c>
      <c r="AU147" s="26">
        <v>214.80243565139662</v>
      </c>
      <c r="AV147" s="26">
        <v>214.80243565139662</v>
      </c>
      <c r="AW147" s="26">
        <v>173.1660712629525</v>
      </c>
      <c r="AX147" s="26">
        <v>213.54520538263603</v>
      </c>
      <c r="AY147" s="26">
        <v>299.07967993764345</v>
      </c>
      <c r="AZ147" s="26">
        <v>297.34038518003553</v>
      </c>
      <c r="BA147" s="26">
        <v>299.07967993764345</v>
      </c>
      <c r="BB147" s="26">
        <v>296.89614605800375</v>
      </c>
      <c r="BC147" s="26">
        <v>296.89614605800375</v>
      </c>
      <c r="BD147" s="26">
        <v>296.89614605800375</v>
      </c>
    </row>
    <row r="148" spans="1:56" x14ac:dyDescent="0.2">
      <c r="A148" s="2">
        <f t="shared" si="34"/>
        <v>44045</v>
      </c>
      <c r="B148" s="4" t="e">
        <f>Data!C147</f>
        <v>#N/A</v>
      </c>
      <c r="C148" s="26">
        <v>116.54056557855027</v>
      </c>
      <c r="D148" s="26">
        <v>88.371398701295078</v>
      </c>
      <c r="E148" s="26">
        <v>141.72522923375078</v>
      </c>
      <c r="F148" s="26">
        <v>578.26316048775402</v>
      </c>
      <c r="G148" s="26">
        <v>602.14234316604313</v>
      </c>
      <c r="H148" s="26">
        <v>478.82350374196608</v>
      </c>
      <c r="I148" s="26">
        <v>243.95567223326907</v>
      </c>
      <c r="J148" s="26">
        <v>410.42014606454205</v>
      </c>
      <c r="K148" s="26">
        <v>410.42014606454205</v>
      </c>
      <c r="L148" s="26">
        <v>346.24136233342182</v>
      </c>
      <c r="M148" s="26">
        <v>237.523291865359</v>
      </c>
      <c r="N148" s="26">
        <v>124.57184388707675</v>
      </c>
      <c r="O148" s="26">
        <v>146.31303705219855</v>
      </c>
      <c r="P148" s="26">
        <v>146.31303705219855</v>
      </c>
      <c r="Q148" s="26">
        <v>124.57184388707675</v>
      </c>
      <c r="R148" s="26">
        <v>146.31303705219855</v>
      </c>
      <c r="S148" s="26">
        <v>124.57184388707675</v>
      </c>
      <c r="T148" s="26">
        <v>126.27161568623713</v>
      </c>
      <c r="U148" s="26">
        <v>126.27161568623713</v>
      </c>
      <c r="V148" s="26">
        <v>126.27161568623713</v>
      </c>
      <c r="W148" s="26">
        <v>135.25747211328897</v>
      </c>
      <c r="X148" s="26">
        <v>135.25747211328897</v>
      </c>
      <c r="Y148" s="26">
        <v>135.25747211328897</v>
      </c>
      <c r="Z148" s="26">
        <v>135.25747211328897</v>
      </c>
      <c r="AA148" s="26">
        <v>135.25747211328897</v>
      </c>
      <c r="AB148" s="26">
        <v>135.25747211328897</v>
      </c>
      <c r="AC148" s="26">
        <v>135.25747211328897</v>
      </c>
      <c r="AD148" s="26">
        <v>168.78086422168738</v>
      </c>
      <c r="AE148" s="26">
        <v>168.78086422168738</v>
      </c>
      <c r="AF148" s="26">
        <v>168.78086422168738</v>
      </c>
      <c r="AG148" s="26">
        <v>168.78086422168738</v>
      </c>
      <c r="AH148" s="26">
        <v>168.78086422168738</v>
      </c>
      <c r="AI148" s="26">
        <v>174.5895279481764</v>
      </c>
      <c r="AJ148" s="26">
        <v>174.5895279481764</v>
      </c>
      <c r="AK148" s="26">
        <v>173.70332559433345</v>
      </c>
      <c r="AL148" s="26">
        <v>215.51564417361902</v>
      </c>
      <c r="AM148" s="26">
        <v>215.51564417361902</v>
      </c>
      <c r="AN148" s="26">
        <v>215.51564417361902</v>
      </c>
      <c r="AO148" s="26">
        <v>215.51564417361902</v>
      </c>
      <c r="AP148" s="26">
        <v>173.28945987874258</v>
      </c>
      <c r="AQ148" s="26">
        <v>173.28945987874258</v>
      </c>
      <c r="AR148" s="26">
        <v>215.51564417361902</v>
      </c>
      <c r="AS148" s="26">
        <v>215.51564417361902</v>
      </c>
      <c r="AT148" s="26">
        <v>215.51564417361902</v>
      </c>
      <c r="AU148" s="26">
        <v>214.90558999770585</v>
      </c>
      <c r="AV148" s="26">
        <v>214.90558999770585</v>
      </c>
      <c r="AW148" s="26">
        <v>173.28945987874258</v>
      </c>
      <c r="AX148" s="26">
        <v>213.6497652761017</v>
      </c>
      <c r="AY148" s="26">
        <v>299.48805173841657</v>
      </c>
      <c r="AZ148" s="26">
        <v>297.75938520768739</v>
      </c>
      <c r="BA148" s="26">
        <v>299.48805173841657</v>
      </c>
      <c r="BB148" s="26">
        <v>297.31809628440811</v>
      </c>
      <c r="BC148" s="26">
        <v>297.31809628440811</v>
      </c>
      <c r="BD148" s="26">
        <v>297.31809628440811</v>
      </c>
    </row>
    <row r="149" spans="1:56" x14ac:dyDescent="0.2">
      <c r="A149" s="2">
        <f t="shared" si="34"/>
        <v>44046</v>
      </c>
      <c r="B149" s="4" t="e">
        <f>Data!C148</f>
        <v>#N/A</v>
      </c>
      <c r="C149" s="26">
        <v>116.87615839776629</v>
      </c>
      <c r="D149" s="26">
        <v>88.623329531742243</v>
      </c>
      <c r="E149" s="26">
        <v>142.05128232550561</v>
      </c>
      <c r="F149" s="26">
        <v>579.2333764717639</v>
      </c>
      <c r="G149" s="26">
        <v>602.57521899023959</v>
      </c>
      <c r="H149" s="26">
        <v>479.19422676842203</v>
      </c>
      <c r="I149" s="26">
        <v>244.22951084868689</v>
      </c>
      <c r="J149" s="26">
        <v>410.73790865864714</v>
      </c>
      <c r="K149" s="26">
        <v>410.73790865864714</v>
      </c>
      <c r="L149" s="26">
        <v>346.52315137557719</v>
      </c>
      <c r="M149" s="26">
        <v>237.76813252517985</v>
      </c>
      <c r="N149" s="26">
        <v>124.71474668584868</v>
      </c>
      <c r="O149" s="26">
        <v>146.44979665185042</v>
      </c>
      <c r="P149" s="26">
        <v>146.44979665185042</v>
      </c>
      <c r="Q149" s="26">
        <v>124.71474668584868</v>
      </c>
      <c r="R149" s="26">
        <v>146.44979665185042</v>
      </c>
      <c r="S149" s="26">
        <v>124.71474668584868</v>
      </c>
      <c r="T149" s="26">
        <v>126.42203442826255</v>
      </c>
      <c r="U149" s="26">
        <v>126.42203442826255</v>
      </c>
      <c r="V149" s="26">
        <v>126.42203442826255</v>
      </c>
      <c r="W149" s="26">
        <v>135.44952316714742</v>
      </c>
      <c r="X149" s="26">
        <v>135.44952316714742</v>
      </c>
      <c r="Y149" s="26">
        <v>135.44952316714742</v>
      </c>
      <c r="Z149" s="26">
        <v>135.44952316714742</v>
      </c>
      <c r="AA149" s="26">
        <v>135.44952316714742</v>
      </c>
      <c r="AB149" s="26">
        <v>135.44952316714742</v>
      </c>
      <c r="AC149" s="26">
        <v>135.44952316714742</v>
      </c>
      <c r="AD149" s="26">
        <v>168.90202309616575</v>
      </c>
      <c r="AE149" s="26">
        <v>168.90202309616575</v>
      </c>
      <c r="AF149" s="26">
        <v>168.90202309616575</v>
      </c>
      <c r="AG149" s="26">
        <v>168.90202309616575</v>
      </c>
      <c r="AH149" s="26">
        <v>168.90202309616575</v>
      </c>
      <c r="AI149" s="26">
        <v>174.71572149724389</v>
      </c>
      <c r="AJ149" s="26">
        <v>174.71572149724389</v>
      </c>
      <c r="AK149" s="26">
        <v>173.82657191534881</v>
      </c>
      <c r="AL149" s="26">
        <v>215.61621893738283</v>
      </c>
      <c r="AM149" s="26">
        <v>215.61621893738283</v>
      </c>
      <c r="AN149" s="26">
        <v>215.61621893738283</v>
      </c>
      <c r="AO149" s="26">
        <v>215.61621893738283</v>
      </c>
      <c r="AP149" s="26">
        <v>173.41138482337769</v>
      </c>
      <c r="AQ149" s="26">
        <v>173.41138482337769</v>
      </c>
      <c r="AR149" s="26">
        <v>215.61621893738283</v>
      </c>
      <c r="AS149" s="26">
        <v>215.61621893738283</v>
      </c>
      <c r="AT149" s="26">
        <v>215.61621893738283</v>
      </c>
      <c r="AU149" s="26">
        <v>215.00601351815902</v>
      </c>
      <c r="AV149" s="26">
        <v>215.00601351815902</v>
      </c>
      <c r="AW149" s="26">
        <v>173.41138482337769</v>
      </c>
      <c r="AX149" s="26">
        <v>213.75109684228849</v>
      </c>
      <c r="AY149" s="26">
        <v>299.88431945882479</v>
      </c>
      <c r="AZ149" s="26">
        <v>298.16548719650302</v>
      </c>
      <c r="BA149" s="26">
        <v>299.88431945882479</v>
      </c>
      <c r="BB149" s="26">
        <v>297.7269373535791</v>
      </c>
      <c r="BC149" s="26">
        <v>297.7269373535791</v>
      </c>
      <c r="BD149" s="26">
        <v>297.7269373535791</v>
      </c>
    </row>
    <row r="150" spans="1:56" x14ac:dyDescent="0.2">
      <c r="A150" s="2">
        <f t="shared" si="34"/>
        <v>44047</v>
      </c>
      <c r="B150" s="4" t="e">
        <f>Data!C149</f>
        <v>#N/A</v>
      </c>
      <c r="C150" s="26">
        <v>117.20997772008143</v>
      </c>
      <c r="D150" s="26">
        <v>88.873976211915675</v>
      </c>
      <c r="E150" s="26">
        <v>142.37559818179906</v>
      </c>
      <c r="F150" s="26">
        <v>580.17939515086857</v>
      </c>
      <c r="G150" s="26">
        <v>603.00044130532626</v>
      </c>
      <c r="H150" s="26">
        <v>479.56080128534472</v>
      </c>
      <c r="I150" s="26">
        <v>244.50215061967043</v>
      </c>
      <c r="J150" s="26">
        <v>411.05211538743799</v>
      </c>
      <c r="K150" s="26">
        <v>411.05211538743799</v>
      </c>
      <c r="L150" s="26">
        <v>346.80241771879105</v>
      </c>
      <c r="M150" s="26">
        <v>238.01170203823153</v>
      </c>
      <c r="N150" s="26">
        <v>124.85718502508453</v>
      </c>
      <c r="O150" s="26">
        <v>146.58614681449387</v>
      </c>
      <c r="P150" s="26">
        <v>146.58614681449387</v>
      </c>
      <c r="Q150" s="26">
        <v>124.85718502508453</v>
      </c>
      <c r="R150" s="26">
        <v>146.58614681449387</v>
      </c>
      <c r="S150" s="26">
        <v>124.85718502508453</v>
      </c>
      <c r="T150" s="26">
        <v>126.57195300629736</v>
      </c>
      <c r="U150" s="26">
        <v>126.57195300629736</v>
      </c>
      <c r="V150" s="26">
        <v>126.57195300629736</v>
      </c>
      <c r="W150" s="26">
        <v>135.64079708551074</v>
      </c>
      <c r="X150" s="26">
        <v>135.64079708551074</v>
      </c>
      <c r="Y150" s="26">
        <v>135.64079708551074</v>
      </c>
      <c r="Z150" s="26">
        <v>135.64079708551074</v>
      </c>
      <c r="AA150" s="26">
        <v>135.64079708551074</v>
      </c>
      <c r="AB150" s="26">
        <v>135.64079708551074</v>
      </c>
      <c r="AC150" s="26">
        <v>135.64079708551074</v>
      </c>
      <c r="AD150" s="26">
        <v>169.02243643785019</v>
      </c>
      <c r="AE150" s="26">
        <v>169.02243643785019</v>
      </c>
      <c r="AF150" s="26">
        <v>169.02243643785019</v>
      </c>
      <c r="AG150" s="26">
        <v>169.02243643785019</v>
      </c>
      <c r="AH150" s="26">
        <v>169.02243643785019</v>
      </c>
      <c r="AI150" s="26">
        <v>174.84068122163407</v>
      </c>
      <c r="AJ150" s="26">
        <v>174.84068122163407</v>
      </c>
      <c r="AK150" s="26">
        <v>173.94849388251453</v>
      </c>
      <c r="AL150" s="26">
        <v>215.71443469839329</v>
      </c>
      <c r="AM150" s="26">
        <v>215.71443469839329</v>
      </c>
      <c r="AN150" s="26">
        <v>215.71443469839329</v>
      </c>
      <c r="AO150" s="26">
        <v>215.71443469839329</v>
      </c>
      <c r="AP150" s="26">
        <v>173.53193881888595</v>
      </c>
      <c r="AQ150" s="26">
        <v>173.53193881888595</v>
      </c>
      <c r="AR150" s="26">
        <v>215.71443469839329</v>
      </c>
      <c r="AS150" s="26">
        <v>215.71443469839329</v>
      </c>
      <c r="AT150" s="26">
        <v>215.71443469839329</v>
      </c>
      <c r="AU150" s="26">
        <v>215.10388738453693</v>
      </c>
      <c r="AV150" s="26">
        <v>215.10388738453693</v>
      </c>
      <c r="AW150" s="26">
        <v>173.53193881888595</v>
      </c>
      <c r="AX150" s="26">
        <v>213.84941282813975</v>
      </c>
      <c r="AY150" s="26">
        <v>300.26908338299529</v>
      </c>
      <c r="AZ150" s="26">
        <v>298.5593240887714</v>
      </c>
      <c r="BA150" s="26">
        <v>300.26908338299529</v>
      </c>
      <c r="BB150" s="26">
        <v>298.12331076444838</v>
      </c>
      <c r="BC150" s="26">
        <v>298.12331076444838</v>
      </c>
      <c r="BD150" s="26">
        <v>298.12331076444838</v>
      </c>
    </row>
    <row r="151" spans="1:56" x14ac:dyDescent="0.2">
      <c r="A151" s="2">
        <f t="shared" si="34"/>
        <v>44048</v>
      </c>
      <c r="B151" s="4" t="e">
        <f>Data!C150</f>
        <v>#N/A</v>
      </c>
      <c r="C151" s="26">
        <v>117.54205494320563</v>
      </c>
      <c r="D151" s="26">
        <v>89.123357063864887</v>
      </c>
      <c r="E151" s="26">
        <v>142.69821388360302</v>
      </c>
      <c r="F151" s="26">
        <v>581.10251927668037</v>
      </c>
      <c r="G151" s="26">
        <v>603.41855428955455</v>
      </c>
      <c r="H151" s="26">
        <v>479.9235090943497</v>
      </c>
      <c r="I151" s="26">
        <v>244.77363391004226</v>
      </c>
      <c r="J151" s="26">
        <v>411.36300779515653</v>
      </c>
      <c r="K151" s="26">
        <v>411.36300779515653</v>
      </c>
      <c r="L151" s="26">
        <v>347.07932392767424</v>
      </c>
      <c r="M151" s="26">
        <v>238.25406015555131</v>
      </c>
      <c r="N151" s="26">
        <v>124.999165035251</v>
      </c>
      <c r="O151" s="26">
        <v>146.72209203110526</v>
      </c>
      <c r="P151" s="26">
        <v>146.72209203110526</v>
      </c>
      <c r="Q151" s="26">
        <v>124.999165035251</v>
      </c>
      <c r="R151" s="26">
        <v>146.72209203110526</v>
      </c>
      <c r="S151" s="26">
        <v>124.999165035251</v>
      </c>
      <c r="T151" s="26">
        <v>126.72137734007971</v>
      </c>
      <c r="U151" s="26">
        <v>126.72137734007971</v>
      </c>
      <c r="V151" s="26">
        <v>126.72137734007971</v>
      </c>
      <c r="W151" s="26">
        <v>135.83130400533707</v>
      </c>
      <c r="X151" s="26">
        <v>135.83130400533707</v>
      </c>
      <c r="Y151" s="26">
        <v>135.83130400533707</v>
      </c>
      <c r="Z151" s="26">
        <v>135.83130400533707</v>
      </c>
      <c r="AA151" s="26">
        <v>135.83130400533707</v>
      </c>
      <c r="AB151" s="26">
        <v>135.83130400533707</v>
      </c>
      <c r="AC151" s="26">
        <v>135.83130400533707</v>
      </c>
      <c r="AD151" s="26">
        <v>169.14214803484711</v>
      </c>
      <c r="AE151" s="26">
        <v>169.14214803484711</v>
      </c>
      <c r="AF151" s="26">
        <v>169.14214803484711</v>
      </c>
      <c r="AG151" s="26">
        <v>169.14214803484711</v>
      </c>
      <c r="AH151" s="26">
        <v>169.14214803484711</v>
      </c>
      <c r="AI151" s="26">
        <v>174.96448329751874</v>
      </c>
      <c r="AJ151" s="26">
        <v>174.96448329751874</v>
      </c>
      <c r="AK151" s="26">
        <v>174.06917439405029</v>
      </c>
      <c r="AL151" s="26">
        <v>215.81044824970098</v>
      </c>
      <c r="AM151" s="26">
        <v>215.81044824970098</v>
      </c>
      <c r="AN151" s="26">
        <v>215.81044824970098</v>
      </c>
      <c r="AO151" s="26">
        <v>215.81044824970098</v>
      </c>
      <c r="AP151" s="26">
        <v>173.65120815180839</v>
      </c>
      <c r="AQ151" s="26">
        <v>173.65120815180839</v>
      </c>
      <c r="AR151" s="26">
        <v>215.81044824970098</v>
      </c>
      <c r="AS151" s="26">
        <v>215.81044824970098</v>
      </c>
      <c r="AT151" s="26">
        <v>215.81044824970098</v>
      </c>
      <c r="AU151" s="26">
        <v>215.19938072033156</v>
      </c>
      <c r="AV151" s="26">
        <v>215.19938072033156</v>
      </c>
      <c r="AW151" s="26">
        <v>173.65120815180839</v>
      </c>
      <c r="AX151" s="26">
        <v>213.94491204074242</v>
      </c>
      <c r="AY151" s="26">
        <v>300.64291581172921</v>
      </c>
      <c r="AZ151" s="26">
        <v>298.94149988265531</v>
      </c>
      <c r="BA151" s="26">
        <v>300.64291581172921</v>
      </c>
      <c r="BB151" s="26">
        <v>298.50782882947755</v>
      </c>
      <c r="BC151" s="26">
        <v>298.50782882947755</v>
      </c>
      <c r="BD151" s="26">
        <v>298.50782882947755</v>
      </c>
    </row>
    <row r="152" spans="1:56" x14ac:dyDescent="0.2">
      <c r="A152" s="2">
        <f t="shared" si="34"/>
        <v>44049</v>
      </c>
      <c r="B152" s="4" t="e">
        <f>Data!C151</f>
        <v>#N/A</v>
      </c>
      <c r="C152" s="26">
        <v>117.87242018299681</v>
      </c>
      <c r="D152" s="26">
        <v>89.371489860417498</v>
      </c>
      <c r="E152" s="26">
        <v>143.01916455712652</v>
      </c>
      <c r="F152" s="26">
        <v>582.00398331386873</v>
      </c>
      <c r="G152" s="26">
        <v>603.83006148333322</v>
      </c>
      <c r="H152" s="26">
        <v>480.28261005742286</v>
      </c>
      <c r="I152" s="26">
        <v>245.04399970096418</v>
      </c>
      <c r="J152" s="26">
        <v>411.67080862064785</v>
      </c>
      <c r="K152" s="26">
        <v>411.67080862064785</v>
      </c>
      <c r="L152" s="26">
        <v>347.35401966056548</v>
      </c>
      <c r="M152" s="26">
        <v>238.49526179320713</v>
      </c>
      <c r="N152" s="26">
        <v>125.14069249329074</v>
      </c>
      <c r="O152" s="26">
        <v>146.85763654486041</v>
      </c>
      <c r="P152" s="26">
        <v>146.85763654486041</v>
      </c>
      <c r="Q152" s="26">
        <v>125.14069249329074</v>
      </c>
      <c r="R152" s="26">
        <v>146.85763654486041</v>
      </c>
      <c r="S152" s="26">
        <v>125.14069249329074</v>
      </c>
      <c r="T152" s="26">
        <v>126.8703130548944</v>
      </c>
      <c r="U152" s="26">
        <v>126.8703130548944</v>
      </c>
      <c r="V152" s="26">
        <v>126.8703130548944</v>
      </c>
      <c r="W152" s="26">
        <v>136.02105360228697</v>
      </c>
      <c r="X152" s="26">
        <v>136.02105360228697</v>
      </c>
      <c r="Y152" s="26">
        <v>136.02105360228697</v>
      </c>
      <c r="Z152" s="26">
        <v>136.02105360228697</v>
      </c>
      <c r="AA152" s="26">
        <v>136.02105360228697</v>
      </c>
      <c r="AB152" s="26">
        <v>136.02105360228697</v>
      </c>
      <c r="AC152" s="26">
        <v>136.02105360228697</v>
      </c>
      <c r="AD152" s="26">
        <v>169.26119831180546</v>
      </c>
      <c r="AE152" s="26">
        <v>169.26119831180546</v>
      </c>
      <c r="AF152" s="26">
        <v>169.26119831180546</v>
      </c>
      <c r="AG152" s="26">
        <v>169.26119831180546</v>
      </c>
      <c r="AH152" s="26">
        <v>169.26119831180546</v>
      </c>
      <c r="AI152" s="26">
        <v>175.0871985376007</v>
      </c>
      <c r="AJ152" s="26">
        <v>175.0871985376007</v>
      </c>
      <c r="AK152" s="26">
        <v>174.18869056092345</v>
      </c>
      <c r="AL152" s="26">
        <v>215.9044058648476</v>
      </c>
      <c r="AM152" s="26">
        <v>215.9044058648476</v>
      </c>
      <c r="AN152" s="26">
        <v>215.9044058648476</v>
      </c>
      <c r="AO152" s="26">
        <v>215.9044058648476</v>
      </c>
      <c r="AP152" s="26">
        <v>173.76927310962813</v>
      </c>
      <c r="AQ152" s="26">
        <v>173.76927310962813</v>
      </c>
      <c r="AR152" s="26">
        <v>215.9044058648476</v>
      </c>
      <c r="AS152" s="26">
        <v>215.9044058648476</v>
      </c>
      <c r="AT152" s="26">
        <v>215.9044058648476</v>
      </c>
      <c r="AU152" s="26">
        <v>215.29265137923045</v>
      </c>
      <c r="AV152" s="26">
        <v>215.29265137923045</v>
      </c>
      <c r="AW152" s="26">
        <v>173.76927310962813</v>
      </c>
      <c r="AX152" s="26">
        <v>214.03778023132531</v>
      </c>
      <c r="AY152" s="26">
        <v>301.00636215207601</v>
      </c>
      <c r="AZ152" s="26">
        <v>299.31259071493264</v>
      </c>
      <c r="BA152" s="26">
        <v>301.00636215207601</v>
      </c>
      <c r="BB152" s="26">
        <v>298.88107575452926</v>
      </c>
      <c r="BC152" s="26">
        <v>298.88107575452926</v>
      </c>
      <c r="BD152" s="26">
        <v>298.88107575452926</v>
      </c>
    </row>
    <row r="153" spans="1:56" x14ac:dyDescent="0.2">
      <c r="A153" s="2">
        <f t="shared" si="34"/>
        <v>44050</v>
      </c>
      <c r="B153" s="4" t="e">
        <f>Data!C152</f>
        <v>#N/A</v>
      </c>
      <c r="C153" s="26">
        <v>118.20110235395089</v>
      </c>
      <c r="D153" s="26">
        <v>89.618391854548619</v>
      </c>
      <c r="E153" s="26">
        <v>143.33848351431911</v>
      </c>
      <c r="F153" s="26">
        <v>582.88495649970594</v>
      </c>
      <c r="G153" s="26">
        <v>604.23542874110558</v>
      </c>
      <c r="H153" s="26">
        <v>480.63834377442112</v>
      </c>
      <c r="I153" s="26">
        <v>245.31328388535243</v>
      </c>
      <c r="J153" s="26">
        <v>411.9757232352178</v>
      </c>
      <c r="K153" s="26">
        <v>411.9757232352178</v>
      </c>
      <c r="L153" s="26">
        <v>347.62664268278695</v>
      </c>
      <c r="M153" s="26">
        <v>238.73535743553242</v>
      </c>
      <c r="N153" s="26">
        <v>125.28177285724597</v>
      </c>
      <c r="O153" s="26">
        <v>146.99278437680226</v>
      </c>
      <c r="P153" s="26">
        <v>146.99278437680226</v>
      </c>
      <c r="Q153" s="26">
        <v>125.28177285724597</v>
      </c>
      <c r="R153" s="26">
        <v>146.99278437680226</v>
      </c>
      <c r="S153" s="26">
        <v>125.28177285724597</v>
      </c>
      <c r="T153" s="26">
        <v>127.01876550981386</v>
      </c>
      <c r="U153" s="26">
        <v>127.01876550981386</v>
      </c>
      <c r="V153" s="26">
        <v>127.01876550981386</v>
      </c>
      <c r="W153" s="26">
        <v>136.21005513121167</v>
      </c>
      <c r="X153" s="26">
        <v>136.21005513121167</v>
      </c>
      <c r="Y153" s="26">
        <v>136.21005513121167</v>
      </c>
      <c r="Z153" s="26">
        <v>136.21005513121167</v>
      </c>
      <c r="AA153" s="26">
        <v>136.21005513121167</v>
      </c>
      <c r="AB153" s="26">
        <v>136.21005513121167</v>
      </c>
      <c r="AC153" s="26">
        <v>136.21005513121167</v>
      </c>
      <c r="AD153" s="26">
        <v>169.37962458724513</v>
      </c>
      <c r="AE153" s="26">
        <v>169.37962458724513</v>
      </c>
      <c r="AF153" s="26">
        <v>169.37962458724513</v>
      </c>
      <c r="AG153" s="26">
        <v>169.37962458724513</v>
      </c>
      <c r="AH153" s="26">
        <v>169.37962458724513</v>
      </c>
      <c r="AI153" s="26">
        <v>175.2088927617599</v>
      </c>
      <c r="AJ153" s="26">
        <v>175.2088927617599</v>
      </c>
      <c r="AK153" s="26">
        <v>174.30711410252565</v>
      </c>
      <c r="AL153" s="26">
        <v>215.99644398557956</v>
      </c>
      <c r="AM153" s="26">
        <v>215.99644398557956</v>
      </c>
      <c r="AN153" s="26">
        <v>215.99644398557956</v>
      </c>
      <c r="AO153" s="26">
        <v>215.99644398557956</v>
      </c>
      <c r="AP153" s="26">
        <v>173.88620838884594</v>
      </c>
      <c r="AQ153" s="26">
        <v>173.88620838884594</v>
      </c>
      <c r="AR153" s="26">
        <v>215.99644398557956</v>
      </c>
      <c r="AS153" s="26">
        <v>215.99644398557956</v>
      </c>
      <c r="AT153" s="26">
        <v>215.99644398557956</v>
      </c>
      <c r="AU153" s="26">
        <v>215.38384667584558</v>
      </c>
      <c r="AV153" s="26">
        <v>215.38384667584558</v>
      </c>
      <c r="AW153" s="26">
        <v>173.88620838884594</v>
      </c>
      <c r="AX153" s="26">
        <v>214.12819092654706</v>
      </c>
      <c r="AY153" s="26">
        <v>301.35994198586809</v>
      </c>
      <c r="AZ153" s="26">
        <v>299.67314592731856</v>
      </c>
      <c r="BA153" s="26">
        <v>301.35994198586809</v>
      </c>
      <c r="BB153" s="26">
        <v>299.24360870361886</v>
      </c>
      <c r="BC153" s="26">
        <v>299.24360870361886</v>
      </c>
      <c r="BD153" s="26">
        <v>299.24360870361886</v>
      </c>
    </row>
    <row r="154" spans="1:56" x14ac:dyDescent="0.2">
      <c r="A154" s="2">
        <f t="shared" si="34"/>
        <v>44051</v>
      </c>
      <c r="B154" s="4" t="e">
        <f>Data!C153</f>
        <v>#N/A</v>
      </c>
      <c r="C154" s="26">
        <v>118.52812924395599</v>
      </c>
      <c r="D154" s="26">
        <v>89.864079806570345</v>
      </c>
      <c r="E154" s="26">
        <v>143.65620238286641</v>
      </c>
      <c r="F154" s="26">
        <v>583.74654582155472</v>
      </c>
      <c r="G154" s="26">
        <v>604.63508697901375</v>
      </c>
      <c r="H154" s="26">
        <v>480.99093113706488</v>
      </c>
      <c r="I154" s="26">
        <v>245.58151953710427</v>
      </c>
      <c r="J154" s="26">
        <v>412.27794097462669</v>
      </c>
      <c r="K154" s="26">
        <v>412.27794097462669</v>
      </c>
      <c r="L154" s="26">
        <v>347.89731980302139</v>
      </c>
      <c r="M154" s="26">
        <v>238.97439350560501</v>
      </c>
      <c r="N154" s="26">
        <v>125.42241129725691</v>
      </c>
      <c r="O154" s="26">
        <v>147.12753934864008</v>
      </c>
      <c r="P154" s="26">
        <v>147.12753934864008</v>
      </c>
      <c r="Q154" s="26">
        <v>125.42241129725691</v>
      </c>
      <c r="R154" s="26">
        <v>147.12753934864008</v>
      </c>
      <c r="S154" s="26">
        <v>125.42241129725691</v>
      </c>
      <c r="T154" s="26">
        <v>127.16673982293095</v>
      </c>
      <c r="U154" s="26">
        <v>127.16673982293095</v>
      </c>
      <c r="V154" s="26">
        <v>127.16673982293095</v>
      </c>
      <c r="W154" s="26">
        <v>136.39831746256039</v>
      </c>
      <c r="X154" s="26">
        <v>136.39831746256039</v>
      </c>
      <c r="Y154" s="26">
        <v>136.39831746256039</v>
      </c>
      <c r="Z154" s="26">
        <v>136.39831746256039</v>
      </c>
      <c r="AA154" s="26">
        <v>136.39831746256039</v>
      </c>
      <c r="AB154" s="26">
        <v>136.39831746256039</v>
      </c>
      <c r="AC154" s="26">
        <v>136.39831746256039</v>
      </c>
      <c r="AD154" s="26">
        <v>169.49746131170403</v>
      </c>
      <c r="AE154" s="26">
        <v>169.49746131170403</v>
      </c>
      <c r="AF154" s="26">
        <v>169.49746131170403</v>
      </c>
      <c r="AG154" s="26">
        <v>169.49746131170403</v>
      </c>
      <c r="AH154" s="26">
        <v>169.49746131170403</v>
      </c>
      <c r="AI154" s="26">
        <v>175.3296271430454</v>
      </c>
      <c r="AJ154" s="26">
        <v>175.3296271430454</v>
      </c>
      <c r="AK154" s="26">
        <v>174.4245117163581</v>
      </c>
      <c r="AL154" s="26">
        <v>216.08668986659467</v>
      </c>
      <c r="AM154" s="26">
        <v>216.08668986659467</v>
      </c>
      <c r="AN154" s="26">
        <v>216.08668986659467</v>
      </c>
      <c r="AO154" s="26">
        <v>216.08668986659467</v>
      </c>
      <c r="AP154" s="26">
        <v>174.00208347641154</v>
      </c>
      <c r="AQ154" s="26">
        <v>174.00208347641154</v>
      </c>
      <c r="AR154" s="26">
        <v>216.08668986659467</v>
      </c>
      <c r="AS154" s="26">
        <v>216.08668986659467</v>
      </c>
      <c r="AT154" s="26">
        <v>216.08668986659467</v>
      </c>
      <c r="AU154" s="26">
        <v>215.4731040713126</v>
      </c>
      <c r="AV154" s="26">
        <v>215.4731040713126</v>
      </c>
      <c r="AW154" s="26">
        <v>174.00208347641154</v>
      </c>
      <c r="AX154" s="26">
        <v>214.21630620980892</v>
      </c>
      <c r="AY154" s="26">
        <v>301.70415011511875</v>
      </c>
      <c r="AZ154" s="26">
        <v>300.02368911373446</v>
      </c>
      <c r="BA154" s="26">
        <v>301.70415011511875</v>
      </c>
      <c r="BB154" s="26">
        <v>299.59595884576612</v>
      </c>
      <c r="BC154" s="26">
        <v>299.59595884576612</v>
      </c>
      <c r="BD154" s="26">
        <v>299.59595884576612</v>
      </c>
    </row>
    <row r="155" spans="1:56" x14ac:dyDescent="0.2">
      <c r="A155" s="2">
        <f t="shared" si="34"/>
        <v>44052</v>
      </c>
      <c r="B155" s="4" t="e">
        <f>Data!C154</f>
        <v>#N/A</v>
      </c>
      <c r="C155" s="26">
        <v>118.8535275837102</v>
      </c>
      <c r="D155" s="26">
        <v>90.108570009322904</v>
      </c>
      <c r="E155" s="26">
        <v>143.97235122642005</v>
      </c>
      <c r="F155" s="26">
        <v>584.58979890786566</v>
      </c>
      <c r="G155" s="26">
        <v>605.02943473123923</v>
      </c>
      <c r="H155" s="26">
        <v>481.34057576797306</v>
      </c>
      <c r="I155" s="26">
        <v>245.8487371572121</v>
      </c>
      <c r="J155" s="26">
        <v>412.577636372548</v>
      </c>
      <c r="K155" s="26">
        <v>412.577636372548</v>
      </c>
      <c r="L155" s="26">
        <v>348.16616773834278</v>
      </c>
      <c r="M155" s="26">
        <v>239.21241270552113</v>
      </c>
      <c r="N155" s="26">
        <v>125.56261272331066</v>
      </c>
      <c r="O155" s="26">
        <v>147.26190510299864</v>
      </c>
      <c r="P155" s="26">
        <v>147.26190510299864</v>
      </c>
      <c r="Q155" s="26">
        <v>125.56261272331066</v>
      </c>
      <c r="R155" s="26">
        <v>147.26190510299864</v>
      </c>
      <c r="S155" s="26">
        <v>125.56261272331066</v>
      </c>
      <c r="T155" s="26">
        <v>127.31424089390246</v>
      </c>
      <c r="U155" s="26">
        <v>127.31424089390246</v>
      </c>
      <c r="V155" s="26">
        <v>127.31424089390246</v>
      </c>
      <c r="W155" s="26">
        <v>136.58584911511895</v>
      </c>
      <c r="X155" s="26">
        <v>136.58584911511895</v>
      </c>
      <c r="Y155" s="26">
        <v>136.58584911511895</v>
      </c>
      <c r="Z155" s="26">
        <v>136.58584911511895</v>
      </c>
      <c r="AA155" s="26">
        <v>136.58584911511895</v>
      </c>
      <c r="AB155" s="26">
        <v>136.58584911511895</v>
      </c>
      <c r="AC155" s="26">
        <v>136.58584911511895</v>
      </c>
      <c r="AD155" s="26">
        <v>169.6147402880805</v>
      </c>
      <c r="AE155" s="26">
        <v>169.6147402880805</v>
      </c>
      <c r="AF155" s="26">
        <v>169.6147402880805</v>
      </c>
      <c r="AG155" s="26">
        <v>169.6147402880805</v>
      </c>
      <c r="AH155" s="26">
        <v>169.6147402880805</v>
      </c>
      <c r="AI155" s="26">
        <v>175.4494585305535</v>
      </c>
      <c r="AJ155" s="26">
        <v>175.4494585305535</v>
      </c>
      <c r="AK155" s="26">
        <v>174.54094542332129</v>
      </c>
      <c r="AL155" s="26">
        <v>216.17526217977311</v>
      </c>
      <c r="AM155" s="26">
        <v>216.17526217977311</v>
      </c>
      <c r="AN155" s="26">
        <v>216.17526217977311</v>
      </c>
      <c r="AO155" s="26">
        <v>216.17526217977311</v>
      </c>
      <c r="AP155" s="26">
        <v>174.11696300613247</v>
      </c>
      <c r="AQ155" s="26">
        <v>174.11696300613247</v>
      </c>
      <c r="AR155" s="26">
        <v>216.17526217977311</v>
      </c>
      <c r="AS155" s="26">
        <v>216.17526217977311</v>
      </c>
      <c r="AT155" s="26">
        <v>216.17526217977311</v>
      </c>
      <c r="AU155" s="26">
        <v>215.56055181628122</v>
      </c>
      <c r="AV155" s="26">
        <v>215.56055181628122</v>
      </c>
      <c r="AW155" s="26">
        <v>174.11696300613247</v>
      </c>
      <c r="AX155" s="26">
        <v>214.3022774552395</v>
      </c>
      <c r="AY155" s="26">
        <v>302.03945758255935</v>
      </c>
      <c r="AZ155" s="26">
        <v>300.36471914630482</v>
      </c>
      <c r="BA155" s="26">
        <v>302.03945758255935</v>
      </c>
      <c r="BB155" s="26">
        <v>299.93863238159355</v>
      </c>
      <c r="BC155" s="26">
        <v>299.93863238159355</v>
      </c>
      <c r="BD155" s="26">
        <v>299.93863238159355</v>
      </c>
    </row>
    <row r="156" spans="1:56" x14ac:dyDescent="0.2">
      <c r="A156" s="2">
        <f t="shared" si="34"/>
        <v>44053</v>
      </c>
      <c r="B156" s="4" t="e">
        <f>Data!C155</f>
        <v>#N/A</v>
      </c>
      <c r="C156" s="26">
        <v>119.17732311117817</v>
      </c>
      <c r="D156" s="26">
        <v>90.351878311533866</v>
      </c>
      <c r="E156" s="26">
        <v>144.28695865575779</v>
      </c>
      <c r="F156" s="26">
        <v>585.41570682932741</v>
      </c>
      <c r="G156" s="26">
        <v>605.41884052726209</v>
      </c>
      <c r="H156" s="26">
        <v>481.68746535276716</v>
      </c>
      <c r="I156" s="26">
        <v>246.11496489867949</v>
      </c>
      <c r="J156" s="26">
        <v>412.87497030237148</v>
      </c>
      <c r="K156" s="26">
        <v>412.87497030237148</v>
      </c>
      <c r="L156" s="26">
        <v>348.43329391307191</v>
      </c>
      <c r="M156" s="26">
        <v>239.44945432882892</v>
      </c>
      <c r="N156" s="26">
        <v>125.70238181007753</v>
      </c>
      <c r="O156" s="26">
        <v>147.39588512140088</v>
      </c>
      <c r="P156" s="26">
        <v>147.39588512140088</v>
      </c>
      <c r="Q156" s="26">
        <v>125.70238181007753</v>
      </c>
      <c r="R156" s="26">
        <v>147.39588512140088</v>
      </c>
      <c r="S156" s="26">
        <v>125.70238181007753</v>
      </c>
      <c r="T156" s="26">
        <v>127.46127342408964</v>
      </c>
      <c r="U156" s="26">
        <v>127.46127342408964</v>
      </c>
      <c r="V156" s="26">
        <v>127.46127342408964</v>
      </c>
      <c r="W156" s="26">
        <v>136.77265828545117</v>
      </c>
      <c r="X156" s="26">
        <v>136.77265828545117</v>
      </c>
      <c r="Y156" s="26">
        <v>136.77265828545117</v>
      </c>
      <c r="Z156" s="26">
        <v>136.77265828545117</v>
      </c>
      <c r="AA156" s="26">
        <v>136.77265828545117</v>
      </c>
      <c r="AB156" s="26">
        <v>136.77265828545117</v>
      </c>
      <c r="AC156" s="26">
        <v>136.77265828545117</v>
      </c>
      <c r="AD156" s="26">
        <v>169.73149087545505</v>
      </c>
      <c r="AE156" s="26">
        <v>169.73149087545505</v>
      </c>
      <c r="AF156" s="26">
        <v>169.73149087545505</v>
      </c>
      <c r="AG156" s="26">
        <v>169.73149087545505</v>
      </c>
      <c r="AH156" s="26">
        <v>169.73149087545505</v>
      </c>
      <c r="AI156" s="26">
        <v>175.56843975064697</v>
      </c>
      <c r="AJ156" s="26">
        <v>175.56843975064697</v>
      </c>
      <c r="AK156" s="26">
        <v>174.65647289011989</v>
      </c>
      <c r="AL156" s="26">
        <v>216.26227158023397</v>
      </c>
      <c r="AM156" s="26">
        <v>216.26227158023397</v>
      </c>
      <c r="AN156" s="26">
        <v>216.26227158023397</v>
      </c>
      <c r="AO156" s="26">
        <v>216.26227158023397</v>
      </c>
      <c r="AP156" s="26">
        <v>174.23090709159754</v>
      </c>
      <c r="AQ156" s="26">
        <v>174.23090709159754</v>
      </c>
      <c r="AR156" s="26">
        <v>216.26227158023397</v>
      </c>
      <c r="AS156" s="26">
        <v>216.26227158023397</v>
      </c>
      <c r="AT156" s="26">
        <v>216.26227158023397</v>
      </c>
      <c r="AU156" s="26">
        <v>215.64630955371084</v>
      </c>
      <c r="AV156" s="26">
        <v>215.64630955371084</v>
      </c>
      <c r="AW156" s="26">
        <v>174.23090709159754</v>
      </c>
      <c r="AX156" s="26">
        <v>214.38624601690486</v>
      </c>
      <c r="AY156" s="26">
        <v>302.3663126659261</v>
      </c>
      <c r="AZ156" s="26">
        <v>300.69671117824061</v>
      </c>
      <c r="BA156" s="26">
        <v>302.3663126659261</v>
      </c>
      <c r="BB156" s="26">
        <v>300.27211154770663</v>
      </c>
      <c r="BC156" s="26">
        <v>300.27211154770663</v>
      </c>
      <c r="BD156" s="26">
        <v>300.27211154770663</v>
      </c>
    </row>
    <row r="157" spans="1:56" x14ac:dyDescent="0.2">
      <c r="A157" s="2">
        <f t="shared" si="34"/>
        <v>44054</v>
      </c>
      <c r="B157" s="4" t="e">
        <f>Data!C156</f>
        <v>#N/A</v>
      </c>
      <c r="C157" s="26">
        <v>119.49954063143802</v>
      </c>
      <c r="D157" s="26">
        <v>90.594020139497999</v>
      </c>
      <c r="E157" s="26">
        <v>144.60005193152628</v>
      </c>
      <c r="F157" s="26">
        <v>586.22520680776768</v>
      </c>
      <c r="G157" s="26">
        <v>605.80364510163929</v>
      </c>
      <c r="H157" s="26">
        <v>482.03177287276782</v>
      </c>
      <c r="I157" s="26">
        <v>246.38022877200211</v>
      </c>
      <c r="J157" s="26">
        <v>413.17009103380059</v>
      </c>
      <c r="K157" s="26">
        <v>413.17009103380059</v>
      </c>
      <c r="L157" s="26">
        <v>348.69879719628341</v>
      </c>
      <c r="M157" s="26">
        <v>239.68555454731191</v>
      </c>
      <c r="N157" s="26">
        <v>125.84172301913851</v>
      </c>
      <c r="O157" s="26">
        <v>147.52948274023669</v>
      </c>
      <c r="P157" s="26">
        <v>147.52948274023669</v>
      </c>
      <c r="Q157" s="26">
        <v>125.84172301913851</v>
      </c>
      <c r="R157" s="26">
        <v>147.52948274023669</v>
      </c>
      <c r="S157" s="26">
        <v>125.84172301913851</v>
      </c>
      <c r="T157" s="26">
        <v>127.60784193455186</v>
      </c>
      <c r="U157" s="26">
        <v>127.60784193455186</v>
      </c>
      <c r="V157" s="26">
        <v>127.60784193455186</v>
      </c>
      <c r="W157" s="26">
        <v>136.95875287437832</v>
      </c>
      <c r="X157" s="26">
        <v>136.95875287437832</v>
      </c>
      <c r="Y157" s="26">
        <v>136.95875287437832</v>
      </c>
      <c r="Z157" s="26">
        <v>136.95875287437832</v>
      </c>
      <c r="AA157" s="26">
        <v>136.95875287437832</v>
      </c>
      <c r="AB157" s="26">
        <v>136.95875287437832</v>
      </c>
      <c r="AC157" s="26">
        <v>136.95875287437832</v>
      </c>
      <c r="AD157" s="26">
        <v>169.84774017758767</v>
      </c>
      <c r="AE157" s="26">
        <v>169.84774017758767</v>
      </c>
      <c r="AF157" s="26">
        <v>169.84774017758767</v>
      </c>
      <c r="AG157" s="26">
        <v>169.84774017758767</v>
      </c>
      <c r="AH157" s="26">
        <v>169.84774017758767</v>
      </c>
      <c r="AI157" s="26">
        <v>175.68661988788918</v>
      </c>
      <c r="AJ157" s="26">
        <v>175.68661988788918</v>
      </c>
      <c r="AK157" s="26">
        <v>174.77114773021111</v>
      </c>
      <c r="AL157" s="26">
        <v>216.34782123644874</v>
      </c>
      <c r="AM157" s="26">
        <v>216.34782123644874</v>
      </c>
      <c r="AN157" s="26">
        <v>216.34782123644874</v>
      </c>
      <c r="AO157" s="26">
        <v>216.34782123644874</v>
      </c>
      <c r="AP157" s="26">
        <v>174.34397163706919</v>
      </c>
      <c r="AQ157" s="26">
        <v>174.34397163706919</v>
      </c>
      <c r="AR157" s="26">
        <v>216.34782123644874</v>
      </c>
      <c r="AS157" s="26">
        <v>216.34782123644874</v>
      </c>
      <c r="AT157" s="26">
        <v>216.34782123644874</v>
      </c>
      <c r="AU157" s="26">
        <v>215.73048888377889</v>
      </c>
      <c r="AV157" s="26">
        <v>215.73048888377889</v>
      </c>
      <c r="AW157" s="26">
        <v>174.34397163706919</v>
      </c>
      <c r="AX157" s="26">
        <v>214.46834387570098</v>
      </c>
      <c r="AY157" s="26">
        <v>302.68514184490436</v>
      </c>
      <c r="AZ157" s="26">
        <v>301.02011762210572</v>
      </c>
      <c r="BA157" s="26">
        <v>302.68514184490436</v>
      </c>
      <c r="BB157" s="26">
        <v>300.59685559723886</v>
      </c>
      <c r="BC157" s="26">
        <v>300.59685559723886</v>
      </c>
      <c r="BD157" s="26">
        <v>300.59685559723886</v>
      </c>
    </row>
    <row r="158" spans="1:56" x14ac:dyDescent="0.2">
      <c r="A158" s="2">
        <f t="shared" si="34"/>
        <v>44055</v>
      </c>
      <c r="B158" s="4" t="e">
        <f>Data!C157</f>
        <v>#N/A</v>
      </c>
      <c r="C158" s="26">
        <v>119.82020407224807</v>
      </c>
      <c r="D158" s="26">
        <v>90.835010517217412</v>
      </c>
      <c r="E158" s="26">
        <v>144.91165705917689</v>
      </c>
      <c r="F158" s="26">
        <v>587.01918483123291</v>
      </c>
      <c r="G158" s="26">
        <v>606.18416344727598</v>
      </c>
      <c r="H158" s="26">
        <v>482.373657745331</v>
      </c>
      <c r="I158" s="26">
        <v>246.6445528328376</v>
      </c>
      <c r="J158" s="26">
        <v>413.46313521028333</v>
      </c>
      <c r="K158" s="26">
        <v>413.46313521028333</v>
      </c>
      <c r="L158" s="26">
        <v>348.96276858246659</v>
      </c>
      <c r="M158" s="26">
        <v>239.9207466741496</v>
      </c>
      <c r="N158" s="26">
        <v>125.98064061887612</v>
      </c>
      <c r="O158" s="26">
        <v>147.66270116494283</v>
      </c>
      <c r="P158" s="26">
        <v>147.66270116494283</v>
      </c>
      <c r="Q158" s="26">
        <v>125.98064061887612</v>
      </c>
      <c r="R158" s="26">
        <v>147.66270116494283</v>
      </c>
      <c r="S158" s="26">
        <v>125.98064061887612</v>
      </c>
      <c r="T158" s="26">
        <v>127.75395078212325</v>
      </c>
      <c r="U158" s="26">
        <v>127.75395078212325</v>
      </c>
      <c r="V158" s="26">
        <v>127.75395078212325</v>
      </c>
      <c r="W158" s="26">
        <v>137.14414051079862</v>
      </c>
      <c r="X158" s="26">
        <v>137.14414051079862</v>
      </c>
      <c r="Y158" s="26">
        <v>137.14414051079862</v>
      </c>
      <c r="Z158" s="26">
        <v>137.14414051079862</v>
      </c>
      <c r="AA158" s="26">
        <v>137.14414051079862</v>
      </c>
      <c r="AB158" s="26">
        <v>137.14414051079862</v>
      </c>
      <c r="AC158" s="26">
        <v>137.14414051079862</v>
      </c>
      <c r="AD158" s="26">
        <v>169.96351321720485</v>
      </c>
      <c r="AE158" s="26">
        <v>169.96351321720485</v>
      </c>
      <c r="AF158" s="26">
        <v>169.96351321720485</v>
      </c>
      <c r="AG158" s="26">
        <v>169.96351321720485</v>
      </c>
      <c r="AH158" s="26">
        <v>169.96351321720485</v>
      </c>
      <c r="AI158" s="26">
        <v>175.80404454698845</v>
      </c>
      <c r="AJ158" s="26">
        <v>175.80404454698845</v>
      </c>
      <c r="AK158" s="26">
        <v>174.88501978464603</v>
      </c>
      <c r="AL158" s="26">
        <v>216.43200732653602</v>
      </c>
      <c r="AM158" s="26">
        <v>216.43200732653602</v>
      </c>
      <c r="AN158" s="26">
        <v>216.43200732653602</v>
      </c>
      <c r="AO158" s="26">
        <v>216.43200732653602</v>
      </c>
      <c r="AP158" s="26">
        <v>174.45620862771972</v>
      </c>
      <c r="AQ158" s="26">
        <v>174.45620862771972</v>
      </c>
      <c r="AR158" s="26">
        <v>216.43200732653602</v>
      </c>
      <c r="AS158" s="26">
        <v>216.43200732653602</v>
      </c>
      <c r="AT158" s="26">
        <v>216.43200732653602</v>
      </c>
      <c r="AU158" s="26">
        <v>215.81319389310252</v>
      </c>
      <c r="AV158" s="26">
        <v>215.81319389310252</v>
      </c>
      <c r="AW158" s="26">
        <v>174.45620862771972</v>
      </c>
      <c r="AX158" s="26">
        <v>214.54869424628546</v>
      </c>
      <c r="AY158" s="26">
        <v>302.99635073990572</v>
      </c>
      <c r="AZ158" s="26">
        <v>301.3353691022661</v>
      </c>
      <c r="BA158" s="26">
        <v>302.99635073990572</v>
      </c>
      <c r="BB158" s="26">
        <v>300.9133017552586</v>
      </c>
      <c r="BC158" s="26">
        <v>300.9133017552586</v>
      </c>
      <c r="BD158" s="26">
        <v>300.9133017552586</v>
      </c>
    </row>
    <row r="159" spans="1:56" x14ac:dyDescent="0.2">
      <c r="A159" s="2">
        <f t="shared" si="34"/>
        <v>44056</v>
      </c>
      <c r="B159" s="4" t="e">
        <f>Data!C158</f>
        <v>#N/A</v>
      </c>
      <c r="C159" s="26">
        <v>120.13933653564126</v>
      </c>
      <c r="D159" s="26">
        <v>91.07486408512996</v>
      </c>
      <c r="E159" s="26">
        <v>145.22179887666559</v>
      </c>
      <c r="F159" s="26">
        <v>587.79847817440509</v>
      </c>
      <c r="G159" s="26">
        <v>606.56068672255003</v>
      </c>
      <c r="H159" s="26">
        <v>482.71326687841446</v>
      </c>
      <c r="I159" s="26">
        <v>246.90795935335814</v>
      </c>
      <c r="J159" s="26">
        <v>413.75422875292628</v>
      </c>
      <c r="K159" s="26">
        <v>413.75422875292628</v>
      </c>
      <c r="L159" s="26">
        <v>349.22529181953638</v>
      </c>
      <c r="M159" s="26">
        <v>240.15506140533103</v>
      </c>
      <c r="N159" s="26">
        <v>126.11913870227337</v>
      </c>
      <c r="O159" s="26">
        <v>147.79554348259441</v>
      </c>
      <c r="P159" s="26">
        <v>147.79554348259441</v>
      </c>
      <c r="Q159" s="26">
        <v>126.11913870227337</v>
      </c>
      <c r="R159" s="26">
        <v>147.79554348259441</v>
      </c>
      <c r="S159" s="26">
        <v>126.11913870227337</v>
      </c>
      <c r="T159" s="26">
        <v>127.89960417377793</v>
      </c>
      <c r="U159" s="26">
        <v>127.89960417377793</v>
      </c>
      <c r="V159" s="26">
        <v>127.89960417377793</v>
      </c>
      <c r="W159" s="26">
        <v>137.32882857311864</v>
      </c>
      <c r="X159" s="26">
        <v>137.32882857311864</v>
      </c>
      <c r="Y159" s="26">
        <v>137.32882857311864</v>
      </c>
      <c r="Z159" s="26">
        <v>137.32882857311864</v>
      </c>
      <c r="AA159" s="26">
        <v>137.32882857311864</v>
      </c>
      <c r="AB159" s="26">
        <v>137.32882857311864</v>
      </c>
      <c r="AC159" s="26">
        <v>137.32882857311864</v>
      </c>
      <c r="AD159" s="26">
        <v>170.07883309711366</v>
      </c>
      <c r="AE159" s="26">
        <v>170.07883309711366</v>
      </c>
      <c r="AF159" s="26">
        <v>170.07883309711366</v>
      </c>
      <c r="AG159" s="26">
        <v>170.07883309711366</v>
      </c>
      <c r="AH159" s="26">
        <v>170.07883309711366</v>
      </c>
      <c r="AI159" s="26">
        <v>175.92075609697284</v>
      </c>
      <c r="AJ159" s="26">
        <v>175.92075609697284</v>
      </c>
      <c r="AK159" s="26">
        <v>174.99813538407685</v>
      </c>
      <c r="AL159" s="26">
        <v>216.51491950275499</v>
      </c>
      <c r="AM159" s="26">
        <v>216.51491950275499</v>
      </c>
      <c r="AN159" s="26">
        <v>216.51491950275499</v>
      </c>
      <c r="AO159" s="26">
        <v>216.51491950275499</v>
      </c>
      <c r="AP159" s="26">
        <v>174.56766640051015</v>
      </c>
      <c r="AQ159" s="26">
        <v>174.56766640051015</v>
      </c>
      <c r="AR159" s="26">
        <v>216.51491950275499</v>
      </c>
      <c r="AS159" s="26">
        <v>216.51491950275499</v>
      </c>
      <c r="AT159" s="26">
        <v>216.51491950275499</v>
      </c>
      <c r="AU159" s="26">
        <v>215.89452165036934</v>
      </c>
      <c r="AV159" s="26">
        <v>215.89452165036934</v>
      </c>
      <c r="AW159" s="26">
        <v>174.56766640051015</v>
      </c>
      <c r="AX159" s="26">
        <v>214.62741214630563</v>
      </c>
      <c r="AY159" s="26">
        <v>303.30032502208883</v>
      </c>
      <c r="AZ159" s="26">
        <v>301.6428753805921</v>
      </c>
      <c r="BA159" s="26">
        <v>303.30032502208883</v>
      </c>
      <c r="BB159" s="26">
        <v>301.22186614801427</v>
      </c>
      <c r="BC159" s="26">
        <v>301.22186614801427</v>
      </c>
      <c r="BD159" s="26">
        <v>301.22186614801427</v>
      </c>
    </row>
    <row r="160" spans="1:56" x14ac:dyDescent="0.2">
      <c r="A160" s="2">
        <f t="shared" si="34"/>
        <v>44057</v>
      </c>
      <c r="B160" s="4" t="e">
        <f>Data!C159</f>
        <v>#N/A</v>
      </c>
      <c r="C160" s="26">
        <v>120.45696034583514</v>
      </c>
      <c r="D160" s="26">
        <v>91.313595117542832</v>
      </c>
      <c r="E160" s="26">
        <v>145.53050113545046</v>
      </c>
      <c r="F160" s="26">
        <v>588.56387782414447</v>
      </c>
      <c r="G160" s="26">
        <v>606.93348402205845</v>
      </c>
      <c r="H160" s="26">
        <v>483.05073564553362</v>
      </c>
      <c r="I160" s="26">
        <v>247.17046897866055</v>
      </c>
      <c r="J160" s="26">
        <v>414.04348769617127</v>
      </c>
      <c r="K160" s="26">
        <v>414.04348769617127</v>
      </c>
      <c r="L160" s="26">
        <v>349.48644398810137</v>
      </c>
      <c r="M160" s="26">
        <v>240.38852704105514</v>
      </c>
      <c r="N160" s="26">
        <v>126.25722120284071</v>
      </c>
      <c r="O160" s="26">
        <v>147.92801267308627</v>
      </c>
      <c r="P160" s="26">
        <v>147.92801267308627</v>
      </c>
      <c r="Q160" s="26">
        <v>126.25722120284071</v>
      </c>
      <c r="R160" s="26">
        <v>147.92801267308627</v>
      </c>
      <c r="S160" s="26">
        <v>126.25722120284071</v>
      </c>
      <c r="T160" s="26">
        <v>128.04480617946768</v>
      </c>
      <c r="U160" s="26">
        <v>128.04480617946768</v>
      </c>
      <c r="V160" s="26">
        <v>128.04480617946768</v>
      </c>
      <c r="W160" s="26">
        <v>137.51282420854182</v>
      </c>
      <c r="X160" s="26">
        <v>137.51282420854182</v>
      </c>
      <c r="Y160" s="26">
        <v>137.51282420854182</v>
      </c>
      <c r="Z160" s="26">
        <v>137.51282420854182</v>
      </c>
      <c r="AA160" s="26">
        <v>137.51282420854182</v>
      </c>
      <c r="AB160" s="26">
        <v>137.51282420854182</v>
      </c>
      <c r="AC160" s="26">
        <v>137.51282420854182</v>
      </c>
      <c r="AD160" s="26">
        <v>170.19372114910766</v>
      </c>
      <c r="AE160" s="26">
        <v>170.19372114910766</v>
      </c>
      <c r="AF160" s="26">
        <v>170.19372114910766</v>
      </c>
      <c r="AG160" s="26">
        <v>170.19372114910766</v>
      </c>
      <c r="AH160" s="26">
        <v>170.19372114910766</v>
      </c>
      <c r="AI160" s="26">
        <v>176.03679389874415</v>
      </c>
      <c r="AJ160" s="26">
        <v>176.03679389874415</v>
      </c>
      <c r="AK160" s="26">
        <v>175.11053759313052</v>
      </c>
      <c r="AL160" s="26">
        <v>216.59664132611283</v>
      </c>
      <c r="AM160" s="26">
        <v>216.59664132611283</v>
      </c>
      <c r="AN160" s="26">
        <v>216.59664132611283</v>
      </c>
      <c r="AO160" s="26">
        <v>216.59664132611283</v>
      </c>
      <c r="AP160" s="26">
        <v>174.67838989693632</v>
      </c>
      <c r="AQ160" s="26">
        <v>174.67838989693632</v>
      </c>
      <c r="AR160" s="26">
        <v>216.59664132611283</v>
      </c>
      <c r="AS160" s="26">
        <v>216.59664132611283</v>
      </c>
      <c r="AT160" s="26">
        <v>216.59664132611283</v>
      </c>
      <c r="AU160" s="26">
        <v>215.97456267036961</v>
      </c>
      <c r="AV160" s="26">
        <v>215.97456267036961</v>
      </c>
      <c r="AW160" s="26">
        <v>174.67838989693632</v>
      </c>
      <c r="AX160" s="26">
        <v>214.70460493007911</v>
      </c>
      <c r="AY160" s="26">
        <v>303.59743129424413</v>
      </c>
      <c r="AZ160" s="26">
        <v>301.94302625472579</v>
      </c>
      <c r="BA160" s="26">
        <v>303.59743129424413</v>
      </c>
      <c r="BB160" s="26">
        <v>301.52294470524447</v>
      </c>
      <c r="BC160" s="26">
        <v>301.52294470524447</v>
      </c>
      <c r="BD160" s="26">
        <v>301.52294470524447</v>
      </c>
    </row>
    <row r="161" spans="1:56" x14ac:dyDescent="0.2">
      <c r="A161" s="2">
        <f t="shared" si="34"/>
        <v>44058</v>
      </c>
      <c r="B161" s="4" t="e">
        <f>Data!C160</f>
        <v>#N/A</v>
      </c>
      <c r="C161" s="26">
        <v>120.77309709372612</v>
      </c>
      <c r="D161" s="26">
        <v>91.551217538878447</v>
      </c>
      <c r="E161" s="26">
        <v>145.8377865752843</v>
      </c>
      <c r="F161" s="26">
        <v>589.31613081049193</v>
      </c>
      <c r="G161" s="26">
        <v>607.302804020179</v>
      </c>
      <c r="H161" s="26">
        <v>483.38618878685901</v>
      </c>
      <c r="I161" s="26">
        <v>247.43210086949745</v>
      </c>
      <c r="J161" s="26">
        <v>414.33101896016444</v>
      </c>
      <c r="K161" s="26">
        <v>414.33101896016444</v>
      </c>
      <c r="L161" s="26">
        <v>349.74629603562511</v>
      </c>
      <c r="M161" s="26">
        <v>240.62116968872107</v>
      </c>
      <c r="N161" s="26">
        <v>126.39489190886786</v>
      </c>
      <c r="O161" s="26">
        <v>148.06011161906272</v>
      </c>
      <c r="P161" s="26">
        <v>148.06011161906272</v>
      </c>
      <c r="Q161" s="26">
        <v>126.39489190886786</v>
      </c>
      <c r="R161" s="26">
        <v>148.06011161906272</v>
      </c>
      <c r="S161" s="26">
        <v>126.39489190886786</v>
      </c>
      <c r="T161" s="26">
        <v>128.18956074359693</v>
      </c>
      <c r="U161" s="26">
        <v>128.18956074359693</v>
      </c>
      <c r="V161" s="26">
        <v>128.18956074359693</v>
      </c>
      <c r="W161" s="26">
        <v>137.69613435043414</v>
      </c>
      <c r="X161" s="26">
        <v>137.69613435043414</v>
      </c>
      <c r="Y161" s="26">
        <v>137.69613435043414</v>
      </c>
      <c r="Z161" s="26">
        <v>137.69613435043414</v>
      </c>
      <c r="AA161" s="26">
        <v>137.69613435043414</v>
      </c>
      <c r="AB161" s="26">
        <v>137.69613435043414</v>
      </c>
      <c r="AC161" s="26">
        <v>137.69613435043414</v>
      </c>
      <c r="AD161" s="26">
        <v>170.30819707156229</v>
      </c>
      <c r="AE161" s="26">
        <v>170.30819707156229</v>
      </c>
      <c r="AF161" s="26">
        <v>170.30819707156229</v>
      </c>
      <c r="AG161" s="26">
        <v>170.30819707156229</v>
      </c>
      <c r="AH161" s="26">
        <v>170.30819707156229</v>
      </c>
      <c r="AI161" s="26">
        <v>176.15219451709189</v>
      </c>
      <c r="AJ161" s="26">
        <v>176.15219451709189</v>
      </c>
      <c r="AK161" s="26">
        <v>175.22226643827912</v>
      </c>
      <c r="AL161" s="26">
        <v>216.6772506729003</v>
      </c>
      <c r="AM161" s="26">
        <v>216.6772506729003</v>
      </c>
      <c r="AN161" s="26">
        <v>216.6772506729003</v>
      </c>
      <c r="AO161" s="26">
        <v>216.6772506729003</v>
      </c>
      <c r="AP161" s="26">
        <v>174.78842089879754</v>
      </c>
      <c r="AQ161" s="26">
        <v>174.78842089879754</v>
      </c>
      <c r="AR161" s="26">
        <v>216.6772506729003</v>
      </c>
      <c r="AS161" s="26">
        <v>216.6772506729003</v>
      </c>
      <c r="AT161" s="26">
        <v>216.6772506729003</v>
      </c>
      <c r="AU161" s="26">
        <v>216.0534013483211</v>
      </c>
      <c r="AV161" s="26">
        <v>216.0534013483211</v>
      </c>
      <c r="AW161" s="26">
        <v>174.78842089879754</v>
      </c>
      <c r="AX161" s="26">
        <v>214.78037278878332</v>
      </c>
      <c r="AY161" s="26">
        <v>303.88801794234593</v>
      </c>
      <c r="AZ161" s="26">
        <v>302.23619242843836</v>
      </c>
      <c r="BA161" s="26">
        <v>303.88801794234593</v>
      </c>
      <c r="BB161" s="26">
        <v>301.81691403500139</v>
      </c>
      <c r="BC161" s="26">
        <v>301.81691403500139</v>
      </c>
      <c r="BD161" s="26">
        <v>301.81691403500139</v>
      </c>
    </row>
    <row r="162" spans="1:56" x14ac:dyDescent="0.2">
      <c r="A162" s="2">
        <f t="shared" si="34"/>
        <v>44059</v>
      </c>
      <c r="B162" s="4" t="e">
        <f>Data!C161</f>
        <v>#N/A</v>
      </c>
      <c r="C162" s="26">
        <v>121.08776767821837</v>
      </c>
      <c r="D162" s="26">
        <v>91.7877449388304</v>
      </c>
      <c r="E162" s="26">
        <v>146.1436769932665</v>
      </c>
      <c r="F162" s="26">
        <v>590.05594244393228</v>
      </c>
      <c r="G162" s="26">
        <v>607.66887649609293</v>
      </c>
      <c r="H162" s="26">
        <v>483.7197412418198</v>
      </c>
      <c r="I162" s="26">
        <v>247.69287283249074</v>
      </c>
      <c r="J162" s="26">
        <v>414.61692106441654</v>
      </c>
      <c r="K162" s="26">
        <v>414.61692106441654</v>
      </c>
      <c r="L162" s="26">
        <v>350.00491326886151</v>
      </c>
      <c r="M162" s="26">
        <v>240.85301344898835</v>
      </c>
      <c r="N162" s="26">
        <v>126.53215447617757</v>
      </c>
      <c r="O162" s="26">
        <v>148.19184311473711</v>
      </c>
      <c r="P162" s="26">
        <v>148.19184311473711</v>
      </c>
      <c r="Q162" s="26">
        <v>126.53215447617757</v>
      </c>
      <c r="R162" s="26">
        <v>148.19184311473711</v>
      </c>
      <c r="S162" s="26">
        <v>126.53215447617757</v>
      </c>
      <c r="T162" s="26">
        <v>128.33387169528223</v>
      </c>
      <c r="U162" s="26">
        <v>128.33387169528223</v>
      </c>
      <c r="V162" s="26">
        <v>128.33387169528223</v>
      </c>
      <c r="W162" s="26">
        <v>137.87876573396534</v>
      </c>
      <c r="X162" s="26">
        <v>137.87876573396534</v>
      </c>
      <c r="Y162" s="26">
        <v>137.87876573396534</v>
      </c>
      <c r="Z162" s="26">
        <v>137.87876573396534</v>
      </c>
      <c r="AA162" s="26">
        <v>137.87876573396534</v>
      </c>
      <c r="AB162" s="26">
        <v>137.87876573396534</v>
      </c>
      <c r="AC162" s="26">
        <v>137.87876573396534</v>
      </c>
      <c r="AD162" s="26">
        <v>170.42227905655386</v>
      </c>
      <c r="AE162" s="26">
        <v>170.42227905655386</v>
      </c>
      <c r="AF162" s="26">
        <v>170.42227905655386</v>
      </c>
      <c r="AG162" s="26">
        <v>170.42227905655386</v>
      </c>
      <c r="AH162" s="26">
        <v>170.42227905655386</v>
      </c>
      <c r="AI162" s="26">
        <v>176.26699191818258</v>
      </c>
      <c r="AJ162" s="26">
        <v>176.26699191818258</v>
      </c>
      <c r="AK162" s="26">
        <v>175.33335912027158</v>
      </c>
      <c r="AL162" s="26">
        <v>216.75682011487316</v>
      </c>
      <c r="AM162" s="26">
        <v>216.75682011487316</v>
      </c>
      <c r="AN162" s="26">
        <v>216.75682011487316</v>
      </c>
      <c r="AO162" s="26">
        <v>216.75682011487316</v>
      </c>
      <c r="AP162" s="26">
        <v>174.89779824807485</v>
      </c>
      <c r="AQ162" s="26">
        <v>174.89779824807485</v>
      </c>
      <c r="AR162" s="26">
        <v>216.75682011487316</v>
      </c>
      <c r="AS162" s="26">
        <v>216.75682011487316</v>
      </c>
      <c r="AT162" s="26">
        <v>216.75682011487316</v>
      </c>
      <c r="AU162" s="26">
        <v>216.13111636628014</v>
      </c>
      <c r="AV162" s="26">
        <v>216.13111636628014</v>
      </c>
      <c r="AW162" s="26">
        <v>174.89779824807485</v>
      </c>
      <c r="AX162" s="26">
        <v>214.85480921911181</v>
      </c>
      <c r="AY162" s="26">
        <v>304.17241595773726</v>
      </c>
      <c r="AZ162" s="26">
        <v>302.52272635379228</v>
      </c>
      <c r="BA162" s="26">
        <v>304.17241595773726</v>
      </c>
      <c r="BB162" s="26">
        <v>302.10413227063174</v>
      </c>
      <c r="BC162" s="26">
        <v>302.10413227063174</v>
      </c>
      <c r="BD162" s="26">
        <v>302.10413227063174</v>
      </c>
    </row>
    <row r="163" spans="1:56" x14ac:dyDescent="0.2">
      <c r="A163" s="2">
        <f t="shared" si="34"/>
        <v>44060</v>
      </c>
      <c r="B163" s="4" t="e">
        <f>Data!C162</f>
        <v>#N/A</v>
      </c>
      <c r="C163" s="26">
        <v>121.40099234462095</v>
      </c>
      <c r="D163" s="26">
        <v>92.023190586518851</v>
      </c>
      <c r="E163" s="26">
        <v>146.44819330758662</v>
      </c>
      <c r="F163" s="26">
        <v>590.78397846011683</v>
      </c>
      <c r="G163" s="26">
        <v>608.03191374838514</v>
      </c>
      <c r="H163" s="26">
        <v>484.05149891821594</v>
      </c>
      <c r="I163" s="26">
        <v>247.95280143889414</v>
      </c>
      <c r="J163" s="26">
        <v>414.90128478704179</v>
      </c>
      <c r="K163" s="26">
        <v>414.90128478704179</v>
      </c>
      <c r="L163" s="26">
        <v>350.26235580770606</v>
      </c>
      <c r="M163" s="26">
        <v>241.08408058627381</v>
      </c>
      <c r="N163" s="26">
        <v>126.66901243953976</v>
      </c>
      <c r="O163" s="26">
        <v>148.3232098737262</v>
      </c>
      <c r="P163" s="26">
        <v>148.3232098737262</v>
      </c>
      <c r="Q163" s="26">
        <v>126.66901243953976</v>
      </c>
      <c r="R163" s="26">
        <v>148.3232098737262</v>
      </c>
      <c r="S163" s="26">
        <v>126.66901243953976</v>
      </c>
      <c r="T163" s="26">
        <v>128.47774275752778</v>
      </c>
      <c r="U163" s="26">
        <v>128.47774275752778</v>
      </c>
      <c r="V163" s="26">
        <v>128.47774275752778</v>
      </c>
      <c r="W163" s="26">
        <v>138.06072491020365</v>
      </c>
      <c r="X163" s="26">
        <v>138.06072491020365</v>
      </c>
      <c r="Y163" s="26">
        <v>138.06072491020365</v>
      </c>
      <c r="Z163" s="26">
        <v>138.06072491020365</v>
      </c>
      <c r="AA163" s="26">
        <v>138.06072491020365</v>
      </c>
      <c r="AB163" s="26">
        <v>138.06072491020365</v>
      </c>
      <c r="AC163" s="26">
        <v>138.06072491020365</v>
      </c>
      <c r="AD163" s="26">
        <v>170.5359839072776</v>
      </c>
      <c r="AE163" s="26">
        <v>170.5359839072776</v>
      </c>
      <c r="AF163" s="26">
        <v>170.5359839072776</v>
      </c>
      <c r="AG163" s="26">
        <v>170.5359839072776</v>
      </c>
      <c r="AH163" s="26">
        <v>170.5359839072776</v>
      </c>
      <c r="AI163" s="26">
        <v>176.38121765347887</v>
      </c>
      <c r="AJ163" s="26">
        <v>176.38121765347887</v>
      </c>
      <c r="AK163" s="26">
        <v>175.44385021212716</v>
      </c>
      <c r="AL163" s="26">
        <v>216.83541727470322</v>
      </c>
      <c r="AM163" s="26">
        <v>216.83541727470322</v>
      </c>
      <c r="AN163" s="26">
        <v>216.83541727470322</v>
      </c>
      <c r="AO163" s="26">
        <v>216.83541727470322</v>
      </c>
      <c r="AP163" s="26">
        <v>175.00655805194293</v>
      </c>
      <c r="AQ163" s="26">
        <v>175.00655805194293</v>
      </c>
      <c r="AR163" s="26">
        <v>216.83541727470322</v>
      </c>
      <c r="AS163" s="26">
        <v>216.83541727470322</v>
      </c>
      <c r="AT163" s="26">
        <v>216.83541727470322</v>
      </c>
      <c r="AU163" s="26">
        <v>216.20778107333689</v>
      </c>
      <c r="AV163" s="26">
        <v>216.20778107333689</v>
      </c>
      <c r="AW163" s="26">
        <v>175.00655805194293</v>
      </c>
      <c r="AX163" s="26">
        <v>214.92800146225869</v>
      </c>
      <c r="AY163" s="26">
        <v>304.45093973005254</v>
      </c>
      <c r="AZ163" s="26">
        <v>302.80296304498796</v>
      </c>
      <c r="BA163" s="26">
        <v>304.45093973005254</v>
      </c>
      <c r="BB163" s="26">
        <v>302.38493988973289</v>
      </c>
      <c r="BC163" s="26">
        <v>302.38493988973289</v>
      </c>
      <c r="BD163" s="26">
        <v>302.38493988973289</v>
      </c>
    </row>
    <row r="164" spans="1:56" x14ac:dyDescent="0.2">
      <c r="A164" s="2">
        <f t="shared" si="34"/>
        <v>44061</v>
      </c>
      <c r="B164" s="4" t="e">
        <f>Data!C163</f>
        <v>#N/A</v>
      </c>
      <c r="C164" s="26">
        <v>121.7127907203301</v>
      </c>
      <c r="D164" s="26">
        <v>92.257567443727041</v>
      </c>
      <c r="E164" s="26">
        <v>146.75135561636168</v>
      </c>
      <c r="F164" s="26">
        <v>591.50086707357843</v>
      </c>
      <c r="G164" s="26">
        <v>608.39211190683636</v>
      </c>
      <c r="H164" s="26">
        <v>484.38155940249771</v>
      </c>
      <c r="I164" s="26">
        <v>248.21190213288415</v>
      </c>
      <c r="J164" s="26">
        <v>415.18419377356901</v>
      </c>
      <c r="K164" s="26">
        <v>415.18419377356901</v>
      </c>
      <c r="L164" s="26">
        <v>350.51867900338129</v>
      </c>
      <c r="M164" s="26">
        <v>241.31439168494629</v>
      </c>
      <c r="N164" s="26">
        <v>126.80546922288818</v>
      </c>
      <c r="O164" s="26">
        <v>148.45421453601128</v>
      </c>
      <c r="P164" s="26">
        <v>148.45421453601128</v>
      </c>
      <c r="Q164" s="26">
        <v>126.80546922288818</v>
      </c>
      <c r="R164" s="26">
        <v>148.45421453601128</v>
      </c>
      <c r="S164" s="26">
        <v>126.80546922288818</v>
      </c>
      <c r="T164" s="26">
        <v>128.62117755543474</v>
      </c>
      <c r="U164" s="26">
        <v>128.62117755543474</v>
      </c>
      <c r="V164" s="26">
        <v>128.62117755543474</v>
      </c>
      <c r="W164" s="26">
        <v>138.2420182588244</v>
      </c>
      <c r="X164" s="26">
        <v>138.2420182588244</v>
      </c>
      <c r="Y164" s="26">
        <v>138.2420182588244</v>
      </c>
      <c r="Z164" s="26">
        <v>138.2420182588244</v>
      </c>
      <c r="AA164" s="26">
        <v>138.2420182588244</v>
      </c>
      <c r="AB164" s="26">
        <v>138.2420182588244</v>
      </c>
      <c r="AC164" s="26">
        <v>138.2420182588244</v>
      </c>
      <c r="AD164" s="26">
        <v>170.64932714648452</v>
      </c>
      <c r="AE164" s="26">
        <v>170.64932714648452</v>
      </c>
      <c r="AF164" s="26">
        <v>170.64932714648452</v>
      </c>
      <c r="AG164" s="26">
        <v>170.64932714648452</v>
      </c>
      <c r="AH164" s="26">
        <v>170.64932714648452</v>
      </c>
      <c r="AI164" s="26">
        <v>176.49490103098358</v>
      </c>
      <c r="AJ164" s="26">
        <v>176.49490103098358</v>
      </c>
      <c r="AK164" s="26">
        <v>175.55377184363172</v>
      </c>
      <c r="AL164" s="26">
        <v>216.91310515823304</v>
      </c>
      <c r="AM164" s="26">
        <v>216.91310515823304</v>
      </c>
      <c r="AN164" s="26">
        <v>216.91310515823304</v>
      </c>
      <c r="AO164" s="26">
        <v>216.91310515823304</v>
      </c>
      <c r="AP164" s="26">
        <v>175.11473387387829</v>
      </c>
      <c r="AQ164" s="26">
        <v>175.11473387387829</v>
      </c>
      <c r="AR164" s="26">
        <v>216.91310515823304</v>
      </c>
      <c r="AS164" s="26">
        <v>216.91310515823304</v>
      </c>
      <c r="AT164" s="26">
        <v>216.91310515823304</v>
      </c>
      <c r="AU164" s="26">
        <v>216.28346384120161</v>
      </c>
      <c r="AV164" s="26">
        <v>216.28346384120161</v>
      </c>
      <c r="AW164" s="26">
        <v>175.11473387387829</v>
      </c>
      <c r="AX164" s="26">
        <v>215.00003091499835</v>
      </c>
      <c r="AY164" s="26">
        <v>304.72388781110578</v>
      </c>
      <c r="AZ164" s="26">
        <v>303.0772208639201</v>
      </c>
      <c r="BA164" s="26">
        <v>304.72388781110578</v>
      </c>
      <c r="BB164" s="26">
        <v>302.65966050505295</v>
      </c>
      <c r="BC164" s="26">
        <v>302.65966050505295</v>
      </c>
      <c r="BD164" s="26">
        <v>302.65966050505295</v>
      </c>
    </row>
    <row r="165" spans="1:56" x14ac:dyDescent="0.2">
      <c r="A165" s="2">
        <f t="shared" si="34"/>
        <v>44062</v>
      </c>
      <c r="B165" s="4" t="e">
        <f>Data!C164</f>
        <v>#N/A</v>
      </c>
      <c r="C165" s="26">
        <v>122.02318184799906</v>
      </c>
      <c r="D165" s="26">
        <v>92.490888177293499</v>
      </c>
      <c r="E165" s="26">
        <v>147.05318325194156</v>
      </c>
      <c r="F165" s="26">
        <v>592.2072009422501</v>
      </c>
      <c r="G165" s="26">
        <v>608.74965214854217</v>
      </c>
      <c r="H165" s="26">
        <v>484.71001261555091</v>
      </c>
      <c r="I165" s="26">
        <v>248.47018933027834</v>
      </c>
      <c r="J165" s="26">
        <v>415.4657250990432</v>
      </c>
      <c r="K165" s="26">
        <v>415.4657250990432</v>
      </c>
      <c r="L165" s="26">
        <v>350.77393382366512</v>
      </c>
      <c r="M165" s="26">
        <v>241.54396579238252</v>
      </c>
      <c r="N165" s="26">
        <v>126.94152814846701</v>
      </c>
      <c r="O165" s="26">
        <v>148.58485967412486</v>
      </c>
      <c r="P165" s="26">
        <v>148.58485967412486</v>
      </c>
      <c r="Q165" s="26">
        <v>126.94152814846701</v>
      </c>
      <c r="R165" s="26">
        <v>148.58485967412486</v>
      </c>
      <c r="S165" s="26">
        <v>126.94152814846701</v>
      </c>
      <c r="T165" s="26">
        <v>128.76417962354927</v>
      </c>
      <c r="U165" s="26">
        <v>128.76417962354927</v>
      </c>
      <c r="V165" s="26">
        <v>128.76417962354927</v>
      </c>
      <c r="W165" s="26">
        <v>138.42265199957598</v>
      </c>
      <c r="X165" s="26">
        <v>138.42265199957598</v>
      </c>
      <c r="Y165" s="26">
        <v>138.42265199957598</v>
      </c>
      <c r="Z165" s="26">
        <v>138.42265199957598</v>
      </c>
      <c r="AA165" s="26">
        <v>138.42265199957598</v>
      </c>
      <c r="AB165" s="26">
        <v>138.42265199957598</v>
      </c>
      <c r="AC165" s="26">
        <v>138.42265199957598</v>
      </c>
      <c r="AD165" s="26">
        <v>170.76232311660618</v>
      </c>
      <c r="AE165" s="26">
        <v>170.76232311660618</v>
      </c>
      <c r="AF165" s="26">
        <v>170.76232311660618</v>
      </c>
      <c r="AG165" s="26">
        <v>170.76232311660618</v>
      </c>
      <c r="AH165" s="26">
        <v>170.76232311660618</v>
      </c>
      <c r="AI165" s="26">
        <v>176.60806927464958</v>
      </c>
      <c r="AJ165" s="26">
        <v>176.60806927464958</v>
      </c>
      <c r="AK165" s="26">
        <v>175.66315387322052</v>
      </c>
      <c r="AL165" s="26">
        <v>216.98994246498168</v>
      </c>
      <c r="AM165" s="26">
        <v>216.98994246498168</v>
      </c>
      <c r="AN165" s="26">
        <v>216.98994246498168</v>
      </c>
      <c r="AO165" s="26">
        <v>216.98994246498168</v>
      </c>
      <c r="AP165" s="26">
        <v>175.2223569117682</v>
      </c>
      <c r="AQ165" s="26">
        <v>175.2223569117682</v>
      </c>
      <c r="AR165" s="26">
        <v>216.98994246498168</v>
      </c>
      <c r="AS165" s="26">
        <v>216.98994246498168</v>
      </c>
      <c r="AT165" s="26">
        <v>216.98994246498168</v>
      </c>
      <c r="AU165" s="26">
        <v>216.35822839669956</v>
      </c>
      <c r="AV165" s="26">
        <v>216.35822839669956</v>
      </c>
      <c r="AW165" s="26">
        <v>175.2223569117682</v>
      </c>
      <c r="AX165" s="26">
        <v>215.07097351453578</v>
      </c>
      <c r="AY165" s="26">
        <v>304.99154365007547</v>
      </c>
      <c r="AZ165" s="26">
        <v>303.34580227759585</v>
      </c>
      <c r="BA165" s="26">
        <v>304.99154365007547</v>
      </c>
      <c r="BB165" s="26">
        <v>302.92860162743625</v>
      </c>
      <c r="BC165" s="26">
        <v>302.92860162743625</v>
      </c>
      <c r="BD165" s="26">
        <v>302.92860162743625</v>
      </c>
    </row>
    <row r="166" spans="1:56" x14ac:dyDescent="0.2">
      <c r="A166" s="2">
        <f t="shared" si="34"/>
        <v>44063</v>
      </c>
      <c r="B166" s="4" t="e">
        <f>Data!C165</f>
        <v>#N/A</v>
      </c>
      <c r="C166" s="26">
        <v>122.33218421638266</v>
      </c>
      <c r="D166" s="26">
        <v>92.723165170727981</v>
      </c>
      <c r="E166" s="26">
        <v>147.35369483102988</v>
      </c>
      <c r="F166" s="26">
        <v>592.90353904482959</v>
      </c>
      <c r="G166" s="26">
        <v>609.10470182503843</v>
      </c>
      <c r="H166" s="26">
        <v>485.03694141802288</v>
      </c>
      <c r="I166" s="26">
        <v>248.72767650850548</v>
      </c>
      <c r="J166" s="26">
        <v>415.74594978687628</v>
      </c>
      <c r="K166" s="26">
        <v>415.74594978687628</v>
      </c>
      <c r="L166" s="26">
        <v>351.02816720767447</v>
      </c>
      <c r="M166" s="26">
        <v>241.77282054995666</v>
      </c>
      <c r="N166" s="26">
        <v>127.07719244502135</v>
      </c>
      <c r="O166" s="26">
        <v>148.71514779865092</v>
      </c>
      <c r="P166" s="26">
        <v>148.71514779865092</v>
      </c>
      <c r="Q166" s="26">
        <v>127.07719244502135</v>
      </c>
      <c r="R166" s="26">
        <v>148.71514779865092</v>
      </c>
      <c r="S166" s="26">
        <v>127.07719244502135</v>
      </c>
      <c r="T166" s="26">
        <v>128.90675241244324</v>
      </c>
      <c r="U166" s="26">
        <v>128.90675241244324</v>
      </c>
      <c r="V166" s="26">
        <v>128.90675241244324</v>
      </c>
      <c r="W166" s="26">
        <v>138.60263220263226</v>
      </c>
      <c r="X166" s="26">
        <v>138.60263220263226</v>
      </c>
      <c r="Y166" s="26">
        <v>138.60263220263226</v>
      </c>
      <c r="Z166" s="26">
        <v>138.60263220263226</v>
      </c>
      <c r="AA166" s="26">
        <v>138.60263220263226</v>
      </c>
      <c r="AB166" s="26">
        <v>138.60263220263226</v>
      </c>
      <c r="AC166" s="26">
        <v>138.60263220263226</v>
      </c>
      <c r="AD166" s="26">
        <v>170.87498507218768</v>
      </c>
      <c r="AE166" s="26">
        <v>170.87498507218768</v>
      </c>
      <c r="AF166" s="26">
        <v>170.87498507218768</v>
      </c>
      <c r="AG166" s="26">
        <v>170.87498507218768</v>
      </c>
      <c r="AH166" s="26">
        <v>170.87498507218768</v>
      </c>
      <c r="AI166" s="26">
        <v>176.72074767274285</v>
      </c>
      <c r="AJ166" s="26">
        <v>176.72074767274285</v>
      </c>
      <c r="AK166" s="26">
        <v>175.77202404807687</v>
      </c>
      <c r="AL166" s="26">
        <v>217.06598387826676</v>
      </c>
      <c r="AM166" s="26">
        <v>217.06598387826676</v>
      </c>
      <c r="AN166" s="26">
        <v>217.06598387826676</v>
      </c>
      <c r="AO166" s="26">
        <v>217.06598387826676</v>
      </c>
      <c r="AP166" s="26">
        <v>175.32945616387062</v>
      </c>
      <c r="AQ166" s="26">
        <v>175.32945616387062</v>
      </c>
      <c r="AR166" s="26">
        <v>217.06598387826676</v>
      </c>
      <c r="AS166" s="26">
        <v>217.06598387826676</v>
      </c>
      <c r="AT166" s="26">
        <v>217.06598387826676</v>
      </c>
      <c r="AU166" s="26">
        <v>216.43213413260835</v>
      </c>
      <c r="AV166" s="26">
        <v>216.43213413260835</v>
      </c>
      <c r="AW166" s="26">
        <v>175.32945616387062</v>
      </c>
      <c r="AX166" s="26">
        <v>215.14090009871438</v>
      </c>
      <c r="AY166" s="26">
        <v>305.25417630040772</v>
      </c>
      <c r="AZ166" s="26">
        <v>303.60899458767506</v>
      </c>
      <c r="BA166" s="26">
        <v>305.25417630040772</v>
      </c>
      <c r="BB166" s="26">
        <v>303.19205540102951</v>
      </c>
      <c r="BC166" s="26">
        <v>303.19205540102951</v>
      </c>
      <c r="BD166" s="26">
        <v>303.19205540102951</v>
      </c>
    </row>
    <row r="167" spans="1:56" x14ac:dyDescent="0.2">
      <c r="A167" s="2">
        <f t="shared" si="34"/>
        <v>44064</v>
      </c>
      <c r="B167" s="4" t="e">
        <f>Data!C166</f>
        <v>#N/A</v>
      </c>
      <c r="C167" s="26">
        <v>122.63981578903152</v>
      </c>
      <c r="D167" s="26">
        <v>92.954410535113382</v>
      </c>
      <c r="E167" s="26">
        <v>147.65290830094318</v>
      </c>
      <c r="F167" s="26">
        <v>593.59040847321648</v>
      </c>
      <c r="G167" s="26">
        <v>609.45741550668117</v>
      </c>
      <c r="H167" s="26">
        <v>485.36242216894203</v>
      </c>
      <c r="I167" s="26">
        <v>248.98437628858375</v>
      </c>
      <c r="J167" s="26">
        <v>416.02493328766411</v>
      </c>
      <c r="K167" s="26">
        <v>416.02493328766411</v>
      </c>
      <c r="L167" s="26">
        <v>351.28142239253515</v>
      </c>
      <c r="M167" s="26">
        <v>242.0009723129518</v>
      </c>
      <c r="N167" s="26">
        <v>127.21246525513369</v>
      </c>
      <c r="O167" s="26">
        <v>148.84508136311695</v>
      </c>
      <c r="P167" s="26">
        <v>148.84508136311695</v>
      </c>
      <c r="Q167" s="26">
        <v>127.21246525513369</v>
      </c>
      <c r="R167" s="26">
        <v>148.84508136311695</v>
      </c>
      <c r="S167" s="26">
        <v>127.21246525513369</v>
      </c>
      <c r="T167" s="26">
        <v>129.04889929461118</v>
      </c>
      <c r="U167" s="26">
        <v>129.04889929461118</v>
      </c>
      <c r="V167" s="26">
        <v>129.04889929461118</v>
      </c>
      <c r="W167" s="26">
        <v>138.78196479794764</v>
      </c>
      <c r="X167" s="26">
        <v>138.78196479794764</v>
      </c>
      <c r="Y167" s="26">
        <v>138.78196479794764</v>
      </c>
      <c r="Z167" s="26">
        <v>138.78196479794764</v>
      </c>
      <c r="AA167" s="26">
        <v>138.78196479794764</v>
      </c>
      <c r="AB167" s="26">
        <v>138.78196479794764</v>
      </c>
      <c r="AC167" s="26">
        <v>138.78196479794764</v>
      </c>
      <c r="AD167" s="26">
        <v>170.98732526520493</v>
      </c>
      <c r="AE167" s="26">
        <v>170.98732526520493</v>
      </c>
      <c r="AF167" s="26">
        <v>170.98732526520493</v>
      </c>
      <c r="AG167" s="26">
        <v>170.98732526520493</v>
      </c>
      <c r="AH167" s="26">
        <v>170.98732526520493</v>
      </c>
      <c r="AI167" s="26">
        <v>176.83295971589757</v>
      </c>
      <c r="AJ167" s="26">
        <v>176.83295971589757</v>
      </c>
      <c r="AK167" s="26">
        <v>175.88040815322503</v>
      </c>
      <c r="AL167" s="26">
        <v>217.14128033622862</v>
      </c>
      <c r="AM167" s="26">
        <v>217.14128033622862</v>
      </c>
      <c r="AN167" s="26">
        <v>217.14128033622862</v>
      </c>
      <c r="AO167" s="26">
        <v>217.14128033622862</v>
      </c>
      <c r="AP167" s="26">
        <v>175.43605858342275</v>
      </c>
      <c r="AQ167" s="26">
        <v>175.43605858342275</v>
      </c>
      <c r="AR167" s="26">
        <v>217.14128033622862</v>
      </c>
      <c r="AS167" s="26">
        <v>217.14128033622862</v>
      </c>
      <c r="AT167" s="26">
        <v>217.14128033622862</v>
      </c>
      <c r="AU167" s="26">
        <v>216.50523639818957</v>
      </c>
      <c r="AV167" s="26">
        <v>216.50523639818957</v>
      </c>
      <c r="AW167" s="26">
        <v>175.43605858342275</v>
      </c>
      <c r="AX167" s="26">
        <v>215.20987674308256</v>
      </c>
      <c r="AY167" s="26">
        <v>305.51204109893501</v>
      </c>
      <c r="AZ167" s="26">
        <v>303.86707063248764</v>
      </c>
      <c r="BA167" s="26">
        <v>305.51204109893501</v>
      </c>
      <c r="BB167" s="26">
        <v>303.45029931106376</v>
      </c>
      <c r="BC167" s="26">
        <v>303.45029931106376</v>
      </c>
      <c r="BD167" s="26">
        <v>303.45029931106376</v>
      </c>
    </row>
    <row r="168" spans="1:56" x14ac:dyDescent="0.2">
      <c r="A168" s="2">
        <f t="shared" si="34"/>
        <v>44065</v>
      </c>
      <c r="B168" s="4" t="e">
        <f>Data!C167</f>
        <v>#N/A</v>
      </c>
      <c r="C168" s="26">
        <v>122.94609403099703</v>
      </c>
      <c r="D168" s="26">
        <v>93.18463611935023</v>
      </c>
      <c r="E168" s="26">
        <v>147.95084098230785</v>
      </c>
      <c r="F168" s="26">
        <v>594.26830614239452</v>
      </c>
      <c r="G168" s="26">
        <v>609.80793595012165</v>
      </c>
      <c r="H168" s="26">
        <v>485.68652524111837</v>
      </c>
      <c r="I168" s="26">
        <v>249.24030050980022</v>
      </c>
      <c r="J168" s="26">
        <v>416.30273592095807</v>
      </c>
      <c r="K168" s="26">
        <v>416.30273592095807</v>
      </c>
      <c r="L168" s="26">
        <v>351.53373921409695</v>
      </c>
      <c r="M168" s="26">
        <v>242.22843626030436</v>
      </c>
      <c r="N168" s="26">
        <v>127.34734964179795</v>
      </c>
      <c r="O168" s="26">
        <v>148.97466276834703</v>
      </c>
      <c r="P168" s="26">
        <v>148.97466276834703</v>
      </c>
      <c r="Q168" s="26">
        <v>127.34734964179795</v>
      </c>
      <c r="R168" s="26">
        <v>148.97466276834703</v>
      </c>
      <c r="S168" s="26">
        <v>127.34734964179795</v>
      </c>
      <c r="T168" s="26">
        <v>129.19062356975829</v>
      </c>
      <c r="U168" s="26">
        <v>129.19062356975829</v>
      </c>
      <c r="V168" s="26">
        <v>129.19062356975829</v>
      </c>
      <c r="W168" s="26">
        <v>138.96065558371797</v>
      </c>
      <c r="X168" s="26">
        <v>138.96065558371797</v>
      </c>
      <c r="Y168" s="26">
        <v>138.96065558371797</v>
      </c>
      <c r="Z168" s="26">
        <v>138.96065558371797</v>
      </c>
      <c r="AA168" s="26">
        <v>138.96065558371797</v>
      </c>
      <c r="AB168" s="26">
        <v>138.96065558371797</v>
      </c>
      <c r="AC168" s="26">
        <v>138.96065558371797</v>
      </c>
      <c r="AD168" s="26">
        <v>171.09935502380037</v>
      </c>
      <c r="AE168" s="26">
        <v>171.09935502380037</v>
      </c>
      <c r="AF168" s="26">
        <v>171.09935502380037</v>
      </c>
      <c r="AG168" s="26">
        <v>171.09935502380037</v>
      </c>
      <c r="AH168" s="26">
        <v>171.09935502380037</v>
      </c>
      <c r="AI168" s="26">
        <v>176.94472722555483</v>
      </c>
      <c r="AJ168" s="26">
        <v>176.94472722555483</v>
      </c>
      <c r="AK168" s="26">
        <v>175.98833015034731</v>
      </c>
      <c r="AL168" s="26">
        <v>217.21587928496774</v>
      </c>
      <c r="AM168" s="26">
        <v>217.21587928496774</v>
      </c>
      <c r="AN168" s="26">
        <v>217.21587928496774</v>
      </c>
      <c r="AO168" s="26">
        <v>217.21587928496774</v>
      </c>
      <c r="AP168" s="26">
        <v>175.54218922264673</v>
      </c>
      <c r="AQ168" s="26">
        <v>175.54218922264673</v>
      </c>
      <c r="AR168" s="26">
        <v>217.21587928496774</v>
      </c>
      <c r="AS168" s="26">
        <v>217.21587928496774</v>
      </c>
      <c r="AT168" s="26">
        <v>217.21587928496774</v>
      </c>
      <c r="AU168" s="26">
        <v>216.57758677068924</v>
      </c>
      <c r="AV168" s="26">
        <v>216.57758677068924</v>
      </c>
      <c r="AW168" s="26">
        <v>175.54218922264673</v>
      </c>
      <c r="AX168" s="26">
        <v>215.27796507623788</v>
      </c>
      <c r="AY168" s="26">
        <v>305.76538031777051</v>
      </c>
      <c r="AZ168" s="26">
        <v>304.12028946196267</v>
      </c>
      <c r="BA168" s="26">
        <v>305.76538031777051</v>
      </c>
      <c r="BB168" s="26">
        <v>303.7035968646108</v>
      </c>
      <c r="BC168" s="26">
        <v>303.7035968646108</v>
      </c>
      <c r="BD168" s="26">
        <v>303.7035968646108</v>
      </c>
    </row>
    <row r="169" spans="1:56" x14ac:dyDescent="0.2">
      <c r="A169" s="2">
        <f t="shared" si="34"/>
        <v>44066</v>
      </c>
      <c r="B169" s="4" t="e">
        <f>Data!C168</f>
        <v>#N/A</v>
      </c>
      <c r="C169" s="26">
        <v>123.25103593369744</v>
      </c>
      <c r="D169" s="26">
        <v>93.413853519795623</v>
      </c>
      <c r="E169" s="26">
        <v>148.24750960847211</v>
      </c>
      <c r="F169" s="26">
        <v>594.93770042024687</v>
      </c>
      <c r="G169" s="26">
        <v>610.15639499433087</v>
      </c>
      <c r="H169" s="26">
        <v>486.00931549656377</v>
      </c>
      <c r="I169" s="26">
        <v>249.49546029772659</v>
      </c>
      <c r="J169" s="26">
        <v>416.57941328276837</v>
      </c>
      <c r="K169" s="26">
        <v>416.57941328276837</v>
      </c>
      <c r="L169" s="26">
        <v>351.7851543836951</v>
      </c>
      <c r="M169" s="26">
        <v>242.45522649501959</v>
      </c>
      <c r="N169" s="26">
        <v>127.48184859431254</v>
      </c>
      <c r="O169" s="26">
        <v>149.10389436633761</v>
      </c>
      <c r="P169" s="26">
        <v>149.10389436633761</v>
      </c>
      <c r="Q169" s="26">
        <v>127.48184859431254</v>
      </c>
      <c r="R169" s="26">
        <v>149.10389436633761</v>
      </c>
      <c r="S169" s="26">
        <v>127.48184859431254</v>
      </c>
      <c r="T169" s="26">
        <v>129.33192846954614</v>
      </c>
      <c r="U169" s="26">
        <v>129.33192846954614</v>
      </c>
      <c r="V169" s="26">
        <v>129.33192846954614</v>
      </c>
      <c r="W169" s="26">
        <v>139.13871023404107</v>
      </c>
      <c r="X169" s="26">
        <v>139.13871023404107</v>
      </c>
      <c r="Y169" s="26">
        <v>139.13871023404107</v>
      </c>
      <c r="Z169" s="26">
        <v>139.13871023404107</v>
      </c>
      <c r="AA169" s="26">
        <v>139.13871023404107</v>
      </c>
      <c r="AB169" s="26">
        <v>139.13871023404107</v>
      </c>
      <c r="AC169" s="26">
        <v>139.13871023404107</v>
      </c>
      <c r="AD169" s="26">
        <v>171.21108482493278</v>
      </c>
      <c r="AE169" s="26">
        <v>171.21108482493278</v>
      </c>
      <c r="AF169" s="26">
        <v>171.21108482493278</v>
      </c>
      <c r="AG169" s="26">
        <v>171.21108482493278</v>
      </c>
      <c r="AH169" s="26">
        <v>171.21108482493278</v>
      </c>
      <c r="AI169" s="26">
        <v>177.0560704734327</v>
      </c>
      <c r="AJ169" s="26">
        <v>177.0560704734327</v>
      </c>
      <c r="AK169" s="26">
        <v>176.09581230700945</v>
      </c>
      <c r="AL169" s="26">
        <v>217.28982491493491</v>
      </c>
      <c r="AM169" s="26">
        <v>217.28982491493491</v>
      </c>
      <c r="AN169" s="26">
        <v>217.28982491493491</v>
      </c>
      <c r="AO169" s="26">
        <v>217.28982491493491</v>
      </c>
      <c r="AP169" s="26">
        <v>175.64787136685445</v>
      </c>
      <c r="AQ169" s="26">
        <v>175.64787136685445</v>
      </c>
      <c r="AR169" s="26">
        <v>217.28982491493491</v>
      </c>
      <c r="AS169" s="26">
        <v>217.28982491493491</v>
      </c>
      <c r="AT169" s="26">
        <v>217.28982491493491</v>
      </c>
      <c r="AU169" s="26">
        <v>216.6492333090078</v>
      </c>
      <c r="AV169" s="26">
        <v>216.6492333090078</v>
      </c>
      <c r="AW169" s="26">
        <v>175.64787136685445</v>
      </c>
      <c r="AX169" s="26">
        <v>215.34522257478918</v>
      </c>
      <c r="AY169" s="26">
        <v>306.01442378959052</v>
      </c>
      <c r="AZ169" s="26">
        <v>304.36889698597093</v>
      </c>
      <c r="BA169" s="26">
        <v>306.01442378959052</v>
      </c>
      <c r="BB169" s="26">
        <v>303.9521982447846</v>
      </c>
      <c r="BC169" s="26">
        <v>303.9521982447846</v>
      </c>
      <c r="BD169" s="26">
        <v>303.9521982447846</v>
      </c>
    </row>
    <row r="170" spans="1:56" x14ac:dyDescent="0.2">
      <c r="A170" s="2">
        <f t="shared" si="34"/>
        <v>44067</v>
      </c>
      <c r="B170" s="4" t="e">
        <f>Data!C169</f>
        <v>#N/A</v>
      </c>
      <c r="C170" s="26">
        <v>123.55465803808369</v>
      </c>
      <c r="D170" s="26">
        <v>93.642074089343851</v>
      </c>
      <c r="E170" s="26">
        <v>148.54293036189043</v>
      </c>
      <c r="F170" s="26">
        <v>595.59903267987227</v>
      </c>
      <c r="G170" s="26">
        <v>610.50291439026489</v>
      </c>
      <c r="H170" s="26">
        <v>486.33085272493992</v>
      </c>
      <c r="I170" s="26">
        <v>249.74986612615299</v>
      </c>
      <c r="J170" s="26">
        <v>416.85501662137654</v>
      </c>
      <c r="K170" s="26">
        <v>416.85501662137654</v>
      </c>
      <c r="L170" s="26">
        <v>352.03570174281123</v>
      </c>
      <c r="M170" s="26">
        <v>242.68135613603036</v>
      </c>
      <c r="N170" s="26">
        <v>127.61596503356584</v>
      </c>
      <c r="O170" s="26">
        <v>149.23277846371036</v>
      </c>
      <c r="P170" s="26">
        <v>149.23277846371036</v>
      </c>
      <c r="Q170" s="26">
        <v>127.61596503356584</v>
      </c>
      <c r="R170" s="26">
        <v>149.23277846371036</v>
      </c>
      <c r="S170" s="26">
        <v>127.61596503356584</v>
      </c>
      <c r="T170" s="26">
        <v>129.47281716185532</v>
      </c>
      <c r="U170" s="26">
        <v>129.47281716185532</v>
      </c>
      <c r="V170" s="26">
        <v>129.47281716185532</v>
      </c>
      <c r="W170" s="26">
        <v>139.31613430585995</v>
      </c>
      <c r="X170" s="26">
        <v>139.31613430585995</v>
      </c>
      <c r="Y170" s="26">
        <v>139.31613430585995</v>
      </c>
      <c r="Z170" s="26">
        <v>139.31613430585995</v>
      </c>
      <c r="AA170" s="26">
        <v>139.31613430585995</v>
      </c>
      <c r="AB170" s="26">
        <v>139.31613430585995</v>
      </c>
      <c r="AC170" s="26">
        <v>139.31613430585995</v>
      </c>
      <c r="AD170" s="26">
        <v>171.32252436140016</v>
      </c>
      <c r="AE170" s="26">
        <v>171.32252436140016</v>
      </c>
      <c r="AF170" s="26">
        <v>171.32252436140016</v>
      </c>
      <c r="AG170" s="26">
        <v>171.32252436140016</v>
      </c>
      <c r="AH170" s="26">
        <v>171.32252436140016</v>
      </c>
      <c r="AI170" s="26">
        <v>177.16700829263394</v>
      </c>
      <c r="AJ170" s="26">
        <v>177.16700829263394</v>
      </c>
      <c r="AK170" s="26">
        <v>176.20287531693523</v>
      </c>
      <c r="AL170" s="26">
        <v>217.36315838164515</v>
      </c>
      <c r="AM170" s="26">
        <v>217.36315838164515</v>
      </c>
      <c r="AN170" s="26">
        <v>217.36315838164515</v>
      </c>
      <c r="AO170" s="26">
        <v>217.36315838164515</v>
      </c>
      <c r="AP170" s="26">
        <v>175.75312665930952</v>
      </c>
      <c r="AQ170" s="26">
        <v>175.75312665930952</v>
      </c>
      <c r="AR170" s="26">
        <v>217.36315838164515</v>
      </c>
      <c r="AS170" s="26">
        <v>217.36315838164515</v>
      </c>
      <c r="AT170" s="26">
        <v>217.36315838164515</v>
      </c>
      <c r="AU170" s="26">
        <v>216.7202207906694</v>
      </c>
      <c r="AV170" s="26">
        <v>216.7202207906694</v>
      </c>
      <c r="AW170" s="26">
        <v>175.75312665930952</v>
      </c>
      <c r="AX170" s="26">
        <v>215.41170283920047</v>
      </c>
      <c r="AY170" s="26">
        <v>306.25938950696116</v>
      </c>
      <c r="AZ170" s="26">
        <v>304.6131265966394</v>
      </c>
      <c r="BA170" s="26">
        <v>306.25938950696116</v>
      </c>
      <c r="BB170" s="26">
        <v>304.19634093891841</v>
      </c>
      <c r="BC170" s="26">
        <v>304.19634093891841</v>
      </c>
      <c r="BD170" s="26">
        <v>304.19634093891841</v>
      </c>
    </row>
    <row r="171" spans="1:56" x14ac:dyDescent="0.2">
      <c r="A171" s="2">
        <f t="shared" si="34"/>
        <v>44068</v>
      </c>
      <c r="B171" s="4" t="e">
        <f>Data!C170</f>
        <v>#N/A</v>
      </c>
      <c r="C171" s="26">
        <v>123.85697645623371</v>
      </c>
      <c r="D171" s="26">
        <v>93.869308945991833</v>
      </c>
      <c r="E171" s="26">
        <v>148.83711890771806</v>
      </c>
      <c r="F171" s="26">
        <v>596.25271877702824</v>
      </c>
      <c r="G171" s="26">
        <v>610.84760656892024</v>
      </c>
      <c r="H171" s="26">
        <v>486.65119204782462</v>
      </c>
      <c r="I171" s="26">
        <v>250.00352787347256</v>
      </c>
      <c r="J171" s="26">
        <v>417.12959318384912</v>
      </c>
      <c r="K171" s="26">
        <v>417.12959318384912</v>
      </c>
      <c r="L171" s="26">
        <v>352.2854124973482</v>
      </c>
      <c r="M171" s="26">
        <v>242.90683740220945</v>
      </c>
      <c r="N171" s="26">
        <v>127.74970181677934</v>
      </c>
      <c r="O171" s="26">
        <v>149.36131732479075</v>
      </c>
      <c r="P171" s="26">
        <v>149.36131732479075</v>
      </c>
      <c r="Q171" s="26">
        <v>127.74970181677934</v>
      </c>
      <c r="R171" s="26">
        <v>149.36131732479075</v>
      </c>
      <c r="S171" s="26">
        <v>127.74970181677934</v>
      </c>
      <c r="T171" s="26">
        <v>129.61329275461824</v>
      </c>
      <c r="U171" s="26">
        <v>129.61329275461824</v>
      </c>
      <c r="V171" s="26">
        <v>129.61329275461824</v>
      </c>
      <c r="W171" s="26">
        <v>139.49293324526369</v>
      </c>
      <c r="X171" s="26">
        <v>139.49293324526369</v>
      </c>
      <c r="Y171" s="26">
        <v>139.49293324526369</v>
      </c>
      <c r="Z171" s="26">
        <v>139.49293324526369</v>
      </c>
      <c r="AA171" s="26">
        <v>139.49293324526369</v>
      </c>
      <c r="AB171" s="26">
        <v>139.49293324526369</v>
      </c>
      <c r="AC171" s="26">
        <v>139.49293324526369</v>
      </c>
      <c r="AD171" s="26">
        <v>171.43368260366159</v>
      </c>
      <c r="AE171" s="26">
        <v>171.43368260366159</v>
      </c>
      <c r="AF171" s="26">
        <v>171.43368260366159</v>
      </c>
      <c r="AG171" s="26">
        <v>171.43368260366159</v>
      </c>
      <c r="AH171" s="26">
        <v>171.43368260366159</v>
      </c>
      <c r="AI171" s="26">
        <v>177.27755818095858</v>
      </c>
      <c r="AJ171" s="26">
        <v>177.27755818095858</v>
      </c>
      <c r="AK171" s="26">
        <v>176.30953841193048</v>
      </c>
      <c r="AL171" s="26">
        <v>217.43591801172289</v>
      </c>
      <c r="AM171" s="26">
        <v>217.43591801172289</v>
      </c>
      <c r="AN171" s="26">
        <v>217.43591801172289</v>
      </c>
      <c r="AO171" s="26">
        <v>217.43591801172289</v>
      </c>
      <c r="AP171" s="26">
        <v>175.85797521746284</v>
      </c>
      <c r="AQ171" s="26">
        <v>175.85797521746284</v>
      </c>
      <c r="AR171" s="26">
        <v>217.43591801172289</v>
      </c>
      <c r="AS171" s="26">
        <v>217.43591801172289</v>
      </c>
      <c r="AT171" s="26">
        <v>217.43591801172289</v>
      </c>
      <c r="AU171" s="26">
        <v>216.79059093315379</v>
      </c>
      <c r="AV171" s="26">
        <v>216.79059093315379</v>
      </c>
      <c r="AW171" s="26">
        <v>175.85797521746284</v>
      </c>
      <c r="AX171" s="26">
        <v>215.47745585170918</v>
      </c>
      <c r="AY171" s="26">
        <v>306.50048419639694</v>
      </c>
      <c r="AZ171" s="26">
        <v>304.85319976524164</v>
      </c>
      <c r="BA171" s="26">
        <v>306.50048419639694</v>
      </c>
      <c r="BB171" s="26">
        <v>304.43625034129775</v>
      </c>
      <c r="BC171" s="26">
        <v>304.43625034129775</v>
      </c>
      <c r="BD171" s="26">
        <v>304.43625034129775</v>
      </c>
    </row>
    <row r="172" spans="1:56" x14ac:dyDescent="0.2">
      <c r="A172" s="2">
        <f t="shared" si="34"/>
        <v>44069</v>
      </c>
      <c r="B172" s="4" t="e">
        <f>Data!C171</f>
        <v>#N/A</v>
      </c>
      <c r="C172" s="26">
        <v>124.15800689149424</v>
      </c>
      <c r="D172" s="26">
        <v>94.095568980928647</v>
      </c>
      <c r="E172" s="26">
        <v>149.13009042483628</v>
      </c>
      <c r="F172" s="26">
        <v>596.89915045536031</v>
      </c>
      <c r="G172" s="26">
        <v>611.19057535220691</v>
      </c>
      <c r="H172" s="26">
        <v>486.97038429138496</v>
      </c>
      <c r="I172" s="26">
        <v>250.25645487400422</v>
      </c>
      <c r="J172" s="26">
        <v>417.40318653547223</v>
      </c>
      <c r="K172" s="26">
        <v>417.40318653547223</v>
      </c>
      <c r="L172" s="26">
        <v>352.53431543310694</v>
      </c>
      <c r="M172" s="26">
        <v>243.13168168918884</v>
      </c>
      <c r="N172" s="26">
        <v>127.88306174176674</v>
      </c>
      <c r="O172" s="26">
        <v>149.48951317435498</v>
      </c>
      <c r="P172" s="26">
        <v>149.48951317435498</v>
      </c>
      <c r="Q172" s="26">
        <v>127.88306174176674</v>
      </c>
      <c r="R172" s="26">
        <v>149.48951317435498</v>
      </c>
      <c r="S172" s="26">
        <v>127.88306174176674</v>
      </c>
      <c r="T172" s="26">
        <v>129.75335829926891</v>
      </c>
      <c r="U172" s="26">
        <v>129.75335829926891</v>
      </c>
      <c r="V172" s="26">
        <v>129.75335829926891</v>
      </c>
      <c r="W172" s="26">
        <v>139.66911239321288</v>
      </c>
      <c r="X172" s="26">
        <v>139.66911239321288</v>
      </c>
      <c r="Y172" s="26">
        <v>139.66911239321288</v>
      </c>
      <c r="Z172" s="26">
        <v>139.66911239321288</v>
      </c>
      <c r="AA172" s="26">
        <v>139.66911239321288</v>
      </c>
      <c r="AB172" s="26">
        <v>139.66911239321288</v>
      </c>
      <c r="AC172" s="26">
        <v>139.66911239321288</v>
      </c>
      <c r="AD172" s="26">
        <v>171.54456785685252</v>
      </c>
      <c r="AE172" s="26">
        <v>171.54456785685252</v>
      </c>
      <c r="AF172" s="26">
        <v>171.54456785685252</v>
      </c>
      <c r="AG172" s="26">
        <v>171.54456785685252</v>
      </c>
      <c r="AH172" s="26">
        <v>171.54456785685252</v>
      </c>
      <c r="AI172" s="26">
        <v>177.38773639695154</v>
      </c>
      <c r="AJ172" s="26">
        <v>177.38773639695154</v>
      </c>
      <c r="AK172" s="26">
        <v>176.41581946601838</v>
      </c>
      <c r="AL172" s="26">
        <v>217.50813949522387</v>
      </c>
      <c r="AM172" s="26">
        <v>217.50813949522387</v>
      </c>
      <c r="AN172" s="26">
        <v>217.50813949522387</v>
      </c>
      <c r="AO172" s="26">
        <v>217.50813949522387</v>
      </c>
      <c r="AP172" s="26">
        <v>175.96243574113902</v>
      </c>
      <c r="AQ172" s="26">
        <v>175.96243574113902</v>
      </c>
      <c r="AR172" s="26">
        <v>217.50813949522387</v>
      </c>
      <c r="AS172" s="26">
        <v>217.50813949522387</v>
      </c>
      <c r="AT172" s="26">
        <v>217.50813949522387</v>
      </c>
      <c r="AU172" s="26">
        <v>216.8603826005901</v>
      </c>
      <c r="AV172" s="26">
        <v>216.8603826005901</v>
      </c>
      <c r="AW172" s="26">
        <v>175.96243574113902</v>
      </c>
      <c r="AX172" s="26">
        <v>215.54252821744169</v>
      </c>
      <c r="AY172" s="26">
        <v>306.73790386786771</v>
      </c>
      <c r="AZ172" s="26">
        <v>305.08932661430646</v>
      </c>
      <c r="BA172" s="26">
        <v>306.73790386786771</v>
      </c>
      <c r="BB172" s="26">
        <v>304.67214033106927</v>
      </c>
      <c r="BC172" s="26">
        <v>304.67214033106927</v>
      </c>
      <c r="BD172" s="26">
        <v>304.67214033106927</v>
      </c>
    </row>
    <row r="173" spans="1:56" x14ac:dyDescent="0.2">
      <c r="A173" s="2">
        <f t="shared" si="34"/>
        <v>44070</v>
      </c>
      <c r="B173" s="4" t="e">
        <f>Data!C172</f>
        <v>#N/A</v>
      </c>
      <c r="C173" s="26">
        <v>124.45776465728011</v>
      </c>
      <c r="D173" s="26">
        <v>94.320864866185289</v>
      </c>
      <c r="E173" s="26">
        <v>149.42185963451141</v>
      </c>
      <c r="F173" s="26">
        <v>597.53869668209234</v>
      </c>
      <c r="G173" s="26">
        <v>611.5319166107638</v>
      </c>
      <c r="H173" s="26">
        <v>487.28847632985833</v>
      </c>
      <c r="I173" s="26">
        <v>250.50865596469976</v>
      </c>
      <c r="J173" s="26">
        <v>417.67583685416372</v>
      </c>
      <c r="K173" s="26">
        <v>417.67583685416372</v>
      </c>
      <c r="L173" s="26">
        <v>352.78243711393202</v>
      </c>
      <c r="M173" s="26">
        <v>243.3558996395868</v>
      </c>
      <c r="N173" s="26">
        <v>128.01604755076156</v>
      </c>
      <c r="O173" s="26">
        <v>149.6173682000836</v>
      </c>
      <c r="P173" s="26">
        <v>149.6173682000836</v>
      </c>
      <c r="Q173" s="26">
        <v>128.01604755076156</v>
      </c>
      <c r="R173" s="26">
        <v>149.6173682000836</v>
      </c>
      <c r="S173" s="26">
        <v>128.01604755076156</v>
      </c>
      <c r="T173" s="26">
        <v>129.89301679385207</v>
      </c>
      <c r="U173" s="26">
        <v>129.89301679385207</v>
      </c>
      <c r="V173" s="26">
        <v>129.89301679385207</v>
      </c>
      <c r="W173" s="26">
        <v>139.84467699074958</v>
      </c>
      <c r="X173" s="26">
        <v>139.84467699074958</v>
      </c>
      <c r="Y173" s="26">
        <v>139.84467699074958</v>
      </c>
      <c r="Z173" s="26">
        <v>139.84467699074958</v>
      </c>
      <c r="AA173" s="26">
        <v>139.84467699074958</v>
      </c>
      <c r="AB173" s="26">
        <v>139.84467699074958</v>
      </c>
      <c r="AC173" s="26">
        <v>139.84467699074958</v>
      </c>
      <c r="AD173" s="26">
        <v>171.65518781335876</v>
      </c>
      <c r="AE173" s="26">
        <v>171.65518781335876</v>
      </c>
      <c r="AF173" s="26">
        <v>171.65518781335876</v>
      </c>
      <c r="AG173" s="26">
        <v>171.65518781335876</v>
      </c>
      <c r="AH173" s="26">
        <v>171.65518781335876</v>
      </c>
      <c r="AI173" s="26">
        <v>177.49755804918155</v>
      </c>
      <c r="AJ173" s="26">
        <v>177.49755804918155</v>
      </c>
      <c r="AK173" s="26">
        <v>176.52173509231199</v>
      </c>
      <c r="AL173" s="26">
        <v>217.57985606512202</v>
      </c>
      <c r="AM173" s="26">
        <v>217.57985606512202</v>
      </c>
      <c r="AN173" s="26">
        <v>217.57985606512202</v>
      </c>
      <c r="AO173" s="26">
        <v>217.57985606512202</v>
      </c>
      <c r="AP173" s="26">
        <v>176.06652561321431</v>
      </c>
      <c r="AQ173" s="26">
        <v>176.06652561321431</v>
      </c>
      <c r="AR173" s="26">
        <v>217.57985606512202</v>
      </c>
      <c r="AS173" s="26">
        <v>217.57985606512202</v>
      </c>
      <c r="AT173" s="26">
        <v>217.57985606512202</v>
      </c>
      <c r="AU173" s="26">
        <v>216.92963199675188</v>
      </c>
      <c r="AV173" s="26">
        <v>216.92963199675188</v>
      </c>
      <c r="AW173" s="26">
        <v>176.06652561321431</v>
      </c>
      <c r="AX173" s="26">
        <v>215.60696338978389</v>
      </c>
      <c r="AY173" s="26">
        <v>306.97183434048662</v>
      </c>
      <c r="AZ173" s="26">
        <v>305.32170646561474</v>
      </c>
      <c r="BA173" s="26">
        <v>306.97183434048662</v>
      </c>
      <c r="BB173" s="26">
        <v>304.90421382597879</v>
      </c>
      <c r="BC173" s="26">
        <v>304.90421382597879</v>
      </c>
      <c r="BD173" s="26">
        <v>304.90421382597879</v>
      </c>
    </row>
    <row r="174" spans="1:56" x14ac:dyDescent="0.2">
      <c r="A174" s="2">
        <f t="shared" si="34"/>
        <v>44071</v>
      </c>
      <c r="B174" s="4" t="e">
        <f>Data!C173</f>
        <v>#N/A</v>
      </c>
      <c r="C174" s="26">
        <v>124.75626469463285</v>
      </c>
      <c r="D174" s="26">
        <v>94.545207061877264</v>
      </c>
      <c r="E174" s="26">
        <v>149.71244082687619</v>
      </c>
      <c r="F174" s="26">
        <v>598.17170491684749</v>
      </c>
      <c r="G174" s="26">
        <v>611.87171887255977</v>
      </c>
      <c r="H174" s="26">
        <v>487.60551140206627</v>
      </c>
      <c r="I174" s="26">
        <v>250.76013952764316</v>
      </c>
      <c r="J174" s="26">
        <v>417.9475812017705</v>
      </c>
      <c r="K174" s="26">
        <v>417.9475812017705</v>
      </c>
      <c r="L174" s="26">
        <v>353.02980206388457</v>
      </c>
      <c r="M174" s="26">
        <v>243.57950120719514</v>
      </c>
      <c r="N174" s="26">
        <v>128.14866193385947</v>
      </c>
      <c r="O174" s="26">
        <v>149.74488455475526</v>
      </c>
      <c r="P174" s="26">
        <v>149.74488455475526</v>
      </c>
      <c r="Q174" s="26">
        <v>128.14866193385947</v>
      </c>
      <c r="R174" s="26">
        <v>149.74488455475526</v>
      </c>
      <c r="S174" s="26">
        <v>128.14866193385947</v>
      </c>
      <c r="T174" s="26">
        <v>130.03227118582873</v>
      </c>
      <c r="U174" s="26">
        <v>130.03227118582873</v>
      </c>
      <c r="V174" s="26">
        <v>130.03227118582873</v>
      </c>
      <c r="W174" s="26">
        <v>140.01963218374533</v>
      </c>
      <c r="X174" s="26">
        <v>140.01963218374533</v>
      </c>
      <c r="Y174" s="26">
        <v>140.01963218374533</v>
      </c>
      <c r="Z174" s="26">
        <v>140.01963218374533</v>
      </c>
      <c r="AA174" s="26">
        <v>140.01963218374533</v>
      </c>
      <c r="AB174" s="26">
        <v>140.01963218374533</v>
      </c>
      <c r="AC174" s="26">
        <v>140.01963218374533</v>
      </c>
      <c r="AD174" s="26">
        <v>171.76554960128763</v>
      </c>
      <c r="AE174" s="26">
        <v>171.76554960128763</v>
      </c>
      <c r="AF174" s="26">
        <v>171.76554960128763</v>
      </c>
      <c r="AG174" s="26">
        <v>171.76554960128763</v>
      </c>
      <c r="AH174" s="26">
        <v>171.76554960128763</v>
      </c>
      <c r="AI174" s="26">
        <v>177.60703717921442</v>
      </c>
      <c r="AJ174" s="26">
        <v>177.60703717921442</v>
      </c>
      <c r="AK174" s="26">
        <v>176.6273007331155</v>
      </c>
      <c r="AL174" s="26">
        <v>217.65109866479449</v>
      </c>
      <c r="AM174" s="26">
        <v>217.65109866479449</v>
      </c>
      <c r="AN174" s="26">
        <v>217.65109866479449</v>
      </c>
      <c r="AO174" s="26">
        <v>217.65109866479449</v>
      </c>
      <c r="AP174" s="26">
        <v>176.17026099329163</v>
      </c>
      <c r="AQ174" s="26">
        <v>176.17026099329163</v>
      </c>
      <c r="AR174" s="26">
        <v>217.65109866479449</v>
      </c>
      <c r="AS174" s="26">
        <v>217.65109866479449</v>
      </c>
      <c r="AT174" s="26">
        <v>217.65109866479449</v>
      </c>
      <c r="AU174" s="26">
        <v>216.99837284523525</v>
      </c>
      <c r="AV174" s="26">
        <v>216.99837284523525</v>
      </c>
      <c r="AW174" s="26">
        <v>176.17026099329163</v>
      </c>
      <c r="AX174" s="26">
        <v>215.67080188100198</v>
      </c>
      <c r="AY174" s="26">
        <v>307.20245174512718</v>
      </c>
      <c r="AZ174" s="26">
        <v>305.55052836477847</v>
      </c>
      <c r="BA174" s="26">
        <v>307.20245174512718</v>
      </c>
      <c r="BB174" s="26">
        <v>305.13266331261525</v>
      </c>
      <c r="BC174" s="26">
        <v>305.13266331261525</v>
      </c>
      <c r="BD174" s="26">
        <v>305.13266331261525</v>
      </c>
    </row>
    <row r="175" spans="1:56" x14ac:dyDescent="0.2">
      <c r="A175" s="2">
        <f t="shared" si="34"/>
        <v>44072</v>
      </c>
      <c r="B175" s="4" t="e">
        <f>Data!C174</f>
        <v>#N/A</v>
      </c>
      <c r="C175" s="26">
        <v>125.05352158863255</v>
      </c>
      <c r="D175" s="26">
        <v>94.76860582307016</v>
      </c>
      <c r="E175" s="26">
        <v>150.00184788540673</v>
      </c>
      <c r="F175" s="26">
        <v>598.79850231625551</v>
      </c>
      <c r="G175" s="26">
        <v>612.21006388585477</v>
      </c>
      <c r="H175" s="26">
        <v>487.92152940302202</v>
      </c>
      <c r="I175" s="26">
        <v>251.01091352871526</v>
      </c>
      <c r="J175" s="26">
        <v>418.21845377401831</v>
      </c>
      <c r="K175" s="26">
        <v>418.21845377401831</v>
      </c>
      <c r="L175" s="26">
        <v>353.27643293469623</v>
      </c>
      <c r="M175" s="26">
        <v>243.80249571563411</v>
      </c>
      <c r="N175" s="26">
        <v>128.28090753211723</v>
      </c>
      <c r="O175" s="26">
        <v>149.87206435821045</v>
      </c>
      <c r="P175" s="26">
        <v>149.87206435821045</v>
      </c>
      <c r="Q175" s="26">
        <v>128.28090753211723</v>
      </c>
      <c r="R175" s="26">
        <v>149.87206435821045</v>
      </c>
      <c r="S175" s="26">
        <v>128.28090753211723</v>
      </c>
      <c r="T175" s="26">
        <v>130.17112437461174</v>
      </c>
      <c r="U175" s="26">
        <v>130.17112437461174</v>
      </c>
      <c r="V175" s="26">
        <v>130.17112437461174</v>
      </c>
      <c r="W175" s="26">
        <v>140.1939830272355</v>
      </c>
      <c r="X175" s="26">
        <v>140.1939830272355</v>
      </c>
      <c r="Y175" s="26">
        <v>140.1939830272355</v>
      </c>
      <c r="Z175" s="26">
        <v>140.1939830272355</v>
      </c>
      <c r="AA175" s="26">
        <v>140.1939830272355</v>
      </c>
      <c r="AB175" s="26">
        <v>140.1939830272355</v>
      </c>
      <c r="AC175" s="26">
        <v>140.1939830272355</v>
      </c>
      <c r="AD175" s="26">
        <v>171.87565982914953</v>
      </c>
      <c r="AE175" s="26">
        <v>171.87565982914953</v>
      </c>
      <c r="AF175" s="26">
        <v>171.87565982914953</v>
      </c>
      <c r="AG175" s="26">
        <v>171.87565982914953</v>
      </c>
      <c r="AH175" s="26">
        <v>171.87565982914953</v>
      </c>
      <c r="AI175" s="26">
        <v>177.7161868387139</v>
      </c>
      <c r="AJ175" s="26">
        <v>177.7161868387139</v>
      </c>
      <c r="AK175" s="26">
        <v>176.73253074371434</v>
      </c>
      <c r="AL175" s="26">
        <v>217.72189610428691</v>
      </c>
      <c r="AM175" s="26">
        <v>217.72189610428691</v>
      </c>
      <c r="AN175" s="26">
        <v>217.72189610428691</v>
      </c>
      <c r="AO175" s="26">
        <v>217.72189610428691</v>
      </c>
      <c r="AP175" s="26">
        <v>176.27365690484615</v>
      </c>
      <c r="AQ175" s="26">
        <v>176.27365690484615</v>
      </c>
      <c r="AR175" s="26">
        <v>217.72189610428691</v>
      </c>
      <c r="AS175" s="26">
        <v>217.72189610428691</v>
      </c>
      <c r="AT175" s="26">
        <v>217.72189610428691</v>
      </c>
      <c r="AU175" s="26">
        <v>217.06663655764851</v>
      </c>
      <c r="AV175" s="26">
        <v>217.06663655764851</v>
      </c>
      <c r="AW175" s="26">
        <v>176.27365690484615</v>
      </c>
      <c r="AX175" s="26">
        <v>215.73408145904946</v>
      </c>
      <c r="AY175" s="26">
        <v>307.42992300472423</v>
      </c>
      <c r="AZ175" s="26">
        <v>305.77597158311079</v>
      </c>
      <c r="BA175" s="26">
        <v>307.42992300472423</v>
      </c>
      <c r="BB175" s="26">
        <v>305.35767135385674</v>
      </c>
      <c r="BC175" s="26">
        <v>305.35767135385674</v>
      </c>
      <c r="BD175" s="26">
        <v>305.35767135385674</v>
      </c>
    </row>
    <row r="176" spans="1:56" x14ac:dyDescent="0.2">
      <c r="A176" s="2">
        <f t="shared" si="34"/>
        <v>44073</v>
      </c>
      <c r="B176" s="4" t="e">
        <f>Data!C175</f>
        <v>#N/A</v>
      </c>
      <c r="C176" s="26">
        <v>125.34954958374981</v>
      </c>
      <c r="D176" s="26">
        <v>94.991071206295445</v>
      </c>
      <c r="E176" s="26">
        <v>150.29009430955574</v>
      </c>
      <c r="F176" s="26">
        <v>599.4193968769705</v>
      </c>
      <c r="G176" s="26">
        <v>612.54702713984955</v>
      </c>
      <c r="H176" s="26">
        <v>488.23656715254225</v>
      </c>
      <c r="I176" s="26">
        <v>251.26098555276454</v>
      </c>
      <c r="J176" s="26">
        <v>418.48848613074995</v>
      </c>
      <c r="K176" s="26">
        <v>418.48848613074995</v>
      </c>
      <c r="L176" s="26">
        <v>353.52235065966437</v>
      </c>
      <c r="M176" s="26">
        <v>244.02489191194152</v>
      </c>
      <c r="N176" s="26">
        <v>128.4127869403452</v>
      </c>
      <c r="O176" s="26">
        <v>149.99890969911183</v>
      </c>
      <c r="P176" s="26">
        <v>149.99890969911183</v>
      </c>
      <c r="Q176" s="26">
        <v>128.4127869403452</v>
      </c>
      <c r="R176" s="26">
        <v>149.99890969911183</v>
      </c>
      <c r="S176" s="26">
        <v>128.4127869403452</v>
      </c>
      <c r="T176" s="26">
        <v>130.3095792138607</v>
      </c>
      <c r="U176" s="26">
        <v>130.3095792138607</v>
      </c>
      <c r="V176" s="26">
        <v>130.3095792138607</v>
      </c>
      <c r="W176" s="26">
        <v>140.3677344893826</v>
      </c>
      <c r="X176" s="26">
        <v>140.3677344893826</v>
      </c>
      <c r="Y176" s="26">
        <v>140.3677344893826</v>
      </c>
      <c r="Z176" s="26">
        <v>140.3677344893826</v>
      </c>
      <c r="AA176" s="26">
        <v>140.3677344893826</v>
      </c>
      <c r="AB176" s="26">
        <v>140.3677344893826</v>
      </c>
      <c r="AC176" s="26">
        <v>140.3677344893826</v>
      </c>
      <c r="AD176" s="26">
        <v>171.98552462704009</v>
      </c>
      <c r="AE176" s="26">
        <v>171.98552462704009</v>
      </c>
      <c r="AF176" s="26">
        <v>171.98552462704009</v>
      </c>
      <c r="AG176" s="26">
        <v>171.98552462704009</v>
      </c>
      <c r="AH176" s="26">
        <v>171.98552462704009</v>
      </c>
      <c r="AI176" s="26">
        <v>177.82501916107427</v>
      </c>
      <c r="AJ176" s="26">
        <v>177.82501916107427</v>
      </c>
      <c r="AK176" s="26">
        <v>176.83743847028393</v>
      </c>
      <c r="AL176" s="26">
        <v>217.79227520609149</v>
      </c>
      <c r="AM176" s="26">
        <v>217.79227520609149</v>
      </c>
      <c r="AN176" s="26">
        <v>217.79227520609149</v>
      </c>
      <c r="AO176" s="26">
        <v>217.79227520609149</v>
      </c>
      <c r="AP176" s="26">
        <v>176.37672731628342</v>
      </c>
      <c r="AQ176" s="26">
        <v>176.37672731628342</v>
      </c>
      <c r="AR176" s="26">
        <v>217.79227520609149</v>
      </c>
      <c r="AS176" s="26">
        <v>217.79227520609149</v>
      </c>
      <c r="AT176" s="26">
        <v>217.79227520609149</v>
      </c>
      <c r="AU176" s="26">
        <v>217.1344523905901</v>
      </c>
      <c r="AV176" s="26">
        <v>217.1344523905901</v>
      </c>
      <c r="AW176" s="26">
        <v>176.37672731628342</v>
      </c>
      <c r="AX176" s="26">
        <v>215.79683733144026</v>
      </c>
      <c r="AY176" s="26">
        <v>307.65440629301656</v>
      </c>
      <c r="AZ176" s="26">
        <v>305.9982060975068</v>
      </c>
      <c r="BA176" s="26">
        <v>307.65440629301656</v>
      </c>
      <c r="BB176" s="26">
        <v>305.57941107422675</v>
      </c>
      <c r="BC176" s="26">
        <v>305.57941107422675</v>
      </c>
      <c r="BD176" s="26">
        <v>305.57941107422675</v>
      </c>
    </row>
    <row r="177" spans="1:56" x14ac:dyDescent="0.2">
      <c r="A177" s="2">
        <f t="shared" si="34"/>
        <v>44074</v>
      </c>
      <c r="B177" s="4" t="e">
        <f>Data!C176</f>
        <v>#N/A</v>
      </c>
      <c r="C177" s="26">
        <v>125.64436259821778</v>
      </c>
      <c r="D177" s="26">
        <v>95.212613075741672</v>
      </c>
      <c r="E177" s="26">
        <v>150.57719323568944</v>
      </c>
      <c r="F177" s="26">
        <v>600.03467851968435</v>
      </c>
      <c r="G177" s="26">
        <v>612.88267834611895</v>
      </c>
      <c r="H177" s="26">
        <v>488.5506586426302</v>
      </c>
      <c r="I177" s="26">
        <v>251.51036283559563</v>
      </c>
      <c r="J177" s="26">
        <v>418.75770740796816</v>
      </c>
      <c r="K177" s="26">
        <v>418.75770740796816</v>
      </c>
      <c r="L177" s="26">
        <v>353.76757459505876</v>
      </c>
      <c r="M177" s="26">
        <v>244.24669801552375</v>
      </c>
      <c r="N177" s="26">
        <v>128.54430270962686</v>
      </c>
      <c r="O177" s="26">
        <v>150.12542263652435</v>
      </c>
      <c r="P177" s="26">
        <v>150.12542263652435</v>
      </c>
      <c r="Q177" s="26">
        <v>128.54430270962686</v>
      </c>
      <c r="R177" s="26">
        <v>150.12542263652435</v>
      </c>
      <c r="S177" s="26">
        <v>128.54430270962686</v>
      </c>
      <c r="T177" s="26">
        <v>130.44763851356285</v>
      </c>
      <c r="U177" s="26">
        <v>130.44763851356285</v>
      </c>
      <c r="V177" s="26">
        <v>130.44763851356285</v>
      </c>
      <c r="W177" s="26">
        <v>140.54089145510716</v>
      </c>
      <c r="X177" s="26">
        <v>140.54089145510716</v>
      </c>
      <c r="Y177" s="26">
        <v>140.54089145510716</v>
      </c>
      <c r="Z177" s="26">
        <v>140.54089145510716</v>
      </c>
      <c r="AA177" s="26">
        <v>140.54089145510716</v>
      </c>
      <c r="AB177" s="26">
        <v>140.54089145510716</v>
      </c>
      <c r="AC177" s="26">
        <v>140.54089145510716</v>
      </c>
      <c r="AD177" s="26">
        <v>172.09514968459118</v>
      </c>
      <c r="AE177" s="26">
        <v>172.09514968459118</v>
      </c>
      <c r="AF177" s="26">
        <v>172.09514968459118</v>
      </c>
      <c r="AG177" s="26">
        <v>172.09514968459118</v>
      </c>
      <c r="AH177" s="26">
        <v>172.09514968459118</v>
      </c>
      <c r="AI177" s="26">
        <v>177.93354542796237</v>
      </c>
      <c r="AJ177" s="26">
        <v>177.93354542796237</v>
      </c>
      <c r="AK177" s="26">
        <v>176.94203632231878</v>
      </c>
      <c r="AL177" s="26">
        <v>217.86226094112521</v>
      </c>
      <c r="AM177" s="26">
        <v>217.86226094112521</v>
      </c>
      <c r="AN177" s="26">
        <v>217.86226094112521</v>
      </c>
      <c r="AO177" s="26">
        <v>217.86226094112521</v>
      </c>
      <c r="AP177" s="26">
        <v>176.47948521632429</v>
      </c>
      <c r="AQ177" s="26">
        <v>176.47948521632429</v>
      </c>
      <c r="AR177" s="26">
        <v>217.86226094112521</v>
      </c>
      <c r="AS177" s="26">
        <v>217.86226094112521</v>
      </c>
      <c r="AT177" s="26">
        <v>217.86226094112521</v>
      </c>
      <c r="AU177" s="26">
        <v>217.20184759214388</v>
      </c>
      <c r="AV177" s="26">
        <v>217.20184759214388</v>
      </c>
      <c r="AW177" s="26">
        <v>176.47948521632429</v>
      </c>
      <c r="AX177" s="26">
        <v>215.85910231701473</v>
      </c>
      <c r="AY177" s="26">
        <v>307.87605147248871</v>
      </c>
      <c r="AZ177" s="26">
        <v>306.21739304906089</v>
      </c>
      <c r="BA177" s="26">
        <v>307.87605147248871</v>
      </c>
      <c r="BB177" s="26">
        <v>305.79804662387687</v>
      </c>
      <c r="BC177" s="26">
        <v>305.79804662387687</v>
      </c>
      <c r="BD177" s="26">
        <v>305.79804662387687</v>
      </c>
    </row>
    <row r="178" spans="1:56" x14ac:dyDescent="0.2">
      <c r="A178" s="2">
        <f t="shared" si="34"/>
        <v>44075</v>
      </c>
      <c r="B178" s="4" t="e">
        <f>Data!C177</f>
        <v>#N/A</v>
      </c>
      <c r="C178" s="26">
        <v>125.93797423749845</v>
      </c>
      <c r="D178" s="26">
        <v>95.433241109143893</v>
      </c>
      <c r="E178" s="26">
        <v>150.86315745646476</v>
      </c>
      <c r="F178" s="26">
        <v>600.64462011667297</v>
      </c>
      <c r="G178" s="26">
        <v>613.21708188370417</v>
      </c>
      <c r="H178" s="26">
        <v>488.86383526526703</v>
      </c>
      <c r="I178" s="26">
        <v>251.75905229306008</v>
      </c>
      <c r="J178" s="26">
        <v>419.0261445130854</v>
      </c>
      <c r="K178" s="26">
        <v>419.0261445130854</v>
      </c>
      <c r="L178" s="26">
        <v>354.0121226500296</v>
      </c>
      <c r="M178" s="26">
        <v>244.46792176286232</v>
      </c>
      <c r="N178" s="26">
        <v>128.67545734959447</v>
      </c>
      <c r="O178" s="26">
        <v>150.25160520133593</v>
      </c>
      <c r="P178" s="26">
        <v>150.25160520133593</v>
      </c>
      <c r="Q178" s="26">
        <v>128.67545734959447</v>
      </c>
      <c r="R178" s="26">
        <v>150.25160520133593</v>
      </c>
      <c r="S178" s="26">
        <v>128.67545734959447</v>
      </c>
      <c r="T178" s="26">
        <v>130.58530504192314</v>
      </c>
      <c r="U178" s="26">
        <v>130.58530504192314</v>
      </c>
      <c r="V178" s="26">
        <v>130.58530504192314</v>
      </c>
      <c r="W178" s="26">
        <v>140.71345872942018</v>
      </c>
      <c r="X178" s="26">
        <v>140.71345872942018</v>
      </c>
      <c r="Y178" s="26">
        <v>140.71345872942018</v>
      </c>
      <c r="Z178" s="26">
        <v>140.71345872942018</v>
      </c>
      <c r="AA178" s="26">
        <v>140.71345872942018</v>
      </c>
      <c r="AB178" s="26">
        <v>140.71345872942018</v>
      </c>
      <c r="AC178" s="26">
        <v>140.71345872942018</v>
      </c>
      <c r="AD178" s="26">
        <v>172.20454028593903</v>
      </c>
      <c r="AE178" s="26">
        <v>172.20454028593903</v>
      </c>
      <c r="AF178" s="26">
        <v>172.20454028593903</v>
      </c>
      <c r="AG178" s="26">
        <v>172.20454028593903</v>
      </c>
      <c r="AH178" s="26">
        <v>172.20454028593903</v>
      </c>
      <c r="AI178" s="26">
        <v>178.04177613112148</v>
      </c>
      <c r="AJ178" s="26">
        <v>178.04177613112148</v>
      </c>
      <c r="AK178" s="26">
        <v>177.04633583995729</v>
      </c>
      <c r="AL178" s="26">
        <v>217.93187655555204</v>
      </c>
      <c r="AM178" s="26">
        <v>217.93187655555204</v>
      </c>
      <c r="AN178" s="26">
        <v>217.93187655555204</v>
      </c>
      <c r="AO178" s="26">
        <v>217.93187655555204</v>
      </c>
      <c r="AP178" s="26">
        <v>176.58194268410284</v>
      </c>
      <c r="AQ178" s="26">
        <v>176.58194268410284</v>
      </c>
      <c r="AR178" s="26">
        <v>217.93187655555204</v>
      </c>
      <c r="AS178" s="26">
        <v>217.93187655555204</v>
      </c>
      <c r="AT178" s="26">
        <v>217.93187655555204</v>
      </c>
      <c r="AU178" s="26">
        <v>217.2688475385751</v>
      </c>
      <c r="AV178" s="26">
        <v>217.2688475385751</v>
      </c>
      <c r="AW178" s="26">
        <v>176.58194268410284</v>
      </c>
      <c r="AX178" s="26">
        <v>215.92090700637496</v>
      </c>
      <c r="AY178" s="26">
        <v>308.09500051226485</v>
      </c>
      <c r="AZ178" s="26">
        <v>306.43368518114755</v>
      </c>
      <c r="BA178" s="26">
        <v>308.09500051226485</v>
      </c>
      <c r="BB178" s="26">
        <v>306.01373362191498</v>
      </c>
      <c r="BC178" s="26">
        <v>306.01373362191498</v>
      </c>
      <c r="BD178" s="26">
        <v>306.01373362191498</v>
      </c>
    </row>
    <row r="179" spans="1:56" x14ac:dyDescent="0.2">
      <c r="A179" s="2">
        <f t="shared" si="34"/>
        <v>44076</v>
      </c>
      <c r="B179" s="4" t="e">
        <f>Data!C178</f>
        <v>#N/A</v>
      </c>
      <c r="C179" s="26">
        <v>126.23039780691107</v>
      </c>
      <c r="D179" s="26">
        <v>95.652964803392194</v>
      </c>
      <c r="E179" s="26">
        <v>151.14799943877242</v>
      </c>
      <c r="F179" s="26">
        <v>601.24947846535679</v>
      </c>
      <c r="G179" s="26">
        <v>613.55029721053995</v>
      </c>
      <c r="H179" s="26">
        <v>489.17612602212597</v>
      </c>
      <c r="I179" s="26">
        <v>252.00706054750918</v>
      </c>
      <c r="J179" s="26">
        <v>419.29382230467877</v>
      </c>
      <c r="K179" s="26">
        <v>419.29382230467877</v>
      </c>
      <c r="L179" s="26">
        <v>354.25601140592926</v>
      </c>
      <c r="M179" s="26">
        <v>244.68857044833643</v>
      </c>
      <c r="N179" s="26">
        <v>128.80625333048761</v>
      </c>
      <c r="O179" s="26">
        <v>150.37745939753702</v>
      </c>
      <c r="P179" s="26">
        <v>150.37745939753702</v>
      </c>
      <c r="Q179" s="26">
        <v>128.80625333048761</v>
      </c>
      <c r="R179" s="26">
        <v>150.37745939753702</v>
      </c>
      <c r="S179" s="26">
        <v>128.80625333048761</v>
      </c>
      <c r="T179" s="26">
        <v>130.72258152708449</v>
      </c>
      <c r="U179" s="26">
        <v>130.72258152708449</v>
      </c>
      <c r="V179" s="26">
        <v>130.72258152708449</v>
      </c>
      <c r="W179" s="26">
        <v>140.8854410404883</v>
      </c>
      <c r="X179" s="26">
        <v>140.8854410404883</v>
      </c>
      <c r="Y179" s="26">
        <v>140.8854410404883</v>
      </c>
      <c r="Z179" s="26">
        <v>140.8854410404883</v>
      </c>
      <c r="AA179" s="26">
        <v>140.8854410404883</v>
      </c>
      <c r="AB179" s="26">
        <v>140.8854410404883</v>
      </c>
      <c r="AC179" s="26">
        <v>140.8854410404883</v>
      </c>
      <c r="AD179" s="26">
        <v>172.31370134193963</v>
      </c>
      <c r="AE179" s="26">
        <v>172.31370134193963</v>
      </c>
      <c r="AF179" s="26">
        <v>172.31370134193963</v>
      </c>
      <c r="AG179" s="26">
        <v>172.31370134193963</v>
      </c>
      <c r="AH179" s="26">
        <v>172.31370134193963</v>
      </c>
      <c r="AI179" s="26">
        <v>178.14972102976554</v>
      </c>
      <c r="AJ179" s="26">
        <v>178.14972102976554</v>
      </c>
      <c r="AK179" s="26">
        <v>177.15034775655261</v>
      </c>
      <c r="AL179" s="26">
        <v>218.00114368905184</v>
      </c>
      <c r="AM179" s="26">
        <v>218.00114368905184</v>
      </c>
      <c r="AN179" s="26">
        <v>218.00114368905184</v>
      </c>
      <c r="AO179" s="26">
        <v>218.00114368905184</v>
      </c>
      <c r="AP179" s="26">
        <v>176.68411095433862</v>
      </c>
      <c r="AQ179" s="26">
        <v>176.68411095433862</v>
      </c>
      <c r="AR179" s="26">
        <v>218.00114368905184</v>
      </c>
      <c r="AS179" s="26">
        <v>218.00114368905184</v>
      </c>
      <c r="AT179" s="26">
        <v>218.00114368905184</v>
      </c>
      <c r="AU179" s="26">
        <v>217.33547586186785</v>
      </c>
      <c r="AV179" s="26">
        <v>217.33547586186785</v>
      </c>
      <c r="AW179" s="26">
        <v>176.68411095433862</v>
      </c>
      <c r="AX179" s="26">
        <v>215.98227991171811</v>
      </c>
      <c r="AY179" s="26">
        <v>308.31138788669995</v>
      </c>
      <c r="AZ179" s="26">
        <v>306.64722725769104</v>
      </c>
      <c r="BA179" s="26">
        <v>308.31138788669995</v>
      </c>
      <c r="BB179" s="26">
        <v>306.22661957979773</v>
      </c>
      <c r="BC179" s="26">
        <v>306.22661957979773</v>
      </c>
      <c r="BD179" s="26">
        <v>306.22661957979773</v>
      </c>
    </row>
    <row r="180" spans="1:56" x14ac:dyDescent="0.2">
      <c r="A180" s="2">
        <f t="shared" si="34"/>
        <v>44077</v>
      </c>
      <c r="B180" s="4" t="e">
        <f>Data!C179</f>
        <v>#N/A</v>
      </c>
      <c r="C180" s="26">
        <v>126.52164632348578</v>
      </c>
      <c r="D180" s="26">
        <v>95.871793479878647</v>
      </c>
      <c r="E180" s="26">
        <v>151.43173134036107</v>
      </c>
      <c r="F180" s="26">
        <v>601.84949521029637</v>
      </c>
      <c r="G180" s="26">
        <v>613.88237924369878</v>
      </c>
      <c r="H180" s="26">
        <v>489.48755771761</v>
      </c>
      <c r="I180" s="26">
        <v>252.25439395184583</v>
      </c>
      <c r="J180" s="26">
        <v>419.56076375795078</v>
      </c>
      <c r="K180" s="26">
        <v>419.56076375795078</v>
      </c>
      <c r="L180" s="26">
        <v>354.49925622589103</v>
      </c>
      <c r="M180" s="26">
        <v>244.90865096149275</v>
      </c>
      <c r="N180" s="26">
        <v>128.93669308501791</v>
      </c>
      <c r="O180" s="26">
        <v>150.50298720337517</v>
      </c>
      <c r="P180" s="26">
        <v>150.50298720337517</v>
      </c>
      <c r="Q180" s="26">
        <v>128.93669308501791</v>
      </c>
      <c r="R180" s="26">
        <v>150.50298720337517</v>
      </c>
      <c r="S180" s="26">
        <v>128.93669308501791</v>
      </c>
      <c r="T180" s="26">
        <v>130.85947065869661</v>
      </c>
      <c r="U180" s="26">
        <v>130.85947065869661</v>
      </c>
      <c r="V180" s="26">
        <v>130.85947065869661</v>
      </c>
      <c r="W180" s="26">
        <v>141.0568430424585</v>
      </c>
      <c r="X180" s="26">
        <v>141.0568430424585</v>
      </c>
      <c r="Y180" s="26">
        <v>141.0568430424585</v>
      </c>
      <c r="Z180" s="26">
        <v>141.0568430424585</v>
      </c>
      <c r="AA180" s="26">
        <v>141.0568430424585</v>
      </c>
      <c r="AB180" s="26">
        <v>141.0568430424585</v>
      </c>
      <c r="AC180" s="26">
        <v>141.0568430424585</v>
      </c>
      <c r="AD180" s="26">
        <v>172.42263741984323</v>
      </c>
      <c r="AE180" s="26">
        <v>172.42263741984323</v>
      </c>
      <c r="AF180" s="26">
        <v>172.42263741984323</v>
      </c>
      <c r="AG180" s="26">
        <v>172.42263741984323</v>
      </c>
      <c r="AH180" s="26">
        <v>172.42263741984323</v>
      </c>
      <c r="AI180" s="26">
        <v>178.25738920387101</v>
      </c>
      <c r="AJ180" s="26">
        <v>178.25738920387101</v>
      </c>
      <c r="AK180" s="26">
        <v>177.25408205681691</v>
      </c>
      <c r="AL180" s="26">
        <v>218.07008248510093</v>
      </c>
      <c r="AM180" s="26">
        <v>218.07008248510093</v>
      </c>
      <c r="AN180" s="26">
        <v>218.07008248510093</v>
      </c>
      <c r="AO180" s="26">
        <v>218.07008248510093</v>
      </c>
      <c r="AP180" s="26">
        <v>176.7860004779206</v>
      </c>
      <c r="AQ180" s="26">
        <v>176.7860004779206</v>
      </c>
      <c r="AR180" s="26">
        <v>218.07008248510093</v>
      </c>
      <c r="AS180" s="26">
        <v>218.07008248510093</v>
      </c>
      <c r="AT180" s="26">
        <v>218.07008248510093</v>
      </c>
      <c r="AU180" s="26">
        <v>217.40175456870395</v>
      </c>
      <c r="AV180" s="26">
        <v>217.40175456870395</v>
      </c>
      <c r="AW180" s="26">
        <v>176.7860004779206</v>
      </c>
      <c r="AX180" s="26">
        <v>216.04324760675183</v>
      </c>
      <c r="AY180" s="26">
        <v>308.52534095540443</v>
      </c>
      <c r="AZ180" s="26">
        <v>306.8581564623434</v>
      </c>
      <c r="BA180" s="26">
        <v>308.52534095540443</v>
      </c>
      <c r="BB180" s="26">
        <v>306.43684430550223</v>
      </c>
      <c r="BC180" s="26">
        <v>306.43684430550223</v>
      </c>
      <c r="BD180" s="26">
        <v>306.43684430550223</v>
      </c>
    </row>
    <row r="181" spans="1:56" x14ac:dyDescent="0.2">
      <c r="A181" s="2">
        <f t="shared" si="34"/>
        <v>44078</v>
      </c>
      <c r="B181" s="4" t="e">
        <f>Data!C180</f>
        <v>#N/A</v>
      </c>
      <c r="C181" s="26">
        <v>126.81173252710029</v>
      </c>
      <c r="D181" s="26">
        <v>96.089736289600111</v>
      </c>
      <c r="E181" s="26">
        <v>151.71436502524949</v>
      </c>
      <c r="F181" s="26">
        <v>602.44489771597716</v>
      </c>
      <c r="G181" s="26">
        <v>614.21337871076025</v>
      </c>
      <c r="H181" s="26">
        <v>489.7981551365084</v>
      </c>
      <c r="I181" s="26">
        <v>252.50105861139195</v>
      </c>
      <c r="J181" s="26">
        <v>419.82699011700657</v>
      </c>
      <c r="K181" s="26">
        <v>419.82699011700657</v>
      </c>
      <c r="L181" s="26">
        <v>354.74187135544219</v>
      </c>
      <c r="M181" s="26">
        <v>245.1281698210658</v>
      </c>
      <c r="N181" s="26">
        <v>129.06677901006094</v>
      </c>
      <c r="O181" s="26">
        <v>150.62819057239903</v>
      </c>
      <c r="P181" s="26">
        <v>150.62819057239903</v>
      </c>
      <c r="Q181" s="26">
        <v>129.06677901006094</v>
      </c>
      <c r="R181" s="26">
        <v>150.62819057239903</v>
      </c>
      <c r="S181" s="26">
        <v>129.06677901006094</v>
      </c>
      <c r="T181" s="26">
        <v>130.99597508935</v>
      </c>
      <c r="U181" s="26">
        <v>130.99597508935</v>
      </c>
      <c r="V181" s="26">
        <v>130.99597508935</v>
      </c>
      <c r="W181" s="26">
        <v>141.2276693180672</v>
      </c>
      <c r="X181" s="26">
        <v>141.2276693180672</v>
      </c>
      <c r="Y181" s="26">
        <v>141.2276693180672</v>
      </c>
      <c r="Z181" s="26">
        <v>141.2276693180672</v>
      </c>
      <c r="AA181" s="26">
        <v>141.2276693180672</v>
      </c>
      <c r="AB181" s="26">
        <v>141.2276693180672</v>
      </c>
      <c r="AC181" s="26">
        <v>141.2276693180672</v>
      </c>
      <c r="AD181" s="26">
        <v>172.53135277062506</v>
      </c>
      <c r="AE181" s="26">
        <v>172.53135277062506</v>
      </c>
      <c r="AF181" s="26">
        <v>172.53135277062506</v>
      </c>
      <c r="AG181" s="26">
        <v>172.53135277062506</v>
      </c>
      <c r="AH181" s="26">
        <v>172.53135277062506</v>
      </c>
      <c r="AI181" s="26">
        <v>178.36478910365219</v>
      </c>
      <c r="AJ181" s="26">
        <v>178.36478910365219</v>
      </c>
      <c r="AK181" s="26">
        <v>177.3575480308447</v>
      </c>
      <c r="AL181" s="26">
        <v>218.13871169379263</v>
      </c>
      <c r="AM181" s="26">
        <v>218.13871169379263</v>
      </c>
      <c r="AN181" s="26">
        <v>218.13871169379263</v>
      </c>
      <c r="AO181" s="26">
        <v>218.13871169379263</v>
      </c>
      <c r="AP181" s="26">
        <v>176.88762097821791</v>
      </c>
      <c r="AQ181" s="26">
        <v>176.88762097821791</v>
      </c>
      <c r="AR181" s="26">
        <v>218.13871169379263</v>
      </c>
      <c r="AS181" s="26">
        <v>218.13871169379263</v>
      </c>
      <c r="AT181" s="26">
        <v>218.13871169379263</v>
      </c>
      <c r="AU181" s="26">
        <v>217.46770415144573</v>
      </c>
      <c r="AV181" s="26">
        <v>217.46770415144573</v>
      </c>
      <c r="AW181" s="26">
        <v>176.88762097821791</v>
      </c>
      <c r="AX181" s="26">
        <v>216.10383485733351</v>
      </c>
      <c r="AY181" s="26">
        <v>308.73698032542501</v>
      </c>
      <c r="AZ181" s="26">
        <v>307.0666027792833</v>
      </c>
      <c r="BA181" s="26">
        <v>308.73698032542501</v>
      </c>
      <c r="BB181" s="26">
        <v>306.64454028918487</v>
      </c>
      <c r="BC181" s="26">
        <v>306.64454028918487</v>
      </c>
      <c r="BD181" s="26">
        <v>306.64454028918487</v>
      </c>
    </row>
    <row r="182" spans="1:56" x14ac:dyDescent="0.2">
      <c r="A182" s="2">
        <f t="shared" si="34"/>
        <v>44079</v>
      </c>
      <c r="B182" s="4" t="e">
        <f>Data!C181</f>
        <v>#N/A</v>
      </c>
      <c r="C182" s="26">
        <v>127.10066889095297</v>
      </c>
      <c r="D182" s="26">
        <v>96.306802218033098</v>
      </c>
      <c r="E182" s="26">
        <v>151.99591207802442</v>
      </c>
      <c r="F182" s="26">
        <v>603.03589989267027</v>
      </c>
      <c r="G182" s="26">
        <v>614.54334247444683</v>
      </c>
      <c r="H182" s="26">
        <v>490.10794120747079</v>
      </c>
      <c r="I182" s="26">
        <v>252.74706040376893</v>
      </c>
      <c r="J182" s="26">
        <v>420.09252103497431</v>
      </c>
      <c r="K182" s="26">
        <v>420.09252103497431</v>
      </c>
      <c r="L182" s="26">
        <v>354.98387001486884</v>
      </c>
      <c r="M182" s="26">
        <v>245.34713320602768</v>
      </c>
      <c r="N182" s="26">
        <v>129.19651346819404</v>
      </c>
      <c r="O182" s="26">
        <v>150.75307143440435</v>
      </c>
      <c r="P182" s="26">
        <v>150.75307143440435</v>
      </c>
      <c r="Q182" s="26">
        <v>129.19651346819404</v>
      </c>
      <c r="R182" s="26">
        <v>150.75307143440435</v>
      </c>
      <c r="S182" s="26">
        <v>129.19651346819404</v>
      </c>
      <c r="T182" s="26">
        <v>131.13209743588951</v>
      </c>
      <c r="U182" s="26">
        <v>131.13209743588951</v>
      </c>
      <c r="V182" s="26">
        <v>131.13209743588951</v>
      </c>
      <c r="W182" s="26">
        <v>141.39792438105556</v>
      </c>
      <c r="X182" s="26">
        <v>141.39792438105556</v>
      </c>
      <c r="Y182" s="26">
        <v>141.39792438105556</v>
      </c>
      <c r="Z182" s="26">
        <v>141.39792438105556</v>
      </c>
      <c r="AA182" s="26">
        <v>141.39792438105556</v>
      </c>
      <c r="AB182" s="26">
        <v>141.39792438105556</v>
      </c>
      <c r="AC182" s="26">
        <v>141.39792438105556</v>
      </c>
      <c r="AD182" s="26">
        <v>172.63985135415348</v>
      </c>
      <c r="AE182" s="26">
        <v>172.63985135415348</v>
      </c>
      <c r="AF182" s="26">
        <v>172.63985135415348</v>
      </c>
      <c r="AG182" s="26">
        <v>172.63985135415348</v>
      </c>
      <c r="AH182" s="26">
        <v>172.63985135415348</v>
      </c>
      <c r="AI182" s="26">
        <v>178.47192859548673</v>
      </c>
      <c r="AJ182" s="26">
        <v>178.47192859548673</v>
      </c>
      <c r="AK182" s="26">
        <v>177.46075432429984</v>
      </c>
      <c r="AL182" s="26">
        <v>218.20704876769287</v>
      </c>
      <c r="AM182" s="26">
        <v>218.20704876769287</v>
      </c>
      <c r="AN182" s="26">
        <v>218.20704876769287</v>
      </c>
      <c r="AO182" s="26">
        <v>218.20704876769287</v>
      </c>
      <c r="AP182" s="26">
        <v>176.98898150341151</v>
      </c>
      <c r="AQ182" s="26">
        <v>176.98898150341151</v>
      </c>
      <c r="AR182" s="26">
        <v>218.20704876769287</v>
      </c>
      <c r="AS182" s="26">
        <v>218.20704876769287</v>
      </c>
      <c r="AT182" s="26">
        <v>218.20704876769287</v>
      </c>
      <c r="AU182" s="26">
        <v>217.53334369164943</v>
      </c>
      <c r="AV182" s="26">
        <v>217.53334369164943</v>
      </c>
      <c r="AW182" s="26">
        <v>176.98898150341151</v>
      </c>
      <c r="AX182" s="26">
        <v>216.16406474343466</v>
      </c>
      <c r="AY182" s="26">
        <v>308.94642019629265</v>
      </c>
      <c r="AZ182" s="26">
        <v>307.27268935633737</v>
      </c>
      <c r="BA182" s="26">
        <v>308.94642019629265</v>
      </c>
      <c r="BB182" s="26">
        <v>306.84983307102675</v>
      </c>
      <c r="BC182" s="26">
        <v>306.84983307102675</v>
      </c>
      <c r="BD182" s="26">
        <v>306.84983307102675</v>
      </c>
    </row>
    <row r="183" spans="1:56" x14ac:dyDescent="0.2">
      <c r="A183" s="2">
        <f t="shared" si="34"/>
        <v>44080</v>
      </c>
      <c r="B183" s="4" t="e">
        <f>Data!C182</f>
        <v>#N/A</v>
      </c>
      <c r="C183" s="26">
        <v>127.38846763142166</v>
      </c>
      <c r="D183" s="26">
        <v>96.523000089795346</v>
      </c>
      <c r="E183" s="26">
        <v>152.27638381711421</v>
      </c>
      <c r="F183" s="26">
        <v>603.62270297758198</v>
      </c>
      <c r="G183" s="26">
        <v>614.87231383251367</v>
      </c>
      <c r="H183" s="26">
        <v>490.41693715340483</v>
      </c>
      <c r="I183" s="26">
        <v>252.99240499697078</v>
      </c>
      <c r="J183" s="26">
        <v>420.35737470291781</v>
      </c>
      <c r="K183" s="26">
        <v>420.35737470291781</v>
      </c>
      <c r="L183" s="26">
        <v>355.22526448399407</v>
      </c>
      <c r="M183" s="26">
        <v>245.56554698392213</v>
      </c>
      <c r="N183" s="26">
        <v>129.32589878909647</v>
      </c>
      <c r="O183" s="26">
        <v>150.87763169629321</v>
      </c>
      <c r="P183" s="26">
        <v>150.87763169629321</v>
      </c>
      <c r="Q183" s="26">
        <v>129.32589878909647</v>
      </c>
      <c r="R183" s="26">
        <v>150.87763169629321</v>
      </c>
      <c r="S183" s="26">
        <v>129.32589878909647</v>
      </c>
      <c r="T183" s="26">
        <v>131.26784028062073</v>
      </c>
      <c r="U183" s="26">
        <v>131.26784028062073</v>
      </c>
      <c r="V183" s="26">
        <v>131.26784028062073</v>
      </c>
      <c r="W183" s="26">
        <v>141.56761267841023</v>
      </c>
      <c r="X183" s="26">
        <v>141.56761267841023</v>
      </c>
      <c r="Y183" s="26">
        <v>141.56761267841023</v>
      </c>
      <c r="Z183" s="26">
        <v>141.56761267841023</v>
      </c>
      <c r="AA183" s="26">
        <v>141.56761267841023</v>
      </c>
      <c r="AB183" s="26">
        <v>141.56761267841023</v>
      </c>
      <c r="AC183" s="26">
        <v>141.56761267841023</v>
      </c>
      <c r="AD183" s="26">
        <v>172.74813686236359</v>
      </c>
      <c r="AE183" s="26">
        <v>172.74813686236359</v>
      </c>
      <c r="AF183" s="26">
        <v>172.74813686236359</v>
      </c>
      <c r="AG183" s="26">
        <v>172.74813686236359</v>
      </c>
      <c r="AH183" s="26">
        <v>172.74813686236359</v>
      </c>
      <c r="AI183" s="26">
        <v>178.57881500454042</v>
      </c>
      <c r="AJ183" s="26">
        <v>178.57881500454042</v>
      </c>
      <c r="AK183" s="26">
        <v>177.56370898503266</v>
      </c>
      <c r="AL183" s="26">
        <v>218.27510995119326</v>
      </c>
      <c r="AM183" s="26">
        <v>218.27510995119326</v>
      </c>
      <c r="AN183" s="26">
        <v>218.27510995119326</v>
      </c>
      <c r="AO183" s="26">
        <v>218.27510995119326</v>
      </c>
      <c r="AP183" s="26">
        <v>177.0900904751212</v>
      </c>
      <c r="AQ183" s="26">
        <v>177.0900904751212</v>
      </c>
      <c r="AR183" s="26">
        <v>218.27510995119326</v>
      </c>
      <c r="AS183" s="26">
        <v>218.27510995119326</v>
      </c>
      <c r="AT183" s="26">
        <v>218.27510995119326</v>
      </c>
      <c r="AU183" s="26">
        <v>217.59869095660164</v>
      </c>
      <c r="AV183" s="26">
        <v>217.59869095660164</v>
      </c>
      <c r="AW183" s="26">
        <v>177.0900904751212</v>
      </c>
      <c r="AX183" s="26">
        <v>216.22395877299479</v>
      </c>
      <c r="AY183" s="26">
        <v>309.15376868863069</v>
      </c>
      <c r="AZ183" s="26">
        <v>307.47653285111375</v>
      </c>
      <c r="BA183" s="26">
        <v>309.15376868863069</v>
      </c>
      <c r="BB183" s="26">
        <v>307.05284159195315</v>
      </c>
      <c r="BC183" s="26">
        <v>307.05284159195315</v>
      </c>
      <c r="BD183" s="26">
        <v>307.05284159195315</v>
      </c>
    </row>
    <row r="184" spans="1:56" x14ac:dyDescent="0.2">
      <c r="A184" s="2">
        <f t="shared" si="34"/>
        <v>44081</v>
      </c>
      <c r="B184" s="4" t="e">
        <f>Data!C183</f>
        <v>#N/A</v>
      </c>
      <c r="C184" s="26">
        <v>127.67514071735323</v>
      </c>
      <c r="D184" s="26">
        <v>96.738338573107811</v>
      </c>
      <c r="E184" s="26">
        <v>152.5557913071211</v>
      </c>
      <c r="F184" s="26">
        <v>604.20549627343235</v>
      </c>
      <c r="G184" s="26">
        <v>615.20033279473762</v>
      </c>
      <c r="H184" s="26">
        <v>490.72516262982191</v>
      </c>
      <c r="I184" s="26">
        <v>253.23709786579448</v>
      </c>
      <c r="J184" s="26">
        <v>420.62156796841816</v>
      </c>
      <c r="K184" s="26">
        <v>420.62156796841816</v>
      </c>
      <c r="L184" s="26">
        <v>355.46606617997924</v>
      </c>
      <c r="M184" s="26">
        <v>245.78341673671684</v>
      </c>
      <c r="N184" s="26">
        <v>129.45493727082692</v>
      </c>
      <c r="O184" s="26">
        <v>151.00187324285631</v>
      </c>
      <c r="P184" s="26">
        <v>151.00187324285631</v>
      </c>
      <c r="Q184" s="26">
        <v>129.45493727082692</v>
      </c>
      <c r="R184" s="26">
        <v>151.00187324285631</v>
      </c>
      <c r="S184" s="26">
        <v>129.45493727082692</v>
      </c>
      <c r="T184" s="26">
        <v>131.40320617242057</v>
      </c>
      <c r="U184" s="26">
        <v>131.40320617242057</v>
      </c>
      <c r="V184" s="26">
        <v>131.40320617242057</v>
      </c>
      <c r="W184" s="26">
        <v>141.73673859244732</v>
      </c>
      <c r="X184" s="26">
        <v>141.73673859244732</v>
      </c>
      <c r="Y184" s="26">
        <v>141.73673859244732</v>
      </c>
      <c r="Z184" s="26">
        <v>141.73673859244732</v>
      </c>
      <c r="AA184" s="26">
        <v>141.73673859244732</v>
      </c>
      <c r="AB184" s="26">
        <v>141.73673859244732</v>
      </c>
      <c r="AC184" s="26">
        <v>141.73673859244732</v>
      </c>
      <c r="AD184" s="26">
        <v>172.85621274059162</v>
      </c>
      <c r="AE184" s="26">
        <v>172.85621274059162</v>
      </c>
      <c r="AF184" s="26">
        <v>172.85621274059162</v>
      </c>
      <c r="AG184" s="26">
        <v>172.85621274059162</v>
      </c>
      <c r="AH184" s="26">
        <v>172.85621274059162</v>
      </c>
      <c r="AI184" s="26">
        <v>178.68545515432248</v>
      </c>
      <c r="AJ184" s="26">
        <v>178.68545515432248</v>
      </c>
      <c r="AK184" s="26">
        <v>177.66641950637495</v>
      </c>
      <c r="AL184" s="26">
        <v>218.34291036379491</v>
      </c>
      <c r="AM184" s="26">
        <v>218.34291036379491</v>
      </c>
      <c r="AN184" s="26">
        <v>218.34291036379491</v>
      </c>
      <c r="AO184" s="26">
        <v>218.34291036379491</v>
      </c>
      <c r="AP184" s="26">
        <v>177.19095573358433</v>
      </c>
      <c r="AQ184" s="26">
        <v>177.19095573358433</v>
      </c>
      <c r="AR184" s="26">
        <v>218.34291036379491</v>
      </c>
      <c r="AS184" s="26">
        <v>218.34291036379491</v>
      </c>
      <c r="AT184" s="26">
        <v>218.34291036379491</v>
      </c>
      <c r="AU184" s="26">
        <v>217.66376248934074</v>
      </c>
      <c r="AV184" s="26">
        <v>217.66376248934074</v>
      </c>
      <c r="AW184" s="26">
        <v>177.19095573358433</v>
      </c>
      <c r="AX184" s="26">
        <v>216.28353698819311</v>
      </c>
      <c r="AY184" s="26">
        <v>309.35912815700192</v>
      </c>
      <c r="AZ184" s="26">
        <v>307.67824376082422</v>
      </c>
      <c r="BA184" s="26">
        <v>309.35912815700192</v>
      </c>
      <c r="BB184" s="26">
        <v>307.25367852790214</v>
      </c>
      <c r="BC184" s="26">
        <v>307.25367852790214</v>
      </c>
      <c r="BD184" s="26">
        <v>307.25367852790214</v>
      </c>
    </row>
    <row r="185" spans="1:56" x14ac:dyDescent="0.2">
      <c r="A185" s="2">
        <f t="shared" si="34"/>
        <v>44082</v>
      </c>
      <c r="B185" s="4" t="e">
        <f>Data!C184</f>
        <v>#N/A</v>
      </c>
      <c r="C185" s="26">
        <v>127.96069987882596</v>
      </c>
      <c r="D185" s="26">
        <v>96.952826184069366</v>
      </c>
      <c r="E185" s="26">
        <v>152.83414537028798</v>
      </c>
      <c r="F185" s="26">
        <v>604.78445784652945</v>
      </c>
      <c r="G185" s="26">
        <v>615.52743633871569</v>
      </c>
      <c r="H185" s="26">
        <v>491.03263585207497</v>
      </c>
      <c r="I185" s="26">
        <v>253.48114430677674</v>
      </c>
      <c r="J185" s="26">
        <v>420.88511644463512</v>
      </c>
      <c r="K185" s="26">
        <v>420.88511644463512</v>
      </c>
      <c r="L185" s="26">
        <v>355.70628572871061</v>
      </c>
      <c r="M185" s="26">
        <v>246.00074778438847</v>
      </c>
      <c r="N185" s="26">
        <v>129.58363118099138</v>
      </c>
      <c r="O185" s="26">
        <v>151.12579793748725</v>
      </c>
      <c r="P185" s="26">
        <v>151.12579793748725</v>
      </c>
      <c r="Q185" s="26">
        <v>129.58363118099138</v>
      </c>
      <c r="R185" s="26">
        <v>151.12579793748725</v>
      </c>
      <c r="S185" s="26">
        <v>129.58363118099138</v>
      </c>
      <c r="T185" s="26">
        <v>131.53819762776223</v>
      </c>
      <c r="U185" s="26">
        <v>131.53819762776223</v>
      </c>
      <c r="V185" s="26">
        <v>131.53819762776223</v>
      </c>
      <c r="W185" s="26">
        <v>141.90530644275492</v>
      </c>
      <c r="X185" s="26">
        <v>141.90530644275492</v>
      </c>
      <c r="Y185" s="26">
        <v>141.90530644275492</v>
      </c>
      <c r="Z185" s="26">
        <v>141.90530644275492</v>
      </c>
      <c r="AA185" s="26">
        <v>141.90530644275492</v>
      </c>
      <c r="AB185" s="26">
        <v>141.90530644275492</v>
      </c>
      <c r="AC185" s="26">
        <v>141.90530644275492</v>
      </c>
      <c r="AD185" s="26">
        <v>172.96408220721307</v>
      </c>
      <c r="AE185" s="26">
        <v>172.96408220721307</v>
      </c>
      <c r="AF185" s="26">
        <v>172.96408220721307</v>
      </c>
      <c r="AG185" s="26">
        <v>172.96408220721307</v>
      </c>
      <c r="AH185" s="26">
        <v>172.96408220721307</v>
      </c>
      <c r="AI185" s="26">
        <v>178.79185540338804</v>
      </c>
      <c r="AJ185" s="26">
        <v>178.79185540338804</v>
      </c>
      <c r="AK185" s="26">
        <v>177.76889286734439</v>
      </c>
      <c r="AL185" s="26">
        <v>218.41046407772782</v>
      </c>
      <c r="AM185" s="26">
        <v>218.41046407772782</v>
      </c>
      <c r="AN185" s="26">
        <v>218.41046407772782</v>
      </c>
      <c r="AO185" s="26">
        <v>218.41046407772782</v>
      </c>
      <c r="AP185" s="26">
        <v>177.29158457962498</v>
      </c>
      <c r="AQ185" s="26">
        <v>177.29158457962498</v>
      </c>
      <c r="AR185" s="26">
        <v>218.41046407772782</v>
      </c>
      <c r="AS185" s="26">
        <v>218.41046407772782</v>
      </c>
      <c r="AT185" s="26">
        <v>218.41046407772782</v>
      </c>
      <c r="AU185" s="26">
        <v>217.72857369259458</v>
      </c>
      <c r="AV185" s="26">
        <v>217.72857369259458</v>
      </c>
      <c r="AW185" s="26">
        <v>177.29158457962498</v>
      </c>
      <c r="AX185" s="26">
        <v>216.34281806463332</v>
      </c>
      <c r="AY185" s="26">
        <v>309.56259548765433</v>
      </c>
      <c r="AZ185" s="26">
        <v>307.87792673645566</v>
      </c>
      <c r="BA185" s="26">
        <v>309.56259548765433</v>
      </c>
      <c r="BB185" s="26">
        <v>307.45245060830314</v>
      </c>
      <c r="BC185" s="26">
        <v>307.45245060830314</v>
      </c>
      <c r="BD185" s="26">
        <v>307.45245060830314</v>
      </c>
    </row>
    <row r="186" spans="1:56" x14ac:dyDescent="0.2">
      <c r="A186" s="2">
        <f t="shared" si="34"/>
        <v>44083</v>
      </c>
      <c r="B186" s="4" t="e">
        <f>Data!C185</f>
        <v>#N/A</v>
      </c>
      <c r="C186" s="26">
        <v>128.24515661542281</v>
      </c>
      <c r="D186" s="26">
        <v>97.166471290755794</v>
      </c>
      <c r="E186" s="26">
        <v>153.11145659716985</v>
      </c>
      <c r="F186" s="26">
        <v>605.35975518632756</v>
      </c>
      <c r="G186" s="26">
        <v>615.85365864606024</v>
      </c>
      <c r="H186" s="26">
        <v>491.33937371236277</v>
      </c>
      <c r="I186" s="26">
        <v>253.72454945177361</v>
      </c>
      <c r="J186" s="26">
        <v>421.14803461059608</v>
      </c>
      <c r="K186" s="26">
        <v>421.14803461059608</v>
      </c>
      <c r="L186" s="26">
        <v>355.94593303028944</v>
      </c>
      <c r="M186" s="26">
        <v>246.21754520643634</v>
      </c>
      <c r="N186" s="26">
        <v>129.71198275781327</v>
      </c>
      <c r="O186" s="26">
        <v>151.24940762283623</v>
      </c>
      <c r="P186" s="26">
        <v>151.24940762283623</v>
      </c>
      <c r="Q186" s="26">
        <v>129.71198275781327</v>
      </c>
      <c r="R186" s="26">
        <v>151.24940762283623</v>
      </c>
      <c r="S186" s="26">
        <v>129.71198275781327</v>
      </c>
      <c r="T186" s="26">
        <v>131.67281713166383</v>
      </c>
      <c r="U186" s="26">
        <v>131.67281713166383</v>
      </c>
      <c r="V186" s="26">
        <v>131.67281713166383</v>
      </c>
      <c r="W186" s="26">
        <v>142.07332048800799</v>
      </c>
      <c r="X186" s="26">
        <v>142.07332048800799</v>
      </c>
      <c r="Y186" s="26">
        <v>142.07332048800799</v>
      </c>
      <c r="Z186" s="26">
        <v>142.07332048800799</v>
      </c>
      <c r="AA186" s="26">
        <v>142.07332048800799</v>
      </c>
      <c r="AB186" s="26">
        <v>142.07332048800799</v>
      </c>
      <c r="AC186" s="26">
        <v>142.07332048800799</v>
      </c>
      <c r="AD186" s="26">
        <v>173.07174827171752</v>
      </c>
      <c r="AE186" s="26">
        <v>173.07174827171752</v>
      </c>
      <c r="AF186" s="26">
        <v>173.07174827171752</v>
      </c>
      <c r="AG186" s="26">
        <v>173.07174827171752</v>
      </c>
      <c r="AH186" s="26">
        <v>173.07174827171752</v>
      </c>
      <c r="AI186" s="26">
        <v>178.89802167938853</v>
      </c>
      <c r="AJ186" s="26">
        <v>178.89802167938853</v>
      </c>
      <c r="AK186" s="26">
        <v>177.87113556997403</v>
      </c>
      <c r="AL186" s="26">
        <v>218.47778419028438</v>
      </c>
      <c r="AM186" s="26">
        <v>218.47778419028438</v>
      </c>
      <c r="AN186" s="26">
        <v>218.47778419028438</v>
      </c>
      <c r="AO186" s="26">
        <v>218.47778419028438</v>
      </c>
      <c r="AP186" s="26">
        <v>177.39198381363664</v>
      </c>
      <c r="AQ186" s="26">
        <v>177.39198381363664</v>
      </c>
      <c r="AR186" s="26">
        <v>218.47778419028438</v>
      </c>
      <c r="AS186" s="26">
        <v>218.47778419028438</v>
      </c>
      <c r="AT186" s="26">
        <v>218.47778419028438</v>
      </c>
      <c r="AU186" s="26">
        <v>217.79313890703867</v>
      </c>
      <c r="AV186" s="26">
        <v>217.79313890703867</v>
      </c>
      <c r="AW186" s="26">
        <v>177.39198381363664</v>
      </c>
      <c r="AX186" s="26">
        <v>216.40181940390551</v>
      </c>
      <c r="AY186" s="26">
        <v>309.76426238180773</v>
      </c>
      <c r="AZ186" s="26">
        <v>308.0756808819358</v>
      </c>
      <c r="BA186" s="26">
        <v>309.76426238180773</v>
      </c>
      <c r="BB186" s="26">
        <v>307.64925891941039</v>
      </c>
      <c r="BC186" s="26">
        <v>307.64925891941039</v>
      </c>
      <c r="BD186" s="26">
        <v>307.64925891941039</v>
      </c>
    </row>
    <row r="187" spans="1:56" x14ac:dyDescent="0.2">
      <c r="A187" s="2">
        <f t="shared" si="34"/>
        <v>44084</v>
      </c>
      <c r="B187" s="4" t="e">
        <f>Data!C186</f>
        <v>#N/A</v>
      </c>
      <c r="C187" s="26">
        <v>128.52852220405114</v>
      </c>
      <c r="D187" s="26">
        <v>97.379282117153565</v>
      </c>
      <c r="E187" s="26">
        <v>153.38773535657384</v>
      </c>
      <c r="F187" s="26">
        <v>605.93154582838474</v>
      </c>
      <c r="G187" s="26">
        <v>616.17903132046172</v>
      </c>
      <c r="H187" s="26">
        <v>491.64539188730555</v>
      </c>
      <c r="I187" s="26">
        <v>253.96731828030696</v>
      </c>
      <c r="J187" s="26">
        <v>421.41033590340413</v>
      </c>
      <c r="K187" s="26">
        <v>421.41033590340413</v>
      </c>
      <c r="L187" s="26">
        <v>356.18501731910294</v>
      </c>
      <c r="M187" s="26">
        <v>246.43381386150494</v>
      </c>
      <c r="N187" s="26">
        <v>129.83999421111614</v>
      </c>
      <c r="O187" s="26">
        <v>151.37270412141012</v>
      </c>
      <c r="P187" s="26">
        <v>151.37270412141012</v>
      </c>
      <c r="Q187" s="26">
        <v>129.83999421111614</v>
      </c>
      <c r="R187" s="26">
        <v>151.37270412141012</v>
      </c>
      <c r="S187" s="26">
        <v>129.83999421111614</v>
      </c>
      <c r="T187" s="26">
        <v>131.80706713856856</v>
      </c>
      <c r="U187" s="26">
        <v>131.80706713856856</v>
      </c>
      <c r="V187" s="26">
        <v>131.80706713856856</v>
      </c>
      <c r="W187" s="26">
        <v>142.24078492766833</v>
      </c>
      <c r="X187" s="26">
        <v>142.24078492766833</v>
      </c>
      <c r="Y187" s="26">
        <v>142.24078492766833</v>
      </c>
      <c r="Z187" s="26">
        <v>142.24078492766833</v>
      </c>
      <c r="AA187" s="26">
        <v>142.24078492766833</v>
      </c>
      <c r="AB187" s="26">
        <v>142.24078492766833</v>
      </c>
      <c r="AC187" s="26">
        <v>142.24078492766833</v>
      </c>
      <c r="AD187" s="26">
        <v>173.17921375134199</v>
      </c>
      <c r="AE187" s="26">
        <v>173.17921375134199</v>
      </c>
      <c r="AF187" s="26">
        <v>173.17921375134199</v>
      </c>
      <c r="AG187" s="26">
        <v>173.17921375134199</v>
      </c>
      <c r="AH187" s="26">
        <v>173.17921375134199</v>
      </c>
      <c r="AI187" s="26">
        <v>179.00395951065761</v>
      </c>
      <c r="AJ187" s="26">
        <v>179.00395951065761</v>
      </c>
      <c r="AK187" s="26">
        <v>177.97315367396791</v>
      </c>
      <c r="AL187" s="26">
        <v>218.54488289122085</v>
      </c>
      <c r="AM187" s="26">
        <v>218.54488289122085</v>
      </c>
      <c r="AN187" s="26">
        <v>218.54488289122085</v>
      </c>
      <c r="AO187" s="26">
        <v>218.54488289122085</v>
      </c>
      <c r="AP187" s="26">
        <v>177.49215977178625</v>
      </c>
      <c r="AQ187" s="26">
        <v>177.49215977178625</v>
      </c>
      <c r="AR187" s="26">
        <v>218.54488289122085</v>
      </c>
      <c r="AS187" s="26">
        <v>218.54488289122085</v>
      </c>
      <c r="AT187" s="26">
        <v>218.54488289122085</v>
      </c>
      <c r="AU187" s="26">
        <v>217.85747148425224</v>
      </c>
      <c r="AV187" s="26">
        <v>217.85747148425224</v>
      </c>
      <c r="AW187" s="26">
        <v>177.49215977178625</v>
      </c>
      <c r="AX187" s="26">
        <v>216.46055721995913</v>
      </c>
      <c r="AY187" s="26">
        <v>309.96421562510409</v>
      </c>
      <c r="AZ187" s="26">
        <v>308.27160003892106</v>
      </c>
      <c r="BA187" s="26">
        <v>309.96421562510409</v>
      </c>
      <c r="BB187" s="26">
        <v>307.84419919312006</v>
      </c>
      <c r="BC187" s="26">
        <v>307.84419919312006</v>
      </c>
      <c r="BD187" s="26">
        <v>307.84419919312006</v>
      </c>
    </row>
    <row r="188" spans="1:56" x14ac:dyDescent="0.2">
      <c r="A188" s="2">
        <f t="shared" si="34"/>
        <v>44085</v>
      </c>
      <c r="B188" s="4" t="e">
        <f>Data!C187</f>
        <v>#N/A</v>
      </c>
      <c r="C188" s="26">
        <v>128.81080770634142</v>
      </c>
      <c r="D188" s="26">
        <v>97.591266746938118</v>
      </c>
      <c r="E188" s="26">
        <v>153.66299180482687</v>
      </c>
      <c r="F188" s="26">
        <v>606.49997794255967</v>
      </c>
      <c r="G188" s="26">
        <v>616.50358358898325</v>
      </c>
      <c r="H188" s="26">
        <v>491.9507049368375</v>
      </c>
      <c r="I188" s="26">
        <v>254.20945563079084</v>
      </c>
      <c r="J188" s="26">
        <v>421.67203280300293</v>
      </c>
      <c r="K188" s="26">
        <v>421.67203280300293</v>
      </c>
      <c r="L188" s="26">
        <v>356.42354721891547</v>
      </c>
      <c r="M188" s="26">
        <v>246.64955840527927</v>
      </c>
      <c r="N188" s="26">
        <v>129.96766772322823</v>
      </c>
      <c r="O188" s="26">
        <v>151.495689236125</v>
      </c>
      <c r="P188" s="26">
        <v>151.495689236125</v>
      </c>
      <c r="Q188" s="26">
        <v>129.96766772322823</v>
      </c>
      <c r="R188" s="26">
        <v>151.495689236125</v>
      </c>
      <c r="S188" s="26">
        <v>129.96766772322823</v>
      </c>
      <c r="T188" s="26">
        <v>131.94095007316358</v>
      </c>
      <c r="U188" s="26">
        <v>131.94095007316358</v>
      </c>
      <c r="V188" s="26">
        <v>131.94095007316358</v>
      </c>
      <c r="W188" s="26">
        <v>142.40770390358037</v>
      </c>
      <c r="X188" s="26">
        <v>142.40770390358037</v>
      </c>
      <c r="Y188" s="26">
        <v>142.40770390358037</v>
      </c>
      <c r="Z188" s="26">
        <v>142.40770390358037</v>
      </c>
      <c r="AA188" s="26">
        <v>142.40770390358037</v>
      </c>
      <c r="AB188" s="26">
        <v>142.40770390358037</v>
      </c>
      <c r="AC188" s="26">
        <v>142.40770390358037</v>
      </c>
      <c r="AD188" s="26">
        <v>173.28648128637604</v>
      </c>
      <c r="AE188" s="26">
        <v>173.28648128637604</v>
      </c>
      <c r="AF188" s="26">
        <v>173.28648128637604</v>
      </c>
      <c r="AG188" s="26">
        <v>173.28648128637604</v>
      </c>
      <c r="AH188" s="26">
        <v>173.28648128637604</v>
      </c>
      <c r="AI188" s="26">
        <v>179.10967405550716</v>
      </c>
      <c r="AJ188" s="26">
        <v>179.10967405550716</v>
      </c>
      <c r="AK188" s="26">
        <v>178.07495282887024</v>
      </c>
      <c r="AL188" s="26">
        <v>218.61177152555783</v>
      </c>
      <c r="AM188" s="26">
        <v>218.61177152555783</v>
      </c>
      <c r="AN188" s="26">
        <v>218.61177152555783</v>
      </c>
      <c r="AO188" s="26">
        <v>218.61177152555783</v>
      </c>
      <c r="AP188" s="26">
        <v>177.59211835963328</v>
      </c>
      <c r="AQ188" s="26">
        <v>177.59211835963328</v>
      </c>
      <c r="AR188" s="26">
        <v>218.61177152555783</v>
      </c>
      <c r="AS188" s="26">
        <v>218.61177152555783</v>
      </c>
      <c r="AT188" s="26">
        <v>218.61177152555783</v>
      </c>
      <c r="AU188" s="26">
        <v>217.92158385472584</v>
      </c>
      <c r="AV188" s="26">
        <v>217.92158385472584</v>
      </c>
      <c r="AW188" s="26">
        <v>177.59211835963328</v>
      </c>
      <c r="AX188" s="26">
        <v>216.51904661969411</v>
      </c>
      <c r="AY188" s="26">
        <v>310.16253734382565</v>
      </c>
      <c r="AZ188" s="26">
        <v>308.46577305781733</v>
      </c>
      <c r="BA188" s="26">
        <v>310.16253734382565</v>
      </c>
      <c r="BB188" s="26">
        <v>308.03736208188241</v>
      </c>
      <c r="BC188" s="26">
        <v>308.03736208188241</v>
      </c>
      <c r="BD188" s="26">
        <v>308.03736208188241</v>
      </c>
    </row>
    <row r="189" spans="1:56" x14ac:dyDescent="0.2">
      <c r="A189" s="2">
        <f t="shared" si="34"/>
        <v>44086</v>
      </c>
      <c r="B189" s="4" t="e">
        <f>Data!C188</f>
        <v>#N/A</v>
      </c>
      <c r="C189" s="26">
        <v>129.09202397565477</v>
      </c>
      <c r="D189" s="26">
        <v>97.802433127105601</v>
      </c>
      <c r="E189" s="26">
        <v>153.93723589442484</v>
      </c>
      <c r="F189" s="26">
        <v>607.06519088821153</v>
      </c>
      <c r="G189" s="26">
        <v>616.82734248784971</v>
      </c>
      <c r="H189" s="26">
        <v>492.2553263951026</v>
      </c>
      <c r="I189" s="26">
        <v>254.45096621074069</v>
      </c>
      <c r="J189" s="26">
        <v>421.93313691008728</v>
      </c>
      <c r="K189" s="26">
        <v>421.93313691008728</v>
      </c>
      <c r="L189" s="26">
        <v>356.66153079338517</v>
      </c>
      <c r="M189" s="26">
        <v>246.86478330680399</v>
      </c>
      <c r="N189" s="26">
        <v>130.09500544981722</v>
      </c>
      <c r="O189" s="26">
        <v>151.6183647508164</v>
      </c>
      <c r="P189" s="26">
        <v>151.6183647508164</v>
      </c>
      <c r="Q189" s="26">
        <v>130.09500544981722</v>
      </c>
      <c r="R189" s="26">
        <v>151.6183647508164</v>
      </c>
      <c r="S189" s="26">
        <v>130.09500544981722</v>
      </c>
      <c r="T189" s="26">
        <v>132.07446833114426</v>
      </c>
      <c r="U189" s="26">
        <v>132.07446833114426</v>
      </c>
      <c r="V189" s="26">
        <v>132.07446833114426</v>
      </c>
      <c r="W189" s="26">
        <v>142.57408150147279</v>
      </c>
      <c r="X189" s="26">
        <v>142.57408150147279</v>
      </c>
      <c r="Y189" s="26">
        <v>142.57408150147279</v>
      </c>
      <c r="Z189" s="26">
        <v>142.57408150147279</v>
      </c>
      <c r="AA189" s="26">
        <v>142.57408150147279</v>
      </c>
      <c r="AB189" s="26">
        <v>142.57408150147279</v>
      </c>
      <c r="AC189" s="26">
        <v>142.57408150147279</v>
      </c>
      <c r="AD189" s="26">
        <v>173.39355335424301</v>
      </c>
      <c r="AE189" s="26">
        <v>173.39355335424301</v>
      </c>
      <c r="AF189" s="26">
        <v>173.39355335424301</v>
      </c>
      <c r="AG189" s="26">
        <v>173.39355335424301</v>
      </c>
      <c r="AH189" s="26">
        <v>173.39355335424301</v>
      </c>
      <c r="AI189" s="26">
        <v>179.21517012939589</v>
      </c>
      <c r="AJ189" s="26">
        <v>179.21517012939589</v>
      </c>
      <c r="AK189" s="26">
        <v>178.17653830392263</v>
      </c>
      <c r="AL189" s="26">
        <v>218.6784606520884</v>
      </c>
      <c r="AM189" s="26">
        <v>218.6784606520884</v>
      </c>
      <c r="AN189" s="26">
        <v>218.6784606520884</v>
      </c>
      <c r="AO189" s="26">
        <v>218.6784606520884</v>
      </c>
      <c r="AP189" s="26">
        <v>177.69186508334465</v>
      </c>
      <c r="AQ189" s="26">
        <v>177.69186508334465</v>
      </c>
      <c r="AR189" s="26">
        <v>218.6784606520884</v>
      </c>
      <c r="AS189" s="26">
        <v>218.6784606520884</v>
      </c>
      <c r="AT189" s="26">
        <v>218.6784606520884</v>
      </c>
      <c r="AU189" s="26">
        <v>217.98548759125029</v>
      </c>
      <c r="AV189" s="26">
        <v>217.98548759125029</v>
      </c>
      <c r="AW189" s="26">
        <v>177.69186508334465</v>
      </c>
      <c r="AX189" s="26">
        <v>216.57730167815026</v>
      </c>
      <c r="AY189" s="26">
        <v>310.35930524846481</v>
      </c>
      <c r="AZ189" s="26">
        <v>308.65828405562479</v>
      </c>
      <c r="BA189" s="26">
        <v>310.35930524846481</v>
      </c>
      <c r="BB189" s="26">
        <v>308.22883342030315</v>
      </c>
      <c r="BC189" s="26">
        <v>308.22883342030315</v>
      </c>
      <c r="BD189" s="26">
        <v>308.22883342030315</v>
      </c>
    </row>
    <row r="190" spans="1:56" x14ac:dyDescent="0.2">
      <c r="A190" s="2">
        <f t="shared" si="34"/>
        <v>44087</v>
      </c>
      <c r="B190" s="4" t="e">
        <f>Data!C189</f>
        <v>#N/A</v>
      </c>
      <c r="C190" s="26">
        <v>129.37218166372702</v>
      </c>
      <c r="D190" s="26">
        <v>98.012789071466429</v>
      </c>
      <c r="E190" s="26">
        <v>154.210477382113</v>
      </c>
      <c r="F190" s="26">
        <v>607.62731573809629</v>
      </c>
      <c r="G190" s="26">
        <v>617.15033303390305</v>
      </c>
      <c r="H190" s="26">
        <v>492.55926885398782</v>
      </c>
      <c r="I190" s="26">
        <v>254.69185460605863</v>
      </c>
      <c r="J190" s="26">
        <v>422.19365901770317</v>
      </c>
      <c r="K190" s="26">
        <v>422.19365901770317</v>
      </c>
      <c r="L190" s="26">
        <v>356.89897559237858</v>
      </c>
      <c r="M190" s="26">
        <v>247.07949286336395</v>
      </c>
      <c r="N190" s="26">
        <v>130.22200952066251</v>
      </c>
      <c r="O190" s="26">
        <v>151.74073243071186</v>
      </c>
      <c r="P190" s="26">
        <v>151.74073243071186</v>
      </c>
      <c r="Q190" s="26">
        <v>130.22200952066251</v>
      </c>
      <c r="R190" s="26">
        <v>151.74073243071186</v>
      </c>
      <c r="S190" s="26">
        <v>130.22200952066251</v>
      </c>
      <c r="T190" s="26">
        <v>132.20762427992892</v>
      </c>
      <c r="U190" s="26">
        <v>132.20762427992892</v>
      </c>
      <c r="V190" s="26">
        <v>132.20762427992892</v>
      </c>
      <c r="W190" s="26">
        <v>142.73992175237476</v>
      </c>
      <c r="X190" s="26">
        <v>142.73992175237476</v>
      </c>
      <c r="Y190" s="26">
        <v>142.73992175237476</v>
      </c>
      <c r="Z190" s="26">
        <v>142.73992175237476</v>
      </c>
      <c r="AA190" s="26">
        <v>142.73992175237476</v>
      </c>
      <c r="AB190" s="26">
        <v>142.73992175237476</v>
      </c>
      <c r="AC190" s="26">
        <v>142.73992175237476</v>
      </c>
      <c r="AD190" s="26">
        <v>173.50043228245329</v>
      </c>
      <c r="AE190" s="26">
        <v>173.50043228245329</v>
      </c>
      <c r="AF190" s="26">
        <v>173.50043228245329</v>
      </c>
      <c r="AG190" s="26">
        <v>173.50043228245329</v>
      </c>
      <c r="AH190" s="26">
        <v>173.50043228245329</v>
      </c>
      <c r="AI190" s="26">
        <v>179.32045223012182</v>
      </c>
      <c r="AJ190" s="26">
        <v>179.32045223012182</v>
      </c>
      <c r="AK190" s="26">
        <v>178.27791501577238</v>
      </c>
      <c r="AL190" s="26">
        <v>218.74496009788314</v>
      </c>
      <c r="AM190" s="26">
        <v>218.74496009788314</v>
      </c>
      <c r="AN190" s="26">
        <v>218.74496009788314</v>
      </c>
      <c r="AO190" s="26">
        <v>218.74496009788314</v>
      </c>
      <c r="AP190" s="26">
        <v>177.79140507867368</v>
      </c>
      <c r="AQ190" s="26">
        <v>177.79140507867368</v>
      </c>
      <c r="AR190" s="26">
        <v>218.74496009788314</v>
      </c>
      <c r="AS190" s="26">
        <v>218.74496009788314</v>
      </c>
      <c r="AT190" s="26">
        <v>218.74496009788314</v>
      </c>
      <c r="AU190" s="26">
        <v>218.04919346799613</v>
      </c>
      <c r="AV190" s="26">
        <v>218.04919346799613</v>
      </c>
      <c r="AW190" s="26">
        <v>177.79140507867368</v>
      </c>
      <c r="AX190" s="26">
        <v>216.63533550865171</v>
      </c>
      <c r="AY190" s="26">
        <v>310.55459286521079</v>
      </c>
      <c r="AZ190" s="26">
        <v>308.84921266118158</v>
      </c>
      <c r="BA190" s="26">
        <v>310.55459286521079</v>
      </c>
      <c r="BB190" s="26">
        <v>308.41869447400938</v>
      </c>
      <c r="BC190" s="26">
        <v>308.41869447400938</v>
      </c>
      <c r="BD190" s="26">
        <v>308.41869447400938</v>
      </c>
    </row>
    <row r="191" spans="1:56" x14ac:dyDescent="0.2">
      <c r="A191" s="2">
        <f t="shared" si="34"/>
        <v>44088</v>
      </c>
      <c r="B191" s="4" t="e">
        <f>Data!C190</f>
        <v>#N/A</v>
      </c>
      <c r="C191" s="26">
        <v>129.65129122697473</v>
      </c>
      <c r="D191" s="26">
        <v>98.22234226400812</v>
      </c>
      <c r="E191" s="26">
        <v>154.482725836443</v>
      </c>
      <c r="F191" s="26">
        <v>608.18647577257798</v>
      </c>
      <c r="G191" s="26">
        <v>617.47257838280848</v>
      </c>
      <c r="H191" s="26">
        <v>492.8625440398788</v>
      </c>
      <c r="I191" s="26">
        <v>254.93212528948058</v>
      </c>
      <c r="J191" s="26">
        <v>422.45360917703829</v>
      </c>
      <c r="K191" s="26">
        <v>422.45360917703829</v>
      </c>
      <c r="L191" s="26">
        <v>357.13588869442646</v>
      </c>
      <c r="M191" s="26">
        <v>247.29369121405216</v>
      </c>
      <c r="N191" s="26">
        <v>130.3486820403715</v>
      </c>
      <c r="O191" s="26">
        <v>151.86279402287008</v>
      </c>
      <c r="P191" s="26">
        <v>151.86279402287008</v>
      </c>
      <c r="Q191" s="26">
        <v>130.3486820403715</v>
      </c>
      <c r="R191" s="26">
        <v>151.86279402287008</v>
      </c>
      <c r="S191" s="26">
        <v>130.3486820403715</v>
      </c>
      <c r="T191" s="26">
        <v>132.34042025932953</v>
      </c>
      <c r="U191" s="26">
        <v>132.34042025932953</v>
      </c>
      <c r="V191" s="26">
        <v>132.34042025932953</v>
      </c>
      <c r="W191" s="26">
        <v>142.90522863395478</v>
      </c>
      <c r="X191" s="26">
        <v>142.90522863395478</v>
      </c>
      <c r="Y191" s="26">
        <v>142.90522863395478</v>
      </c>
      <c r="Z191" s="26">
        <v>142.90522863395478</v>
      </c>
      <c r="AA191" s="26">
        <v>142.90522863395478</v>
      </c>
      <c r="AB191" s="26">
        <v>142.90522863395478</v>
      </c>
      <c r="AC191" s="26">
        <v>142.90522863395478</v>
      </c>
      <c r="AD191" s="26">
        <v>173.607120260519</v>
      </c>
      <c r="AE191" s="26">
        <v>173.607120260519</v>
      </c>
      <c r="AF191" s="26">
        <v>173.607120260519</v>
      </c>
      <c r="AG191" s="26">
        <v>173.607120260519</v>
      </c>
      <c r="AH191" s="26">
        <v>173.607120260519</v>
      </c>
      <c r="AI191" s="26">
        <v>179.42552456117943</v>
      </c>
      <c r="AJ191" s="26">
        <v>179.42552456117943</v>
      </c>
      <c r="AK191" s="26">
        <v>178.37908755418295</v>
      </c>
      <c r="AL191" s="26">
        <v>218.81127900906137</v>
      </c>
      <c r="AM191" s="26">
        <v>218.81127900906137</v>
      </c>
      <c r="AN191" s="26">
        <v>218.81127900906137</v>
      </c>
      <c r="AO191" s="26">
        <v>218.81127900906137</v>
      </c>
      <c r="AP191" s="26">
        <v>177.89074313786</v>
      </c>
      <c r="AQ191" s="26">
        <v>177.89074313786</v>
      </c>
      <c r="AR191" s="26">
        <v>218.81127900906137</v>
      </c>
      <c r="AS191" s="26">
        <v>218.81127900906137</v>
      </c>
      <c r="AT191" s="26">
        <v>218.81127900906137</v>
      </c>
      <c r="AU191" s="26">
        <v>218.11271151557168</v>
      </c>
      <c r="AV191" s="26">
        <v>218.11271151557168</v>
      </c>
      <c r="AW191" s="26">
        <v>177.89074313786</v>
      </c>
      <c r="AX191" s="26">
        <v>216.69316032823889</v>
      </c>
      <c r="AY191" s="26">
        <v>310.74846975589793</v>
      </c>
      <c r="AZ191" s="26">
        <v>309.03863424836049</v>
      </c>
      <c r="BA191" s="26">
        <v>310.74846975589793</v>
      </c>
      <c r="BB191" s="26">
        <v>308.60702217633758</v>
      </c>
      <c r="BC191" s="26">
        <v>308.60702217633758</v>
      </c>
      <c r="BD191" s="26">
        <v>308.60702217633758</v>
      </c>
    </row>
    <row r="192" spans="1:56" x14ac:dyDescent="0.2">
      <c r="A192" s="2">
        <f t="shared" si="34"/>
        <v>44089</v>
      </c>
      <c r="B192" s="4" t="e">
        <f>Data!C191</f>
        <v>#N/A</v>
      </c>
      <c r="C192" s="26">
        <v>129.9293629324865</v>
      </c>
      <c r="D192" s="26">
        <v>98.431100262134734</v>
      </c>
      <c r="E192" s="26">
        <v>154.75399064484819</v>
      </c>
      <c r="F192" s="26">
        <v>608.74278694570535</v>
      </c>
      <c r="G192" s="26">
        <v>617.79409997501534</v>
      </c>
      <c r="H192" s="26">
        <v>493.16516288417751</v>
      </c>
      <c r="I192" s="26">
        <v>255.17178262826201</v>
      </c>
      <c r="J192" s="26">
        <v>422.71299675786577</v>
      </c>
      <c r="K192" s="26">
        <v>422.71299675786577</v>
      </c>
      <c r="L192" s="26">
        <v>357.37227674563661</v>
      </c>
      <c r="M192" s="26">
        <v>247.5073823521403</v>
      </c>
      <c r="N192" s="26">
        <v>130.47502508904574</v>
      </c>
      <c r="O192" s="26">
        <v>151.98455125659021</v>
      </c>
      <c r="P192" s="26">
        <v>151.98455125659021</v>
      </c>
      <c r="Q192" s="26">
        <v>130.47502508904574</v>
      </c>
      <c r="R192" s="26">
        <v>151.98455125659021</v>
      </c>
      <c r="S192" s="26">
        <v>130.47502508904574</v>
      </c>
      <c r="T192" s="26">
        <v>132.47285858218262</v>
      </c>
      <c r="U192" s="26">
        <v>132.47285858218262</v>
      </c>
      <c r="V192" s="26">
        <v>132.47285858218262</v>
      </c>
      <c r="W192" s="26">
        <v>143.07000607178901</v>
      </c>
      <c r="X192" s="26">
        <v>143.07000607178901</v>
      </c>
      <c r="Y192" s="26">
        <v>143.07000607178901</v>
      </c>
      <c r="Z192" s="26">
        <v>143.07000607178901</v>
      </c>
      <c r="AA192" s="26">
        <v>143.07000607178901</v>
      </c>
      <c r="AB192" s="26">
        <v>143.07000607178901</v>
      </c>
      <c r="AC192" s="26">
        <v>143.07000607178901</v>
      </c>
      <c r="AD192" s="26">
        <v>173.71361935091153</v>
      </c>
      <c r="AE192" s="26">
        <v>173.71361935091153</v>
      </c>
      <c r="AF192" s="26">
        <v>173.71361935091153</v>
      </c>
      <c r="AG192" s="26">
        <v>173.71361935091153</v>
      </c>
      <c r="AH192" s="26">
        <v>173.71361935091153</v>
      </c>
      <c r="AI192" s="26">
        <v>179.53039105341242</v>
      </c>
      <c r="AJ192" s="26">
        <v>179.53039105341242</v>
      </c>
      <c r="AK192" s="26">
        <v>178.48006020588795</v>
      </c>
      <c r="AL192" s="26">
        <v>218.87742589808082</v>
      </c>
      <c r="AM192" s="26">
        <v>218.87742589808082</v>
      </c>
      <c r="AN192" s="26">
        <v>218.87742589808082</v>
      </c>
      <c r="AO192" s="26">
        <v>218.87742589808082</v>
      </c>
      <c r="AP192" s="26">
        <v>177.98988373459665</v>
      </c>
      <c r="AQ192" s="26">
        <v>177.98988373459665</v>
      </c>
      <c r="AR192" s="26">
        <v>218.87742589808082</v>
      </c>
      <c r="AS192" s="26">
        <v>218.87742589808082</v>
      </c>
      <c r="AT192" s="26">
        <v>218.87742589808082</v>
      </c>
      <c r="AU192" s="26">
        <v>218.17605107232967</v>
      </c>
      <c r="AV192" s="26">
        <v>218.17605107232967</v>
      </c>
      <c r="AW192" s="26">
        <v>177.98988373459665</v>
      </c>
      <c r="AX192" s="26">
        <v>216.75078751870055</v>
      </c>
      <c r="AY192" s="26">
        <v>310.94100172694107</v>
      </c>
      <c r="AZ192" s="26">
        <v>309.22662015775558</v>
      </c>
      <c r="BA192" s="26">
        <v>310.94100172694107</v>
      </c>
      <c r="BB192" s="26">
        <v>308.79388935338221</v>
      </c>
      <c r="BC192" s="26">
        <v>308.79388935338221</v>
      </c>
      <c r="BD192" s="26">
        <v>308.79388935338221</v>
      </c>
    </row>
    <row r="193" spans="1:56" x14ac:dyDescent="0.2">
      <c r="A193" s="2">
        <f t="shared" si="34"/>
        <v>44090</v>
      </c>
      <c r="B193" s="4" t="e">
        <f>Data!C192</f>
        <v>#N/A</v>
      </c>
      <c r="C193" s="26">
        <v>130.20640686372093</v>
      </c>
      <c r="D193" s="26">
        <v>98.639070499789312</v>
      </c>
      <c r="E193" s="26">
        <v>155.02428102027548</v>
      </c>
      <c r="F193" s="26">
        <v>609.29635832463305</v>
      </c>
      <c r="G193" s="26">
        <v>618.11491767040332</v>
      </c>
      <c r="H193" s="26">
        <v>493.46713558807932</v>
      </c>
      <c r="I193" s="26">
        <v>255.41083089117328</v>
      </c>
      <c r="J193" s="26">
        <v>422.97183050406733</v>
      </c>
      <c r="K193" s="26">
        <v>422.97183050406733</v>
      </c>
      <c r="L193" s="26">
        <v>357.60814599535411</v>
      </c>
      <c r="M193" s="26">
        <v>247.72057013635722</v>
      </c>
      <c r="N193" s="26">
        <v>130.60104072290213</v>
      </c>
      <c r="O193" s="26">
        <v>152.10600584379455</v>
      </c>
      <c r="P193" s="26">
        <v>152.10600584379455</v>
      </c>
      <c r="Q193" s="26">
        <v>130.60104072290213</v>
      </c>
      <c r="R193" s="26">
        <v>152.10600584379455</v>
      </c>
      <c r="S193" s="26">
        <v>130.60104072290213</v>
      </c>
      <c r="T193" s="26">
        <v>132.60494153494429</v>
      </c>
      <c r="U193" s="26">
        <v>132.60494153494429</v>
      </c>
      <c r="V193" s="26">
        <v>132.60494153494429</v>
      </c>
      <c r="W193" s="26">
        <v>143.23425794056544</v>
      </c>
      <c r="X193" s="26">
        <v>143.23425794056544</v>
      </c>
      <c r="Y193" s="26">
        <v>143.23425794056544</v>
      </c>
      <c r="Z193" s="26">
        <v>143.23425794056544</v>
      </c>
      <c r="AA193" s="26">
        <v>143.23425794056544</v>
      </c>
      <c r="AB193" s="26">
        <v>143.23425794056544</v>
      </c>
      <c r="AC193" s="26">
        <v>143.23425794056544</v>
      </c>
      <c r="AD193" s="26">
        <v>173.81993149913814</v>
      </c>
      <c r="AE193" s="26">
        <v>173.81993149913814</v>
      </c>
      <c r="AF193" s="26">
        <v>173.81993149913814</v>
      </c>
      <c r="AG193" s="26">
        <v>173.81993149913814</v>
      </c>
      <c r="AH193" s="26">
        <v>173.81993149913814</v>
      </c>
      <c r="AI193" s="26">
        <v>179.63505538508414</v>
      </c>
      <c r="AJ193" s="26">
        <v>179.63505538508414</v>
      </c>
      <c r="AK193" s="26">
        <v>178.58083697672004</v>
      </c>
      <c r="AL193" s="26">
        <v>218.94340868778104</v>
      </c>
      <c r="AM193" s="26">
        <v>218.94340868778104</v>
      </c>
      <c r="AN193" s="26">
        <v>218.94340868778104</v>
      </c>
      <c r="AO193" s="26">
        <v>218.94340868778104</v>
      </c>
      <c r="AP193" s="26">
        <v>178.08883104720036</v>
      </c>
      <c r="AQ193" s="26">
        <v>178.08883104720036</v>
      </c>
      <c r="AR193" s="26">
        <v>218.94340868778104</v>
      </c>
      <c r="AS193" s="26">
        <v>218.94340868778104</v>
      </c>
      <c r="AT193" s="26">
        <v>218.94340868778104</v>
      </c>
      <c r="AU193" s="26">
        <v>218.2392208321742</v>
      </c>
      <c r="AV193" s="26">
        <v>218.2392208321742</v>
      </c>
      <c r="AW193" s="26">
        <v>178.08883104720036</v>
      </c>
      <c r="AX193" s="26">
        <v>216.80822768349674</v>
      </c>
      <c r="AY193" s="26">
        <v>311.1322510277642</v>
      </c>
      <c r="AZ193" s="26">
        <v>309.41323790737573</v>
      </c>
      <c r="BA193" s="26">
        <v>311.1322510277642</v>
      </c>
      <c r="BB193" s="26">
        <v>308.97936493792588</v>
      </c>
      <c r="BC193" s="26">
        <v>308.97936493792588</v>
      </c>
      <c r="BD193" s="26">
        <v>308.97936493792588</v>
      </c>
    </row>
    <row r="194" spans="1:56" x14ac:dyDescent="0.2">
      <c r="A194" s="2">
        <f t="shared" si="34"/>
        <v>44091</v>
      </c>
      <c r="B194" s="4" t="e">
        <f>Data!C193</f>
        <v>#N/A</v>
      </c>
      <c r="C194" s="26">
        <v>130.48243292593153</v>
      </c>
      <c r="D194" s="26">
        <v>98.846260290465452</v>
      </c>
      <c r="E194" s="26">
        <v>155.2936060074087</v>
      </c>
      <c r="F194" s="26">
        <v>609.84729250380224</v>
      </c>
      <c r="G194" s="26">
        <v>618.43504987247502</v>
      </c>
      <c r="H194" s="26">
        <v>493.76847168206888</v>
      </c>
      <c r="I194" s="26">
        <v>255.6492742548682</v>
      </c>
      <c r="J194" s="26">
        <v>423.23011858462979</v>
      </c>
      <c r="K194" s="26">
        <v>423.23011858462979</v>
      </c>
      <c r="L194" s="26">
        <v>357.84350232883622</v>
      </c>
      <c r="M194" s="26">
        <v>247.93325830117178</v>
      </c>
      <c r="N194" s="26">
        <v>130.72673097485364</v>
      </c>
      <c r="O194" s="26">
        <v>152.22715947938761</v>
      </c>
      <c r="P194" s="26">
        <v>152.22715947938761</v>
      </c>
      <c r="Q194" s="26">
        <v>130.72673097485364</v>
      </c>
      <c r="R194" s="26">
        <v>152.22715947938761</v>
      </c>
      <c r="S194" s="26">
        <v>130.72673097485364</v>
      </c>
      <c r="T194" s="26">
        <v>132.73667137825291</v>
      </c>
      <c r="U194" s="26">
        <v>132.73667137825291</v>
      </c>
      <c r="V194" s="26">
        <v>132.73667137825291</v>
      </c>
      <c r="W194" s="26">
        <v>143.39798806522955</v>
      </c>
      <c r="X194" s="26">
        <v>143.39798806522955</v>
      </c>
      <c r="Y194" s="26">
        <v>143.39798806522955</v>
      </c>
      <c r="Z194" s="26">
        <v>143.39798806522955</v>
      </c>
      <c r="AA194" s="26">
        <v>143.39798806522955</v>
      </c>
      <c r="AB194" s="26">
        <v>143.39798806522955</v>
      </c>
      <c r="AC194" s="26">
        <v>143.39798806522955</v>
      </c>
      <c r="AD194" s="26">
        <v>173.92605854300697</v>
      </c>
      <c r="AE194" s="26">
        <v>173.92605854300697</v>
      </c>
      <c r="AF194" s="26">
        <v>173.92605854300697</v>
      </c>
      <c r="AG194" s="26">
        <v>173.92605854300697</v>
      </c>
      <c r="AH194" s="26">
        <v>173.92605854300697</v>
      </c>
      <c r="AI194" s="26">
        <v>179.73952100047902</v>
      </c>
      <c r="AJ194" s="26">
        <v>179.73952100047902</v>
      </c>
      <c r="AK194" s="26">
        <v>178.68142161213694</v>
      </c>
      <c r="AL194" s="26">
        <v>219.00923475240003</v>
      </c>
      <c r="AM194" s="26">
        <v>219.00923475240003</v>
      </c>
      <c r="AN194" s="26">
        <v>219.00923475240003</v>
      </c>
      <c r="AO194" s="26">
        <v>219.00923475240003</v>
      </c>
      <c r="AP194" s="26">
        <v>178.1875889801118</v>
      </c>
      <c r="AQ194" s="26">
        <v>178.1875889801118</v>
      </c>
      <c r="AR194" s="26">
        <v>219.00923475240003</v>
      </c>
      <c r="AS194" s="26">
        <v>219.00923475240003</v>
      </c>
      <c r="AT194" s="26">
        <v>219.00923475240003</v>
      </c>
      <c r="AU194" s="26">
        <v>218.30222888910322</v>
      </c>
      <c r="AV194" s="26">
        <v>218.30222888910322</v>
      </c>
      <c r="AW194" s="26">
        <v>178.1875889801118</v>
      </c>
      <c r="AX194" s="26">
        <v>216.86549070084567</v>
      </c>
      <c r="AY194" s="26">
        <v>311.32227653920933</v>
      </c>
      <c r="AZ194" s="26">
        <v>309.59855139284474</v>
      </c>
      <c r="BA194" s="26">
        <v>311.32227653920933</v>
      </c>
      <c r="BB194" s="26">
        <v>309.16351417275229</v>
      </c>
      <c r="BC194" s="26">
        <v>309.16351417275229</v>
      </c>
      <c r="BD194" s="26">
        <v>309.16351417275229</v>
      </c>
    </row>
    <row r="195" spans="1:56" x14ac:dyDescent="0.2">
      <c r="A195" s="2">
        <f t="shared" si="34"/>
        <v>44092</v>
      </c>
      <c r="B195" s="4" t="e">
        <f>Data!C194</f>
        <v>#N/A</v>
      </c>
      <c r="C195" s="26">
        <v>130.75745085133636</v>
      </c>
      <c r="D195" s="26">
        <v>99.052676830113668</v>
      </c>
      <c r="E195" s="26">
        <v>155.5619744885156</v>
      </c>
      <c r="F195" s="26">
        <v>610.39568599522829</v>
      </c>
      <c r="G195" s="26">
        <v>618.75451364289165</v>
      </c>
      <c r="H195" s="26">
        <v>494.06918008055698</v>
      </c>
      <c r="I195" s="26">
        <v>255.88711680968419</v>
      </c>
      <c r="J195" s="26">
        <v>423.48786864047673</v>
      </c>
      <c r="K195" s="26">
        <v>423.48786864047673</v>
      </c>
      <c r="L195" s="26">
        <v>358.07835129718808</v>
      </c>
      <c r="M195" s="26">
        <v>248.14545046616777</v>
      </c>
      <c r="N195" s="26">
        <v>130.85209785505396</v>
      </c>
      <c r="O195" s="26">
        <v>152.34801384159371</v>
      </c>
      <c r="P195" s="26">
        <v>152.34801384159371</v>
      </c>
      <c r="Q195" s="26">
        <v>130.85209785505396</v>
      </c>
      <c r="R195" s="26">
        <v>152.34801384159371</v>
      </c>
      <c r="S195" s="26">
        <v>130.85209785505396</v>
      </c>
      <c r="T195" s="26">
        <v>132.86805034746263</v>
      </c>
      <c r="U195" s="26">
        <v>132.86805034746263</v>
      </c>
      <c r="V195" s="26">
        <v>132.86805034746263</v>
      </c>
      <c r="W195" s="26">
        <v>143.56120022207639</v>
      </c>
      <c r="X195" s="26">
        <v>143.56120022207639</v>
      </c>
      <c r="Y195" s="26">
        <v>143.56120022207639</v>
      </c>
      <c r="Z195" s="26">
        <v>143.56120022207639</v>
      </c>
      <c r="AA195" s="26">
        <v>143.56120022207639</v>
      </c>
      <c r="AB195" s="26">
        <v>143.56120022207639</v>
      </c>
      <c r="AC195" s="26">
        <v>143.56120022207639</v>
      </c>
      <c r="AD195" s="26">
        <v>174.03200222114518</v>
      </c>
      <c r="AE195" s="26">
        <v>174.03200222114518</v>
      </c>
      <c r="AF195" s="26">
        <v>174.03200222114518</v>
      </c>
      <c r="AG195" s="26">
        <v>174.03200222114518</v>
      </c>
      <c r="AH195" s="26">
        <v>174.03200222114518</v>
      </c>
      <c r="AI195" s="26">
        <v>179.84379112714032</v>
      </c>
      <c r="AJ195" s="26">
        <v>179.84379112714032</v>
      </c>
      <c r="AK195" s="26">
        <v>178.78181761625868</v>
      </c>
      <c r="AL195" s="26">
        <v>219.07491095576913</v>
      </c>
      <c r="AM195" s="26">
        <v>219.07491095576913</v>
      </c>
      <c r="AN195" s="26">
        <v>219.07491095576913</v>
      </c>
      <c r="AO195" s="26">
        <v>219.07491095576913</v>
      </c>
      <c r="AP195" s="26">
        <v>178.28616118384389</v>
      </c>
      <c r="AQ195" s="26">
        <v>178.28616118384389</v>
      </c>
      <c r="AR195" s="26">
        <v>219.07491095576913</v>
      </c>
      <c r="AS195" s="26">
        <v>219.07491095576913</v>
      </c>
      <c r="AT195" s="26">
        <v>219.07491095576913</v>
      </c>
      <c r="AU195" s="26">
        <v>218.36508277870652</v>
      </c>
      <c r="AV195" s="26">
        <v>218.36508277870652</v>
      </c>
      <c r="AW195" s="26">
        <v>178.28616118384389</v>
      </c>
      <c r="AX195" s="26">
        <v>216.92258577322937</v>
      </c>
      <c r="AY195" s="26">
        <v>311.51113395239372</v>
      </c>
      <c r="AZ195" s="26">
        <v>309.78262107758775</v>
      </c>
      <c r="BA195" s="26">
        <v>311.51113395239372</v>
      </c>
      <c r="BB195" s="26">
        <v>309.34639880382576</v>
      </c>
      <c r="BC195" s="26">
        <v>309.34639880382576</v>
      </c>
      <c r="BD195" s="26">
        <v>309.34639880382576</v>
      </c>
    </row>
    <row r="196" spans="1:56" x14ac:dyDescent="0.2">
      <c r="A196" s="2">
        <f t="shared" si="34"/>
        <v>44093</v>
      </c>
      <c r="B196" s="4" t="e">
        <f>Data!C195</f>
        <v>#N/A</v>
      </c>
      <c r="C196" s="26">
        <v>131.03147020404953</v>
      </c>
      <c r="D196" s="26">
        <v>99.258327199947843</v>
      </c>
      <c r="E196" s="26">
        <v>155.82939518894784</v>
      </c>
      <c r="F196" s="26">
        <v>610.9416295961812</v>
      </c>
      <c r="G196" s="26">
        <v>619.07332480708931</v>
      </c>
      <c r="H196" s="26">
        <v>494.36926913204906</v>
      </c>
      <c r="I196" s="26">
        <v>256.1243625649268</v>
      </c>
      <c r="J196" s="26">
        <v>423.74508782746994</v>
      </c>
      <c r="K196" s="26">
        <v>423.74508782746994</v>
      </c>
      <c r="L196" s="26">
        <v>358.3126981447848</v>
      </c>
      <c r="M196" s="26">
        <v>248.35715014459154</v>
      </c>
      <c r="N196" s="26">
        <v>130.97714335140918</v>
      </c>
      <c r="O196" s="26">
        <v>152.46857059227582</v>
      </c>
      <c r="P196" s="26">
        <v>152.46857059227582</v>
      </c>
      <c r="Q196" s="26">
        <v>130.97714335140918</v>
      </c>
      <c r="R196" s="26">
        <v>152.46857059227582</v>
      </c>
      <c r="S196" s="26">
        <v>130.97714335140918</v>
      </c>
      <c r="T196" s="26">
        <v>132.9990806531504</v>
      </c>
      <c r="U196" s="26">
        <v>132.9990806531504</v>
      </c>
      <c r="V196" s="26">
        <v>132.9990806531504</v>
      </c>
      <c r="W196" s="26">
        <v>143.72389813979373</v>
      </c>
      <c r="X196" s="26">
        <v>143.72389813979373</v>
      </c>
      <c r="Y196" s="26">
        <v>143.72389813979373</v>
      </c>
      <c r="Z196" s="26">
        <v>143.72389813979373</v>
      </c>
      <c r="AA196" s="26">
        <v>143.72389813979373</v>
      </c>
      <c r="AB196" s="26">
        <v>143.72389813979373</v>
      </c>
      <c r="AC196" s="26">
        <v>143.72389813979373</v>
      </c>
      <c r="AD196" s="26">
        <v>174.13776418082927</v>
      </c>
      <c r="AE196" s="26">
        <v>174.13776418082927</v>
      </c>
      <c r="AF196" s="26">
        <v>174.13776418082927</v>
      </c>
      <c r="AG196" s="26">
        <v>174.13776418082927</v>
      </c>
      <c r="AH196" s="26">
        <v>174.13776418082927</v>
      </c>
      <c r="AI196" s="26">
        <v>179.94786879184252</v>
      </c>
      <c r="AJ196" s="26">
        <v>179.94786879184252</v>
      </c>
      <c r="AK196" s="26">
        <v>178.8820282695215</v>
      </c>
      <c r="AL196" s="26">
        <v>219.14044368687803</v>
      </c>
      <c r="AM196" s="26">
        <v>219.14044368687803</v>
      </c>
      <c r="AN196" s="26">
        <v>219.14044368687803</v>
      </c>
      <c r="AO196" s="26">
        <v>219.14044368687803</v>
      </c>
      <c r="AP196" s="26">
        <v>178.3845510734881</v>
      </c>
      <c r="AQ196" s="26">
        <v>178.3845510734881</v>
      </c>
      <c r="AR196" s="26">
        <v>219.14044368687803</v>
      </c>
      <c r="AS196" s="26">
        <v>219.14044368687803</v>
      </c>
      <c r="AT196" s="26">
        <v>219.14044368687803</v>
      </c>
      <c r="AU196" s="26">
        <v>218.42778951682442</v>
      </c>
      <c r="AV196" s="26">
        <v>218.42778951682442</v>
      </c>
      <c r="AW196" s="26">
        <v>178.3845510734881</v>
      </c>
      <c r="AX196" s="26">
        <v>216.97952147355633</v>
      </c>
      <c r="AY196" s="26">
        <v>311.69887593846499</v>
      </c>
      <c r="AZ196" s="26">
        <v>309.96550417346714</v>
      </c>
      <c r="BA196" s="26">
        <v>311.69887593846499</v>
      </c>
      <c r="BB196" s="26">
        <v>309.52807726380308</v>
      </c>
      <c r="BC196" s="26">
        <v>309.52807726380308</v>
      </c>
      <c r="BD196" s="26">
        <v>309.52807726380308</v>
      </c>
    </row>
    <row r="197" spans="1:56" x14ac:dyDescent="0.2">
      <c r="A197" s="2">
        <f t="shared" ref="A197:A260" si="35">A196+1</f>
        <v>44094</v>
      </c>
      <c r="B197" s="4" t="e">
        <f>Data!C196</f>
        <v>#N/A</v>
      </c>
      <c r="C197" s="26">
        <v>131.30450038479</v>
      </c>
      <c r="D197" s="26">
        <v>99.463218369156579</v>
      </c>
      <c r="E197" s="26">
        <v>156.09587668232095</v>
      </c>
      <c r="F197" s="26">
        <v>611.48520873548262</v>
      </c>
      <c r="G197" s="26">
        <v>619.39149805165857</v>
      </c>
      <c r="H197" s="26">
        <v>494.66874666520391</v>
      </c>
      <c r="I197" s="26">
        <v>256.36101545368655</v>
      </c>
      <c r="J197" s="26">
        <v>424.00178285588839</v>
      </c>
      <c r="K197" s="26">
        <v>424.00178285588839</v>
      </c>
      <c r="L197" s="26">
        <v>358.54654783438781</v>
      </c>
      <c r="M197" s="26">
        <v>248.56836075114541</v>
      </c>
      <c r="N197" s="26">
        <v>131.1018694300603</v>
      </c>
      <c r="O197" s="26">
        <v>152.58883137723711</v>
      </c>
      <c r="P197" s="26">
        <v>152.58883137723711</v>
      </c>
      <c r="Q197" s="26">
        <v>131.1018694300603</v>
      </c>
      <c r="R197" s="26">
        <v>152.58883137723711</v>
      </c>
      <c r="S197" s="26">
        <v>131.1018694300603</v>
      </c>
      <c r="T197" s="26">
        <v>133.12976448159901</v>
      </c>
      <c r="U197" s="26">
        <v>133.12976448159901</v>
      </c>
      <c r="V197" s="26">
        <v>133.12976448159901</v>
      </c>
      <c r="W197" s="26">
        <v>143.88608550046015</v>
      </c>
      <c r="X197" s="26">
        <v>143.88608550046015</v>
      </c>
      <c r="Y197" s="26">
        <v>143.88608550046015</v>
      </c>
      <c r="Z197" s="26">
        <v>143.88608550046015</v>
      </c>
      <c r="AA197" s="26">
        <v>143.88608550046015</v>
      </c>
      <c r="AB197" s="26">
        <v>143.88608550046015</v>
      </c>
      <c r="AC197" s="26">
        <v>143.88608550046015</v>
      </c>
      <c r="AD197" s="26">
        <v>174.24334598518274</v>
      </c>
      <c r="AE197" s="26">
        <v>174.24334598518274</v>
      </c>
      <c r="AF197" s="26">
        <v>174.24334598518274</v>
      </c>
      <c r="AG197" s="26">
        <v>174.24334598518274</v>
      </c>
      <c r="AH197" s="26">
        <v>174.24334598518274</v>
      </c>
      <c r="AI197" s="26">
        <v>180.05175683538934</v>
      </c>
      <c r="AJ197" s="26">
        <v>180.05175683538934</v>
      </c>
      <c r="AK197" s="26">
        <v>178.98205664504763</v>
      </c>
      <c r="AL197" s="26">
        <v>219.20583889298808</v>
      </c>
      <c r="AM197" s="26">
        <v>219.20583889298808</v>
      </c>
      <c r="AN197" s="26">
        <v>219.20583889298808</v>
      </c>
      <c r="AO197" s="26">
        <v>219.20583889298808</v>
      </c>
      <c r="AP197" s="26">
        <v>178.48276184588084</v>
      </c>
      <c r="AQ197" s="26">
        <v>178.48276184588084</v>
      </c>
      <c r="AR197" s="26">
        <v>219.20583889298808</v>
      </c>
      <c r="AS197" s="26">
        <v>219.20583889298808</v>
      </c>
      <c r="AT197" s="26">
        <v>219.20583889298808</v>
      </c>
      <c r="AU197" s="26">
        <v>218.4903556355587</v>
      </c>
      <c r="AV197" s="26">
        <v>218.4903556355587</v>
      </c>
      <c r="AW197" s="26">
        <v>178.48276184588084</v>
      </c>
      <c r="AX197" s="26">
        <v>217.0363057882038</v>
      </c>
      <c r="AY197" s="26">
        <v>311.88555230968575</v>
      </c>
      <c r="AZ197" s="26">
        <v>310.14725481231147</v>
      </c>
      <c r="BA197" s="26">
        <v>311.88555230968575</v>
      </c>
      <c r="BB197" s="26">
        <v>309.70860484632499</v>
      </c>
      <c r="BC197" s="26">
        <v>309.70860484632499</v>
      </c>
      <c r="BD197" s="26">
        <v>309.70860484632499</v>
      </c>
    </row>
    <row r="198" spans="1:56" x14ac:dyDescent="0.2">
      <c r="A198" s="2">
        <f t="shared" si="35"/>
        <v>44095</v>
      </c>
      <c r="B198" s="4" t="e">
        <f>Data!C197</f>
        <v>#N/A</v>
      </c>
      <c r="C198" s="26">
        <v>131.57655063538201</v>
      </c>
      <c r="D198" s="26">
        <v>99.667357197524112</v>
      </c>
      <c r="E198" s="26">
        <v>156.36142739539883</v>
      </c>
      <c r="F198" s="26">
        <v>612.02650379958629</v>
      </c>
      <c r="G198" s="26">
        <v>619.7090470141186</v>
      </c>
      <c r="H198" s="26">
        <v>494.96762003111434</v>
      </c>
      <c r="I198" s="26">
        <v>256.59707933723183</v>
      </c>
      <c r="J198" s="26">
        <v>424.25796002666874</v>
      </c>
      <c r="K198" s="26">
        <v>424.25796002666874</v>
      </c>
      <c r="L198" s="26">
        <v>358.77990507014681</v>
      </c>
      <c r="M198" s="26">
        <v>248.77908560909421</v>
      </c>
      <c r="N198" s="26">
        <v>131.22627803583904</v>
      </c>
      <c r="O198" s="26">
        <v>152.70879782650735</v>
      </c>
      <c r="P198" s="26">
        <v>152.70879782650735</v>
      </c>
      <c r="Q198" s="26">
        <v>131.22627803583904</v>
      </c>
      <c r="R198" s="26">
        <v>152.70879782650735</v>
      </c>
      <c r="S198" s="26">
        <v>131.22627803583904</v>
      </c>
      <c r="T198" s="26">
        <v>133.26010399525819</v>
      </c>
      <c r="U198" s="26">
        <v>133.26010399525819</v>
      </c>
      <c r="V198" s="26">
        <v>133.26010399525819</v>
      </c>
      <c r="W198" s="26">
        <v>144.04776594050173</v>
      </c>
      <c r="X198" s="26">
        <v>144.04776594050173</v>
      </c>
      <c r="Y198" s="26">
        <v>144.04776594050173</v>
      </c>
      <c r="Z198" s="26">
        <v>144.04776594050173</v>
      </c>
      <c r="AA198" s="26">
        <v>144.04776594050173</v>
      </c>
      <c r="AB198" s="26">
        <v>144.04776594050173</v>
      </c>
      <c r="AC198" s="26">
        <v>144.04776594050173</v>
      </c>
      <c r="AD198" s="26">
        <v>174.34874911979114</v>
      </c>
      <c r="AE198" s="26">
        <v>174.34874911979114</v>
      </c>
      <c r="AF198" s="26">
        <v>174.34874911979114</v>
      </c>
      <c r="AG198" s="26">
        <v>174.34874911979114</v>
      </c>
      <c r="AH198" s="26">
        <v>174.34874911979114</v>
      </c>
      <c r="AI198" s="26">
        <v>180.15545792632216</v>
      </c>
      <c r="AJ198" s="26">
        <v>180.15545792632216</v>
      </c>
      <c r="AK198" s="26">
        <v>179.08190562382237</v>
      </c>
      <c r="AL198" s="26">
        <v>219.27110211046082</v>
      </c>
      <c r="AM198" s="26">
        <v>219.27110211046082</v>
      </c>
      <c r="AN198" s="26">
        <v>219.27110211046082</v>
      </c>
      <c r="AO198" s="26">
        <v>219.27110211046082</v>
      </c>
      <c r="AP198" s="26">
        <v>178.58079649552545</v>
      </c>
      <c r="AQ198" s="26">
        <v>178.58079649552545</v>
      </c>
      <c r="AR198" s="26">
        <v>219.27110211046082</v>
      </c>
      <c r="AS198" s="26">
        <v>219.27110211046082</v>
      </c>
      <c r="AT198" s="26">
        <v>219.27110211046082</v>
      </c>
      <c r="AU198" s="26">
        <v>218.55278721681489</v>
      </c>
      <c r="AV198" s="26">
        <v>218.55278721681489</v>
      </c>
      <c r="AW198" s="26">
        <v>178.58079649552545</v>
      </c>
      <c r="AX198" s="26">
        <v>217.09294615714819</v>
      </c>
      <c r="AY198" s="26">
        <v>312.07121017226143</v>
      </c>
      <c r="AZ198" s="26">
        <v>310.3279242087653</v>
      </c>
      <c r="BA198" s="26">
        <v>312.07121017226143</v>
      </c>
      <c r="BB198" s="26">
        <v>309.88803387151739</v>
      </c>
      <c r="BC198" s="26">
        <v>309.88803387151739</v>
      </c>
      <c r="BD198" s="26">
        <v>309.88803387151739</v>
      </c>
    </row>
    <row r="199" spans="1:56" x14ac:dyDescent="0.2">
      <c r="A199" s="2">
        <f t="shared" si="35"/>
        <v>44096</v>
      </c>
      <c r="B199" s="4" t="e">
        <f>Data!C198</f>
        <v>#N/A</v>
      </c>
      <c r="C199" s="26">
        <v>131.84763004306032</v>
      </c>
      <c r="D199" s="26">
        <v>99.870750437965015</v>
      </c>
      <c r="E199" s="26">
        <v>156.62605561270564</v>
      </c>
      <c r="F199" s="26">
        <v>612.56559043954871</v>
      </c>
      <c r="G199" s="26">
        <v>620.02598436566939</v>
      </c>
      <c r="H199" s="26">
        <v>495.26589614211377</v>
      </c>
      <c r="I199" s="26">
        <v>256.83255800901719</v>
      </c>
      <c r="J199" s="26">
        <v>424.51362526466824</v>
      </c>
      <c r="K199" s="26">
        <v>424.51362526466824</v>
      </c>
      <c r="L199" s="26">
        <v>359.01277431866225</v>
      </c>
      <c r="M199" s="26">
        <v>248.98932795674605</v>
      </c>
      <c r="N199" s="26">
        <v>131.3503710926997</v>
      </c>
      <c r="O199" s="26">
        <v>152.82847155461531</v>
      </c>
      <c r="P199" s="26">
        <v>152.82847155461531</v>
      </c>
      <c r="Q199" s="26">
        <v>131.3503710926997</v>
      </c>
      <c r="R199" s="26">
        <v>152.82847155461531</v>
      </c>
      <c r="S199" s="26">
        <v>131.3503710926997</v>
      </c>
      <c r="T199" s="26">
        <v>133.39010133318598</v>
      </c>
      <c r="U199" s="26">
        <v>133.39010133318598</v>
      </c>
      <c r="V199" s="26">
        <v>133.39010133318598</v>
      </c>
      <c r="W199" s="26">
        <v>144.20894305161065</v>
      </c>
      <c r="X199" s="26">
        <v>144.20894305161065</v>
      </c>
      <c r="Y199" s="26">
        <v>144.20894305161065</v>
      </c>
      <c r="Z199" s="26">
        <v>144.20894305161065</v>
      </c>
      <c r="AA199" s="26">
        <v>144.20894305161065</v>
      </c>
      <c r="AB199" s="26">
        <v>144.20894305161065</v>
      </c>
      <c r="AC199" s="26">
        <v>144.20894305161065</v>
      </c>
      <c r="AD199" s="26">
        <v>174.45397499878123</v>
      </c>
      <c r="AE199" s="26">
        <v>174.45397499878123</v>
      </c>
      <c r="AF199" s="26">
        <v>174.45397499878123</v>
      </c>
      <c r="AG199" s="26">
        <v>174.45397499878123</v>
      </c>
      <c r="AH199" s="26">
        <v>174.45397499878123</v>
      </c>
      <c r="AI199" s="26">
        <v>180.25897457361776</v>
      </c>
      <c r="AJ199" s="26">
        <v>180.25897457361776</v>
      </c>
      <c r="AK199" s="26">
        <v>179.18157790876356</v>
      </c>
      <c r="AL199" s="26">
        <v>219.3362384934575</v>
      </c>
      <c r="AM199" s="26">
        <v>219.3362384934575</v>
      </c>
      <c r="AN199" s="26">
        <v>219.3362384934575</v>
      </c>
      <c r="AO199" s="26">
        <v>219.3362384934575</v>
      </c>
      <c r="AP199" s="26">
        <v>178.67865782935803</v>
      </c>
      <c r="AQ199" s="26">
        <v>178.67865782935803</v>
      </c>
      <c r="AR199" s="26">
        <v>219.3362384934575</v>
      </c>
      <c r="AS199" s="26">
        <v>219.3362384934575</v>
      </c>
      <c r="AT199" s="26">
        <v>219.3362384934575</v>
      </c>
      <c r="AU199" s="26">
        <v>218.61508992354288</v>
      </c>
      <c r="AV199" s="26">
        <v>218.61508992354288</v>
      </c>
      <c r="AW199" s="26">
        <v>178.67865782935803</v>
      </c>
      <c r="AX199" s="26">
        <v>217.14944951137755</v>
      </c>
      <c r="AY199" s="26">
        <v>312.25589407130815</v>
      </c>
      <c r="AZ199" s="26">
        <v>310.50756081486861</v>
      </c>
      <c r="BA199" s="26">
        <v>312.25589407130815</v>
      </c>
      <c r="BB199" s="26">
        <v>310.06641384311581</v>
      </c>
      <c r="BC199" s="26">
        <v>310.06641384311581</v>
      </c>
      <c r="BD199" s="26">
        <v>310.06641384311581</v>
      </c>
    </row>
    <row r="200" spans="1:56" x14ac:dyDescent="0.2">
      <c r="A200" s="2">
        <f t="shared" si="35"/>
        <v>44097</v>
      </c>
      <c r="B200" s="4" t="e">
        <f>Data!C199</f>
        <v>#N/A</v>
      </c>
      <c r="C200" s="26">
        <v>132.11774754459248</v>
      </c>
      <c r="D200" s="26">
        <v>100.07340473897662</v>
      </c>
      <c r="E200" s="26">
        <v>156.88976948088538</v>
      </c>
      <c r="F200" s="26">
        <v>613.10253985994575</v>
      </c>
      <c r="G200" s="26">
        <v>620.34232188746273</v>
      </c>
      <c r="H200" s="26">
        <v>495.56358150739067</v>
      </c>
      <c r="I200" s="26">
        <v>257.06745519834328</v>
      </c>
      <c r="J200" s="26">
        <v>424.76878414919128</v>
      </c>
      <c r="K200" s="26">
        <v>424.76878414919128</v>
      </c>
      <c r="L200" s="26">
        <v>359.24515982827018</v>
      </c>
      <c r="M200" s="26">
        <v>249.1990909533628</v>
      </c>
      <c r="N200" s="26">
        <v>131.47415050412923</v>
      </c>
      <c r="O200" s="26">
        <v>152.94785416084886</v>
      </c>
      <c r="P200" s="26">
        <v>152.94785416084886</v>
      </c>
      <c r="Q200" s="26">
        <v>131.47415050412923</v>
      </c>
      <c r="R200" s="26">
        <v>152.94785416084886</v>
      </c>
      <c r="S200" s="26">
        <v>131.47415050412923</v>
      </c>
      <c r="T200" s="26">
        <v>133.51975861147181</v>
      </c>
      <c r="U200" s="26">
        <v>133.51975861147181</v>
      </c>
      <c r="V200" s="26">
        <v>133.51975861147181</v>
      </c>
      <c r="W200" s="26">
        <v>144.36962038162841</v>
      </c>
      <c r="X200" s="26">
        <v>144.36962038162841</v>
      </c>
      <c r="Y200" s="26">
        <v>144.36962038162841</v>
      </c>
      <c r="Z200" s="26">
        <v>144.36962038162841</v>
      </c>
      <c r="AA200" s="26">
        <v>144.36962038162841</v>
      </c>
      <c r="AB200" s="26">
        <v>144.36962038162841</v>
      </c>
      <c r="AC200" s="26">
        <v>144.36962038162841</v>
      </c>
      <c r="AD200" s="26">
        <v>174.55902497040722</v>
      </c>
      <c r="AE200" s="26">
        <v>174.55902497040722</v>
      </c>
      <c r="AF200" s="26">
        <v>174.55902497040722</v>
      </c>
      <c r="AG200" s="26">
        <v>174.55902497040722</v>
      </c>
      <c r="AH200" s="26">
        <v>174.55902497040722</v>
      </c>
      <c r="AI200" s="26">
        <v>180.36230913844852</v>
      </c>
      <c r="AJ200" s="26">
        <v>180.36230913844852</v>
      </c>
      <c r="AK200" s="26">
        <v>179.28107603776328</v>
      </c>
      <c r="AL200" s="26">
        <v>219.40125284065448</v>
      </c>
      <c r="AM200" s="26">
        <v>219.40125284065448</v>
      </c>
      <c r="AN200" s="26">
        <v>219.40125284065448</v>
      </c>
      <c r="AO200" s="26">
        <v>219.40125284065448</v>
      </c>
      <c r="AP200" s="26">
        <v>178.77634848043982</v>
      </c>
      <c r="AQ200" s="26">
        <v>178.77634848043982</v>
      </c>
      <c r="AR200" s="26">
        <v>219.40125284065448</v>
      </c>
      <c r="AS200" s="26">
        <v>219.40125284065448</v>
      </c>
      <c r="AT200" s="26">
        <v>219.40125284065448</v>
      </c>
      <c r="AU200" s="26">
        <v>218.67726902883174</v>
      </c>
      <c r="AV200" s="26">
        <v>218.67726902883174</v>
      </c>
      <c r="AW200" s="26">
        <v>178.77634848043982</v>
      </c>
      <c r="AX200" s="26">
        <v>217.20582230776853</v>
      </c>
      <c r="AY200" s="26">
        <v>312.43964612834009</v>
      </c>
      <c r="AZ200" s="26">
        <v>310.68621046675963</v>
      </c>
      <c r="BA200" s="26">
        <v>312.43964612834009</v>
      </c>
      <c r="BB200" s="26">
        <v>310.24379159760895</v>
      </c>
      <c r="BC200" s="26">
        <v>310.24379159760895</v>
      </c>
      <c r="BD200" s="26">
        <v>310.24379159760895</v>
      </c>
    </row>
    <row r="201" spans="1:56" x14ac:dyDescent="0.2">
      <c r="A201" s="2">
        <f t="shared" si="35"/>
        <v>44098</v>
      </c>
      <c r="B201" s="4" t="e">
        <f>Data!C200</f>
        <v>#N/A</v>
      </c>
      <c r="C201" s="26">
        <v>132.38691193022936</v>
      </c>
      <c r="D201" s="26">
        <v>100.27532664701305</v>
      </c>
      <c r="E201" s="26">
        <v>157.15257701282843</v>
      </c>
      <c r="F201" s="26">
        <v>613.63741909073565</v>
      </c>
      <c r="G201" s="26">
        <v>620.65807054089009</v>
      </c>
      <c r="H201" s="26">
        <v>495.8606822656684</v>
      </c>
      <c r="I201" s="26">
        <v>257.30177457370036</v>
      </c>
      <c r="J201" s="26">
        <v>425.02344194200077</v>
      </c>
      <c r="K201" s="26">
        <v>425.02344194200077</v>
      </c>
      <c r="L201" s="26">
        <v>359.47706564669687</v>
      </c>
      <c r="M201" s="26">
        <v>249.40837768455177</v>
      </c>
      <c r="N201" s="26">
        <v>131.59761815353764</v>
      </c>
      <c r="O201" s="26">
        <v>153.06694722950377</v>
      </c>
      <c r="P201" s="26">
        <v>153.06694722950377</v>
      </c>
      <c r="Q201" s="26">
        <v>131.59761815353764</v>
      </c>
      <c r="R201" s="26">
        <v>153.06694722950377</v>
      </c>
      <c r="S201" s="26">
        <v>131.59761815353764</v>
      </c>
      <c r="T201" s="26">
        <v>133.64907792364301</v>
      </c>
      <c r="U201" s="26">
        <v>133.64907792364301</v>
      </c>
      <c r="V201" s="26">
        <v>133.64907792364301</v>
      </c>
      <c r="W201" s="26">
        <v>144.52980143539648</v>
      </c>
      <c r="X201" s="26">
        <v>144.52980143539648</v>
      </c>
      <c r="Y201" s="26">
        <v>144.52980143539648</v>
      </c>
      <c r="Z201" s="26">
        <v>144.52980143539648</v>
      </c>
      <c r="AA201" s="26">
        <v>144.52980143539648</v>
      </c>
      <c r="AB201" s="26">
        <v>144.52980143539648</v>
      </c>
      <c r="AC201" s="26">
        <v>144.52980143539648</v>
      </c>
      <c r="AD201" s="26">
        <v>174.66390032218339</v>
      </c>
      <c r="AE201" s="26">
        <v>174.66390032218339</v>
      </c>
      <c r="AF201" s="26">
        <v>174.66390032218339</v>
      </c>
      <c r="AG201" s="26">
        <v>174.66390032218339</v>
      </c>
      <c r="AH201" s="26">
        <v>174.66390032218339</v>
      </c>
      <c r="AI201" s="26">
        <v>180.46546384507289</v>
      </c>
      <c r="AJ201" s="26">
        <v>180.46546384507289</v>
      </c>
      <c r="AK201" s="26">
        <v>179.38040239577529</v>
      </c>
      <c r="AL201" s="26">
        <v>219.46614962010995</v>
      </c>
      <c r="AM201" s="26">
        <v>219.46614962010995</v>
      </c>
      <c r="AN201" s="26">
        <v>219.46614962010995</v>
      </c>
      <c r="AO201" s="26">
        <v>219.46614962010995</v>
      </c>
      <c r="AP201" s="26">
        <v>178.87387092065259</v>
      </c>
      <c r="AQ201" s="26">
        <v>178.87387092065259</v>
      </c>
      <c r="AR201" s="26">
        <v>219.46614962010995</v>
      </c>
      <c r="AS201" s="26">
        <v>219.46614962010995</v>
      </c>
      <c r="AT201" s="26">
        <v>219.46614962010995</v>
      </c>
      <c r="AU201" s="26">
        <v>218.73932944300446</v>
      </c>
      <c r="AV201" s="26">
        <v>218.73932944300446</v>
      </c>
      <c r="AW201" s="26">
        <v>178.87387092065259</v>
      </c>
      <c r="AX201" s="26">
        <v>217.26207056159691</v>
      </c>
      <c r="AY201" s="26">
        <v>312.62250617164045</v>
      </c>
      <c r="AZ201" s="26">
        <v>310.86391652387704</v>
      </c>
      <c r="BA201" s="26">
        <v>312.62250617164045</v>
      </c>
      <c r="BB201" s="26">
        <v>310.42021144578132</v>
      </c>
      <c r="BC201" s="26">
        <v>310.42021144578132</v>
      </c>
      <c r="BD201" s="26">
        <v>310.42021144578132</v>
      </c>
    </row>
    <row r="202" spans="1:56" x14ac:dyDescent="0.2">
      <c r="A202" s="2">
        <f t="shared" si="35"/>
        <v>44099</v>
      </c>
      <c r="B202" s="4" t="e">
        <f>Data!C201</f>
        <v>#N/A</v>
      </c>
      <c r="C202" s="26">
        <v>132.65513184749437</v>
      </c>
      <c r="D202" s="26">
        <v>100.47652260878412</v>
      </c>
      <c r="E202" s="26">
        <v>157.4144860915824</v>
      </c>
      <c r="F202" s="26">
        <v>614.17029124302019</v>
      </c>
      <c r="G202" s="26">
        <v>620.97324053235059</v>
      </c>
      <c r="H202" s="26">
        <v>496.15720421518944</v>
      </c>
      <c r="I202" s="26">
        <v>257.53551974582587</v>
      </c>
      <c r="J202" s="26">
        <v>425.27760361301881</v>
      </c>
      <c r="K202" s="26">
        <v>425.27760361301881</v>
      </c>
      <c r="L202" s="26">
        <v>359.70849563722027</v>
      </c>
      <c r="M202" s="26">
        <v>249.61719116718456</v>
      </c>
      <c r="N202" s="26">
        <v>131.72077590463056</v>
      </c>
      <c r="O202" s="26">
        <v>153.18575233012214</v>
      </c>
      <c r="P202" s="26">
        <v>153.18575233012214</v>
      </c>
      <c r="Q202" s="26">
        <v>131.72077590463056</v>
      </c>
      <c r="R202" s="26">
        <v>153.18575233012214</v>
      </c>
      <c r="S202" s="26">
        <v>131.72077590463056</v>
      </c>
      <c r="T202" s="26">
        <v>133.77806134105595</v>
      </c>
      <c r="U202" s="26">
        <v>133.77806134105595</v>
      </c>
      <c r="V202" s="26">
        <v>133.77806134105595</v>
      </c>
      <c r="W202" s="26">
        <v>144.68948967557662</v>
      </c>
      <c r="X202" s="26">
        <v>144.68948967557662</v>
      </c>
      <c r="Y202" s="26">
        <v>144.68948967557662</v>
      </c>
      <c r="Z202" s="26">
        <v>144.68948967557662</v>
      </c>
      <c r="AA202" s="26">
        <v>144.68948967557662</v>
      </c>
      <c r="AB202" s="26">
        <v>144.68948967557662</v>
      </c>
      <c r="AC202" s="26">
        <v>144.68948967557662</v>
      </c>
      <c r="AD202" s="26">
        <v>174.76860228559963</v>
      </c>
      <c r="AE202" s="26">
        <v>174.76860228559963</v>
      </c>
      <c r="AF202" s="26">
        <v>174.76860228559963</v>
      </c>
      <c r="AG202" s="26">
        <v>174.76860228559963</v>
      </c>
      <c r="AH202" s="26">
        <v>174.76860228559963</v>
      </c>
      <c r="AI202" s="26">
        <v>180.56844079091977</v>
      </c>
      <c r="AJ202" s="26">
        <v>180.56844079091977</v>
      </c>
      <c r="AK202" s="26">
        <v>179.47955922601673</v>
      </c>
      <c r="AL202" s="26">
        <v>219.53093299240854</v>
      </c>
      <c r="AM202" s="26">
        <v>219.53093299240854</v>
      </c>
      <c r="AN202" s="26">
        <v>219.53093299240854</v>
      </c>
      <c r="AO202" s="26">
        <v>219.53093299240854</v>
      </c>
      <c r="AP202" s="26">
        <v>178.97122747246866</v>
      </c>
      <c r="AQ202" s="26">
        <v>178.97122747246866</v>
      </c>
      <c r="AR202" s="26">
        <v>219.53093299240854</v>
      </c>
      <c r="AS202" s="26">
        <v>219.53093299240854</v>
      </c>
      <c r="AT202" s="26">
        <v>219.53093299240854</v>
      </c>
      <c r="AU202" s="26">
        <v>218.80127573884815</v>
      </c>
      <c r="AV202" s="26">
        <v>218.80127573884815</v>
      </c>
      <c r="AW202" s="26">
        <v>178.97122747246866</v>
      </c>
      <c r="AX202" s="26">
        <v>217.31819987684085</v>
      </c>
      <c r="AY202" s="26">
        <v>312.80451185986323</v>
      </c>
      <c r="AZ202" s="26">
        <v>311.04072000102275</v>
      </c>
      <c r="BA202" s="26">
        <v>312.80451185986323</v>
      </c>
      <c r="BB202" s="26">
        <v>310.59571530701896</v>
      </c>
      <c r="BC202" s="26">
        <v>310.59571530701896</v>
      </c>
      <c r="BD202" s="26">
        <v>310.59571530701896</v>
      </c>
    </row>
    <row r="203" spans="1:56" x14ac:dyDescent="0.2">
      <c r="A203" s="2">
        <f t="shared" si="35"/>
        <v>44100</v>
      </c>
      <c r="B203" s="4" t="e">
        <f>Data!C202</f>
        <v>#N/A</v>
      </c>
      <c r="C203" s="26">
        <v>132.92241580482096</v>
      </c>
      <c r="D203" s="26">
        <v>100.67699897348268</v>
      </c>
      <c r="E203" s="26">
        <v>157.67550447406293</v>
      </c>
      <c r="F203" s="26">
        <v>614.70121574960592</v>
      </c>
      <c r="G203" s="26">
        <v>621.28784137292439</v>
      </c>
      <c r="H203" s="26">
        <v>496.45315284122233</v>
      </c>
      <c r="I203" s="26">
        <v>257.76869427050201</v>
      </c>
      <c r="J203" s="26">
        <v>425.53127386390412</v>
      </c>
      <c r="K203" s="26">
        <v>425.53127386390412</v>
      </c>
      <c r="L203" s="26">
        <v>359.93945349346211</v>
      </c>
      <c r="M203" s="26">
        <v>249.82553435388581</v>
      </c>
      <c r="N203" s="26">
        <v>131.84362560176527</v>
      </c>
      <c r="O203" s="26">
        <v>153.30427101772173</v>
      </c>
      <c r="P203" s="26">
        <v>153.30427101772173</v>
      </c>
      <c r="Q203" s="26">
        <v>131.84362560176527</v>
      </c>
      <c r="R203" s="26">
        <v>153.30427101772173</v>
      </c>
      <c r="S203" s="26">
        <v>131.84362560176527</v>
      </c>
      <c r="T203" s="26">
        <v>133.90671091327329</v>
      </c>
      <c r="U203" s="26">
        <v>133.90671091327329</v>
      </c>
      <c r="V203" s="26">
        <v>133.90671091327329</v>
      </c>
      <c r="W203" s="26">
        <v>144.84868852344295</v>
      </c>
      <c r="X203" s="26">
        <v>144.84868852344295</v>
      </c>
      <c r="Y203" s="26">
        <v>144.84868852344295</v>
      </c>
      <c r="Z203" s="26">
        <v>144.84868852344295</v>
      </c>
      <c r="AA203" s="26">
        <v>144.84868852344295</v>
      </c>
      <c r="AB203" s="26">
        <v>144.84868852344295</v>
      </c>
      <c r="AC203" s="26">
        <v>144.84868852344295</v>
      </c>
      <c r="AD203" s="26">
        <v>174.87313204045333</v>
      </c>
      <c r="AE203" s="26">
        <v>174.87313204045333</v>
      </c>
      <c r="AF203" s="26">
        <v>174.87313204045333</v>
      </c>
      <c r="AG203" s="26">
        <v>174.87313204045333</v>
      </c>
      <c r="AH203" s="26">
        <v>174.87313204045333</v>
      </c>
      <c r="AI203" s="26">
        <v>180.6712419559251</v>
      </c>
      <c r="AJ203" s="26">
        <v>180.6712419559251</v>
      </c>
      <c r="AK203" s="26">
        <v>179.57854864034809</v>
      </c>
      <c r="AL203" s="26">
        <v>219.59560683220136</v>
      </c>
      <c r="AM203" s="26">
        <v>219.59560683220136</v>
      </c>
      <c r="AN203" s="26">
        <v>219.59560683220136</v>
      </c>
      <c r="AO203" s="26">
        <v>219.59560683220136</v>
      </c>
      <c r="AP203" s="26">
        <v>179.06842031986136</v>
      </c>
      <c r="AQ203" s="26">
        <v>179.06842031986136</v>
      </c>
      <c r="AR203" s="26">
        <v>219.59560683220136</v>
      </c>
      <c r="AS203" s="26">
        <v>219.59560683220136</v>
      </c>
      <c r="AT203" s="26">
        <v>219.59560683220136</v>
      </c>
      <c r="AU203" s="26">
        <v>218.86311217510666</v>
      </c>
      <c r="AV203" s="26">
        <v>218.86311217510666</v>
      </c>
      <c r="AW203" s="26">
        <v>179.06842031986136</v>
      </c>
      <c r="AX203" s="26">
        <v>217.37421547442452</v>
      </c>
      <c r="AY203" s="26">
        <v>312.98569879919859</v>
      </c>
      <c r="AZ203" s="26">
        <v>311.21665969363022</v>
      </c>
      <c r="BA203" s="26">
        <v>312.98569879919859</v>
      </c>
      <c r="BB203" s="26">
        <v>310.7703428367272</v>
      </c>
      <c r="BC203" s="26">
        <v>310.7703428367272</v>
      </c>
      <c r="BD203" s="26">
        <v>310.7703428367272</v>
      </c>
    </row>
    <row r="204" spans="1:56" x14ac:dyDescent="0.2">
      <c r="A204" s="2">
        <f t="shared" si="35"/>
        <v>44101</v>
      </c>
      <c r="B204" s="4" t="e">
        <f>Data!C203</f>
        <v>#N/A</v>
      </c>
      <c r="C204" s="26">
        <v>133.18877217504723</v>
      </c>
      <c r="D204" s="26">
        <v>100.87676199494319</v>
      </c>
      <c r="E204" s="26">
        <v>157.93563979457937</v>
      </c>
      <c r="F204" s="26">
        <v>615.23024859122256</v>
      </c>
      <c r="G204" s="26">
        <v>621.60188193334602</v>
      </c>
      <c r="H204" s="26">
        <v>496.74853334129369</v>
      </c>
      <c r="I204" s="26">
        <v>258.00130165111807</v>
      </c>
      <c r="J204" s="26">
        <v>425.78445714967955</v>
      </c>
      <c r="K204" s="26">
        <v>425.78445714967955</v>
      </c>
      <c r="L204" s="26">
        <v>360.16994275292592</v>
      </c>
      <c r="M204" s="26">
        <v>250.03341013713029</v>
      </c>
      <c r="N204" s="26">
        <v>131.9661690702921</v>
      </c>
      <c r="O204" s="26">
        <v>153.42250483301669</v>
      </c>
      <c r="P204" s="26">
        <v>153.42250483301669</v>
      </c>
      <c r="Q204" s="26">
        <v>131.9661690702921</v>
      </c>
      <c r="R204" s="26">
        <v>153.42250483301669</v>
      </c>
      <c r="S204" s="26">
        <v>131.9661690702921</v>
      </c>
      <c r="T204" s="26">
        <v>134.03502866842805</v>
      </c>
      <c r="U204" s="26">
        <v>134.03502866842805</v>
      </c>
      <c r="V204" s="26">
        <v>134.03502866842805</v>
      </c>
      <c r="W204" s="26">
        <v>145.00740135964767</v>
      </c>
      <c r="X204" s="26">
        <v>145.00740135964767</v>
      </c>
      <c r="Y204" s="26">
        <v>145.00740135964767</v>
      </c>
      <c r="Z204" s="26">
        <v>145.00740135964767</v>
      </c>
      <c r="AA204" s="26">
        <v>145.00740135964767</v>
      </c>
      <c r="AB204" s="26">
        <v>145.00740135964767</v>
      </c>
      <c r="AC204" s="26">
        <v>145.00740135964767</v>
      </c>
      <c r="AD204" s="26">
        <v>174.9774907188287</v>
      </c>
      <c r="AE204" s="26">
        <v>174.9774907188287</v>
      </c>
      <c r="AF204" s="26">
        <v>174.9774907188287</v>
      </c>
      <c r="AG204" s="26">
        <v>174.9774907188287</v>
      </c>
      <c r="AH204" s="26">
        <v>174.9774907188287</v>
      </c>
      <c r="AI204" s="26">
        <v>180.77386921117542</v>
      </c>
      <c r="AJ204" s="26">
        <v>180.77386921117542</v>
      </c>
      <c r="AK204" s="26">
        <v>179.67737262889062</v>
      </c>
      <c r="AL204" s="26">
        <v>219.66017474825148</v>
      </c>
      <c r="AM204" s="26">
        <v>219.66017474825148</v>
      </c>
      <c r="AN204" s="26">
        <v>219.66017474825148</v>
      </c>
      <c r="AO204" s="26">
        <v>219.66017474825148</v>
      </c>
      <c r="AP204" s="26">
        <v>179.16545151841819</v>
      </c>
      <c r="AQ204" s="26">
        <v>179.16545151841819</v>
      </c>
      <c r="AR204" s="26">
        <v>219.66017474825148</v>
      </c>
      <c r="AS204" s="26">
        <v>219.66017474825148</v>
      </c>
      <c r="AT204" s="26">
        <v>219.66017474825148</v>
      </c>
      <c r="AU204" s="26">
        <v>218.9248427183538</v>
      </c>
      <c r="AV204" s="26">
        <v>218.9248427183538</v>
      </c>
      <c r="AW204" s="26">
        <v>179.16545151841819</v>
      </c>
      <c r="AX204" s="26">
        <v>217.43012221854084</v>
      </c>
      <c r="AY204" s="26">
        <v>313.16610065441972</v>
      </c>
      <c r="AZ204" s="26">
        <v>311.391772296569</v>
      </c>
      <c r="BA204" s="26">
        <v>313.16610065441972</v>
      </c>
      <c r="BB204" s="26">
        <v>310.94413154719336</v>
      </c>
      <c r="BC204" s="26">
        <v>310.94413154719336</v>
      </c>
      <c r="BD204" s="26">
        <v>310.94413154719336</v>
      </c>
    </row>
    <row r="205" spans="1:56" x14ac:dyDescent="0.2">
      <c r="A205" s="2">
        <f t="shared" si="35"/>
        <v>44102</v>
      </c>
      <c r="B205" s="4" t="e">
        <f>Data!C204</f>
        <v>#N/A</v>
      </c>
      <c r="C205" s="26">
        <v>133.45420919877608</v>
      </c>
      <c r="D205" s="26">
        <v>101.07581783373469</v>
      </c>
      <c r="E205" s="26">
        <v>158.19489956818848</v>
      </c>
      <c r="F205" s="26">
        <v>615.75744250921036</v>
      </c>
      <c r="G205" s="26">
        <v>621.91537049464284</v>
      </c>
      <c r="H205" s="26">
        <v>497.0433506483306</v>
      </c>
      <c r="I205" s="26">
        <v>258.2333453410194</v>
      </c>
      <c r="J205" s="26">
        <v>426.03715769856836</v>
      </c>
      <c r="K205" s="26">
        <v>426.03715769856836</v>
      </c>
      <c r="L205" s="26">
        <v>360.39996680938634</v>
      </c>
      <c r="M205" s="26">
        <v>250.24082135298352</v>
      </c>
      <c r="N205" s="26">
        <v>132.08840811688208</v>
      </c>
      <c r="O205" s="26">
        <v>153.54045530263059</v>
      </c>
      <c r="P205" s="26">
        <v>153.54045530263059</v>
      </c>
      <c r="Q205" s="26">
        <v>132.08840811688208</v>
      </c>
      <c r="R205" s="26">
        <v>153.54045530263059</v>
      </c>
      <c r="S205" s="26">
        <v>132.08840811688208</v>
      </c>
      <c r="T205" s="26">
        <v>134.16301661357591</v>
      </c>
      <c r="U205" s="26">
        <v>134.16301661357591</v>
      </c>
      <c r="V205" s="26">
        <v>134.16301661357591</v>
      </c>
      <c r="W205" s="26">
        <v>145.16563152496227</v>
      </c>
      <c r="X205" s="26">
        <v>145.16563152496227</v>
      </c>
      <c r="Y205" s="26">
        <v>145.16563152496227</v>
      </c>
      <c r="Z205" s="26">
        <v>145.16563152496227</v>
      </c>
      <c r="AA205" s="26">
        <v>145.16563152496227</v>
      </c>
      <c r="AB205" s="26">
        <v>145.16563152496227</v>
      </c>
      <c r="AC205" s="26">
        <v>145.16563152496227</v>
      </c>
      <c r="AD205" s="26">
        <v>175.08167940875174</v>
      </c>
      <c r="AE205" s="26">
        <v>175.08167940875174</v>
      </c>
      <c r="AF205" s="26">
        <v>175.08167940875174</v>
      </c>
      <c r="AG205" s="26">
        <v>175.08167940875174</v>
      </c>
      <c r="AH205" s="26">
        <v>175.08167940875174</v>
      </c>
      <c r="AI205" s="26">
        <v>180.8763243269089</v>
      </c>
      <c r="AJ205" s="26">
        <v>180.8763243269089</v>
      </c>
      <c r="AK205" s="26">
        <v>179.7760330689363</v>
      </c>
      <c r="AL205" s="26">
        <v>219.72464010208719</v>
      </c>
      <c r="AM205" s="26">
        <v>219.72464010208719</v>
      </c>
      <c r="AN205" s="26">
        <v>219.72464010208719</v>
      </c>
      <c r="AO205" s="26">
        <v>219.72464010208719</v>
      </c>
      <c r="AP205" s="26">
        <v>179.26232300471364</v>
      </c>
      <c r="AQ205" s="26">
        <v>179.26232300471364</v>
      </c>
      <c r="AR205" s="26">
        <v>219.72464010208719</v>
      </c>
      <c r="AS205" s="26">
        <v>219.72464010208719</v>
      </c>
      <c r="AT205" s="26">
        <v>219.72464010208719</v>
      </c>
      <c r="AU205" s="26">
        <v>218.98647106335733</v>
      </c>
      <c r="AV205" s="26">
        <v>218.98647106335733</v>
      </c>
      <c r="AW205" s="26">
        <v>179.26232300471364</v>
      </c>
      <c r="AX205" s="26">
        <v>217.48592464118218</v>
      </c>
      <c r="AY205" s="26">
        <v>313.34574925411448</v>
      </c>
      <c r="AZ205" s="26">
        <v>311.56609251680101</v>
      </c>
      <c r="BA205" s="26">
        <v>313.34574925411448</v>
      </c>
      <c r="BB205" s="26">
        <v>311.11711692221445</v>
      </c>
      <c r="BC205" s="26">
        <v>311.11711692221445</v>
      </c>
      <c r="BD205" s="26">
        <v>311.11711692221445</v>
      </c>
    </row>
    <row r="206" spans="1:56" x14ac:dyDescent="0.2">
      <c r="A206" s="2">
        <f t="shared" si="35"/>
        <v>44103</v>
      </c>
      <c r="B206" s="4" t="e">
        <f>Data!C205</f>
        <v>#N/A</v>
      </c>
      <c r="C206" s="26">
        <v>133.71873498760817</v>
      </c>
      <c r="D206" s="26">
        <v>101.27417255919065</v>
      </c>
      <c r="E206" s="26">
        <v>158.45329119388836</v>
      </c>
      <c r="F206" s="26">
        <v>616.28284720544571</v>
      </c>
      <c r="G206" s="26">
        <v>622.22831479477429</v>
      </c>
      <c r="H206" s="26">
        <v>497.33760945188419</v>
      </c>
      <c r="I206" s="26">
        <v>258.46482874566323</v>
      </c>
      <c r="J206" s="26">
        <v>426.28937953018573</v>
      </c>
      <c r="K206" s="26">
        <v>426.28937953018573</v>
      </c>
      <c r="L206" s="26">
        <v>360.62952892422601</v>
      </c>
      <c r="M206" s="26">
        <v>250.44777078451821</v>
      </c>
      <c r="N206" s="26">
        <v>132.21034452984213</v>
      </c>
      <c r="O206" s="26">
        <v>153.65812393930238</v>
      </c>
      <c r="P206" s="26">
        <v>153.65812393930238</v>
      </c>
      <c r="Q206" s="26">
        <v>132.21034452984213</v>
      </c>
      <c r="R206" s="26">
        <v>153.65812393930238</v>
      </c>
      <c r="S206" s="26">
        <v>132.21034452984213</v>
      </c>
      <c r="T206" s="26">
        <v>134.29067673503613</v>
      </c>
      <c r="U206" s="26">
        <v>134.29067673503613</v>
      </c>
      <c r="V206" s="26">
        <v>134.29067673503613</v>
      </c>
      <c r="W206" s="26">
        <v>145.32338232099551</v>
      </c>
      <c r="X206" s="26">
        <v>145.32338232099551</v>
      </c>
      <c r="Y206" s="26">
        <v>145.32338232099551</v>
      </c>
      <c r="Z206" s="26">
        <v>145.32338232099551</v>
      </c>
      <c r="AA206" s="26">
        <v>145.32338232099551</v>
      </c>
      <c r="AB206" s="26">
        <v>145.32338232099551</v>
      </c>
      <c r="AC206" s="26">
        <v>145.32338232099551</v>
      </c>
      <c r="AD206" s="26">
        <v>175.18569915754711</v>
      </c>
      <c r="AE206" s="26">
        <v>175.18569915754711</v>
      </c>
      <c r="AF206" s="26">
        <v>175.18569915754711</v>
      </c>
      <c r="AG206" s="26">
        <v>175.18569915754711</v>
      </c>
      <c r="AH206" s="26">
        <v>175.18569915754711</v>
      </c>
      <c r="AI206" s="26">
        <v>180.97860897992084</v>
      </c>
      <c r="AJ206" s="26">
        <v>180.97860897992084</v>
      </c>
      <c r="AK206" s="26">
        <v>179.87453173320145</v>
      </c>
      <c r="AL206" s="26">
        <v>219.78900602535882</v>
      </c>
      <c r="AM206" s="26">
        <v>219.78900602535882</v>
      </c>
      <c r="AN206" s="26">
        <v>219.78900602535882</v>
      </c>
      <c r="AO206" s="26">
        <v>219.78900602535882</v>
      </c>
      <c r="AP206" s="26">
        <v>179.35903660499491</v>
      </c>
      <c r="AQ206" s="26">
        <v>179.35903660499491</v>
      </c>
      <c r="AR206" s="26">
        <v>219.78900602535882</v>
      </c>
      <c r="AS206" s="26">
        <v>219.78900602535882</v>
      </c>
      <c r="AT206" s="26">
        <v>219.78900602535882</v>
      </c>
      <c r="AU206" s="26">
        <v>219.04800065203693</v>
      </c>
      <c r="AV206" s="26">
        <v>219.04800065203693</v>
      </c>
      <c r="AW206" s="26">
        <v>179.35903660499491</v>
      </c>
      <c r="AX206" s="26">
        <v>217.54162696499984</v>
      </c>
      <c r="AY206" s="26">
        <v>313.52467469039129</v>
      </c>
      <c r="AZ206" s="26">
        <v>311.73965318019083</v>
      </c>
      <c r="BA206" s="26">
        <v>313.52467469039129</v>
      </c>
      <c r="BB206" s="26">
        <v>311.28933252579378</v>
      </c>
      <c r="BC206" s="26">
        <v>311.28933252579378</v>
      </c>
      <c r="BD206" s="26">
        <v>311.28933252579378</v>
      </c>
    </row>
    <row r="207" spans="1:56" x14ac:dyDescent="0.2">
      <c r="A207" s="2">
        <f t="shared" si="35"/>
        <v>44104</v>
      </c>
      <c r="B207" s="4" t="e">
        <f>Data!C206</f>
        <v>#N/A</v>
      </c>
      <c r="C207" s="26">
        <v>133.98235752725512</v>
      </c>
      <c r="D207" s="26">
        <v>101.47183215137852</v>
      </c>
      <c r="E207" s="26">
        <v>158.71082195766402</v>
      </c>
      <c r="F207" s="26">
        <v>616.80650953023428</v>
      </c>
      <c r="G207" s="26">
        <v>622.54072207158379</v>
      </c>
      <c r="H207" s="26">
        <v>497.63131421759124</v>
      </c>
      <c r="I207" s="26">
        <v>258.69575522459883</v>
      </c>
      <c r="J207" s="26">
        <v>426.54112647222036</v>
      </c>
      <c r="K207" s="26">
        <v>426.54112647222036</v>
      </c>
      <c r="L207" s="26">
        <v>360.8586322368086</v>
      </c>
      <c r="M207" s="26">
        <v>250.6542611649356</v>
      </c>
      <c r="N207" s="26">
        <v>132.33198007941874</v>
      </c>
      <c r="O207" s="26">
        <v>153.7755122420858</v>
      </c>
      <c r="P207" s="26">
        <v>153.7755122420858</v>
      </c>
      <c r="Q207" s="26">
        <v>132.33198007941874</v>
      </c>
      <c r="R207" s="26">
        <v>153.7755122420858</v>
      </c>
      <c r="S207" s="26">
        <v>132.33198007941874</v>
      </c>
      <c r="T207" s="26">
        <v>134.41801099872234</v>
      </c>
      <c r="U207" s="26">
        <v>134.41801099872234</v>
      </c>
      <c r="V207" s="26">
        <v>134.41801099872234</v>
      </c>
      <c r="W207" s="26">
        <v>145.48065701088987</v>
      </c>
      <c r="X207" s="26">
        <v>145.48065701088987</v>
      </c>
      <c r="Y207" s="26">
        <v>145.48065701088987</v>
      </c>
      <c r="Z207" s="26">
        <v>145.48065701088987</v>
      </c>
      <c r="AA207" s="26">
        <v>145.48065701088987</v>
      </c>
      <c r="AB207" s="26">
        <v>145.48065701088987</v>
      </c>
      <c r="AC207" s="26">
        <v>145.48065701088987</v>
      </c>
      <c r="AD207" s="26">
        <v>175.2895509749211</v>
      </c>
      <c r="AE207" s="26">
        <v>175.2895509749211</v>
      </c>
      <c r="AF207" s="26">
        <v>175.2895509749211</v>
      </c>
      <c r="AG207" s="26">
        <v>175.2895509749211</v>
      </c>
      <c r="AH207" s="26">
        <v>175.2895509749211</v>
      </c>
      <c r="AI207" s="26">
        <v>181.08072476041747</v>
      </c>
      <c r="AJ207" s="26">
        <v>181.08072476041747</v>
      </c>
      <c r="AK207" s="26">
        <v>179.97287029747181</v>
      </c>
      <c r="AL207" s="26">
        <v>219.85327543598777</v>
      </c>
      <c r="AM207" s="26">
        <v>219.85327543598777</v>
      </c>
      <c r="AN207" s="26">
        <v>219.85327543598777</v>
      </c>
      <c r="AO207" s="26">
        <v>219.85327543598777</v>
      </c>
      <c r="AP207" s="26">
        <v>179.45559404323052</v>
      </c>
      <c r="AQ207" s="26">
        <v>179.45559404323052</v>
      </c>
      <c r="AR207" s="26">
        <v>219.85327543598777</v>
      </c>
      <c r="AS207" s="26">
        <v>219.85327543598777</v>
      </c>
      <c r="AT207" s="26">
        <v>219.85327543598777</v>
      </c>
      <c r="AU207" s="26">
        <v>219.10943469111174</v>
      </c>
      <c r="AV207" s="26">
        <v>219.10943469111174</v>
      </c>
      <c r="AW207" s="26">
        <v>179.45559404323052</v>
      </c>
      <c r="AX207" s="26">
        <v>217.59723312460468</v>
      </c>
      <c r="AY207" s="26">
        <v>313.70290541333651</v>
      </c>
      <c r="AZ207" s="26">
        <v>311.91248533275831</v>
      </c>
      <c r="BA207" s="26">
        <v>313.70290541333651</v>
      </c>
      <c r="BB207" s="26">
        <v>311.46081010519902</v>
      </c>
      <c r="BC207" s="26">
        <v>311.46081010519902</v>
      </c>
      <c r="BD207" s="26">
        <v>311.46081010519902</v>
      </c>
    </row>
    <row r="208" spans="1:56" x14ac:dyDescent="0.2">
      <c r="A208" s="2">
        <f t="shared" si="35"/>
        <v>44105</v>
      </c>
      <c r="B208" s="4" t="e">
        <f>Data!C207</f>
        <v>#N/A</v>
      </c>
      <c r="C208" s="26">
        <v>134.24508468053929</v>
      </c>
      <c r="D208" s="26">
        <v>101.66880250301128</v>
      </c>
      <c r="E208" s="26">
        <v>158.96749903539472</v>
      </c>
      <c r="F208" s="26">
        <v>617.32847365886232</v>
      </c>
      <c r="G208" s="26">
        <v>622.85259910234925</v>
      </c>
      <c r="H208" s="26">
        <v>497.9244692050188</v>
      </c>
      <c r="I208" s="26">
        <v>258.92612809328921</v>
      </c>
      <c r="J208" s="26">
        <v>426.79240217572971</v>
      </c>
      <c r="K208" s="26">
        <v>426.79240217572971</v>
      </c>
      <c r="L208" s="26">
        <v>361.0872797739699</v>
      </c>
      <c r="M208" s="26">
        <v>250.86029518041832</v>
      </c>
      <c r="N208" s="26">
        <v>132.45331651809121</v>
      </c>
      <c r="O208" s="26">
        <v>153.8926216965427</v>
      </c>
      <c r="P208" s="26">
        <v>153.8926216965427</v>
      </c>
      <c r="Q208" s="26">
        <v>132.45331651809121</v>
      </c>
      <c r="R208" s="26">
        <v>153.8926216965427</v>
      </c>
      <c r="S208" s="26">
        <v>132.45331651809121</v>
      </c>
      <c r="T208" s="26">
        <v>134.54502135046351</v>
      </c>
      <c r="U208" s="26">
        <v>134.54502135046351</v>
      </c>
      <c r="V208" s="26">
        <v>134.54502135046351</v>
      </c>
      <c r="W208" s="26">
        <v>145.63745881999756</v>
      </c>
      <c r="X208" s="26">
        <v>145.63745881999756</v>
      </c>
      <c r="Y208" s="26">
        <v>145.63745881999756</v>
      </c>
      <c r="Z208" s="26">
        <v>145.63745881999756</v>
      </c>
      <c r="AA208" s="26">
        <v>145.63745881999756</v>
      </c>
      <c r="AB208" s="26">
        <v>145.63745881999756</v>
      </c>
      <c r="AC208" s="26">
        <v>145.63745881999756</v>
      </c>
      <c r="AD208" s="26">
        <v>175.39323583579286</v>
      </c>
      <c r="AE208" s="26">
        <v>175.39323583579286</v>
      </c>
      <c r="AF208" s="26">
        <v>175.39323583579286</v>
      </c>
      <c r="AG208" s="26">
        <v>175.39323583579286</v>
      </c>
      <c r="AH208" s="26">
        <v>175.39323583579286</v>
      </c>
      <c r="AI208" s="26">
        <v>181.18267317835827</v>
      </c>
      <c r="AJ208" s="26">
        <v>181.18267317835827</v>
      </c>
      <c r="AK208" s="26">
        <v>180.07105034768307</v>
      </c>
      <c r="AL208" s="26">
        <v>219.91745105319134</v>
      </c>
      <c r="AM208" s="26">
        <v>219.91745105319134</v>
      </c>
      <c r="AN208" s="26">
        <v>219.91745105319134</v>
      </c>
      <c r="AO208" s="26">
        <v>219.91745105319134</v>
      </c>
      <c r="AP208" s="26">
        <v>179.55199694856736</v>
      </c>
      <c r="AQ208" s="26">
        <v>179.55199694856736</v>
      </c>
      <c r="AR208" s="26">
        <v>219.91745105319134</v>
      </c>
      <c r="AS208" s="26">
        <v>219.91745105319134</v>
      </c>
      <c r="AT208" s="26">
        <v>219.91745105319134</v>
      </c>
      <c r="AU208" s="26">
        <v>219.17077616852734</v>
      </c>
      <c r="AV208" s="26">
        <v>219.17077616852734</v>
      </c>
      <c r="AW208" s="26">
        <v>179.55199694856736</v>
      </c>
      <c r="AX208" s="26">
        <v>217.65274678641441</v>
      </c>
      <c r="AY208" s="26">
        <v>313.88046832048639</v>
      </c>
      <c r="AZ208" s="26">
        <v>312.0846183366487</v>
      </c>
      <c r="BA208" s="26">
        <v>313.88046832048639</v>
      </c>
      <c r="BB208" s="26">
        <v>311.6315796886596</v>
      </c>
      <c r="BC208" s="26">
        <v>311.6315796886596</v>
      </c>
      <c r="BD208" s="26">
        <v>311.6315796886596</v>
      </c>
    </row>
    <row r="209" spans="1:56" x14ac:dyDescent="0.2">
      <c r="A209" s="2">
        <f t="shared" si="35"/>
        <v>44106</v>
      </c>
      <c r="B209" s="4" t="e">
        <f>Data!C208</f>
        <v>#N/A</v>
      </c>
      <c r="C209" s="26">
        <v>134.50692419028624</v>
      </c>
      <c r="D209" s="26">
        <v>101.86508942130322</v>
      </c>
      <c r="E209" s="26">
        <v>159.22332949563253</v>
      </c>
      <c r="F209" s="26">
        <v>617.84878125746002</v>
      </c>
      <c r="G209" s="26">
        <v>623.16395224019914</v>
      </c>
      <c r="H209" s="26">
        <v>498.21707848402423</v>
      </c>
      <c r="I209" s="26">
        <v>259.15595062478837</v>
      </c>
      <c r="J209" s="26">
        <v>427.0432101291629</v>
      </c>
      <c r="K209" s="26">
        <v>427.0432101291629</v>
      </c>
      <c r="L209" s="26">
        <v>361.31547445870063</v>
      </c>
      <c r="M209" s="26">
        <v>251.06587547273909</v>
      </c>
      <c r="N209" s="26">
        <v>132.57435558085496</v>
      </c>
      <c r="O209" s="26">
        <v>154.00945377493093</v>
      </c>
      <c r="P209" s="26">
        <v>154.00945377493093</v>
      </c>
      <c r="Q209" s="26">
        <v>132.57435558085496</v>
      </c>
      <c r="R209" s="26">
        <v>154.00945377493093</v>
      </c>
      <c r="S209" s="26">
        <v>132.57435558085496</v>
      </c>
      <c r="T209" s="26">
        <v>134.671709716316</v>
      </c>
      <c r="U209" s="26">
        <v>134.671709716316</v>
      </c>
      <c r="V209" s="26">
        <v>134.671709716316</v>
      </c>
      <c r="W209" s="26">
        <v>145.79379093653725</v>
      </c>
      <c r="X209" s="26">
        <v>145.79379093653725</v>
      </c>
      <c r="Y209" s="26">
        <v>145.79379093653725</v>
      </c>
      <c r="Z209" s="26">
        <v>145.79379093653725</v>
      </c>
      <c r="AA209" s="26">
        <v>145.79379093653725</v>
      </c>
      <c r="AB209" s="26">
        <v>145.79379093653725</v>
      </c>
      <c r="AC209" s="26">
        <v>145.79379093653725</v>
      </c>
      <c r="AD209" s="26">
        <v>175.49675468289419</v>
      </c>
      <c r="AE209" s="26">
        <v>175.49675468289419</v>
      </c>
      <c r="AF209" s="26">
        <v>175.49675468289419</v>
      </c>
      <c r="AG209" s="26">
        <v>175.49675468289419</v>
      </c>
      <c r="AH209" s="26">
        <v>175.49675468289419</v>
      </c>
      <c r="AI209" s="26">
        <v>181.28445566932461</v>
      </c>
      <c r="AJ209" s="26">
        <v>181.28445566932461</v>
      </c>
      <c r="AK209" s="26">
        <v>180.16907338647786</v>
      </c>
      <c r="AL209" s="26">
        <v>219.98153541146019</v>
      </c>
      <c r="AM209" s="26">
        <v>219.98153541146019</v>
      </c>
      <c r="AN209" s="26">
        <v>219.98153541146019</v>
      </c>
      <c r="AO209" s="26">
        <v>219.98153541146019</v>
      </c>
      <c r="AP209" s="26">
        <v>179.64824686223918</v>
      </c>
      <c r="AQ209" s="26">
        <v>179.64824686223918</v>
      </c>
      <c r="AR209" s="26">
        <v>219.98153541146019</v>
      </c>
      <c r="AS209" s="26">
        <v>219.98153541146019</v>
      </c>
      <c r="AT209" s="26">
        <v>219.98153541146019</v>
      </c>
      <c r="AU209" s="26">
        <v>219.2320278687454</v>
      </c>
      <c r="AV209" s="26">
        <v>219.2320278687454</v>
      </c>
      <c r="AW209" s="26">
        <v>179.64824686223918</v>
      </c>
      <c r="AX209" s="26">
        <v>217.70817136714513</v>
      </c>
      <c r="AY209" s="26">
        <v>314.05738884156517</v>
      </c>
      <c r="AZ209" s="26">
        <v>312.25607996108357</v>
      </c>
      <c r="BA209" s="26">
        <v>314.05738884156517</v>
      </c>
      <c r="BB209" s="26">
        <v>311.8016696779693</v>
      </c>
      <c r="BC209" s="26">
        <v>311.8016696779693</v>
      </c>
      <c r="BD209" s="26">
        <v>311.8016696779693</v>
      </c>
    </row>
    <row r="210" spans="1:56" x14ac:dyDescent="0.2">
      <c r="A210" s="2">
        <f t="shared" si="35"/>
        <v>44107</v>
      </c>
      <c r="B210" s="4" t="e">
        <f>Data!C209</f>
        <v>#N/A</v>
      </c>
      <c r="C210" s="26">
        <v>134.76788368211564</v>
      </c>
      <c r="D210" s="26">
        <v>102.06069862977232</v>
      </c>
      <c r="E210" s="26">
        <v>159.47832030226087</v>
      </c>
      <c r="F210" s="26">
        <v>618.3674716387942</v>
      </c>
      <c r="G210" s="26">
        <v>623.47478744763782</v>
      </c>
      <c r="H210" s="26">
        <v>498.50914594975274</v>
      </c>
      <c r="I210" s="26">
        <v>259.38522605128833</v>
      </c>
      <c r="J210" s="26">
        <v>427.29355367121588</v>
      </c>
      <c r="K210" s="26">
        <v>427.29355367121588</v>
      </c>
      <c r="L210" s="26">
        <v>361.54321911809018</v>
      </c>
      <c r="M210" s="26">
        <v>251.27100464164744</v>
      </c>
      <c r="N210" s="26">
        <v>132.69509898549589</v>
      </c>
      <c r="O210" s="26">
        <v>154.12600993638696</v>
      </c>
      <c r="P210" s="26">
        <v>154.12600993638696</v>
      </c>
      <c r="Q210" s="26">
        <v>132.69509898549589</v>
      </c>
      <c r="R210" s="26">
        <v>154.12600993638696</v>
      </c>
      <c r="S210" s="26">
        <v>132.69509898549589</v>
      </c>
      <c r="T210" s="26">
        <v>134.79807800286693</v>
      </c>
      <c r="U210" s="26">
        <v>134.79807800286693</v>
      </c>
      <c r="V210" s="26">
        <v>134.79807800286693</v>
      </c>
      <c r="W210" s="26">
        <v>145.94965651223251</v>
      </c>
      <c r="X210" s="26">
        <v>145.94965651223251</v>
      </c>
      <c r="Y210" s="26">
        <v>145.94965651223251</v>
      </c>
      <c r="Z210" s="26">
        <v>145.94965651223251</v>
      </c>
      <c r="AA210" s="26">
        <v>145.94965651223251</v>
      </c>
      <c r="AB210" s="26">
        <v>145.94965651223251</v>
      </c>
      <c r="AC210" s="26">
        <v>145.94965651223251</v>
      </c>
      <c r="AD210" s="26">
        <v>175.60010842915688</v>
      </c>
      <c r="AE210" s="26">
        <v>175.60010842915688</v>
      </c>
      <c r="AF210" s="26">
        <v>175.60010842915688</v>
      </c>
      <c r="AG210" s="26">
        <v>175.60010842915688</v>
      </c>
      <c r="AH210" s="26">
        <v>175.60010842915688</v>
      </c>
      <c r="AI210" s="26">
        <v>181.38607359994955</v>
      </c>
      <c r="AJ210" s="26">
        <v>181.38607359994955</v>
      </c>
      <c r="AK210" s="26">
        <v>180.26694083927754</v>
      </c>
      <c r="AL210" s="26">
        <v>220.04553087356098</v>
      </c>
      <c r="AM210" s="26">
        <v>220.04553087356098</v>
      </c>
      <c r="AN210" s="26">
        <v>220.04553087356098</v>
      </c>
      <c r="AO210" s="26">
        <v>220.04553087356098</v>
      </c>
      <c r="AP210" s="26">
        <v>179.74434524396619</v>
      </c>
      <c r="AQ210" s="26">
        <v>179.74434524396619</v>
      </c>
      <c r="AR210" s="26">
        <v>220.04553087356098</v>
      </c>
      <c r="AS210" s="26">
        <v>220.04553087356098</v>
      </c>
      <c r="AT210" s="26">
        <v>220.04553087356098</v>
      </c>
      <c r="AU210" s="26">
        <v>219.29319238697408</v>
      </c>
      <c r="AV210" s="26">
        <v>219.29319238697408</v>
      </c>
      <c r="AW210" s="26">
        <v>179.74434524396619</v>
      </c>
      <c r="AX210" s="26">
        <v>217.76351005103916</v>
      </c>
      <c r="AY210" s="26">
        <v>314.23369101872959</v>
      </c>
      <c r="AZ210" s="26">
        <v>312.42689646854296</v>
      </c>
      <c r="BA210" s="26">
        <v>314.23369101872959</v>
      </c>
      <c r="BB210" s="26">
        <v>311.97110693624774</v>
      </c>
      <c r="BC210" s="26">
        <v>311.97110693624774</v>
      </c>
      <c r="BD210" s="26">
        <v>311.97110693624774</v>
      </c>
    </row>
    <row r="211" spans="1:56" x14ac:dyDescent="0.2">
      <c r="A211" s="2">
        <f t="shared" si="35"/>
        <v>44108</v>
      </c>
      <c r="B211" s="4" t="e">
        <f>Data!C210</f>
        <v>#N/A</v>
      </c>
      <c r="C211" s="26">
        <v>135.02797066713563</v>
      </c>
      <c r="D211" s="26">
        <v>102.25563576999107</v>
      </c>
      <c r="E211" s="26">
        <v>159.73247831704089</v>
      </c>
      <c r="F211" s="26">
        <v>618.88458190857682</v>
      </c>
      <c r="G211" s="26">
        <v>623.78511032740687</v>
      </c>
      <c r="H211" s="26">
        <v>498.80067533638515</v>
      </c>
      <c r="I211" s="26">
        <v>259.61395756554737</v>
      </c>
      <c r="J211" s="26">
        <v>427.54343600261507</v>
      </c>
      <c r="K211" s="26">
        <v>427.54343600261507</v>
      </c>
      <c r="L211" s="26">
        <v>361.77051649059365</v>
      </c>
      <c r="M211" s="26">
        <v>251.47568524705437</v>
      </c>
      <c r="N211" s="26">
        <v>132.81554843285639</v>
      </c>
      <c r="O211" s="26">
        <v>154.24229162710373</v>
      </c>
      <c r="P211" s="26">
        <v>154.24229162710373</v>
      </c>
      <c r="Q211" s="26">
        <v>132.81554843285639</v>
      </c>
      <c r="R211" s="26">
        <v>154.24229162710373</v>
      </c>
      <c r="S211" s="26">
        <v>132.81554843285639</v>
      </c>
      <c r="T211" s="26">
        <v>134.92412809752983</v>
      </c>
      <c r="U211" s="26">
        <v>134.92412809752983</v>
      </c>
      <c r="V211" s="26">
        <v>134.92412809752983</v>
      </c>
      <c r="W211" s="26">
        <v>146.10505866293317</v>
      </c>
      <c r="X211" s="26">
        <v>146.10505866293317</v>
      </c>
      <c r="Y211" s="26">
        <v>146.10505866293317</v>
      </c>
      <c r="Z211" s="26">
        <v>146.10505866293317</v>
      </c>
      <c r="AA211" s="26">
        <v>146.10505866293317</v>
      </c>
      <c r="AB211" s="26">
        <v>146.10505866293317</v>
      </c>
      <c r="AC211" s="26">
        <v>146.10505866293317</v>
      </c>
      <c r="AD211" s="26">
        <v>175.70329795990475</v>
      </c>
      <c r="AE211" s="26">
        <v>175.70329795990475</v>
      </c>
      <c r="AF211" s="26">
        <v>175.70329795990475</v>
      </c>
      <c r="AG211" s="26">
        <v>175.70329795990475</v>
      </c>
      <c r="AH211" s="26">
        <v>175.70329795990475</v>
      </c>
      <c r="AI211" s="26">
        <v>181.48752827294109</v>
      </c>
      <c r="AJ211" s="26">
        <v>181.48752827294109</v>
      </c>
      <c r="AK211" s="26">
        <v>180.36465405990404</v>
      </c>
      <c r="AL211" s="26">
        <v>220.10943964263123</v>
      </c>
      <c r="AM211" s="26">
        <v>220.10943964263123</v>
      </c>
      <c r="AN211" s="26">
        <v>220.10943964263123</v>
      </c>
      <c r="AO211" s="26">
        <v>220.10943964263123</v>
      </c>
      <c r="AP211" s="26">
        <v>179.84029347788294</v>
      </c>
      <c r="AQ211" s="26">
        <v>179.84029347788294</v>
      </c>
      <c r="AR211" s="26">
        <v>220.10943964263123</v>
      </c>
      <c r="AS211" s="26">
        <v>220.10943964263123</v>
      </c>
      <c r="AT211" s="26">
        <v>220.10943964263123</v>
      </c>
      <c r="AU211" s="26">
        <v>219.3542721424115</v>
      </c>
      <c r="AV211" s="26">
        <v>219.3542721424115</v>
      </c>
      <c r="AW211" s="26">
        <v>179.84029347788294</v>
      </c>
      <c r="AX211" s="26">
        <v>217.81876580591438</v>
      </c>
      <c r="AY211" s="26">
        <v>314.40939758254729</v>
      </c>
      <c r="AZ211" s="26">
        <v>312.5970926964182</v>
      </c>
      <c r="BA211" s="26">
        <v>314.40939758254729</v>
      </c>
      <c r="BB211" s="26">
        <v>312.13991687110308</v>
      </c>
      <c r="BC211" s="26">
        <v>312.13991687110308</v>
      </c>
      <c r="BD211" s="26">
        <v>312.13991687110308</v>
      </c>
    </row>
    <row r="212" spans="1:56" x14ac:dyDescent="0.2">
      <c r="A212" s="2">
        <f t="shared" si="35"/>
        <v>44109</v>
      </c>
      <c r="B212" s="4" t="e">
        <f>Data!C211</f>
        <v>#N/A</v>
      </c>
      <c r="C212" s="26">
        <v>135.28719254454592</v>
      </c>
      <c r="D212" s="26">
        <v>102.44990640328795</v>
      </c>
      <c r="E212" s="26">
        <v>159.98581030205304</v>
      </c>
      <c r="F212" s="26">
        <v>619.40014710284129</v>
      </c>
      <c r="G212" s="26">
        <v>624.09492615089061</v>
      </c>
      <c r="H212" s="26">
        <v>499.09167022973867</v>
      </c>
      <c r="I212" s="26">
        <v>259.84214832221113</v>
      </c>
      <c r="J212" s="26">
        <v>427.79286019691807</v>
      </c>
      <c r="K212" s="26">
        <v>427.79286019691807</v>
      </c>
      <c r="L212" s="26">
        <v>361.99736923267955</v>
      </c>
      <c r="M212" s="26">
        <v>251.67991981103339</v>
      </c>
      <c r="N212" s="26">
        <v>132.93570560709344</v>
      </c>
      <c r="O212" s="26">
        <v>154.3583002805039</v>
      </c>
      <c r="P212" s="26">
        <v>154.3583002805039</v>
      </c>
      <c r="Q212" s="26">
        <v>132.93570560709344</v>
      </c>
      <c r="R212" s="26">
        <v>154.3583002805039</v>
      </c>
      <c r="S212" s="26">
        <v>132.93570560709344</v>
      </c>
      <c r="T212" s="26">
        <v>135.04986186883261</v>
      </c>
      <c r="U212" s="26">
        <v>135.04986186883261</v>
      </c>
      <c r="V212" s="26">
        <v>135.04986186883261</v>
      </c>
      <c r="W212" s="26">
        <v>146.26000046922019</v>
      </c>
      <c r="X212" s="26">
        <v>146.26000046922019</v>
      </c>
      <c r="Y212" s="26">
        <v>146.26000046922019</v>
      </c>
      <c r="Z212" s="26">
        <v>146.26000046922019</v>
      </c>
      <c r="AA212" s="26">
        <v>146.26000046922019</v>
      </c>
      <c r="AB212" s="26">
        <v>146.26000046922019</v>
      </c>
      <c r="AC212" s="26">
        <v>146.26000046922019</v>
      </c>
      <c r="AD212" s="26">
        <v>175.8063241348664</v>
      </c>
      <c r="AE212" s="26">
        <v>175.8063241348664</v>
      </c>
      <c r="AF212" s="26">
        <v>175.8063241348664</v>
      </c>
      <c r="AG212" s="26">
        <v>175.8063241348664</v>
      </c>
      <c r="AH212" s="26">
        <v>175.8063241348664</v>
      </c>
      <c r="AI212" s="26">
        <v>181.58882093172892</v>
      </c>
      <c r="AJ212" s="26">
        <v>181.58882093172892</v>
      </c>
      <c r="AK212" s="26">
        <v>180.46221433578455</v>
      </c>
      <c r="AL212" s="26">
        <v>220.17326377342911</v>
      </c>
      <c r="AM212" s="26">
        <v>220.17326377342911</v>
      </c>
      <c r="AN212" s="26">
        <v>220.17326377342911</v>
      </c>
      <c r="AO212" s="26">
        <v>220.17326377342911</v>
      </c>
      <c r="AP212" s="26">
        <v>179.93609287802832</v>
      </c>
      <c r="AQ212" s="26">
        <v>179.93609287802832</v>
      </c>
      <c r="AR212" s="26">
        <v>220.17326377342911</v>
      </c>
      <c r="AS212" s="26">
        <v>220.17326377342911</v>
      </c>
      <c r="AT212" s="26">
        <v>220.17326377342911</v>
      </c>
      <c r="AU212" s="26">
        <v>219.41526939057022</v>
      </c>
      <c r="AV212" s="26">
        <v>219.41526939057022</v>
      </c>
      <c r="AW212" s="26">
        <v>179.93609287802832</v>
      </c>
      <c r="AX212" s="26">
        <v>217.87394139811494</v>
      </c>
      <c r="AY212" s="26">
        <v>314.58453002392775</v>
      </c>
      <c r="AZ212" s="26">
        <v>312.76669213436315</v>
      </c>
      <c r="BA212" s="26">
        <v>314.58453002392775</v>
      </c>
      <c r="BB212" s="26">
        <v>312.3081235134261</v>
      </c>
      <c r="BC212" s="26">
        <v>312.3081235134261</v>
      </c>
      <c r="BD212" s="26">
        <v>312.3081235134261</v>
      </c>
    </row>
    <row r="213" spans="1:56" x14ac:dyDescent="0.2">
      <c r="A213" s="2">
        <f t="shared" si="35"/>
        <v>44110</v>
      </c>
      <c r="B213" s="4" t="e">
        <f>Data!C212</f>
        <v>#N/A</v>
      </c>
      <c r="C213" s="26">
        <v>135.54555660415372</v>
      </c>
      <c r="D213" s="26">
        <v>102.64351601240112</v>
      </c>
      <c r="E213" s="26">
        <v>160.23832292204051</v>
      </c>
      <c r="F213" s="26">
        <v>619.91420031691052</v>
      </c>
      <c r="G213" s="26">
        <v>624.40423988425937</v>
      </c>
      <c r="H213" s="26">
        <v>499.38213407881557</v>
      </c>
      <c r="I213" s="26">
        <v>260.06980143903598</v>
      </c>
      <c r="J213" s="26">
        <v>428.04182921041257</v>
      </c>
      <c r="K213" s="26">
        <v>428.04182921041257</v>
      </c>
      <c r="L213" s="26">
        <v>362.22377992491101</v>
      </c>
      <c r="M213" s="26">
        <v>251.88371081965445</v>
      </c>
      <c r="N213" s="26">
        <v>133.05557217592946</v>
      </c>
      <c r="O213" s="26">
        <v>154.47403731740914</v>
      </c>
      <c r="P213" s="26">
        <v>154.47403731740914</v>
      </c>
      <c r="Q213" s="26">
        <v>133.05557217592946</v>
      </c>
      <c r="R213" s="26">
        <v>154.47403731740914</v>
      </c>
      <c r="S213" s="26">
        <v>133.05557217592946</v>
      </c>
      <c r="T213" s="26">
        <v>135.1752811666984</v>
      </c>
      <c r="U213" s="26">
        <v>135.1752811666984</v>
      </c>
      <c r="V213" s="26">
        <v>135.1752811666984</v>
      </c>
      <c r="W213" s="26">
        <v>146.41448497699483</v>
      </c>
      <c r="X213" s="26">
        <v>146.41448497699483</v>
      </c>
      <c r="Y213" s="26">
        <v>146.41448497699483</v>
      </c>
      <c r="Z213" s="26">
        <v>146.41448497699483</v>
      </c>
      <c r="AA213" s="26">
        <v>146.41448497699483</v>
      </c>
      <c r="AB213" s="26">
        <v>146.41448497699483</v>
      </c>
      <c r="AC213" s="26">
        <v>146.41448497699483</v>
      </c>
      <c r="AD213" s="26">
        <v>175.90918779002314</v>
      </c>
      <c r="AE213" s="26">
        <v>175.90918779002314</v>
      </c>
      <c r="AF213" s="26">
        <v>175.90918779002314</v>
      </c>
      <c r="AG213" s="26">
        <v>175.90918779002314</v>
      </c>
      <c r="AH213" s="26">
        <v>175.90918779002314</v>
      </c>
      <c r="AI213" s="26">
        <v>181.68995276476264</v>
      </c>
      <c r="AJ213" s="26">
        <v>181.68995276476264</v>
      </c>
      <c r="AK213" s="26">
        <v>180.55962289276974</v>
      </c>
      <c r="AL213" s="26">
        <v>220.23700518279662</v>
      </c>
      <c r="AM213" s="26">
        <v>220.23700518279662</v>
      </c>
      <c r="AN213" s="26">
        <v>220.23700518279662</v>
      </c>
      <c r="AO213" s="26">
        <v>220.23700518279662</v>
      </c>
      <c r="AP213" s="26">
        <v>180.03174469342997</v>
      </c>
      <c r="AQ213" s="26">
        <v>180.03174469342997</v>
      </c>
      <c r="AR213" s="26">
        <v>220.23700518279662</v>
      </c>
      <c r="AS213" s="26">
        <v>220.23700518279662</v>
      </c>
      <c r="AT213" s="26">
        <v>220.23700518279662</v>
      </c>
      <c r="AU213" s="26">
        <v>219.4761862347456</v>
      </c>
      <c r="AV213" s="26">
        <v>219.4761862347456</v>
      </c>
      <c r="AW213" s="26">
        <v>180.03174469342997</v>
      </c>
      <c r="AX213" s="26">
        <v>217.92903940643774</v>
      </c>
      <c r="AY213" s="26">
        <v>314.75910866221199</v>
      </c>
      <c r="AZ213" s="26">
        <v>312.93571699756166</v>
      </c>
      <c r="BA213" s="26">
        <v>314.75910866221199</v>
      </c>
      <c r="BB213" s="26">
        <v>312.47574959203615</v>
      </c>
      <c r="BC213" s="26">
        <v>312.47574959203615</v>
      </c>
      <c r="BD213" s="26">
        <v>312.47574959203615</v>
      </c>
    </row>
    <row r="214" spans="1:56" x14ac:dyDescent="0.2">
      <c r="A214" s="2">
        <f t="shared" si="35"/>
        <v>44111</v>
      </c>
      <c r="B214" s="4" t="e">
        <f>Data!C213</f>
        <v>#N/A</v>
      </c>
      <c r="C214" s="26">
        <v>135.80307002880716</v>
      </c>
      <c r="D214" s="26">
        <v>102.83647000308629</v>
      </c>
      <c r="E214" s="26">
        <v>160.49002274666066</v>
      </c>
      <c r="F214" s="26">
        <v>620.42677282644979</v>
      </c>
      <c r="G214" s="26">
        <v>624.71305621252725</v>
      </c>
      <c r="H214" s="26">
        <v>499.67207020638693</v>
      </c>
      <c r="I214" s="26">
        <v>260.29691999802424</v>
      </c>
      <c r="J214" s="26">
        <v>428.29034589118805</v>
      </c>
      <c r="K214" s="26">
        <v>428.29034589118805</v>
      </c>
      <c r="L214" s="26">
        <v>362.44975107750901</v>
      </c>
      <c r="M214" s="26">
        <v>252.0870607246662</v>
      </c>
      <c r="N214" s="26">
        <v>133.17514979089623</v>
      </c>
      <c r="O214" s="26">
        <v>154.58950414620517</v>
      </c>
      <c r="P214" s="26">
        <v>154.58950414620517</v>
      </c>
      <c r="Q214" s="26">
        <v>133.17514979089623</v>
      </c>
      <c r="R214" s="26">
        <v>154.58950414620517</v>
      </c>
      <c r="S214" s="26">
        <v>133.17514979089623</v>
      </c>
      <c r="T214" s="26">
        <v>135.30038782271973</v>
      </c>
      <c r="U214" s="26">
        <v>135.30038782271973</v>
      </c>
      <c r="V214" s="26">
        <v>135.30038782271973</v>
      </c>
      <c r="W214" s="26">
        <v>146.56851519805315</v>
      </c>
      <c r="X214" s="26">
        <v>146.56851519805315</v>
      </c>
      <c r="Y214" s="26">
        <v>146.56851519805315</v>
      </c>
      <c r="Z214" s="26">
        <v>146.56851519805315</v>
      </c>
      <c r="AA214" s="26">
        <v>146.56851519805315</v>
      </c>
      <c r="AB214" s="26">
        <v>146.56851519805315</v>
      </c>
      <c r="AC214" s="26">
        <v>146.56851519805315</v>
      </c>
      <c r="AD214" s="26">
        <v>176.01188973930584</v>
      </c>
      <c r="AE214" s="26">
        <v>176.01188973930584</v>
      </c>
      <c r="AF214" s="26">
        <v>176.01188973930584</v>
      </c>
      <c r="AG214" s="26">
        <v>176.01188973930584</v>
      </c>
      <c r="AH214" s="26">
        <v>176.01188973930584</v>
      </c>
      <c r="AI214" s="26">
        <v>181.79092490948713</v>
      </c>
      <c r="AJ214" s="26">
        <v>181.79092490948713</v>
      </c>
      <c r="AK214" s="26">
        <v>180.65688089959369</v>
      </c>
      <c r="AL214" s="26">
        <v>220.3006656593904</v>
      </c>
      <c r="AM214" s="26">
        <v>220.3006656593904</v>
      </c>
      <c r="AN214" s="26">
        <v>220.3006656593904</v>
      </c>
      <c r="AO214" s="26">
        <v>220.3006656593904</v>
      </c>
      <c r="AP214" s="26">
        <v>180.12725011281242</v>
      </c>
      <c r="AQ214" s="26">
        <v>180.12725011281242</v>
      </c>
      <c r="AR214" s="26">
        <v>220.3006656593904</v>
      </c>
      <c r="AS214" s="26">
        <v>220.3006656593904</v>
      </c>
      <c r="AT214" s="26">
        <v>220.3006656593904</v>
      </c>
      <c r="AU214" s="26">
        <v>219.53702463668708</v>
      </c>
      <c r="AV214" s="26">
        <v>219.53702463668708</v>
      </c>
      <c r="AW214" s="26">
        <v>180.12725011281242</v>
      </c>
      <c r="AX214" s="26">
        <v>217.9840622351042</v>
      </c>
      <c r="AY214" s="26">
        <v>314.93315270961887</v>
      </c>
      <c r="AZ214" s="26">
        <v>313.10418829611768</v>
      </c>
      <c r="BA214" s="26">
        <v>314.93315270961887</v>
      </c>
      <c r="BB214" s="26">
        <v>312.64281660438837</v>
      </c>
      <c r="BC214" s="26">
        <v>312.64281660438837</v>
      </c>
      <c r="BD214" s="26">
        <v>312.64281660438837</v>
      </c>
    </row>
    <row r="215" spans="1:56" x14ac:dyDescent="0.2">
      <c r="A215" s="2">
        <f t="shared" si="35"/>
        <v>44112</v>
      </c>
      <c r="B215" s="4" t="e">
        <f>Data!C214</f>
        <v>#N/A</v>
      </c>
      <c r="C215" s="26">
        <v>136.05973989674982</v>
      </c>
      <c r="D215" s="26">
        <v>103.02877370568039</v>
      </c>
      <c r="E215" s="26">
        <v>160.74091625265029</v>
      </c>
      <c r="F215" s="26">
        <v>620.93789420107157</v>
      </c>
      <c r="G215" s="26">
        <v>625.02137956168974</v>
      </c>
      <c r="H215" s="26">
        <v>499.96148181869171</v>
      </c>
      <c r="I215" s="26">
        <v>260.52350704647881</v>
      </c>
      <c r="J215" s="26">
        <v>428.53841298744925</v>
      </c>
      <c r="K215" s="26">
        <v>428.53841298744925</v>
      </c>
      <c r="L215" s="26">
        <v>362.67528513544119</v>
      </c>
      <c r="M215" s="26">
        <v>252.28997194503998</v>
      </c>
      <c r="N215" s="26">
        <v>133.29444008757261</v>
      </c>
      <c r="O215" s="26">
        <v>154.70470216300325</v>
      </c>
      <c r="P215" s="26">
        <v>154.70470216300325</v>
      </c>
      <c r="Q215" s="26">
        <v>133.29444008757261</v>
      </c>
      <c r="R215" s="26">
        <v>154.70470216300325</v>
      </c>
      <c r="S215" s="26">
        <v>133.29444008757261</v>
      </c>
      <c r="T215" s="26">
        <v>135.42518365042628</v>
      </c>
      <c r="U215" s="26">
        <v>135.42518365042628</v>
      </c>
      <c r="V215" s="26">
        <v>135.42518365042628</v>
      </c>
      <c r="W215" s="26">
        <v>146.72209411064617</v>
      </c>
      <c r="X215" s="26">
        <v>146.72209411064617</v>
      </c>
      <c r="Y215" s="26">
        <v>146.72209411064617</v>
      </c>
      <c r="Z215" s="26">
        <v>146.72209411064617</v>
      </c>
      <c r="AA215" s="26">
        <v>146.72209411064617</v>
      </c>
      <c r="AB215" s="26">
        <v>146.72209411064617</v>
      </c>
      <c r="AC215" s="26">
        <v>146.72209411064617</v>
      </c>
      <c r="AD215" s="26">
        <v>176.11443077615283</v>
      </c>
      <c r="AE215" s="26">
        <v>176.11443077615283</v>
      </c>
      <c r="AF215" s="26">
        <v>176.11443077615283</v>
      </c>
      <c r="AG215" s="26">
        <v>176.11443077615283</v>
      </c>
      <c r="AH215" s="26">
        <v>176.11443077615283</v>
      </c>
      <c r="AI215" s="26">
        <v>181.89173845601911</v>
      </c>
      <c r="AJ215" s="26">
        <v>181.89173845601911</v>
      </c>
      <c r="AK215" s="26">
        <v>180.75398947200199</v>
      </c>
      <c r="AL215" s="26">
        <v>220.364246872731</v>
      </c>
      <c r="AM215" s="26">
        <v>220.364246872731</v>
      </c>
      <c r="AN215" s="26">
        <v>220.364246872731</v>
      </c>
      <c r="AO215" s="26">
        <v>220.364246872731</v>
      </c>
      <c r="AP215" s="26">
        <v>180.22261026895649</v>
      </c>
      <c r="AQ215" s="26">
        <v>180.22261026895649</v>
      </c>
      <c r="AR215" s="26">
        <v>220.364246872731</v>
      </c>
      <c r="AS215" s="26">
        <v>220.364246872731</v>
      </c>
      <c r="AT215" s="26">
        <v>220.364246872731</v>
      </c>
      <c r="AU215" s="26">
        <v>219.59778642652699</v>
      </c>
      <c r="AV215" s="26">
        <v>219.59778642652699</v>
      </c>
      <c r="AW215" s="26">
        <v>180.22261026895649</v>
      </c>
      <c r="AX215" s="26">
        <v>218.03901212584188</v>
      </c>
      <c r="AY215" s="26">
        <v>315.10668033223521</v>
      </c>
      <c r="AZ215" s="26">
        <v>313.27212590076596</v>
      </c>
      <c r="BA215" s="26">
        <v>315.10668033223521</v>
      </c>
      <c r="BB215" s="26">
        <v>312.80934488354217</v>
      </c>
      <c r="BC215" s="26">
        <v>312.80934488354217</v>
      </c>
      <c r="BD215" s="26">
        <v>312.80934488354217</v>
      </c>
    </row>
    <row r="216" spans="1:56" x14ac:dyDescent="0.2">
      <c r="A216" s="2">
        <f t="shared" si="35"/>
        <v>44113</v>
      </c>
      <c r="B216" s="4" t="e">
        <f>Data!C215</f>
        <v>#N/A</v>
      </c>
      <c r="C216" s="26">
        <v>136.31557318390045</v>
      </c>
      <c r="D216" s="26">
        <v>103.22043237662263</v>
      </c>
      <c r="E216" s="26">
        <v>160.9910098259098</v>
      </c>
      <c r="F216" s="26">
        <v>621.44759241093379</v>
      </c>
      <c r="G216" s="26">
        <v>625.32921411909126</v>
      </c>
      <c r="H216" s="26">
        <v>500.250372014324</v>
      </c>
      <c r="I216" s="26">
        <v>260.74956559798517</v>
      </c>
      <c r="J216" s="26">
        <v>428.78603315513408</v>
      </c>
      <c r="K216" s="26">
        <v>428.78603315513408</v>
      </c>
      <c r="L216" s="26">
        <v>362.90038448307752</v>
      </c>
      <c r="M216" s="26">
        <v>252.4924468683883</v>
      </c>
      <c r="N216" s="26">
        <v>133.41344468581596</v>
      </c>
      <c r="O216" s="26">
        <v>154.81963275179808</v>
      </c>
      <c r="P216" s="26">
        <v>154.81963275179808</v>
      </c>
      <c r="Q216" s="26">
        <v>133.41344468581596</v>
      </c>
      <c r="R216" s="26">
        <v>154.81963275179808</v>
      </c>
      <c r="S216" s="26">
        <v>133.41344468581596</v>
      </c>
      <c r="T216" s="26">
        <v>135.54967044554647</v>
      </c>
      <c r="U216" s="26">
        <v>135.54967044554647</v>
      </c>
      <c r="V216" s="26">
        <v>135.54967044554647</v>
      </c>
      <c r="W216" s="26">
        <v>146.87522466002653</v>
      </c>
      <c r="X216" s="26">
        <v>146.87522466002653</v>
      </c>
      <c r="Y216" s="26">
        <v>146.87522466002653</v>
      </c>
      <c r="Z216" s="26">
        <v>146.87522466002653</v>
      </c>
      <c r="AA216" s="26">
        <v>146.87522466002653</v>
      </c>
      <c r="AB216" s="26">
        <v>146.87522466002653</v>
      </c>
      <c r="AC216" s="26">
        <v>146.87522466002653</v>
      </c>
      <c r="AD216" s="26">
        <v>176.2168116749402</v>
      </c>
      <c r="AE216" s="26">
        <v>176.2168116749402</v>
      </c>
      <c r="AF216" s="26">
        <v>176.2168116749402</v>
      </c>
      <c r="AG216" s="26">
        <v>176.2168116749402</v>
      </c>
      <c r="AH216" s="26">
        <v>176.2168116749402</v>
      </c>
      <c r="AI216" s="26">
        <v>181.99239445054698</v>
      </c>
      <c r="AJ216" s="26">
        <v>181.99239445054698</v>
      </c>
      <c r="AK216" s="26">
        <v>180.85094967657213</v>
      </c>
      <c r="AL216" s="26">
        <v>220.42775038161781</v>
      </c>
      <c r="AM216" s="26">
        <v>220.42775038161781</v>
      </c>
      <c r="AN216" s="26">
        <v>220.42775038161781</v>
      </c>
      <c r="AO216" s="26">
        <v>220.42775038161781</v>
      </c>
      <c r="AP216" s="26">
        <v>180.31782624273541</v>
      </c>
      <c r="AQ216" s="26">
        <v>180.31782624273541</v>
      </c>
      <c r="AR216" s="26">
        <v>220.42775038161781</v>
      </c>
      <c r="AS216" s="26">
        <v>220.42775038161781</v>
      </c>
      <c r="AT216" s="26">
        <v>220.42775038161781</v>
      </c>
      <c r="AU216" s="26">
        <v>219.65847331201815</v>
      </c>
      <c r="AV216" s="26">
        <v>219.65847331201815</v>
      </c>
      <c r="AW216" s="26">
        <v>180.31782624273541</v>
      </c>
      <c r="AX216" s="26">
        <v>218.09389116913673</v>
      </c>
      <c r="AY216" s="26">
        <v>315.27970870772901</v>
      </c>
      <c r="AZ216" s="26">
        <v>313.43954860509069</v>
      </c>
      <c r="BA216" s="26">
        <v>315.27970870772901</v>
      </c>
      <c r="BB216" s="26">
        <v>312.97535366158058</v>
      </c>
      <c r="BC216" s="26">
        <v>312.97535366158058</v>
      </c>
      <c r="BD216" s="26">
        <v>312.97535366158058</v>
      </c>
    </row>
    <row r="217" spans="1:56" x14ac:dyDescent="0.2">
      <c r="A217" s="2">
        <f t="shared" si="35"/>
        <v>44114</v>
      </c>
      <c r="B217" s="4" t="e">
        <f>Data!C216</f>
        <v>#N/A</v>
      </c>
      <c r="C217" s="26">
        <v>136.57057676606098</v>
      </c>
      <c r="D217" s="26">
        <v>103.41145119993442</v>
      </c>
      <c r="E217" s="26">
        <v>161.24030976351105</v>
      </c>
      <c r="F217" s="26">
        <v>621.95589392674617</v>
      </c>
      <c r="G217" s="26">
        <v>625.63656385216325</v>
      </c>
      <c r="H217" s="26">
        <v>500.53874379237698</v>
      </c>
      <c r="I217" s="26">
        <v>260.97509863332681</v>
      </c>
      <c r="J217" s="26">
        <v>429.03320896489379</v>
      </c>
      <c r="K217" s="26">
        <v>429.03320896489379</v>
      </c>
      <c r="L217" s="26">
        <v>363.12505144844943</v>
      </c>
      <c r="M217" s="26">
        <v>252.69448785226925</v>
      </c>
      <c r="N217" s="26">
        <v>133.53216518998801</v>
      </c>
      <c r="O217" s="26">
        <v>154.9342972846224</v>
      </c>
      <c r="P217" s="26">
        <v>154.9342972846224</v>
      </c>
      <c r="Q217" s="26">
        <v>133.53216518998801</v>
      </c>
      <c r="R217" s="26">
        <v>154.9342972846224</v>
      </c>
      <c r="S217" s="26">
        <v>133.53216518998801</v>
      </c>
      <c r="T217" s="26">
        <v>135.67384998626338</v>
      </c>
      <c r="U217" s="26">
        <v>135.67384998626338</v>
      </c>
      <c r="V217" s="26">
        <v>135.67384998626338</v>
      </c>
      <c r="W217" s="26">
        <v>147.02790975898208</v>
      </c>
      <c r="X217" s="26">
        <v>147.02790975898208</v>
      </c>
      <c r="Y217" s="26">
        <v>147.02790975898208</v>
      </c>
      <c r="Z217" s="26">
        <v>147.02790975898208</v>
      </c>
      <c r="AA217" s="26">
        <v>147.02790975898208</v>
      </c>
      <c r="AB217" s="26">
        <v>147.02790975898208</v>
      </c>
      <c r="AC217" s="26">
        <v>147.02790975898208</v>
      </c>
      <c r="AD217" s="26">
        <v>176.31903319229528</v>
      </c>
      <c r="AE217" s="26">
        <v>176.31903319229528</v>
      </c>
      <c r="AF217" s="26">
        <v>176.31903319229528</v>
      </c>
      <c r="AG217" s="26">
        <v>176.31903319229528</v>
      </c>
      <c r="AH217" s="26">
        <v>176.31903319229528</v>
      </c>
      <c r="AI217" s="26">
        <v>182.0928938984747</v>
      </c>
      <c r="AJ217" s="26">
        <v>182.0928938984747</v>
      </c>
      <c r="AK217" s="26">
        <v>180.94776253424908</v>
      </c>
      <c r="AL217" s="26">
        <v>220.49117764195361</v>
      </c>
      <c r="AM217" s="26">
        <v>220.49117764195361</v>
      </c>
      <c r="AN217" s="26">
        <v>220.49117764195361</v>
      </c>
      <c r="AO217" s="26">
        <v>220.49117764195361</v>
      </c>
      <c r="AP217" s="26">
        <v>180.41289906685148</v>
      </c>
      <c r="AQ217" s="26">
        <v>180.41289906685148</v>
      </c>
      <c r="AR217" s="26">
        <v>220.49117764195361</v>
      </c>
      <c r="AS217" s="26">
        <v>220.49117764195361</v>
      </c>
      <c r="AT217" s="26">
        <v>220.49117764195361</v>
      </c>
      <c r="AU217" s="26">
        <v>219.71908688712776</v>
      </c>
      <c r="AV217" s="26">
        <v>219.71908688712776</v>
      </c>
      <c r="AW217" s="26">
        <v>180.41289906685148</v>
      </c>
      <c r="AX217" s="26">
        <v>218.14870131471213</v>
      </c>
      <c r="AY217" s="26">
        <v>315.45225407995463</v>
      </c>
      <c r="AZ217" s="26">
        <v>313.60647418443079</v>
      </c>
      <c r="BA217" s="26">
        <v>315.45225407995463</v>
      </c>
      <c r="BB217" s="26">
        <v>313.14086112966243</v>
      </c>
      <c r="BC217" s="26">
        <v>313.14086112966243</v>
      </c>
      <c r="BD217" s="26">
        <v>313.14086112966243</v>
      </c>
    </row>
    <row r="218" spans="1:56" x14ac:dyDescent="0.2">
      <c r="A218" s="2">
        <f t="shared" si="35"/>
        <v>44115</v>
      </c>
      <c r="B218" s="4" t="e">
        <f>Data!C217</f>
        <v>#N/A</v>
      </c>
      <c r="C218" s="26">
        <v>136.82475742105623</v>
      </c>
      <c r="D218" s="26">
        <v>103.60183528865973</v>
      </c>
      <c r="E218" s="26">
        <v>161.48882227563354</v>
      </c>
      <c r="F218" s="26">
        <v>622.46282381357832</v>
      </c>
      <c r="G218" s="26">
        <v>625.94343252566136</v>
      </c>
      <c r="H218" s="26">
        <v>500.82660005990454</v>
      </c>
      <c r="I218" s="26">
        <v>261.20010910134096</v>
      </c>
      <c r="J218" s="26">
        <v>429.27994290848881</v>
      </c>
      <c r="K218" s="26">
        <v>429.27994290848881</v>
      </c>
      <c r="L218" s="26">
        <v>363.34928830714671</v>
      </c>
      <c r="M218" s="26">
        <v>252.896097225387</v>
      </c>
      <c r="N218" s="26">
        <v>133.65060318917537</v>
      </c>
      <c r="O218" s="26">
        <v>155.04869712169835</v>
      </c>
      <c r="P218" s="26">
        <v>155.04869712169835</v>
      </c>
      <c r="Q218" s="26">
        <v>133.65060318917537</v>
      </c>
      <c r="R218" s="26">
        <v>155.04869712169835</v>
      </c>
      <c r="S218" s="26">
        <v>133.65060318917537</v>
      </c>
      <c r="T218" s="26">
        <v>135.79772403346487</v>
      </c>
      <c r="U218" s="26">
        <v>135.79772403346487</v>
      </c>
      <c r="V218" s="26">
        <v>135.79772403346487</v>
      </c>
      <c r="W218" s="26">
        <v>147.18015228835699</v>
      </c>
      <c r="X218" s="26">
        <v>147.18015228835699</v>
      </c>
      <c r="Y218" s="26">
        <v>147.18015228835699</v>
      </c>
      <c r="Z218" s="26">
        <v>147.18015228835699</v>
      </c>
      <c r="AA218" s="26">
        <v>147.18015228835699</v>
      </c>
      <c r="AB218" s="26">
        <v>147.18015228835699</v>
      </c>
      <c r="AC218" s="26">
        <v>147.18015228835699</v>
      </c>
      <c r="AD218" s="26">
        <v>176.42109606830255</v>
      </c>
      <c r="AE218" s="26">
        <v>176.42109606830255</v>
      </c>
      <c r="AF218" s="26">
        <v>176.42109606830255</v>
      </c>
      <c r="AG218" s="26">
        <v>176.42109606830255</v>
      </c>
      <c r="AH218" s="26">
        <v>176.42109606830255</v>
      </c>
      <c r="AI218" s="26">
        <v>182.19323776732861</v>
      </c>
      <c r="AJ218" s="26">
        <v>182.19323776732861</v>
      </c>
      <c r="AK218" s="26">
        <v>181.04442902361697</v>
      </c>
      <c r="AL218" s="26">
        <v>220.55453001401978</v>
      </c>
      <c r="AM218" s="26">
        <v>220.55453001401978</v>
      </c>
      <c r="AN218" s="26">
        <v>220.55453001401978</v>
      </c>
      <c r="AO218" s="26">
        <v>220.55453001401978</v>
      </c>
      <c r="AP218" s="26">
        <v>180.507829729295</v>
      </c>
      <c r="AQ218" s="26">
        <v>180.507829729295</v>
      </c>
      <c r="AR218" s="26">
        <v>220.55453001401978</v>
      </c>
      <c r="AS218" s="26">
        <v>220.55453001401978</v>
      </c>
      <c r="AT218" s="26">
        <v>220.55453001401978</v>
      </c>
      <c r="AU218" s="26">
        <v>219.77962864003206</v>
      </c>
      <c r="AV218" s="26">
        <v>219.77962864003206</v>
      </c>
      <c r="AW218" s="26">
        <v>180.507829729295</v>
      </c>
      <c r="AX218" s="26">
        <v>218.2034443812874</v>
      </c>
      <c r="AY218" s="26">
        <v>315.62433181061209</v>
      </c>
      <c r="AZ218" s="26">
        <v>313.77291945164217</v>
      </c>
      <c r="BA218" s="26">
        <v>315.62433181061209</v>
      </c>
      <c r="BB218" s="26">
        <v>313.3058844948788</v>
      </c>
      <c r="BC218" s="26">
        <v>313.3058844948788</v>
      </c>
      <c r="BD218" s="26">
        <v>313.3058844948788</v>
      </c>
    </row>
    <row r="219" spans="1:56" x14ac:dyDescent="0.2">
      <c r="A219" s="2">
        <f t="shared" si="35"/>
        <v>44116</v>
      </c>
      <c r="B219" s="4" t="e">
        <f>Data!C218</f>
        <v>#N/A</v>
      </c>
      <c r="C219" s="26">
        <v>137.07812183080844</v>
      </c>
      <c r="D219" s="26">
        <v>103.79158968626705</v>
      </c>
      <c r="E219" s="26">
        <v>161.73655348743276</v>
      </c>
      <c r="F219" s="26">
        <v>622.96840581884021</v>
      </c>
      <c r="G219" s="26">
        <v>626.24982371752003</v>
      </c>
      <c r="H219" s="26">
        <v>501.11394363875797</v>
      </c>
      <c r="I219" s="26">
        <v>261.42459991971901</v>
      </c>
      <c r="J219" s="26">
        <v>429.5262374046489</v>
      </c>
      <c r="K219" s="26">
        <v>429.5262374046489</v>
      </c>
      <c r="L219" s="26">
        <v>363.57309728588308</v>
      </c>
      <c r="M219" s="26">
        <v>253.09727728869802</v>
      </c>
      <c r="N219" s="26">
        <v>133.76876025740486</v>
      </c>
      <c r="O219" s="26">
        <v>155.16283361158585</v>
      </c>
      <c r="P219" s="26">
        <v>155.16283361158585</v>
      </c>
      <c r="Q219" s="26">
        <v>133.76876025740486</v>
      </c>
      <c r="R219" s="26">
        <v>155.16283361158585</v>
      </c>
      <c r="S219" s="26">
        <v>133.76876025740486</v>
      </c>
      <c r="T219" s="26">
        <v>135.92129433098864</v>
      </c>
      <c r="U219" s="26">
        <v>135.92129433098864</v>
      </c>
      <c r="V219" s="26">
        <v>135.92129433098864</v>
      </c>
      <c r="W219" s="26">
        <v>147.33195509756089</v>
      </c>
      <c r="X219" s="26">
        <v>147.33195509756089</v>
      </c>
      <c r="Y219" s="26">
        <v>147.33195509756089</v>
      </c>
      <c r="Z219" s="26">
        <v>147.33195509756089</v>
      </c>
      <c r="AA219" s="26">
        <v>147.33195509756089</v>
      </c>
      <c r="AB219" s="26">
        <v>147.33195509756089</v>
      </c>
      <c r="AC219" s="26">
        <v>147.33195509756089</v>
      </c>
      <c r="AD219" s="26">
        <v>176.52300102761106</v>
      </c>
      <c r="AE219" s="26">
        <v>176.52300102761106</v>
      </c>
      <c r="AF219" s="26">
        <v>176.52300102761106</v>
      </c>
      <c r="AG219" s="26">
        <v>176.52300102761106</v>
      </c>
      <c r="AH219" s="26">
        <v>176.52300102761106</v>
      </c>
      <c r="AI219" s="26">
        <v>182.29342698944512</v>
      </c>
      <c r="AJ219" s="26">
        <v>182.29342698944512</v>
      </c>
      <c r="AK219" s="26">
        <v>181.14095008392621</v>
      </c>
      <c r="AL219" s="26">
        <v>220.61780876924007</v>
      </c>
      <c r="AM219" s="26">
        <v>220.61780876924007</v>
      </c>
      <c r="AN219" s="26">
        <v>220.61780876924007</v>
      </c>
      <c r="AO219" s="26">
        <v>220.61780876924007</v>
      </c>
      <c r="AP219" s="26">
        <v>180.60261917654594</v>
      </c>
      <c r="AQ219" s="26">
        <v>180.60261917654594</v>
      </c>
      <c r="AR219" s="26">
        <v>220.61780876924007</v>
      </c>
      <c r="AS219" s="26">
        <v>220.61780876924007</v>
      </c>
      <c r="AT219" s="26">
        <v>220.61780876924007</v>
      </c>
      <c r="AU219" s="26">
        <v>219.84009996055309</v>
      </c>
      <c r="AV219" s="26">
        <v>219.84009996055309</v>
      </c>
      <c r="AW219" s="26">
        <v>180.60261917654594</v>
      </c>
      <c r="AX219" s="26">
        <v>218.25812206566482</v>
      </c>
      <c r="AY219" s="26">
        <v>315.7959564281141</v>
      </c>
      <c r="AZ219" s="26">
        <v>313.93890030987887</v>
      </c>
      <c r="BA219" s="26">
        <v>315.7959564281141</v>
      </c>
      <c r="BB219" s="26">
        <v>313.47044003407876</v>
      </c>
      <c r="BC219" s="26">
        <v>313.47044003407876</v>
      </c>
      <c r="BD219" s="26">
        <v>313.47044003407876</v>
      </c>
    </row>
    <row r="220" spans="1:56" x14ac:dyDescent="0.2">
      <c r="A220" s="2">
        <f t="shared" si="35"/>
        <v>44117</v>
      </c>
      <c r="B220" s="4" t="e">
        <f>Data!C219</f>
        <v>#N/A</v>
      </c>
      <c r="C220" s="26">
        <v>137.33067658334934</v>
      </c>
      <c r="D220" s="26">
        <v>103.9807193680145</v>
      </c>
      <c r="E220" s="26">
        <v>161.9835094408447</v>
      </c>
      <c r="F220" s="26">
        <v>623.47266245478374</v>
      </c>
      <c r="G220" s="26">
        <v>626.5557408334347</v>
      </c>
      <c r="H220" s="26">
        <v>501.40077727185019</v>
      </c>
      <c r="I220" s="26">
        <v>261.64857397575781</v>
      </c>
      <c r="J220" s="26">
        <v>429.77209480444219</v>
      </c>
      <c r="K220" s="26">
        <v>429.77209480444219</v>
      </c>
      <c r="L220" s="26">
        <v>363.79648056575883</v>
      </c>
      <c r="M220" s="26">
        <v>253.29803031643141</v>
      </c>
      <c r="N220" s="26">
        <v>133.88663795385392</v>
      </c>
      <c r="O220" s="26">
        <v>155.27670809132806</v>
      </c>
      <c r="P220" s="26">
        <v>155.27670809132806</v>
      </c>
      <c r="Q220" s="26">
        <v>133.88663795385392</v>
      </c>
      <c r="R220" s="26">
        <v>155.27670809132806</v>
      </c>
      <c r="S220" s="26">
        <v>133.88663795385392</v>
      </c>
      <c r="T220" s="26">
        <v>136.04456260586193</v>
      </c>
      <c r="U220" s="26">
        <v>136.04456260586193</v>
      </c>
      <c r="V220" s="26">
        <v>136.04456260586193</v>
      </c>
      <c r="W220" s="26">
        <v>147.48332100506647</v>
      </c>
      <c r="X220" s="26">
        <v>147.48332100506647</v>
      </c>
      <c r="Y220" s="26">
        <v>147.48332100506647</v>
      </c>
      <c r="Z220" s="26">
        <v>147.48332100506647</v>
      </c>
      <c r="AA220" s="26">
        <v>147.48332100506647</v>
      </c>
      <c r="AB220" s="26">
        <v>147.48332100506647</v>
      </c>
      <c r="AC220" s="26">
        <v>147.48332100506647</v>
      </c>
      <c r="AD220" s="26">
        <v>176.62474878045131</v>
      </c>
      <c r="AE220" s="26">
        <v>176.62474878045131</v>
      </c>
      <c r="AF220" s="26">
        <v>176.62474878045131</v>
      </c>
      <c r="AG220" s="26">
        <v>176.62474878045131</v>
      </c>
      <c r="AH220" s="26">
        <v>176.62474878045131</v>
      </c>
      <c r="AI220" s="26">
        <v>182.39346246445535</v>
      </c>
      <c r="AJ220" s="26">
        <v>182.39346246445535</v>
      </c>
      <c r="AK220" s="26">
        <v>181.23732661789433</v>
      </c>
      <c r="AL220" s="26">
        <v>220.68101509646908</v>
      </c>
      <c r="AM220" s="26">
        <v>220.68101509646908</v>
      </c>
      <c r="AN220" s="26">
        <v>220.68101509646908</v>
      </c>
      <c r="AO220" s="26">
        <v>220.68101509646908</v>
      </c>
      <c r="AP220" s="26">
        <v>180.69726831653745</v>
      </c>
      <c r="AQ220" s="26">
        <v>180.69726831653745</v>
      </c>
      <c r="AR220" s="26">
        <v>220.68101509646908</v>
      </c>
      <c r="AS220" s="26">
        <v>220.68101509646908</v>
      </c>
      <c r="AT220" s="26">
        <v>220.68101509646908</v>
      </c>
      <c r="AU220" s="26">
        <v>219.900502147076</v>
      </c>
      <c r="AV220" s="26">
        <v>219.900502147076</v>
      </c>
      <c r="AW220" s="26">
        <v>180.69726831653745</v>
      </c>
      <c r="AX220" s="26">
        <v>218.31273595119094</v>
      </c>
      <c r="AY220" s="26">
        <v>315.96714167380622</v>
      </c>
      <c r="AZ220" s="26">
        <v>314.10443180254674</v>
      </c>
      <c r="BA220" s="26">
        <v>315.96714167380622</v>
      </c>
      <c r="BB220" s="26">
        <v>313.63454314481942</v>
      </c>
      <c r="BC220" s="26">
        <v>313.63454314481942</v>
      </c>
      <c r="BD220" s="26">
        <v>313.63454314481942</v>
      </c>
    </row>
    <row r="221" spans="1:56" x14ac:dyDescent="0.2">
      <c r="A221" s="2">
        <f t="shared" si="35"/>
        <v>44118</v>
      </c>
      <c r="B221" s="4" t="e">
        <f>Data!C220</f>
        <v>#N/A</v>
      </c>
      <c r="C221" s="26">
        <v>137.58242817477247</v>
      </c>
      <c r="D221" s="26">
        <v>104.16922924227927</v>
      </c>
      <c r="E221" s="26">
        <v>162.22969609632986</v>
      </c>
      <c r="F221" s="26">
        <v>623.97561507585613</v>
      </c>
      <c r="G221" s="26">
        <v>626.86118712027269</v>
      </c>
      <c r="H221" s="26">
        <v>501.68710362889487</v>
      </c>
      <c r="I221" s="26">
        <v>261.87203412706486</v>
      </c>
      <c r="J221" s="26">
        <v>430.01751739619476</v>
      </c>
      <c r="K221" s="26">
        <v>430.01751739619476</v>
      </c>
      <c r="L221" s="26">
        <v>364.01944028524707</v>
      </c>
      <c r="M221" s="26">
        <v>253.49835855703111</v>
      </c>
      <c r="N221" s="26">
        <v>134.00423782305649</v>
      </c>
      <c r="O221" s="26">
        <v>155.39032188659411</v>
      </c>
      <c r="P221" s="26">
        <v>155.39032188659411</v>
      </c>
      <c r="Q221" s="26">
        <v>134.00423782305649</v>
      </c>
      <c r="R221" s="26">
        <v>155.39032188659411</v>
      </c>
      <c r="S221" s="26">
        <v>134.00423782305649</v>
      </c>
      <c r="T221" s="26">
        <v>136.16753056853648</v>
      </c>
      <c r="U221" s="26">
        <v>136.16753056853648</v>
      </c>
      <c r="V221" s="26">
        <v>136.16753056853648</v>
      </c>
      <c r="W221" s="26">
        <v>147.63425279889591</v>
      </c>
      <c r="X221" s="26">
        <v>147.63425279889591</v>
      </c>
      <c r="Y221" s="26">
        <v>147.63425279889591</v>
      </c>
      <c r="Z221" s="26">
        <v>147.63425279889591</v>
      </c>
      <c r="AA221" s="26">
        <v>147.63425279889591</v>
      </c>
      <c r="AB221" s="26">
        <v>147.63425279889591</v>
      </c>
      <c r="AC221" s="26">
        <v>147.63425279889591</v>
      </c>
      <c r="AD221" s="26">
        <v>176.72634002356918</v>
      </c>
      <c r="AE221" s="26">
        <v>176.72634002356918</v>
      </c>
      <c r="AF221" s="26">
        <v>176.72634002356918</v>
      </c>
      <c r="AG221" s="26">
        <v>176.72634002356918</v>
      </c>
      <c r="AH221" s="26">
        <v>176.72634002356918</v>
      </c>
      <c r="AI221" s="26">
        <v>182.49334506158218</v>
      </c>
      <c r="AJ221" s="26">
        <v>182.49334506158218</v>
      </c>
      <c r="AK221" s="26">
        <v>181.33355949429716</v>
      </c>
      <c r="AL221" s="26">
        <v>220.74415010783775</v>
      </c>
      <c r="AM221" s="26">
        <v>220.74415010783775</v>
      </c>
      <c r="AN221" s="26">
        <v>220.74415010783775</v>
      </c>
      <c r="AO221" s="26">
        <v>220.74415010783775</v>
      </c>
      <c r="AP221" s="26">
        <v>180.79177802139833</v>
      </c>
      <c r="AQ221" s="26">
        <v>180.79177802139833</v>
      </c>
      <c r="AR221" s="26">
        <v>220.74415010783775</v>
      </c>
      <c r="AS221" s="26">
        <v>220.74415010783775</v>
      </c>
      <c r="AT221" s="26">
        <v>220.74415010783775</v>
      </c>
      <c r="AU221" s="26">
        <v>219.96083641298301</v>
      </c>
      <c r="AV221" s="26">
        <v>219.96083641298301</v>
      </c>
      <c r="AW221" s="26">
        <v>180.79177802139833</v>
      </c>
      <c r="AX221" s="26">
        <v>218.36728751563484</v>
      </c>
      <c r="AY221" s="26">
        <v>316.13790054567914</v>
      </c>
      <c r="AZ221" s="26">
        <v>314.26952816057644</v>
      </c>
      <c r="BA221" s="26">
        <v>316.13790054567914</v>
      </c>
      <c r="BB221" s="26">
        <v>313.79820839358945</v>
      </c>
      <c r="BC221" s="26">
        <v>313.79820839358945</v>
      </c>
      <c r="BD221" s="26">
        <v>313.79820839358945</v>
      </c>
    </row>
    <row r="222" spans="1:56" x14ac:dyDescent="0.2">
      <c r="A222" s="2">
        <f t="shared" si="35"/>
        <v>44119</v>
      </c>
      <c r="B222" s="4" t="e">
        <f>Data!C221</f>
        <v>#N/A</v>
      </c>
      <c r="C222" s="26">
        <v>137.83338301112838</v>
      </c>
      <c r="D222" s="26">
        <v>104.3571241518524</v>
      </c>
      <c r="E222" s="26">
        <v>162.47511933456002</v>
      </c>
      <c r="F222" s="26">
        <v>624.47728395121408</v>
      </c>
      <c r="G222" s="26">
        <v>627.16616567840504</v>
      </c>
      <c r="H222" s="26">
        <v>501.97292531166494</v>
      </c>
      <c r="I222" s="26">
        <v>262.09498320222298</v>
      </c>
      <c r="J222" s="26">
        <v>430.26250740999768</v>
      </c>
      <c r="K222" s="26">
        <v>430.26250740999768</v>
      </c>
      <c r="L222" s="26">
        <v>364.24197854292692</v>
      </c>
      <c r="M222" s="26">
        <v>253.69826423402731</v>
      </c>
      <c r="N222" s="26">
        <v>134.12156139510452</v>
      </c>
      <c r="O222" s="26">
        <v>155.50367631181911</v>
      </c>
      <c r="P222" s="26">
        <v>155.50367631181911</v>
      </c>
      <c r="Q222" s="26">
        <v>134.12156139510452</v>
      </c>
      <c r="R222" s="26">
        <v>155.50367631181911</v>
      </c>
      <c r="S222" s="26">
        <v>134.12156139510452</v>
      </c>
      <c r="T222" s="26">
        <v>136.29019991311867</v>
      </c>
      <c r="U222" s="26">
        <v>136.29019991311867</v>
      </c>
      <c r="V222" s="26">
        <v>136.29019991311867</v>
      </c>
      <c r="W222" s="26">
        <v>147.78475323709665</v>
      </c>
      <c r="X222" s="26">
        <v>147.78475323709665</v>
      </c>
      <c r="Y222" s="26">
        <v>147.78475323709665</v>
      </c>
      <c r="Z222" s="26">
        <v>147.78475323709665</v>
      </c>
      <c r="AA222" s="26">
        <v>147.78475323709665</v>
      </c>
      <c r="AB222" s="26">
        <v>147.78475323709665</v>
      </c>
      <c r="AC222" s="26">
        <v>147.78475323709665</v>
      </c>
      <c r="AD222" s="26">
        <v>176.8277754410837</v>
      </c>
      <c r="AE222" s="26">
        <v>176.8277754410837</v>
      </c>
      <c r="AF222" s="26">
        <v>176.8277754410837</v>
      </c>
      <c r="AG222" s="26">
        <v>176.8277754410837</v>
      </c>
      <c r="AH222" s="26">
        <v>176.8277754410837</v>
      </c>
      <c r="AI222" s="26">
        <v>182.5930756217636</v>
      </c>
      <c r="AJ222" s="26">
        <v>182.5930756217636</v>
      </c>
      <c r="AK222" s="26">
        <v>181.42964955036601</v>
      </c>
      <c r="AL222" s="26">
        <v>220.8072148441874</v>
      </c>
      <c r="AM222" s="26">
        <v>220.8072148441874</v>
      </c>
      <c r="AN222" s="26">
        <v>220.8072148441874</v>
      </c>
      <c r="AO222" s="26">
        <v>220.8072148441874</v>
      </c>
      <c r="AP222" s="26">
        <v>180.88614912999128</v>
      </c>
      <c r="AQ222" s="26">
        <v>180.88614912999128</v>
      </c>
      <c r="AR222" s="26">
        <v>220.8072148441874</v>
      </c>
      <c r="AS222" s="26">
        <v>220.8072148441874</v>
      </c>
      <c r="AT222" s="26">
        <v>220.8072148441874</v>
      </c>
      <c r="AU222" s="26">
        <v>220.02110389263726</v>
      </c>
      <c r="AV222" s="26">
        <v>220.02110389263726</v>
      </c>
      <c r="AW222" s="26">
        <v>180.88614912999128</v>
      </c>
      <c r="AX222" s="26">
        <v>218.42177813852302</v>
      </c>
      <c r="AY222" s="26">
        <v>316.30824533970497</v>
      </c>
      <c r="AZ222" s="26">
        <v>314.43420284715427</v>
      </c>
      <c r="BA222" s="26">
        <v>316.30824533970497</v>
      </c>
      <c r="BB222" s="26">
        <v>313.96144956144707</v>
      </c>
      <c r="BC222" s="26">
        <v>313.96144956144707</v>
      </c>
      <c r="BD222" s="26">
        <v>313.96144956144707</v>
      </c>
    </row>
    <row r="223" spans="1:56" x14ac:dyDescent="0.2">
      <c r="A223" s="2">
        <f t="shared" si="35"/>
        <v>44120</v>
      </c>
      <c r="B223" s="4" t="e">
        <f>Data!C222</f>
        <v>#N/A</v>
      </c>
      <c r="C223" s="26">
        <v>138.0835474102648</v>
      </c>
      <c r="D223" s="26">
        <v>104.54440887520042</v>
      </c>
      <c r="E223" s="26">
        <v>162.71978495805087</v>
      </c>
      <c r="F223" s="26">
        <v>624.97768833269356</v>
      </c>
      <c r="G223" s="26">
        <v>627.47067947304572</v>
      </c>
      <c r="H223" s="26">
        <v>502.25824485881043</v>
      </c>
      <c r="I223" s="26">
        <v>262.31742400141673</v>
      </c>
      <c r="J223" s="26">
        <v>430.50706702183669</v>
      </c>
      <c r="K223" s="26">
        <v>430.50706702183669</v>
      </c>
      <c r="L223" s="26">
        <v>364.46409739998569</v>
      </c>
      <c r="M223" s="26">
        <v>253.89774954684304</v>
      </c>
      <c r="N223" s="26">
        <v>134.23861018584512</v>
      </c>
      <c r="O223" s="26">
        <v>155.61677267034165</v>
      </c>
      <c r="P223" s="26">
        <v>155.61677267034165</v>
      </c>
      <c r="Q223" s="26">
        <v>134.23861018584512</v>
      </c>
      <c r="R223" s="26">
        <v>155.61677267034165</v>
      </c>
      <c r="S223" s="26">
        <v>134.23861018584512</v>
      </c>
      <c r="T223" s="26">
        <v>136.41257231759505</v>
      </c>
      <c r="U223" s="26">
        <v>136.41257231759505</v>
      </c>
      <c r="V223" s="26">
        <v>136.41257231759505</v>
      </c>
      <c r="W223" s="26">
        <v>147.93482504820676</v>
      </c>
      <c r="X223" s="26">
        <v>147.93482504820676</v>
      </c>
      <c r="Y223" s="26">
        <v>147.93482504820676</v>
      </c>
      <c r="Z223" s="26">
        <v>147.93482504820676</v>
      </c>
      <c r="AA223" s="26">
        <v>147.93482504820676</v>
      </c>
      <c r="AB223" s="26">
        <v>147.93482504820676</v>
      </c>
      <c r="AC223" s="26">
        <v>147.93482504820676</v>
      </c>
      <c r="AD223" s="26">
        <v>176.92905570527503</v>
      </c>
      <c r="AE223" s="26">
        <v>176.92905570527503</v>
      </c>
      <c r="AF223" s="26">
        <v>176.92905570527503</v>
      </c>
      <c r="AG223" s="26">
        <v>176.92905570527503</v>
      </c>
      <c r="AH223" s="26">
        <v>176.92905570527503</v>
      </c>
      <c r="AI223" s="26">
        <v>182.69265495961554</v>
      </c>
      <c r="AJ223" s="26">
        <v>182.69265495961554</v>
      </c>
      <c r="AK223" s="26">
        <v>181.52559759400501</v>
      </c>
      <c r="AL223" s="26">
        <v>220.8702102801206</v>
      </c>
      <c r="AM223" s="26">
        <v>220.8702102801206</v>
      </c>
      <c r="AN223" s="26">
        <v>220.8702102801206</v>
      </c>
      <c r="AO223" s="26">
        <v>220.8702102801206</v>
      </c>
      <c r="AP223" s="26">
        <v>180.98038245026157</v>
      </c>
      <c r="AQ223" s="26">
        <v>180.98038245026157</v>
      </c>
      <c r="AR223" s="26">
        <v>220.8702102801206</v>
      </c>
      <c r="AS223" s="26">
        <v>220.8702102801206</v>
      </c>
      <c r="AT223" s="26">
        <v>220.8702102801206</v>
      </c>
      <c r="AU223" s="26">
        <v>220.08130564694773</v>
      </c>
      <c r="AV223" s="26">
        <v>220.08130564694773</v>
      </c>
      <c r="AW223" s="26">
        <v>180.98038245026157</v>
      </c>
      <c r="AX223" s="26">
        <v>218.47620910796832</v>
      </c>
      <c r="AY223" s="26">
        <v>316.47818768892222</v>
      </c>
      <c r="AZ223" s="26">
        <v>314.59846860004416</v>
      </c>
      <c r="BA223" s="26">
        <v>316.47818768892222</v>
      </c>
      <c r="BB223" s="26">
        <v>314.12427968720641</v>
      </c>
      <c r="BC223" s="26">
        <v>314.12427968720641</v>
      </c>
      <c r="BD223" s="26">
        <v>314.12427968720641</v>
      </c>
    </row>
    <row r="224" spans="1:56" x14ac:dyDescent="0.2">
      <c r="A224" s="2">
        <f t="shared" si="35"/>
        <v>44121</v>
      </c>
      <c r="B224" s="4" t="e">
        <f>Data!C223</f>
        <v>#N/A</v>
      </c>
      <c r="C224" s="26">
        <v>138.33292760361448</v>
      </c>
      <c r="D224" s="26">
        <v>104.73108812769459</v>
      </c>
      <c r="E224" s="26">
        <v>162.96369869274312</v>
      </c>
      <c r="F224" s="26">
        <v>625.47684651850977</v>
      </c>
      <c r="G224" s="26">
        <v>627.77473134467789</v>
      </c>
      <c r="H224" s="26">
        <v>502.54306475027323</v>
      </c>
      <c r="I224" s="26">
        <v>262.53935929702482</v>
      </c>
      <c r="J224" s="26">
        <v>430.75119835737627</v>
      </c>
      <c r="K224" s="26">
        <v>430.75119835737627</v>
      </c>
      <c r="L224" s="26">
        <v>364.68579888251014</v>
      </c>
      <c r="M224" s="26">
        <v>254.09681667154223</v>
      </c>
      <c r="N224" s="26">
        <v>134.35538569707367</v>
      </c>
      <c r="O224" s="26">
        <v>155.72961225453881</v>
      </c>
      <c r="P224" s="26">
        <v>155.72961225453881</v>
      </c>
      <c r="Q224" s="26">
        <v>134.35538569707367</v>
      </c>
      <c r="R224" s="26">
        <v>155.72961225453881</v>
      </c>
      <c r="S224" s="26">
        <v>134.35538569707367</v>
      </c>
      <c r="T224" s="26">
        <v>136.5346494440536</v>
      </c>
      <c r="U224" s="26">
        <v>136.5346494440536</v>
      </c>
      <c r="V224" s="26">
        <v>136.5346494440536</v>
      </c>
      <c r="W224" s="26">
        <v>148.08447093171031</v>
      </c>
      <c r="X224" s="26">
        <v>148.08447093171031</v>
      </c>
      <c r="Y224" s="26">
        <v>148.08447093171031</v>
      </c>
      <c r="Z224" s="26">
        <v>148.08447093171031</v>
      </c>
      <c r="AA224" s="26">
        <v>148.08447093171031</v>
      </c>
      <c r="AB224" s="26">
        <v>148.08447093171031</v>
      </c>
      <c r="AC224" s="26">
        <v>148.08447093171031</v>
      </c>
      <c r="AD224" s="26">
        <v>177.03018147730822</v>
      </c>
      <c r="AE224" s="26">
        <v>177.03018147730822</v>
      </c>
      <c r="AF224" s="26">
        <v>177.03018147730822</v>
      </c>
      <c r="AG224" s="26">
        <v>177.03018147730822</v>
      </c>
      <c r="AH224" s="26">
        <v>177.03018147730822</v>
      </c>
      <c r="AI224" s="26">
        <v>182.79208386524601</v>
      </c>
      <c r="AJ224" s="26">
        <v>182.79208386524601</v>
      </c>
      <c r="AK224" s="26">
        <v>181.62140440584227</v>
      </c>
      <c r="AL224" s="26">
        <v>220.93313732869578</v>
      </c>
      <c r="AM224" s="26">
        <v>220.93313732869578</v>
      </c>
      <c r="AN224" s="26">
        <v>220.93313732869578</v>
      </c>
      <c r="AO224" s="26">
        <v>220.93313732869578</v>
      </c>
      <c r="AP224" s="26">
        <v>181.07447876141032</v>
      </c>
      <c r="AQ224" s="26">
        <v>181.07447876141032</v>
      </c>
      <c r="AR224" s="26">
        <v>220.93313732869578</v>
      </c>
      <c r="AS224" s="26">
        <v>220.93313732869578</v>
      </c>
      <c r="AT224" s="26">
        <v>220.93313732869578</v>
      </c>
      <c r="AU224" s="26">
        <v>220.14144266854453</v>
      </c>
      <c r="AV224" s="26">
        <v>220.14144266854453</v>
      </c>
      <c r="AW224" s="26">
        <v>181.07447876141032</v>
      </c>
      <c r="AX224" s="26">
        <v>218.53058162702715</v>
      </c>
      <c r="AY224" s="26">
        <v>316.64773860038861</v>
      </c>
      <c r="AZ224" s="26">
        <v>314.76233747162541</v>
      </c>
      <c r="BA224" s="26">
        <v>316.64773860038861</v>
      </c>
      <c r="BB224" s="26">
        <v>314.28671110830004</v>
      </c>
      <c r="BC224" s="26">
        <v>314.28671110830004</v>
      </c>
      <c r="BD224" s="26">
        <v>314.28671110830004</v>
      </c>
    </row>
    <row r="225" spans="1:56" x14ac:dyDescent="0.2">
      <c r="A225" s="2">
        <f t="shared" si="35"/>
        <v>44122</v>
      </c>
      <c r="B225" s="4" t="e">
        <f>Data!C224</f>
        <v>#N/A</v>
      </c>
      <c r="C225" s="26">
        <v>138.58152973793227</v>
      </c>
      <c r="D225" s="26">
        <v>104.91716656280907</v>
      </c>
      <c r="E225" s="26">
        <v>163.20686618953482</v>
      </c>
      <c r="F225" s="26">
        <v>625.97477591294773</v>
      </c>
      <c r="G225" s="26">
        <v>628.07832401863868</v>
      </c>
      <c r="H225" s="26">
        <v>502.82738741133198</v>
      </c>
      <c r="I225" s="26">
        <v>262.76079183418113</v>
      </c>
      <c r="J225" s="26">
        <v>430.99490349542663</v>
      </c>
      <c r="K225" s="26">
        <v>430.99490349542663</v>
      </c>
      <c r="L225" s="26">
        <v>364.90708498358481</v>
      </c>
      <c r="M225" s="26">
        <v>254.29546776152412</v>
      </c>
      <c r="N225" s="26">
        <v>134.47188941672317</v>
      </c>
      <c r="O225" s="26">
        <v>155.84219634595888</v>
      </c>
      <c r="P225" s="26">
        <v>155.84219634595888</v>
      </c>
      <c r="Q225" s="26">
        <v>134.47188941672317</v>
      </c>
      <c r="R225" s="26">
        <v>155.84219634595888</v>
      </c>
      <c r="S225" s="26">
        <v>134.47188941672317</v>
      </c>
      <c r="T225" s="26">
        <v>136.65643293890056</v>
      </c>
      <c r="U225" s="26">
        <v>136.65643293890056</v>
      </c>
      <c r="V225" s="26">
        <v>136.65643293890056</v>
      </c>
      <c r="W225" s="26">
        <v>148.23369355848308</v>
      </c>
      <c r="X225" s="26">
        <v>148.23369355848308</v>
      </c>
      <c r="Y225" s="26">
        <v>148.23369355848308</v>
      </c>
      <c r="Z225" s="26">
        <v>148.23369355848308</v>
      </c>
      <c r="AA225" s="26">
        <v>148.23369355848308</v>
      </c>
      <c r="AB225" s="26">
        <v>148.23369355848308</v>
      </c>
      <c r="AC225" s="26">
        <v>148.23369355848308</v>
      </c>
      <c r="AD225" s="26">
        <v>177.13115340789835</v>
      </c>
      <c r="AE225" s="26">
        <v>177.13115340789835</v>
      </c>
      <c r="AF225" s="26">
        <v>177.13115340789835</v>
      </c>
      <c r="AG225" s="26">
        <v>177.13115340789835</v>
      </c>
      <c r="AH225" s="26">
        <v>177.13115340789835</v>
      </c>
      <c r="AI225" s="26">
        <v>182.89136310593216</v>
      </c>
      <c r="AJ225" s="26">
        <v>182.89136310593216</v>
      </c>
      <c r="AK225" s="26">
        <v>181.71707074112703</v>
      </c>
      <c r="AL225" s="26">
        <v>220.99599684579033</v>
      </c>
      <c r="AM225" s="26">
        <v>220.99599684579033</v>
      </c>
      <c r="AN225" s="26">
        <v>220.99599684579033</v>
      </c>
      <c r="AO225" s="26">
        <v>220.99599684579033</v>
      </c>
      <c r="AP225" s="26">
        <v>181.1684388159054</v>
      </c>
      <c r="AQ225" s="26">
        <v>181.1684388159054</v>
      </c>
      <c r="AR225" s="26">
        <v>220.99599684579033</v>
      </c>
      <c r="AS225" s="26">
        <v>220.99599684579033</v>
      </c>
      <c r="AT225" s="26">
        <v>220.99599684579033</v>
      </c>
      <c r="AU225" s="26">
        <v>220.20151588659118</v>
      </c>
      <c r="AV225" s="26">
        <v>220.20151588659118</v>
      </c>
      <c r="AW225" s="26">
        <v>181.1684388159054</v>
      </c>
      <c r="AX225" s="26">
        <v>218.58489681961754</v>
      </c>
      <c r="AY225" s="26">
        <v>316.81690849011449</v>
      </c>
      <c r="AZ225" s="26">
        <v>314.92582086676646</v>
      </c>
      <c r="BA225" s="26">
        <v>316.81690849011449</v>
      </c>
      <c r="BB225" s="26">
        <v>314.44875549943879</v>
      </c>
      <c r="BC225" s="26">
        <v>314.44875549943879</v>
      </c>
      <c r="BD225" s="26">
        <v>314.44875549943879</v>
      </c>
    </row>
    <row r="226" spans="1:56" x14ac:dyDescent="0.2">
      <c r="A226" s="2">
        <f t="shared" si="35"/>
        <v>44123</v>
      </c>
      <c r="B226" s="4" t="e">
        <f>Data!C225</f>
        <v>#N/A</v>
      </c>
      <c r="C226" s="26">
        <v>138.82935987698386</v>
      </c>
      <c r="D226" s="26">
        <v>105.10264877328888</v>
      </c>
      <c r="E226" s="26">
        <v>163.44929302576705</v>
      </c>
      <c r="F226" s="26">
        <v>626.47149308228813</v>
      </c>
      <c r="G226" s="26">
        <v>628.38146011393098</v>
      </c>
      <c r="H226" s="26">
        <v>503.11121521630889</v>
      </c>
      <c r="I226" s="26">
        <v>262.98172433130685</v>
      </c>
      <c r="J226" s="26">
        <v>431.23818447112114</v>
      </c>
      <c r="K226" s="26">
        <v>431.23818447112114</v>
      </c>
      <c r="L226" s="26">
        <v>365.12795766521441</v>
      </c>
      <c r="M226" s="26">
        <v>254.49370494816912</v>
      </c>
      <c r="N226" s="26">
        <v>134.58812281904974</v>
      </c>
      <c r="O226" s="26">
        <v>155.95452621545158</v>
      </c>
      <c r="P226" s="26">
        <v>155.95452621545158</v>
      </c>
      <c r="Q226" s="26">
        <v>134.58812281904974</v>
      </c>
      <c r="R226" s="26">
        <v>155.95452621545158</v>
      </c>
      <c r="S226" s="26">
        <v>134.58812281904974</v>
      </c>
      <c r="T226" s="26">
        <v>136.77792443307328</v>
      </c>
      <c r="U226" s="26">
        <v>136.77792443307328</v>
      </c>
      <c r="V226" s="26">
        <v>136.77792443307328</v>
      </c>
      <c r="W226" s="26">
        <v>148.38249557122884</v>
      </c>
      <c r="X226" s="26">
        <v>148.38249557122884</v>
      </c>
      <c r="Y226" s="26">
        <v>148.38249557122884</v>
      </c>
      <c r="Z226" s="26">
        <v>148.38249557122884</v>
      </c>
      <c r="AA226" s="26">
        <v>148.38249557122884</v>
      </c>
      <c r="AB226" s="26">
        <v>148.38249557122884</v>
      </c>
      <c r="AC226" s="26">
        <v>148.38249557122884</v>
      </c>
      <c r="AD226" s="26">
        <v>177.23197213792176</v>
      </c>
      <c r="AE226" s="26">
        <v>177.23197213792176</v>
      </c>
      <c r="AF226" s="26">
        <v>177.23197213792176</v>
      </c>
      <c r="AG226" s="26">
        <v>177.23197213792176</v>
      </c>
      <c r="AH226" s="26">
        <v>177.23197213792176</v>
      </c>
      <c r="AI226" s="26">
        <v>182.99049342767003</v>
      </c>
      <c r="AJ226" s="26">
        <v>182.99049342767003</v>
      </c>
      <c r="AK226" s="26">
        <v>181.81259733148437</v>
      </c>
      <c r="AL226" s="26">
        <v>221.05878963415549</v>
      </c>
      <c r="AM226" s="26">
        <v>221.05878963415549</v>
      </c>
      <c r="AN226" s="26">
        <v>221.05878963415549</v>
      </c>
      <c r="AO226" s="26">
        <v>221.05878963415549</v>
      </c>
      <c r="AP226" s="26">
        <v>181.26226334134199</v>
      </c>
      <c r="AQ226" s="26">
        <v>181.26226334134199</v>
      </c>
      <c r="AR226" s="26">
        <v>221.05878963415549</v>
      </c>
      <c r="AS226" s="26">
        <v>221.05878963415549</v>
      </c>
      <c r="AT226" s="26">
        <v>221.05878963415549</v>
      </c>
      <c r="AU226" s="26">
        <v>220.26152617125942</v>
      </c>
      <c r="AV226" s="26">
        <v>220.26152617125942</v>
      </c>
      <c r="AW226" s="26">
        <v>181.26226334134199</v>
      </c>
      <c r="AX226" s="26">
        <v>218.63915573602779</v>
      </c>
      <c r="AY226" s="26">
        <v>316.98570721608399</v>
      </c>
      <c r="AZ226" s="26">
        <v>315.08892957864771</v>
      </c>
      <c r="BA226" s="26">
        <v>316.98570721608399</v>
      </c>
      <c r="BB226" s="26">
        <v>314.61042390918385</v>
      </c>
      <c r="BC226" s="26">
        <v>314.61042390918385</v>
      </c>
      <c r="BD226" s="26">
        <v>314.61042390918385</v>
      </c>
    </row>
    <row r="227" spans="1:56" x14ac:dyDescent="0.2">
      <c r="A227" s="2">
        <f t="shared" si="35"/>
        <v>44124</v>
      </c>
      <c r="B227" s="4" t="e">
        <f>Data!C226</f>
        <v>#N/A</v>
      </c>
      <c r="C227" s="26">
        <v>139.07642400318784</v>
      </c>
      <c r="D227" s="26">
        <v>105.28753929228856</v>
      </c>
      <c r="E227" s="26">
        <v>163.69098470666543</v>
      </c>
      <c r="F227" s="26">
        <v>626.96701380719901</v>
      </c>
      <c r="G227" s="26">
        <v>628.68414215132339</v>
      </c>
      <c r="H227" s="26">
        <v>503.3945504919667</v>
      </c>
      <c r="I227" s="26">
        <v>263.20215948061667</v>
      </c>
      <c r="J227" s="26">
        <v>431.48104327882783</v>
      </c>
      <c r="K227" s="26">
        <v>431.48104327882783</v>
      </c>
      <c r="L227" s="26">
        <v>365.34841886008536</v>
      </c>
      <c r="M227" s="26">
        <v>254.69153034144031</v>
      </c>
      <c r="N227" s="26">
        <v>134.70408736481448</v>
      </c>
      <c r="O227" s="26">
        <v>156.06660312329629</v>
      </c>
      <c r="P227" s="26">
        <v>156.06660312329629</v>
      </c>
      <c r="Q227" s="26">
        <v>134.70408736481448</v>
      </c>
      <c r="R227" s="26">
        <v>156.06660312329629</v>
      </c>
      <c r="S227" s="26">
        <v>134.70408736481448</v>
      </c>
      <c r="T227" s="26">
        <v>136.89912554224892</v>
      </c>
      <c r="U227" s="26">
        <v>136.89912554224892</v>
      </c>
      <c r="V227" s="26">
        <v>136.89912554224892</v>
      </c>
      <c r="W227" s="26">
        <v>148.53087958490664</v>
      </c>
      <c r="X227" s="26">
        <v>148.53087958490664</v>
      </c>
      <c r="Y227" s="26">
        <v>148.53087958490664</v>
      </c>
      <c r="Z227" s="26">
        <v>148.53087958490664</v>
      </c>
      <c r="AA227" s="26">
        <v>148.53087958490664</v>
      </c>
      <c r="AB227" s="26">
        <v>148.53087958490664</v>
      </c>
      <c r="AC227" s="26">
        <v>148.53087958490664</v>
      </c>
      <c r="AD227" s="26">
        <v>177.33263829897774</v>
      </c>
      <c r="AE227" s="26">
        <v>177.33263829897774</v>
      </c>
      <c r="AF227" s="26">
        <v>177.33263829897774</v>
      </c>
      <c r="AG227" s="26">
        <v>177.33263829897774</v>
      </c>
      <c r="AH227" s="26">
        <v>177.33263829897774</v>
      </c>
      <c r="AI227" s="26">
        <v>183.08947555660717</v>
      </c>
      <c r="AJ227" s="26">
        <v>183.08947555660717</v>
      </c>
      <c r="AK227" s="26">
        <v>181.907984886538</v>
      </c>
      <c r="AL227" s="26">
        <v>221.12151644718455</v>
      </c>
      <c r="AM227" s="26">
        <v>221.12151644718455</v>
      </c>
      <c r="AN227" s="26">
        <v>221.12151644718455</v>
      </c>
      <c r="AO227" s="26">
        <v>221.12151644718455</v>
      </c>
      <c r="AP227" s="26">
        <v>181.35595304216378</v>
      </c>
      <c r="AQ227" s="26">
        <v>181.35595304216378</v>
      </c>
      <c r="AR227" s="26">
        <v>221.12151644718455</v>
      </c>
      <c r="AS227" s="26">
        <v>221.12151644718455</v>
      </c>
      <c r="AT227" s="26">
        <v>221.12151644718455</v>
      </c>
      <c r="AU227" s="26">
        <v>220.32147433788978</v>
      </c>
      <c r="AV227" s="26">
        <v>220.32147433788978</v>
      </c>
      <c r="AW227" s="26">
        <v>181.35595304216378</v>
      </c>
      <c r="AX227" s="26">
        <v>218.69335935804412</v>
      </c>
      <c r="AY227" s="26">
        <v>317.15414410946522</v>
      </c>
      <c r="AZ227" s="26">
        <v>315.25167382264146</v>
      </c>
      <c r="BA227" s="26">
        <v>317.15414410946522</v>
      </c>
      <c r="BB227" s="26">
        <v>314.77172679454083</v>
      </c>
      <c r="BC227" s="26">
        <v>314.77172679454083</v>
      </c>
      <c r="BD227" s="26">
        <v>314.77172679454083</v>
      </c>
    </row>
    <row r="228" spans="1:56" x14ac:dyDescent="0.2">
      <c r="A228" s="2">
        <f t="shared" si="35"/>
        <v>44125</v>
      </c>
      <c r="B228" s="4" t="e">
        <f>Data!C227</f>
        <v>#N/A</v>
      </c>
      <c r="C228" s="26">
        <v>139.32272801921289</v>
      </c>
      <c r="D228" s="26">
        <v>105.47184259448272</v>
      </c>
      <c r="E228" s="26">
        <v>163.93194666673946</v>
      </c>
      <c r="F228" s="26">
        <v>627.46135313181094</v>
      </c>
      <c r="G228" s="26">
        <v>628.98637256079576</v>
      </c>
      <c r="H228" s="26">
        <v>503.67739552062199</v>
      </c>
      <c r="I228" s="26">
        <v>263.4220999486007</v>
      </c>
      <c r="J228" s="26">
        <v>431.72348187481805</v>
      </c>
      <c r="K228" s="26">
        <v>431.72348187481805</v>
      </c>
      <c r="L228" s="26">
        <v>365.56847047318035</v>
      </c>
      <c r="M228" s="26">
        <v>254.8889460304446</v>
      </c>
      <c r="N228" s="26">
        <v>134.81978450146195</v>
      </c>
      <c r="O228" s="26">
        <v>156.17842831932802</v>
      </c>
      <c r="P228" s="26">
        <v>156.17842831932802</v>
      </c>
      <c r="Q228" s="26">
        <v>134.81978450146195</v>
      </c>
      <c r="R228" s="26">
        <v>156.17842831932802</v>
      </c>
      <c r="S228" s="26">
        <v>134.81978450146195</v>
      </c>
      <c r="T228" s="26">
        <v>137.02003786704941</v>
      </c>
      <c r="U228" s="26">
        <v>137.02003786704941</v>
      </c>
      <c r="V228" s="26">
        <v>137.02003786704941</v>
      </c>
      <c r="W228" s="26">
        <v>148.67884818714921</v>
      </c>
      <c r="X228" s="26">
        <v>148.67884818714921</v>
      </c>
      <c r="Y228" s="26">
        <v>148.67884818714921</v>
      </c>
      <c r="Z228" s="26">
        <v>148.67884818714921</v>
      </c>
      <c r="AA228" s="26">
        <v>148.67884818714921</v>
      </c>
      <c r="AB228" s="26">
        <v>148.67884818714921</v>
      </c>
      <c r="AC228" s="26">
        <v>148.67884818714921</v>
      </c>
      <c r="AD228" s="26">
        <v>177.43315251390516</v>
      </c>
      <c r="AE228" s="26">
        <v>177.43315251390516</v>
      </c>
      <c r="AF228" s="26">
        <v>177.43315251390516</v>
      </c>
      <c r="AG228" s="26">
        <v>177.43315251390516</v>
      </c>
      <c r="AH228" s="26">
        <v>177.43315251390516</v>
      </c>
      <c r="AI228" s="26">
        <v>183.18831020036657</v>
      </c>
      <c r="AJ228" s="26">
        <v>183.18831020036657</v>
      </c>
      <c r="AK228" s="26">
        <v>182.00323409541116</v>
      </c>
      <c r="AL228" s="26">
        <v>221.18417799241431</v>
      </c>
      <c r="AM228" s="26">
        <v>221.18417799241431</v>
      </c>
      <c r="AN228" s="26">
        <v>221.18417799241431</v>
      </c>
      <c r="AO228" s="26">
        <v>221.18417799241431</v>
      </c>
      <c r="AP228" s="26">
        <v>181.44950860125547</v>
      </c>
      <c r="AQ228" s="26">
        <v>181.44950860125547</v>
      </c>
      <c r="AR228" s="26">
        <v>221.18417799241431</v>
      </c>
      <c r="AS228" s="26">
        <v>221.18417799241431</v>
      </c>
      <c r="AT228" s="26">
        <v>221.18417799241431</v>
      </c>
      <c r="AU228" s="26">
        <v>220.38136115085996</v>
      </c>
      <c r="AV228" s="26">
        <v>220.38136115085996</v>
      </c>
      <c r="AW228" s="26">
        <v>181.44950860125547</v>
      </c>
      <c r="AX228" s="26">
        <v>218.74750860372316</v>
      </c>
      <c r="AY228" s="26">
        <v>317.32222800410648</v>
      </c>
      <c r="AZ228" s="26">
        <v>315.4140632683509</v>
      </c>
      <c r="BA228" s="26">
        <v>317.32222800410648</v>
      </c>
      <c r="BB228" s="26">
        <v>314.93267405367942</v>
      </c>
      <c r="BC228" s="26">
        <v>314.93267405367942</v>
      </c>
      <c r="BD228" s="26">
        <v>314.93267405367942</v>
      </c>
    </row>
    <row r="229" spans="1:56" x14ac:dyDescent="0.2">
      <c r="A229" s="2">
        <f t="shared" si="35"/>
        <v>44126</v>
      </c>
      <c r="B229" s="4" t="e">
        <f>Data!C228</f>
        <v>#N/A</v>
      </c>
      <c r="C229" s="26">
        <v>139.56827774953189</v>
      </c>
      <c r="D229" s="26">
        <v>105.6555630971491</v>
      </c>
      <c r="E229" s="26">
        <v>164.1721842711415</v>
      </c>
      <c r="F229" s="26">
        <v>627.95452540967813</v>
      </c>
      <c r="G229" s="26">
        <v>629.28815368838241</v>
      </c>
      <c r="H229" s="26">
        <v>503.95975254299901</v>
      </c>
      <c r="I229" s="26">
        <v>263.64154837648465</v>
      </c>
      <c r="J229" s="26">
        <v>431.96550217971264</v>
      </c>
      <c r="K229" s="26">
        <v>431.96550217971264</v>
      </c>
      <c r="L229" s="26">
        <v>365.78811438325903</v>
      </c>
      <c r="M229" s="26">
        <v>255.08595408395712</v>
      </c>
      <c r="N229" s="26">
        <v>134.93521566329531</v>
      </c>
      <c r="O229" s="26">
        <v>156.2900030430612</v>
      </c>
      <c r="P229" s="26">
        <v>156.2900030430612</v>
      </c>
      <c r="Q229" s="26">
        <v>134.93521566329531</v>
      </c>
      <c r="R229" s="26">
        <v>156.2900030430612</v>
      </c>
      <c r="S229" s="26">
        <v>134.93521566329531</v>
      </c>
      <c r="T229" s="26">
        <v>137.1406629932425</v>
      </c>
      <c r="U229" s="26">
        <v>137.1406629932425</v>
      </c>
      <c r="V229" s="26">
        <v>137.1406629932425</v>
      </c>
      <c r="W229" s="26">
        <v>148.82640393867283</v>
      </c>
      <c r="X229" s="26">
        <v>148.82640393867283</v>
      </c>
      <c r="Y229" s="26">
        <v>148.82640393867283</v>
      </c>
      <c r="Z229" s="26">
        <v>148.82640393867283</v>
      </c>
      <c r="AA229" s="26">
        <v>148.82640393867283</v>
      </c>
      <c r="AB229" s="26">
        <v>148.82640393867283</v>
      </c>
      <c r="AC229" s="26">
        <v>148.82640393867283</v>
      </c>
      <c r="AD229" s="26">
        <v>177.53351539725722</v>
      </c>
      <c r="AE229" s="26">
        <v>177.53351539725722</v>
      </c>
      <c r="AF229" s="26">
        <v>177.53351539725722</v>
      </c>
      <c r="AG229" s="26">
        <v>177.53351539725722</v>
      </c>
      <c r="AH229" s="26">
        <v>177.53351539725722</v>
      </c>
      <c r="AI229" s="26">
        <v>183.2869980492703</v>
      </c>
      <c r="AJ229" s="26">
        <v>183.2869980492703</v>
      </c>
      <c r="AK229" s="26">
        <v>182.09834562811457</v>
      </c>
      <c r="AL229" s="26">
        <v>221.24677493477878</v>
      </c>
      <c r="AM229" s="26">
        <v>221.24677493477878</v>
      </c>
      <c r="AN229" s="26">
        <v>221.24677493477878</v>
      </c>
      <c r="AO229" s="26">
        <v>221.24677493477878</v>
      </c>
      <c r="AP229" s="26">
        <v>181.5429306814159</v>
      </c>
      <c r="AQ229" s="26">
        <v>181.5429306814159</v>
      </c>
      <c r="AR229" s="26">
        <v>221.24677493477878</v>
      </c>
      <c r="AS229" s="26">
        <v>221.24677493477878</v>
      </c>
      <c r="AT229" s="26">
        <v>221.24677493477878</v>
      </c>
      <c r="AU229" s="26">
        <v>220.44118732718101</v>
      </c>
      <c r="AV229" s="26">
        <v>220.44118732718101</v>
      </c>
      <c r="AW229" s="26">
        <v>181.5429306814159</v>
      </c>
      <c r="AX229" s="26">
        <v>218.8016043318338</v>
      </c>
      <c r="AY229" s="26">
        <v>317.48996726440953</v>
      </c>
      <c r="AZ229" s="26">
        <v>315.57610706990573</v>
      </c>
      <c r="BA229" s="26">
        <v>317.48996726440953</v>
      </c>
      <c r="BB229" s="26">
        <v>315.09327505687742</v>
      </c>
      <c r="BC229" s="26">
        <v>315.09327505687742</v>
      </c>
      <c r="BD229" s="26">
        <v>315.09327505687742</v>
      </c>
    </row>
    <row r="230" spans="1:56" x14ac:dyDescent="0.2">
      <c r="A230" s="2">
        <f t="shared" si="35"/>
        <v>44127</v>
      </c>
      <c r="B230" s="4" t="e">
        <f>Data!C229</f>
        <v>#N/A</v>
      </c>
      <c r="C230" s="26">
        <v>139.81307894193435</v>
      </c>
      <c r="D230" s="26">
        <v>105.83870516122506</v>
      </c>
      <c r="E230" s="26">
        <v>164.41170281698726</v>
      </c>
      <c r="F230" s="26">
        <v>628.44654434682002</v>
      </c>
      <c r="G230" s="26">
        <v>629.58948780246169</v>
      </c>
      <c r="H230" s="26">
        <v>504.24162376084593</v>
      </c>
      <c r="I230" s="26">
        <v>263.86050738066933</v>
      </c>
      <c r="J230" s="26">
        <v>432.20710608072426</v>
      </c>
      <c r="K230" s="26">
        <v>432.20710608072426</v>
      </c>
      <c r="L230" s="26">
        <v>366.00735244421611</v>
      </c>
      <c r="M230" s="26">
        <v>255.28255655091212</v>
      </c>
      <c r="N230" s="26">
        <v>135.050382271648</v>
      </c>
      <c r="O230" s="26">
        <v>156.40132852381166</v>
      </c>
      <c r="P230" s="26">
        <v>156.40132852381166</v>
      </c>
      <c r="Q230" s="26">
        <v>135.050382271648</v>
      </c>
      <c r="R230" s="26">
        <v>156.40132852381166</v>
      </c>
      <c r="S230" s="26">
        <v>135.050382271648</v>
      </c>
      <c r="T230" s="26">
        <v>137.26100249193934</v>
      </c>
      <c r="U230" s="26">
        <v>137.26100249193934</v>
      </c>
      <c r="V230" s="26">
        <v>137.26100249193934</v>
      </c>
      <c r="W230" s="26">
        <v>148.97354937367891</v>
      </c>
      <c r="X230" s="26">
        <v>148.97354937367891</v>
      </c>
      <c r="Y230" s="26">
        <v>148.97354937367891</v>
      </c>
      <c r="Z230" s="26">
        <v>148.97354937367891</v>
      </c>
      <c r="AA230" s="26">
        <v>148.97354937367891</v>
      </c>
      <c r="AB230" s="26">
        <v>148.97354937367891</v>
      </c>
      <c r="AC230" s="26">
        <v>148.97354937367891</v>
      </c>
      <c r="AD230" s="26">
        <v>177.63372755573849</v>
      </c>
      <c r="AE230" s="26">
        <v>177.63372755573849</v>
      </c>
      <c r="AF230" s="26">
        <v>177.63372755573849</v>
      </c>
      <c r="AG230" s="26">
        <v>177.63372755573849</v>
      </c>
      <c r="AH230" s="26">
        <v>177.63372755573849</v>
      </c>
      <c r="AI230" s="26">
        <v>183.3855397774704</v>
      </c>
      <c r="AJ230" s="26">
        <v>183.3855397774704</v>
      </c>
      <c r="AK230" s="26">
        <v>182.19332013683007</v>
      </c>
      <c r="AL230" s="26">
        <v>221.3093078996321</v>
      </c>
      <c r="AM230" s="26">
        <v>221.3093078996321</v>
      </c>
      <c r="AN230" s="26">
        <v>221.3093078996321</v>
      </c>
      <c r="AO230" s="26">
        <v>221.3093078996321</v>
      </c>
      <c r="AP230" s="26">
        <v>181.63621992672077</v>
      </c>
      <c r="AQ230" s="26">
        <v>181.63621992672077</v>
      </c>
      <c r="AR230" s="26">
        <v>221.3093078996321</v>
      </c>
      <c r="AS230" s="26">
        <v>221.3093078996321</v>
      </c>
      <c r="AT230" s="26">
        <v>221.3093078996321</v>
      </c>
      <c r="AU230" s="26">
        <v>220.50095353984068</v>
      </c>
      <c r="AV230" s="26">
        <v>220.50095353984068</v>
      </c>
      <c r="AW230" s="26">
        <v>181.63621992672077</v>
      </c>
      <c r="AX230" s="26">
        <v>218.85564734599097</v>
      </c>
      <c r="AY230" s="26">
        <v>317.65736981166702</v>
      </c>
      <c r="AZ230" s="26">
        <v>315.73781389460629</v>
      </c>
      <c r="BA230" s="26">
        <v>317.65736981166702</v>
      </c>
      <c r="BB230" s="26">
        <v>315.25353867578258</v>
      </c>
      <c r="BC230" s="26">
        <v>315.25353867578258</v>
      </c>
      <c r="BD230" s="26">
        <v>315.25353867578258</v>
      </c>
    </row>
    <row r="231" spans="1:56" x14ac:dyDescent="0.2">
      <c r="A231" s="2">
        <f t="shared" si="35"/>
        <v>44128</v>
      </c>
      <c r="B231" s="4" t="e">
        <f>Data!C230</f>
        <v>#N/A</v>
      </c>
      <c r="C231" s="26">
        <v>140.0571372689989</v>
      </c>
      <c r="D231" s="26">
        <v>106.02127309233856</v>
      </c>
      <c r="E231" s="26">
        <v>164.65050753463964</v>
      </c>
      <c r="F231" s="26">
        <v>628.93742304202226</v>
      </c>
      <c r="G231" s="26">
        <v>629.89037709953675</v>
      </c>
      <c r="H231" s="26">
        <v>504.52301133933327</v>
      </c>
      <c r="I231" s="26">
        <v>264.07897955315212</v>
      </c>
      <c r="J231" s="26">
        <v>432.44829543371338</v>
      </c>
      <c r="K231" s="26">
        <v>432.44829543371338</v>
      </c>
      <c r="L231" s="26">
        <v>366.22618648632783</v>
      </c>
      <c r="M231" s="26">
        <v>255.47875546086334</v>
      </c>
      <c r="N231" s="26">
        <v>135.16528573505258</v>
      </c>
      <c r="O231" s="26">
        <v>156.51240598081634</v>
      </c>
      <c r="P231" s="26">
        <v>156.51240598081634</v>
      </c>
      <c r="Q231" s="26">
        <v>135.16528573505258</v>
      </c>
      <c r="R231" s="26">
        <v>156.51240598081634</v>
      </c>
      <c r="S231" s="26">
        <v>135.16528573505258</v>
      </c>
      <c r="T231" s="26">
        <v>137.38105791978822</v>
      </c>
      <c r="U231" s="26">
        <v>137.38105791978822</v>
      </c>
      <c r="V231" s="26">
        <v>137.38105791978822</v>
      </c>
      <c r="W231" s="26">
        <v>149.1202870002476</v>
      </c>
      <c r="X231" s="26">
        <v>149.1202870002476</v>
      </c>
      <c r="Y231" s="26">
        <v>149.1202870002476</v>
      </c>
      <c r="Z231" s="26">
        <v>149.1202870002476</v>
      </c>
      <c r="AA231" s="26">
        <v>149.1202870002476</v>
      </c>
      <c r="AB231" s="26">
        <v>149.1202870002476</v>
      </c>
      <c r="AC231" s="26">
        <v>149.1202870002476</v>
      </c>
      <c r="AD231" s="26">
        <v>177.73378958860675</v>
      </c>
      <c r="AE231" s="26">
        <v>177.73378958860675</v>
      </c>
      <c r="AF231" s="26">
        <v>177.73378958860675</v>
      </c>
      <c r="AG231" s="26">
        <v>177.73378958860675</v>
      </c>
      <c r="AH231" s="26">
        <v>177.73378958860675</v>
      </c>
      <c r="AI231" s="26">
        <v>183.48393604399416</v>
      </c>
      <c r="AJ231" s="26">
        <v>183.48393604399416</v>
      </c>
      <c r="AK231" s="26">
        <v>182.28815825709759</v>
      </c>
      <c r="AL231" s="26">
        <v>221.37177747555722</v>
      </c>
      <c r="AM231" s="26">
        <v>221.37177747555722</v>
      </c>
      <c r="AN231" s="26">
        <v>221.37177747555722</v>
      </c>
      <c r="AO231" s="26">
        <v>221.37177747555722</v>
      </c>
      <c r="AP231" s="26">
        <v>181.72937696378332</v>
      </c>
      <c r="AQ231" s="26">
        <v>181.72937696378332</v>
      </c>
      <c r="AR231" s="26">
        <v>221.37177747555722</v>
      </c>
      <c r="AS231" s="26">
        <v>221.37177747555722</v>
      </c>
      <c r="AT231" s="26">
        <v>221.37177747555722</v>
      </c>
      <c r="AU231" s="26">
        <v>220.56066042091132</v>
      </c>
      <c r="AV231" s="26">
        <v>220.56066042091132</v>
      </c>
      <c r="AW231" s="26">
        <v>181.72937696378332</v>
      </c>
      <c r="AX231" s="26">
        <v>218.90963839850278</v>
      </c>
      <c r="AY231" s="26">
        <v>317.82444314894639</v>
      </c>
      <c r="AZ231" s="26">
        <v>315.89919195000402</v>
      </c>
      <c r="BA231" s="26">
        <v>317.82444314894639</v>
      </c>
      <c r="BB231" s="26">
        <v>315.41347331108165</v>
      </c>
      <c r="BC231" s="26">
        <v>315.41347331108165</v>
      </c>
      <c r="BD231" s="26">
        <v>315.41347331108165</v>
      </c>
    </row>
    <row r="232" spans="1:56" x14ac:dyDescent="0.2">
      <c r="A232" s="2">
        <f t="shared" si="35"/>
        <v>44129</v>
      </c>
      <c r="B232" s="4" t="e">
        <f>Data!C231</f>
        <v>#N/A</v>
      </c>
      <c r="C232" s="26">
        <v>140.30045832952712</v>
      </c>
      <c r="D232" s="26">
        <v>106.20327114181396</v>
      </c>
      <c r="E232" s="26">
        <v>164.88860358895715</v>
      </c>
      <c r="F232" s="26">
        <v>629.42717402456822</v>
      </c>
      <c r="G232" s="26">
        <v>630.1908237095472</v>
      </c>
      <c r="H232" s="26">
        <v>504.80391740925387</v>
      </c>
      <c r="I232" s="26">
        <v>264.29696746193076</v>
      </c>
      <c r="J232" s="26">
        <v>432.6890720650739</v>
      </c>
      <c r="K232" s="26">
        <v>432.6890720650739</v>
      </c>
      <c r="L232" s="26">
        <v>366.4446183173963</v>
      </c>
      <c r="M232" s="26">
        <v>255.67455282441645</v>
      </c>
      <c r="N232" s="26">
        <v>135.27992744940624</v>
      </c>
      <c r="O232" s="26">
        <v>156.6232366233514</v>
      </c>
      <c r="P232" s="26">
        <v>156.6232366233514</v>
      </c>
      <c r="Q232" s="26">
        <v>135.27992744940624</v>
      </c>
      <c r="R232" s="26">
        <v>156.6232366233514</v>
      </c>
      <c r="S232" s="26">
        <v>135.27992744940624</v>
      </c>
      <c r="T232" s="26">
        <v>137.50083081916512</v>
      </c>
      <c r="U232" s="26">
        <v>137.50083081916512</v>
      </c>
      <c r="V232" s="26">
        <v>137.50083081916512</v>
      </c>
      <c r="W232" s="26">
        <v>149.26661930072336</v>
      </c>
      <c r="X232" s="26">
        <v>149.26661930072336</v>
      </c>
      <c r="Y232" s="26">
        <v>149.26661930072336</v>
      </c>
      <c r="Z232" s="26">
        <v>149.26661930072336</v>
      </c>
      <c r="AA232" s="26">
        <v>149.26661930072336</v>
      </c>
      <c r="AB232" s="26">
        <v>149.26661930072336</v>
      </c>
      <c r="AC232" s="26">
        <v>149.26661930072336</v>
      </c>
      <c r="AD232" s="26">
        <v>177.83370208804303</v>
      </c>
      <c r="AE232" s="26">
        <v>177.83370208804303</v>
      </c>
      <c r="AF232" s="26">
        <v>177.83370208804303</v>
      </c>
      <c r="AG232" s="26">
        <v>177.83370208804303</v>
      </c>
      <c r="AH232" s="26">
        <v>177.83370208804303</v>
      </c>
      <c r="AI232" s="26">
        <v>183.58218749371019</v>
      </c>
      <c r="AJ232" s="26">
        <v>183.58218749371019</v>
      </c>
      <c r="AK232" s="26">
        <v>182.38286060891286</v>
      </c>
      <c r="AL232" s="26">
        <v>221.43418421697518</v>
      </c>
      <c r="AM232" s="26">
        <v>221.43418421697518</v>
      </c>
      <c r="AN232" s="26">
        <v>221.43418421697518</v>
      </c>
      <c r="AO232" s="26">
        <v>221.43418421697518</v>
      </c>
      <c r="AP232" s="26">
        <v>181.82240240292032</v>
      </c>
      <c r="AQ232" s="26">
        <v>181.82240240292032</v>
      </c>
      <c r="AR232" s="26">
        <v>221.43418421697518</v>
      </c>
      <c r="AS232" s="26">
        <v>221.43418421697518</v>
      </c>
      <c r="AT232" s="26">
        <v>221.43418421697518</v>
      </c>
      <c r="AU232" s="26">
        <v>220.62030856443874</v>
      </c>
      <c r="AV232" s="26">
        <v>220.62030856443874</v>
      </c>
      <c r="AW232" s="26">
        <v>181.82240240292032</v>
      </c>
      <c r="AX232" s="26">
        <v>218.96357819395035</v>
      </c>
      <c r="AY232" s="26">
        <v>317.99119438459797</v>
      </c>
      <c r="AZ232" s="26">
        <v>316.06024900950115</v>
      </c>
      <c r="BA232" s="26">
        <v>317.99119438459797</v>
      </c>
      <c r="BB232" s="26">
        <v>315.57308691866024</v>
      </c>
      <c r="BC232" s="26">
        <v>315.57308691866024</v>
      </c>
      <c r="BD232" s="26">
        <v>315.57308691866024</v>
      </c>
    </row>
    <row r="233" spans="1:56" x14ac:dyDescent="0.2">
      <c r="A233" s="2">
        <f t="shared" si="35"/>
        <v>44130</v>
      </c>
      <c r="B233" s="4" t="e">
        <f>Data!C232</f>
        <v>#N/A</v>
      </c>
      <c r="C233" s="26">
        <v>140.54304764994012</v>
      </c>
      <c r="D233" s="26">
        <v>106.38470350765392</v>
      </c>
      <c r="E233" s="26">
        <v>165.12599608050868</v>
      </c>
      <c r="F233" s="26">
        <v>629.91580928956012</v>
      </c>
      <c r="G233" s="26">
        <v>630.49082970075119</v>
      </c>
      <c r="H233" s="26">
        <v>505.08434406904041</v>
      </c>
      <c r="I233" s="26">
        <v>264.51447365139182</v>
      </c>
      <c r="J233" s="26">
        <v>432.92943777346238</v>
      </c>
      <c r="K233" s="26">
        <v>432.92943777346238</v>
      </c>
      <c r="L233" s="26">
        <v>366.66264972380077</v>
      </c>
      <c r="M233" s="26">
        <v>255.86995063363611</v>
      </c>
      <c r="N233" s="26">
        <v>135.39430879813352</v>
      </c>
      <c r="O233" s="26">
        <v>156.7338216508482</v>
      </c>
      <c r="P233" s="26">
        <v>156.7338216508482</v>
      </c>
      <c r="Q233" s="26">
        <v>135.39430879813352</v>
      </c>
      <c r="R233" s="26">
        <v>156.7338216508482</v>
      </c>
      <c r="S233" s="26">
        <v>135.39430879813352</v>
      </c>
      <c r="T233" s="26">
        <v>137.62032271836074</v>
      </c>
      <c r="U233" s="26">
        <v>137.62032271836074</v>
      </c>
      <c r="V233" s="26">
        <v>137.62032271836074</v>
      </c>
      <c r="W233" s="26">
        <v>149.41254873209311</v>
      </c>
      <c r="X233" s="26">
        <v>149.41254873209311</v>
      </c>
      <c r="Y233" s="26">
        <v>149.41254873209311</v>
      </c>
      <c r="Z233" s="26">
        <v>149.41254873209311</v>
      </c>
      <c r="AA233" s="26">
        <v>149.41254873209311</v>
      </c>
      <c r="AB233" s="26">
        <v>149.41254873209311</v>
      </c>
      <c r="AC233" s="26">
        <v>149.41254873209311</v>
      </c>
      <c r="AD233" s="26">
        <v>177.93346563949211</v>
      </c>
      <c r="AE233" s="26">
        <v>177.93346563949211</v>
      </c>
      <c r="AF233" s="26">
        <v>177.93346563949211</v>
      </c>
      <c r="AG233" s="26">
        <v>177.93346563949211</v>
      </c>
      <c r="AH233" s="26">
        <v>177.93346563949211</v>
      </c>
      <c r="AI233" s="26">
        <v>183.68029475822124</v>
      </c>
      <c r="AJ233" s="26">
        <v>183.68029475822124</v>
      </c>
      <c r="AK233" s="26">
        <v>182.47742779774242</v>
      </c>
      <c r="AL233" s="26">
        <v>221.49652864656912</v>
      </c>
      <c r="AM233" s="26">
        <v>221.49652864656912</v>
      </c>
      <c r="AN233" s="26">
        <v>221.49652864656912</v>
      </c>
      <c r="AO233" s="26">
        <v>221.49652864656912</v>
      </c>
      <c r="AP233" s="26">
        <v>181.91529683923071</v>
      </c>
      <c r="AQ233" s="26">
        <v>181.91529683923071</v>
      </c>
      <c r="AR233" s="26">
        <v>221.49652864656912</v>
      </c>
      <c r="AS233" s="26">
        <v>221.49652864656912</v>
      </c>
      <c r="AT233" s="26">
        <v>221.49652864656912</v>
      </c>
      <c r="AU233" s="26">
        <v>220.67989852912743</v>
      </c>
      <c r="AV233" s="26">
        <v>220.67989852912743</v>
      </c>
      <c r="AW233" s="26">
        <v>181.91529683923071</v>
      </c>
      <c r="AX233" s="26">
        <v>219.01746739251908</v>
      </c>
      <c r="AY233" s="26">
        <v>318.15763025446194</v>
      </c>
      <c r="AZ233" s="26">
        <v>316.22099243654827</v>
      </c>
      <c r="BA233" s="26">
        <v>318.15763025446194</v>
      </c>
      <c r="BB233" s="26">
        <v>315.73238703433429</v>
      </c>
      <c r="BC233" s="26">
        <v>315.73238703433429</v>
      </c>
      <c r="BD233" s="26">
        <v>315.73238703433429</v>
      </c>
    </row>
    <row r="234" spans="1:56" x14ac:dyDescent="0.2">
      <c r="A234" s="2">
        <f t="shared" si="35"/>
        <v>44131</v>
      </c>
      <c r="B234" s="4" t="e">
        <f>Data!C233</f>
        <v>#N/A</v>
      </c>
      <c r="C234" s="26">
        <v>140.78491068563923</v>
      </c>
      <c r="D234" s="26">
        <v>106.56557433549774</v>
      </c>
      <c r="E234" s="26">
        <v>165.36269004675589</v>
      </c>
      <c r="F234" s="26">
        <v>630.40334033098077</v>
      </c>
      <c r="G234" s="26">
        <v>630.79039708421146</v>
      </c>
      <c r="H234" s="26">
        <v>505.36429338661645</v>
      </c>
      <c r="I234" s="26">
        <v>264.73150064268413</v>
      </c>
      <c r="J234" s="26">
        <v>433.16939433138475</v>
      </c>
      <c r="K234" s="26">
        <v>433.16939433138475</v>
      </c>
      <c r="L234" s="26">
        <v>366.88028247146383</v>
      </c>
      <c r="M234" s="26">
        <v>256.06495086242973</v>
      </c>
      <c r="N234" s="26">
        <v>135.50843115234608</v>
      </c>
      <c r="O234" s="26">
        <v>156.84416225300751</v>
      </c>
      <c r="P234" s="26">
        <v>156.84416225300751</v>
      </c>
      <c r="Q234" s="26">
        <v>135.50843115234608</v>
      </c>
      <c r="R234" s="26">
        <v>156.84416225300751</v>
      </c>
      <c r="S234" s="26">
        <v>135.50843115234608</v>
      </c>
      <c r="T234" s="26">
        <v>137.73953513176423</v>
      </c>
      <c r="U234" s="26">
        <v>137.73953513176423</v>
      </c>
      <c r="V234" s="26">
        <v>137.73953513176423</v>
      </c>
      <c r="W234" s="26">
        <v>149.55807772635683</v>
      </c>
      <c r="X234" s="26">
        <v>149.55807772635683</v>
      </c>
      <c r="Y234" s="26">
        <v>149.55807772635683</v>
      </c>
      <c r="Z234" s="26">
        <v>149.55807772635683</v>
      </c>
      <c r="AA234" s="26">
        <v>149.55807772635683</v>
      </c>
      <c r="AB234" s="26">
        <v>149.55807772635683</v>
      </c>
      <c r="AC234" s="26">
        <v>149.55807772635683</v>
      </c>
      <c r="AD234" s="26">
        <v>178.03308082197648</v>
      </c>
      <c r="AE234" s="26">
        <v>178.03308082197648</v>
      </c>
      <c r="AF234" s="26">
        <v>178.03308082197648</v>
      </c>
      <c r="AG234" s="26">
        <v>178.03308082197648</v>
      </c>
      <c r="AH234" s="26">
        <v>178.03308082197648</v>
      </c>
      <c r="AI234" s="26">
        <v>183.77825845668957</v>
      </c>
      <c r="AJ234" s="26">
        <v>183.77825845668957</v>
      </c>
      <c r="AK234" s="26">
        <v>182.5718604154624</v>
      </c>
      <c r="AL234" s="26">
        <v>221.55881125753598</v>
      </c>
      <c r="AM234" s="26">
        <v>221.55881125753598</v>
      </c>
      <c r="AN234" s="26">
        <v>221.55881125753598</v>
      </c>
      <c r="AO234" s="26">
        <v>221.55881125753598</v>
      </c>
      <c r="AP234" s="26">
        <v>182.00806085359335</v>
      </c>
      <c r="AQ234" s="26">
        <v>182.00806085359335</v>
      </c>
      <c r="AR234" s="26">
        <v>221.55881125753598</v>
      </c>
      <c r="AS234" s="26">
        <v>221.55881125753598</v>
      </c>
      <c r="AT234" s="26">
        <v>221.55881125753598</v>
      </c>
      <c r="AU234" s="26">
        <v>220.73943084083621</v>
      </c>
      <c r="AV234" s="26">
        <v>220.73943084083621</v>
      </c>
      <c r="AW234" s="26">
        <v>182.00806085359335</v>
      </c>
      <c r="AX234" s="26">
        <v>219.07130661309827</v>
      </c>
      <c r="AY234" s="26">
        <v>318.32375714284365</v>
      </c>
      <c r="AZ234" s="26">
        <v>316.381429207515</v>
      </c>
      <c r="BA234" s="26">
        <v>318.32375714284365</v>
      </c>
      <c r="BB234" s="26">
        <v>315.89138079722881</v>
      </c>
      <c r="BC234" s="26">
        <v>315.89138079722881</v>
      </c>
      <c r="BD234" s="26">
        <v>315.89138079722881</v>
      </c>
    </row>
    <row r="235" spans="1:56" x14ac:dyDescent="0.2">
      <c r="A235" s="2">
        <f t="shared" si="35"/>
        <v>44132</v>
      </c>
      <c r="B235" s="4" t="e">
        <f>Data!C234</f>
        <v>#N/A</v>
      </c>
      <c r="C235" s="26">
        <v>141.02605282233196</v>
      </c>
      <c r="D235" s="26">
        <v>106.74588771955702</v>
      </c>
      <c r="E235" s="26">
        <v>165.59869046320446</v>
      </c>
      <c r="F235" s="26">
        <v>630.88977817263731</v>
      </c>
      <c r="G235" s="26">
        <v>631.08952781791777</v>
      </c>
      <c r="H235" s="26">
        <v>505.64376740109509</v>
      </c>
      <c r="I235" s="26">
        <v>264.94805093407922</v>
      </c>
      <c r="J235" s="26">
        <v>433.40894348665216</v>
      </c>
      <c r="K235" s="26">
        <v>433.40894348665216</v>
      </c>
      <c r="L235" s="26">
        <v>367.0975183067402</v>
      </c>
      <c r="M235" s="26">
        <v>256.25955546691017</v>
      </c>
      <c r="N235" s="26">
        <v>135.62229587099964</v>
      </c>
      <c r="O235" s="26">
        <v>156.95425960991201</v>
      </c>
      <c r="P235" s="26">
        <v>156.95425960991201</v>
      </c>
      <c r="Q235" s="26">
        <v>135.62229587099964</v>
      </c>
      <c r="R235" s="26">
        <v>156.95425960991201</v>
      </c>
      <c r="S235" s="26">
        <v>135.62229587099964</v>
      </c>
      <c r="T235" s="26">
        <v>137.85846956004374</v>
      </c>
      <c r="U235" s="26">
        <v>137.85846956004374</v>
      </c>
      <c r="V235" s="26">
        <v>137.85846956004374</v>
      </c>
      <c r="W235" s="26">
        <v>149.70320869089096</v>
      </c>
      <c r="X235" s="26">
        <v>149.70320869089096</v>
      </c>
      <c r="Y235" s="26">
        <v>149.70320869089096</v>
      </c>
      <c r="Z235" s="26">
        <v>149.70320869089096</v>
      </c>
      <c r="AA235" s="26">
        <v>149.70320869089096</v>
      </c>
      <c r="AB235" s="26">
        <v>149.70320869089096</v>
      </c>
      <c r="AC235" s="26">
        <v>149.70320869089096</v>
      </c>
      <c r="AD235" s="26">
        <v>178.13254820838532</v>
      </c>
      <c r="AE235" s="26">
        <v>178.13254820838532</v>
      </c>
      <c r="AF235" s="26">
        <v>178.13254820838532</v>
      </c>
      <c r="AG235" s="26">
        <v>178.13254820838532</v>
      </c>
      <c r="AH235" s="26">
        <v>178.13254820838532</v>
      </c>
      <c r="AI235" s="26">
        <v>183.87607919659985</v>
      </c>
      <c r="AJ235" s="26">
        <v>183.87607919659985</v>
      </c>
      <c r="AK235" s="26">
        <v>182.66615904122651</v>
      </c>
      <c r="AL235" s="26">
        <v>221.62103251567811</v>
      </c>
      <c r="AM235" s="26">
        <v>221.62103251567811</v>
      </c>
      <c r="AN235" s="26">
        <v>221.62103251567811</v>
      </c>
      <c r="AO235" s="26">
        <v>221.62103251567811</v>
      </c>
      <c r="AP235" s="26">
        <v>182.1006950135899</v>
      </c>
      <c r="AQ235" s="26">
        <v>182.1006950135899</v>
      </c>
      <c r="AR235" s="26">
        <v>221.62103251567811</v>
      </c>
      <c r="AS235" s="26">
        <v>221.62103251567811</v>
      </c>
      <c r="AT235" s="26">
        <v>221.62103251567811</v>
      </c>
      <c r="AU235" s="26">
        <v>220.79890599489789</v>
      </c>
      <c r="AV235" s="26">
        <v>220.79890599489789</v>
      </c>
      <c r="AW235" s="26">
        <v>182.1006950135899</v>
      </c>
      <c r="AX235" s="26">
        <v>219.12509643616505</v>
      </c>
      <c r="AY235" s="26">
        <v>318.48958110232445</v>
      </c>
      <c r="AZ235" s="26">
        <v>316.54156593330407</v>
      </c>
      <c r="BA235" s="26">
        <v>318.48958110232445</v>
      </c>
      <c r="BB235" s="26">
        <v>316.05007497187569</v>
      </c>
      <c r="BC235" s="26">
        <v>316.05007497187569</v>
      </c>
      <c r="BD235" s="26">
        <v>316.05007497187569</v>
      </c>
    </row>
    <row r="236" spans="1:56" x14ac:dyDescent="0.2">
      <c r="A236" s="2">
        <f t="shared" si="35"/>
        <v>44133</v>
      </c>
      <c r="B236" s="4" t="e">
        <f>Data!C235</f>
        <v>#N/A</v>
      </c>
      <c r="C236" s="26">
        <v>141.26647937732443</v>
      </c>
      <c r="D236" s="26">
        <v>106.92564770352925</v>
      </c>
      <c r="E236" s="26">
        <v>165.83400224452558</v>
      </c>
      <c r="F236" s="26">
        <v>631.37513339711859</v>
      </c>
      <c r="G236" s="26">
        <v>631.38822381057457</v>
      </c>
      <c r="H236" s="26">
        <v>505.92276812433812</v>
      </c>
      <c r="I236" s="26">
        <v>265.16412700131883</v>
      </c>
      <c r="J236" s="26">
        <v>433.64808696371762</v>
      </c>
      <c r="K236" s="26">
        <v>433.64808696371762</v>
      </c>
      <c r="L236" s="26">
        <v>367.31435895723433</v>
      </c>
      <c r="M236" s="26">
        <v>256.45376638573885</v>
      </c>
      <c r="N236" s="26">
        <v>135.73590430104829</v>
      </c>
      <c r="O236" s="26">
        <v>157.06411489213701</v>
      </c>
      <c r="P236" s="26">
        <v>157.06411489213701</v>
      </c>
      <c r="Q236" s="26">
        <v>135.73590430104829</v>
      </c>
      <c r="R236" s="26">
        <v>157.06411489213701</v>
      </c>
      <c r="S236" s="26">
        <v>135.73590430104829</v>
      </c>
      <c r="T236" s="26">
        <v>137.97712749032388</v>
      </c>
      <c r="U236" s="26">
        <v>137.97712749032388</v>
      </c>
      <c r="V236" s="26">
        <v>137.97712749032388</v>
      </c>
      <c r="W236" s="26">
        <v>149.84794400880486</v>
      </c>
      <c r="X236" s="26">
        <v>149.84794400880486</v>
      </c>
      <c r="Y236" s="26">
        <v>149.84794400880486</v>
      </c>
      <c r="Z236" s="26">
        <v>149.84794400880486</v>
      </c>
      <c r="AA236" s="26">
        <v>149.84794400880486</v>
      </c>
      <c r="AB236" s="26">
        <v>149.84794400880486</v>
      </c>
      <c r="AC236" s="26">
        <v>149.84794400880486</v>
      </c>
      <c r="AD236" s="26">
        <v>178.23186836574109</v>
      </c>
      <c r="AE236" s="26">
        <v>178.23186836574109</v>
      </c>
      <c r="AF236" s="26">
        <v>178.23186836574109</v>
      </c>
      <c r="AG236" s="26">
        <v>178.23186836574109</v>
      </c>
      <c r="AH236" s="26">
        <v>178.23186836574109</v>
      </c>
      <c r="AI236" s="26">
        <v>183.97375757446434</v>
      </c>
      <c r="AJ236" s="26">
        <v>183.97375757446434</v>
      </c>
      <c r="AK236" s="26">
        <v>182.76032424226887</v>
      </c>
      <c r="AL236" s="26">
        <v>221.68319286134593</v>
      </c>
      <c r="AM236" s="26">
        <v>221.68319286134593</v>
      </c>
      <c r="AN236" s="26">
        <v>221.68319286134593</v>
      </c>
      <c r="AO236" s="26">
        <v>221.68319286134593</v>
      </c>
      <c r="AP236" s="26">
        <v>182.19319987435847</v>
      </c>
      <c r="AQ236" s="26">
        <v>182.19319987435847</v>
      </c>
      <c r="AR236" s="26">
        <v>221.68319286134593</v>
      </c>
      <c r="AS236" s="26">
        <v>221.68319286134593</v>
      </c>
      <c r="AT236" s="26">
        <v>221.68319286134593</v>
      </c>
      <c r="AU236" s="26">
        <v>220.85832445827481</v>
      </c>
      <c r="AV236" s="26">
        <v>220.85832445827481</v>
      </c>
      <c r="AW236" s="26">
        <v>182.19319987435847</v>
      </c>
      <c r="AX236" s="26">
        <v>219.17883740646772</v>
      </c>
      <c r="AY236" s="26">
        <v>318.65510787247035</v>
      </c>
      <c r="AZ236" s="26">
        <v>316.70140887977658</v>
      </c>
      <c r="BA236" s="26">
        <v>318.65510787247035</v>
      </c>
      <c r="BB236" s="26">
        <v>316.20847596909977</v>
      </c>
      <c r="BC236" s="26">
        <v>316.20847596909977</v>
      </c>
      <c r="BD236" s="26">
        <v>316.20847596909977</v>
      </c>
    </row>
    <row r="237" spans="1:56" x14ac:dyDescent="0.2">
      <c r="A237" s="2">
        <f t="shared" si="35"/>
        <v>44134</v>
      </c>
      <c r="B237" s="4" t="e">
        <f>Data!C236</f>
        <v>#N/A</v>
      </c>
      <c r="C237" s="26">
        <v>141.50619560078147</v>
      </c>
      <c r="D237" s="26">
        <v>107.10485828149014</v>
      </c>
      <c r="E237" s="26">
        <v>166.06863024564856</v>
      </c>
      <c r="F237" s="26">
        <v>631.85941617289257</v>
      </c>
      <c r="G237" s="26">
        <v>631.68648692508225</v>
      </c>
      <c r="H237" s="26">
        <v>506.20129754238792</v>
      </c>
      <c r="I237" s="26">
        <v>265.37973129795108</v>
      </c>
      <c r="J237" s="26">
        <v>433.88682646490315</v>
      </c>
      <c r="K237" s="26">
        <v>433.88682646490315</v>
      </c>
      <c r="L237" s="26">
        <v>367.53080613255383</v>
      </c>
      <c r="M237" s="26">
        <v>256.64758554045119</v>
      </c>
      <c r="N237" s="26">
        <v>135.84925777759611</v>
      </c>
      <c r="O237" s="26">
        <v>157.1737292608594</v>
      </c>
      <c r="P237" s="26">
        <v>157.1737292608594</v>
      </c>
      <c r="Q237" s="26">
        <v>135.84925777759611</v>
      </c>
      <c r="R237" s="26">
        <v>157.1737292608594</v>
      </c>
      <c r="S237" s="26">
        <v>135.84925777759611</v>
      </c>
      <c r="T237" s="26">
        <v>138.09551039636008</v>
      </c>
      <c r="U237" s="26">
        <v>138.09551039636008</v>
      </c>
      <c r="V237" s="26">
        <v>138.09551039636008</v>
      </c>
      <c r="W237" s="26">
        <v>149.99228603929035</v>
      </c>
      <c r="X237" s="26">
        <v>149.99228603929035</v>
      </c>
      <c r="Y237" s="26">
        <v>149.99228603929035</v>
      </c>
      <c r="Z237" s="26">
        <v>149.99228603929035</v>
      </c>
      <c r="AA237" s="26">
        <v>149.99228603929035</v>
      </c>
      <c r="AB237" s="26">
        <v>149.99228603929035</v>
      </c>
      <c r="AC237" s="26">
        <v>149.99228603929035</v>
      </c>
      <c r="AD237" s="26">
        <v>178.33104185544542</v>
      </c>
      <c r="AE237" s="26">
        <v>178.33104185544542</v>
      </c>
      <c r="AF237" s="26">
        <v>178.33104185544542</v>
      </c>
      <c r="AG237" s="26">
        <v>178.33104185544542</v>
      </c>
      <c r="AH237" s="26">
        <v>178.33104185544542</v>
      </c>
      <c r="AI237" s="26">
        <v>184.07129417647485</v>
      </c>
      <c r="AJ237" s="26">
        <v>184.07129417647485</v>
      </c>
      <c r="AK237" s="26">
        <v>182.8543565746464</v>
      </c>
      <c r="AL237" s="26">
        <v>221.74529271124231</v>
      </c>
      <c r="AM237" s="26">
        <v>221.74529271124231</v>
      </c>
      <c r="AN237" s="26">
        <v>221.74529271124231</v>
      </c>
      <c r="AO237" s="26">
        <v>221.74529271124231</v>
      </c>
      <c r="AP237" s="26">
        <v>182.28557597938322</v>
      </c>
      <c r="AQ237" s="26">
        <v>182.28557597938322</v>
      </c>
      <c r="AR237" s="26">
        <v>221.74529271124231</v>
      </c>
      <c r="AS237" s="26">
        <v>221.74529271124231</v>
      </c>
      <c r="AT237" s="26">
        <v>221.74529271124231</v>
      </c>
      <c r="AU237" s="26">
        <v>220.91768667156197</v>
      </c>
      <c r="AV237" s="26">
        <v>220.91768667156197</v>
      </c>
      <c r="AW237" s="26">
        <v>182.28557597938322</v>
      </c>
      <c r="AX237" s="26">
        <v>219.23253003552196</v>
      </c>
      <c r="AY237" s="26">
        <v>318.82034289749924</v>
      </c>
      <c r="AZ237" s="26">
        <v>316.86096398705195</v>
      </c>
      <c r="BA237" s="26">
        <v>318.82034289749924</v>
      </c>
      <c r="BB237" s="26">
        <v>316.36658986575668</v>
      </c>
      <c r="BC237" s="26">
        <v>316.36658986575668</v>
      </c>
      <c r="BD237" s="26">
        <v>316.36658986575668</v>
      </c>
    </row>
    <row r="238" spans="1:56" x14ac:dyDescent="0.2">
      <c r="A238" s="2">
        <f t="shared" si="35"/>
        <v>44135</v>
      </c>
      <c r="B238" s="4" t="e">
        <f>Data!C237</f>
        <v>#N/A</v>
      </c>
      <c r="C238" s="26">
        <v>141.74520667695535</v>
      </c>
      <c r="D238" s="26">
        <v>107.28352339876504</v>
      </c>
      <c r="E238" s="26">
        <v>166.30257926282601</v>
      </c>
      <c r="F238" s="26">
        <v>632.34263627965981</v>
      </c>
      <c r="G238" s="26">
        <v>631.98431898173556</v>
      </c>
      <c r="H238" s="26">
        <v>506.47935761678241</v>
      </c>
      <c r="I238" s="26">
        <v>265.5948662556558</v>
      </c>
      <c r="J238" s="26">
        <v>434.12516367152699</v>
      </c>
      <c r="K238" s="26">
        <v>434.12516367152699</v>
      </c>
      <c r="L238" s="26">
        <v>367.74686152500345</v>
      </c>
      <c r="M238" s="26">
        <v>256.84101483576563</v>
      </c>
      <c r="N238" s="26">
        <v>135.96235762404612</v>
      </c>
      <c r="O238" s="26">
        <v>157.283103867965</v>
      </c>
      <c r="P238" s="26">
        <v>157.283103867965</v>
      </c>
      <c r="Q238" s="26">
        <v>135.96235762404612</v>
      </c>
      <c r="R238" s="26">
        <v>157.283103867965</v>
      </c>
      <c r="S238" s="26">
        <v>135.96235762404612</v>
      </c>
      <c r="T238" s="26">
        <v>138.21361973870992</v>
      </c>
      <c r="U238" s="26">
        <v>138.21361973870992</v>
      </c>
      <c r="V238" s="26">
        <v>138.21361973870992</v>
      </c>
      <c r="W238" s="26">
        <v>150.13623711796455</v>
      </c>
      <c r="X238" s="26">
        <v>150.13623711796455</v>
      </c>
      <c r="Y238" s="26">
        <v>150.13623711796455</v>
      </c>
      <c r="Z238" s="26">
        <v>150.13623711796455</v>
      </c>
      <c r="AA238" s="26">
        <v>150.13623711796455</v>
      </c>
      <c r="AB238" s="26">
        <v>150.13623711796455</v>
      </c>
      <c r="AC238" s="26">
        <v>150.13623711796455</v>
      </c>
      <c r="AD238" s="26">
        <v>178.43006923350606</v>
      </c>
      <c r="AE238" s="26">
        <v>178.43006923350606</v>
      </c>
      <c r="AF238" s="26">
        <v>178.43006923350606</v>
      </c>
      <c r="AG238" s="26">
        <v>178.43006923350606</v>
      </c>
      <c r="AH238" s="26">
        <v>178.43006923350606</v>
      </c>
      <c r="AI238" s="26">
        <v>184.16868957910549</v>
      </c>
      <c r="AJ238" s="26">
        <v>184.16868957910549</v>
      </c>
      <c r="AK238" s="26">
        <v>182.9482565839254</v>
      </c>
      <c r="AL238" s="26">
        <v>221.80733246009828</v>
      </c>
      <c r="AM238" s="26">
        <v>221.80733246009828</v>
      </c>
      <c r="AN238" s="26">
        <v>221.80733246009828</v>
      </c>
      <c r="AO238" s="26">
        <v>221.80733246009828</v>
      </c>
      <c r="AP238" s="26">
        <v>182.37782386122493</v>
      </c>
      <c r="AQ238" s="26">
        <v>182.37782386122493</v>
      </c>
      <c r="AR238" s="26">
        <v>221.80733246009828</v>
      </c>
      <c r="AS238" s="26">
        <v>221.80733246009828</v>
      </c>
      <c r="AT238" s="26">
        <v>221.80733246009828</v>
      </c>
      <c r="AU238" s="26">
        <v>220.97699305084862</v>
      </c>
      <c r="AV238" s="26">
        <v>220.97699305084862</v>
      </c>
      <c r="AW238" s="26">
        <v>182.37782386122493</v>
      </c>
      <c r="AX238" s="26">
        <v>219.28617480393322</v>
      </c>
      <c r="AY238" s="26">
        <v>318.98529134296223</v>
      </c>
      <c r="AZ238" s="26">
        <v>317.0202368877429</v>
      </c>
      <c r="BA238" s="26">
        <v>318.98529134296223</v>
      </c>
      <c r="BB238" s="26">
        <v>316.52442242338543</v>
      </c>
      <c r="BC238" s="26">
        <v>316.52442242338543</v>
      </c>
      <c r="BD238" s="26">
        <v>316.52442242338543</v>
      </c>
    </row>
    <row r="239" spans="1:56" x14ac:dyDescent="0.2">
      <c r="A239" s="2">
        <f t="shared" si="35"/>
        <v>44136</v>
      </c>
      <c r="B239" s="4" t="e">
        <f>Data!C238</f>
        <v>#N/A</v>
      </c>
      <c r="C239" s="26">
        <v>141.98351772538425</v>
      </c>
      <c r="D239" s="26">
        <v>107.46164695278034</v>
      </c>
      <c r="E239" s="26">
        <v>166.53585403467218</v>
      </c>
      <c r="F239" s="26">
        <v>632.8248031320735</v>
      </c>
      <c r="G239" s="26">
        <v>632.28172176116277</v>
      </c>
      <c r="H239" s="26">
        <v>506.75695028576365</v>
      </c>
      <c r="I239" s="26">
        <v>265.80953428455967</v>
      </c>
      <c r="J239" s="26">
        <v>434.36310024493946</v>
      </c>
      <c r="K239" s="26">
        <v>434.36310024493946</v>
      </c>
      <c r="L239" s="26">
        <v>367.96252681022571</v>
      </c>
      <c r="M239" s="26">
        <v>257.03405615987811</v>
      </c>
      <c r="N239" s="26">
        <v>136.07520515224684</v>
      </c>
      <c r="O239" s="26">
        <v>157.39223985615433</v>
      </c>
      <c r="P239" s="26">
        <v>157.39223985615433</v>
      </c>
      <c r="Q239" s="26">
        <v>136.07520515224684</v>
      </c>
      <c r="R239" s="26">
        <v>157.39223985615433</v>
      </c>
      <c r="S239" s="26">
        <v>136.07520515224684</v>
      </c>
      <c r="T239" s="26">
        <v>138.33145696490166</v>
      </c>
      <c r="U239" s="26">
        <v>138.33145696490166</v>
      </c>
      <c r="V239" s="26">
        <v>138.33145696490166</v>
      </c>
      <c r="W239" s="26">
        <v>150.2797995572063</v>
      </c>
      <c r="X239" s="26">
        <v>150.2797995572063</v>
      </c>
      <c r="Y239" s="26">
        <v>150.2797995572063</v>
      </c>
      <c r="Z239" s="26">
        <v>150.2797995572063</v>
      </c>
      <c r="AA239" s="26">
        <v>150.2797995572063</v>
      </c>
      <c r="AB239" s="26">
        <v>150.2797995572063</v>
      </c>
      <c r="AC239" s="26">
        <v>150.2797995572063</v>
      </c>
      <c r="AD239" s="26">
        <v>178.52895105074643</v>
      </c>
      <c r="AE239" s="26">
        <v>178.52895105074643</v>
      </c>
      <c r="AF239" s="26">
        <v>178.52895105074643</v>
      </c>
      <c r="AG239" s="26">
        <v>178.52895105074643</v>
      </c>
      <c r="AH239" s="26">
        <v>178.52895105074643</v>
      </c>
      <c r="AI239" s="26">
        <v>184.26594434967004</v>
      </c>
      <c r="AJ239" s="26">
        <v>184.26594434967004</v>
      </c>
      <c r="AK239" s="26">
        <v>183.0420248058166</v>
      </c>
      <c r="AL239" s="26">
        <v>221.86931248222928</v>
      </c>
      <c r="AM239" s="26">
        <v>221.86931248222928</v>
      </c>
      <c r="AN239" s="26">
        <v>221.86931248222928</v>
      </c>
      <c r="AO239" s="26">
        <v>221.86931248222928</v>
      </c>
      <c r="AP239" s="26">
        <v>182.46994404219657</v>
      </c>
      <c r="AQ239" s="26">
        <v>182.46994404219657</v>
      </c>
      <c r="AR239" s="26">
        <v>221.86931248222928</v>
      </c>
      <c r="AS239" s="26">
        <v>221.86931248222928</v>
      </c>
      <c r="AT239" s="26">
        <v>221.86931248222928</v>
      </c>
      <c r="AU239" s="26">
        <v>221.03624398944788</v>
      </c>
      <c r="AV239" s="26">
        <v>221.03624398944788</v>
      </c>
      <c r="AW239" s="26">
        <v>182.46994404219657</v>
      </c>
      <c r="AX239" s="26">
        <v>219.33977216355706</v>
      </c>
      <c r="AY239" s="26">
        <v>319.1499581114935</v>
      </c>
      <c r="AZ239" s="26">
        <v>317.17923292418317</v>
      </c>
      <c r="BA239" s="26">
        <v>319.1499581114935</v>
      </c>
      <c r="BB239" s="26">
        <v>316.6819791058328</v>
      </c>
      <c r="BC239" s="26">
        <v>316.6819791058328</v>
      </c>
      <c r="BD239" s="26">
        <v>316.6819791058328</v>
      </c>
    </row>
    <row r="240" spans="1:56" x14ac:dyDescent="0.2">
      <c r="A240" s="2">
        <f t="shared" si="35"/>
        <v>44137</v>
      </c>
      <c r="B240" s="4" t="e">
        <f>Data!C239</f>
        <v>#N/A</v>
      </c>
      <c r="C240" s="26">
        <v>142.22113380206142</v>
      </c>
      <c r="D240" s="26">
        <v>107.63923279389523</v>
      </c>
      <c r="E240" s="26">
        <v>166.76845924317581</v>
      </c>
      <c r="F240" s="26">
        <v>633.30592580192945</v>
      </c>
      <c r="G240" s="26">
        <v>632.57869700702668</v>
      </c>
      <c r="H240" s="26">
        <v>507.03407746538869</v>
      </c>
      <c r="I240" s="26">
        <v>266.02373777354217</v>
      </c>
      <c r="J240" s="26">
        <v>434.60063782747523</v>
      </c>
      <c r="K240" s="26">
        <v>434.60063782747523</v>
      </c>
      <c r="L240" s="26">
        <v>368.17780364779185</v>
      </c>
      <c r="M240" s="26">
        <v>257.22671138474237</v>
      </c>
      <c r="N240" s="26">
        <v>136.1878016626363</v>
      </c>
      <c r="O240" s="26">
        <v>157.50113835904662</v>
      </c>
      <c r="P240" s="26">
        <v>157.50113835904662</v>
      </c>
      <c r="Q240" s="26">
        <v>136.1878016626363</v>
      </c>
      <c r="R240" s="26">
        <v>157.50113835904662</v>
      </c>
      <c r="S240" s="26">
        <v>136.1878016626363</v>
      </c>
      <c r="T240" s="26">
        <v>138.44902350959987</v>
      </c>
      <c r="U240" s="26">
        <v>138.44902350959987</v>
      </c>
      <c r="V240" s="26">
        <v>138.44902350959987</v>
      </c>
      <c r="W240" s="26">
        <v>150.42297564648607</v>
      </c>
      <c r="X240" s="26">
        <v>150.42297564648607</v>
      </c>
      <c r="Y240" s="26">
        <v>150.42297564648607</v>
      </c>
      <c r="Z240" s="26">
        <v>150.42297564648607</v>
      </c>
      <c r="AA240" s="26">
        <v>150.42297564648607</v>
      </c>
      <c r="AB240" s="26">
        <v>150.42297564648607</v>
      </c>
      <c r="AC240" s="26">
        <v>150.42297564648607</v>
      </c>
      <c r="AD240" s="26">
        <v>178.62768785299926</v>
      </c>
      <c r="AE240" s="26">
        <v>178.62768785299926</v>
      </c>
      <c r="AF240" s="26">
        <v>178.62768785299926</v>
      </c>
      <c r="AG240" s="26">
        <v>178.62768785299926</v>
      </c>
      <c r="AH240" s="26">
        <v>178.62768785299926</v>
      </c>
      <c r="AI240" s="26">
        <v>184.36305904683738</v>
      </c>
      <c r="AJ240" s="26">
        <v>184.36305904683738</v>
      </c>
      <c r="AK240" s="26">
        <v>183.13566176676255</v>
      </c>
      <c r="AL240" s="26">
        <v>221.93123313298028</v>
      </c>
      <c r="AM240" s="26">
        <v>221.93123313298028</v>
      </c>
      <c r="AN240" s="26">
        <v>221.93123313298028</v>
      </c>
      <c r="AO240" s="26">
        <v>221.93123313298028</v>
      </c>
      <c r="AP240" s="26">
        <v>182.56193703498849</v>
      </c>
      <c r="AQ240" s="26">
        <v>182.56193703498849</v>
      </c>
      <c r="AR240" s="26">
        <v>221.93123313298028</v>
      </c>
      <c r="AS240" s="26">
        <v>221.93123313298028</v>
      </c>
      <c r="AT240" s="26">
        <v>221.93123313298028</v>
      </c>
      <c r="AU240" s="26">
        <v>221.09543985950387</v>
      </c>
      <c r="AV240" s="26">
        <v>221.09543985950387</v>
      </c>
      <c r="AW240" s="26">
        <v>182.56193703498849</v>
      </c>
      <c r="AX240" s="26">
        <v>219.39332253950869</v>
      </c>
      <c r="AY240" s="26">
        <v>319.31434785767914</v>
      </c>
      <c r="AZ240" s="26">
        <v>317.33795716470189</v>
      </c>
      <c r="BA240" s="26">
        <v>319.31434785767914</v>
      </c>
      <c r="BB240" s="26">
        <v>316.83926509590549</v>
      </c>
      <c r="BC240" s="26">
        <v>316.83926509590549</v>
      </c>
      <c r="BD240" s="26">
        <v>316.83926509590549</v>
      </c>
    </row>
    <row r="241" spans="1:56" x14ac:dyDescent="0.2">
      <c r="A241" s="2">
        <f t="shared" si="35"/>
        <v>44138</v>
      </c>
      <c r="B241" s="4" t="e">
        <f>Data!C240</f>
        <v>#N/A</v>
      </c>
      <c r="C241" s="26">
        <v>142.45805990057599</v>
      </c>
      <c r="D241" s="26">
        <v>107.81628472621452</v>
      </c>
      <c r="E241" s="26">
        <v>167.00039951468818</v>
      </c>
      <c r="F241" s="26">
        <v>633.78601303892299</v>
      </c>
      <c r="G241" s="26">
        <v>632.87524642850656</v>
      </c>
      <c r="H241" s="26">
        <v>507.31074105055137</v>
      </c>
      <c r="I241" s="26">
        <v>266.23747909053282</v>
      </c>
      <c r="J241" s="26">
        <v>434.83777804332897</v>
      </c>
      <c r="K241" s="26">
        <v>434.83777804332897</v>
      </c>
      <c r="L241" s="26">
        <v>368.39269368174848</v>
      </c>
      <c r="M241" s="26">
        <v>257.41898236633813</v>
      </c>
      <c r="N241" s="26">
        <v>136.30014844438364</v>
      </c>
      <c r="O241" s="26">
        <v>157.60980050128245</v>
      </c>
      <c r="P241" s="26">
        <v>157.60980050128245</v>
      </c>
      <c r="Q241" s="26">
        <v>136.30014844438364</v>
      </c>
      <c r="R241" s="26">
        <v>157.60980050128245</v>
      </c>
      <c r="S241" s="26">
        <v>136.30014844438364</v>
      </c>
      <c r="T241" s="26">
        <v>138.56632079476819</v>
      </c>
      <c r="U241" s="26">
        <v>138.56632079476819</v>
      </c>
      <c r="V241" s="26">
        <v>138.56632079476819</v>
      </c>
      <c r="W241" s="26">
        <v>150.56576765268989</v>
      </c>
      <c r="X241" s="26">
        <v>150.56576765268989</v>
      </c>
      <c r="Y241" s="26">
        <v>150.56576765268989</v>
      </c>
      <c r="Z241" s="26">
        <v>150.56576765268989</v>
      </c>
      <c r="AA241" s="26">
        <v>150.56576765268989</v>
      </c>
      <c r="AB241" s="26">
        <v>150.56576765268989</v>
      </c>
      <c r="AC241" s="26">
        <v>150.56576765268989</v>
      </c>
      <c r="AD241" s="26">
        <v>178.72628018128569</v>
      </c>
      <c r="AE241" s="26">
        <v>178.72628018128569</v>
      </c>
      <c r="AF241" s="26">
        <v>178.72628018128569</v>
      </c>
      <c r="AG241" s="26">
        <v>178.72628018128569</v>
      </c>
      <c r="AH241" s="26">
        <v>178.72628018128569</v>
      </c>
      <c r="AI241" s="26">
        <v>184.46003422110815</v>
      </c>
      <c r="AJ241" s="26">
        <v>184.46003422110815</v>
      </c>
      <c r="AK241" s="26">
        <v>183.22916798448097</v>
      </c>
      <c r="AL241" s="26">
        <v>221.99309475006783</v>
      </c>
      <c r="AM241" s="26">
        <v>221.99309475006783</v>
      </c>
      <c r="AN241" s="26">
        <v>221.99309475006783</v>
      </c>
      <c r="AO241" s="26">
        <v>221.99309475006783</v>
      </c>
      <c r="AP241" s="26">
        <v>182.65380334324666</v>
      </c>
      <c r="AQ241" s="26">
        <v>182.65380334324666</v>
      </c>
      <c r="AR241" s="26">
        <v>221.99309475006783</v>
      </c>
      <c r="AS241" s="26">
        <v>221.99309475006783</v>
      </c>
      <c r="AT241" s="26">
        <v>221.99309475006783</v>
      </c>
      <c r="AU241" s="26">
        <v>221.15458101348483</v>
      </c>
      <c r="AV241" s="26">
        <v>221.15458101348483</v>
      </c>
      <c r="AW241" s="26">
        <v>182.65380334324666</v>
      </c>
      <c r="AX241" s="26">
        <v>219.44682633203229</v>
      </c>
      <c r="AY241" s="26">
        <v>319.47846500209306</v>
      </c>
      <c r="AZ241" s="26">
        <v>317.49641441899638</v>
      </c>
      <c r="BA241" s="26">
        <v>319.47846500209306</v>
      </c>
      <c r="BB241" s="26">
        <v>316.99628531110221</v>
      </c>
      <c r="BC241" s="26">
        <v>316.99628531110221</v>
      </c>
      <c r="BD241" s="26">
        <v>316.99628531110221</v>
      </c>
    </row>
    <row r="242" spans="1:56" x14ac:dyDescent="0.2">
      <c r="A242" s="2">
        <f t="shared" si="35"/>
        <v>44139</v>
      </c>
      <c r="B242" s="4" t="e">
        <f>Data!C241</f>
        <v>#N/A</v>
      </c>
      <c r="C242" s="26">
        <v>142.69430095322639</v>
      </c>
      <c r="D242" s="26">
        <v>107.99280650838294</v>
      </c>
      <c r="E242" s="26">
        <v>167.23167942088725</v>
      </c>
      <c r="F242" s="26">
        <v>634.26507329006392</v>
      </c>
      <c r="G242" s="26">
        <v>633.17137170257911</v>
      </c>
      <c r="H242" s="26">
        <v>507.58694291592252</v>
      </c>
      <c r="I242" s="26">
        <v>266.45076058279989</v>
      </c>
      <c r="J242" s="26">
        <v>435.07452249936136</v>
      </c>
      <c r="K242" s="26">
        <v>435.07452249936136</v>
      </c>
      <c r="L242" s="26">
        <v>368.60719854112284</v>
      </c>
      <c r="M242" s="26">
        <v>257.61087094492734</v>
      </c>
      <c r="N242" s="26">
        <v>136.4122467755285</v>
      </c>
      <c r="O242" s="26">
        <v>157.71822739862466</v>
      </c>
      <c r="P242" s="26">
        <v>157.71822739862466</v>
      </c>
      <c r="Q242" s="26">
        <v>136.4122467755285</v>
      </c>
      <c r="R242" s="26">
        <v>157.71822739862466</v>
      </c>
      <c r="S242" s="26">
        <v>136.4122467755285</v>
      </c>
      <c r="T242" s="26">
        <v>138.68335022982953</v>
      </c>
      <c r="U242" s="26">
        <v>138.68335022982953</v>
      </c>
      <c r="V242" s="26">
        <v>138.68335022982953</v>
      </c>
      <c r="W242" s="26">
        <v>150.70817782043716</v>
      </c>
      <c r="X242" s="26">
        <v>150.70817782043716</v>
      </c>
      <c r="Y242" s="26">
        <v>150.70817782043716</v>
      </c>
      <c r="Z242" s="26">
        <v>150.70817782043716</v>
      </c>
      <c r="AA242" s="26">
        <v>150.70817782043716</v>
      </c>
      <c r="AB242" s="26">
        <v>150.70817782043716</v>
      </c>
      <c r="AC242" s="26">
        <v>150.70817782043716</v>
      </c>
      <c r="AD242" s="26">
        <v>178.82472857198096</v>
      </c>
      <c r="AE242" s="26">
        <v>178.82472857198096</v>
      </c>
      <c r="AF242" s="26">
        <v>178.82472857198096</v>
      </c>
      <c r="AG242" s="26">
        <v>178.82472857198096</v>
      </c>
      <c r="AH242" s="26">
        <v>178.82472857198096</v>
      </c>
      <c r="AI242" s="26">
        <v>184.55687041525567</v>
      </c>
      <c r="AJ242" s="26">
        <v>184.55687041525567</v>
      </c>
      <c r="AK242" s="26">
        <v>183.3225439684673</v>
      </c>
      <c r="AL242" s="26">
        <v>222.05489765482602</v>
      </c>
      <c r="AM242" s="26">
        <v>222.05489765482602</v>
      </c>
      <c r="AN242" s="26">
        <v>222.05489765482602</v>
      </c>
      <c r="AO242" s="26">
        <v>222.05489765482602</v>
      </c>
      <c r="AP242" s="26">
        <v>182.7455434621078</v>
      </c>
      <c r="AQ242" s="26">
        <v>182.7455434621078</v>
      </c>
      <c r="AR242" s="26">
        <v>222.05489765482602</v>
      </c>
      <c r="AS242" s="26">
        <v>222.05489765482602</v>
      </c>
      <c r="AT242" s="26">
        <v>222.05489765482602</v>
      </c>
      <c r="AU242" s="26">
        <v>221.21366778557049</v>
      </c>
      <c r="AV242" s="26">
        <v>221.21366778557049</v>
      </c>
      <c r="AW242" s="26">
        <v>182.7455434621078</v>
      </c>
      <c r="AX242" s="26">
        <v>219.50028391823955</v>
      </c>
      <c r="AY242" s="26">
        <v>319.64231374454579</v>
      </c>
      <c r="AZ242" s="26">
        <v>317.65460925265182</v>
      </c>
      <c r="BA242" s="26">
        <v>319.64231374454579</v>
      </c>
      <c r="BB242" s="26">
        <v>317.15304441847513</v>
      </c>
      <c r="BC242" s="26">
        <v>317.15304441847513</v>
      </c>
      <c r="BD242" s="26">
        <v>317.15304441847513</v>
      </c>
    </row>
    <row r="243" spans="1:56" x14ac:dyDescent="0.2">
      <c r="A243" s="2">
        <f t="shared" si="35"/>
        <v>44140</v>
      </c>
      <c r="B243" s="4" t="e">
        <f>Data!C242</f>
        <v>#N/A</v>
      </c>
      <c r="C243" s="26">
        <v>142.92986183210698</v>
      </c>
      <c r="D243" s="26">
        <v>108.16880185436163</v>
      </c>
      <c r="E243" s="26">
        <v>167.4623034797188</v>
      </c>
      <c r="F243" s="26">
        <v>634.74311471783517</v>
      </c>
      <c r="G243" s="26">
        <v>633.46707447611504</v>
      </c>
      <c r="H243" s="26">
        <v>507.86268491681562</v>
      </c>
      <c r="I243" s="26">
        <v>266.66358457723169</v>
      </c>
      <c r="J243" s="26">
        <v>435.31087278584118</v>
      </c>
      <c r="K243" s="26">
        <v>435.31087278584118</v>
      </c>
      <c r="L243" s="26">
        <v>368.82131984039097</v>
      </c>
      <c r="M243" s="26">
        <v>257.80237894530006</v>
      </c>
      <c r="N243" s="26">
        <v>136.52409792311792</v>
      </c>
      <c r="O243" s="26">
        <v>157.82642015805797</v>
      </c>
      <c r="P243" s="26">
        <v>157.82642015805797</v>
      </c>
      <c r="Q243" s="26">
        <v>136.52409792311792</v>
      </c>
      <c r="R243" s="26">
        <v>157.82642015805797</v>
      </c>
      <c r="S243" s="26">
        <v>136.52409792311792</v>
      </c>
      <c r="T243" s="26">
        <v>138.80011321182349</v>
      </c>
      <c r="U243" s="26">
        <v>138.80011321182349</v>
      </c>
      <c r="V243" s="26">
        <v>138.80011321182349</v>
      </c>
      <c r="W243" s="26">
        <v>150.85020837239247</v>
      </c>
      <c r="X243" s="26">
        <v>150.85020837239247</v>
      </c>
      <c r="Y243" s="26">
        <v>150.85020837239247</v>
      </c>
      <c r="Z243" s="26">
        <v>150.85020837239247</v>
      </c>
      <c r="AA243" s="26">
        <v>150.85020837239247</v>
      </c>
      <c r="AB243" s="26">
        <v>150.85020837239247</v>
      </c>
      <c r="AC243" s="26">
        <v>150.85020837239247</v>
      </c>
      <c r="AD243" s="26">
        <v>178.92303355696791</v>
      </c>
      <c r="AE243" s="26">
        <v>178.92303355696791</v>
      </c>
      <c r="AF243" s="26">
        <v>178.92303355696791</v>
      </c>
      <c r="AG243" s="26">
        <v>178.92303355696791</v>
      </c>
      <c r="AH243" s="26">
        <v>178.92303355696791</v>
      </c>
      <c r="AI243" s="26">
        <v>184.65356816473397</v>
      </c>
      <c r="AJ243" s="26">
        <v>184.65356816473397</v>
      </c>
      <c r="AK243" s="26">
        <v>183.41579022045988</v>
      </c>
      <c r="AL243" s="26">
        <v>222.11664215336344</v>
      </c>
      <c r="AM243" s="26">
        <v>222.11664215336344</v>
      </c>
      <c r="AN243" s="26">
        <v>222.11664215336344</v>
      </c>
      <c r="AO243" s="26">
        <v>222.11664215336344</v>
      </c>
      <c r="AP243" s="26">
        <v>182.83715787869443</v>
      </c>
      <c r="AQ243" s="26">
        <v>182.83715787869443</v>
      </c>
      <c r="AR243" s="26">
        <v>222.11664215336344</v>
      </c>
      <c r="AS243" s="26">
        <v>222.11664215336344</v>
      </c>
      <c r="AT243" s="26">
        <v>222.11664215336344</v>
      </c>
      <c r="AU243" s="26">
        <v>221.27270049294077</v>
      </c>
      <c r="AV243" s="26">
        <v>221.27270049294077</v>
      </c>
      <c r="AW243" s="26">
        <v>182.83715787869443</v>
      </c>
      <c r="AX243" s="26">
        <v>219.55369565372675</v>
      </c>
      <c r="AY243" s="26">
        <v>319.80589807658907</v>
      </c>
      <c r="AZ243" s="26">
        <v>317.81254600085458</v>
      </c>
      <c r="BA243" s="26">
        <v>319.80589807658907</v>
      </c>
      <c r="BB243" s="26">
        <v>317.30954684866833</v>
      </c>
      <c r="BC243" s="26">
        <v>317.30954684866833</v>
      </c>
      <c r="BD243" s="26">
        <v>317.30954684866833</v>
      </c>
    </row>
    <row r="244" spans="1:56" x14ac:dyDescent="0.2">
      <c r="A244" s="2">
        <f t="shared" si="35"/>
        <v>44141</v>
      </c>
      <c r="B244" s="4" t="e">
        <f>Data!C243</f>
        <v>#N/A</v>
      </c>
      <c r="C244" s="26">
        <v>143.16474735016916</v>
      </c>
      <c r="D244" s="26">
        <v>108.34427443418707</v>
      </c>
      <c r="E244" s="26">
        <v>167.69227615631527</v>
      </c>
      <c r="F244" s="26">
        <v>635.22014521717495</v>
      </c>
      <c r="G244" s="26">
        <v>633.76235636780564</v>
      </c>
      <c r="H244" s="26">
        <v>508.13796888998434</v>
      </c>
      <c r="I244" s="26">
        <v>266.8759533806105</v>
      </c>
      <c r="J244" s="26">
        <v>435.54683047712865</v>
      </c>
      <c r="K244" s="26">
        <v>435.54683047712865</v>
      </c>
      <c r="L244" s="26">
        <v>369.03505917991157</v>
      </c>
      <c r="M244" s="26">
        <v>257.99350817701048</v>
      </c>
      <c r="N244" s="26">
        <v>136.63570314334115</v>
      </c>
      <c r="O244" s="26">
        <v>157.93437987788698</v>
      </c>
      <c r="P244" s="26">
        <v>157.93437987788698</v>
      </c>
      <c r="Q244" s="26">
        <v>136.63570314334115</v>
      </c>
      <c r="R244" s="26">
        <v>157.93437987788698</v>
      </c>
      <c r="S244" s="26">
        <v>136.63570314334115</v>
      </c>
      <c r="T244" s="26">
        <v>138.91661112556125</v>
      </c>
      <c r="U244" s="26">
        <v>138.91661112556125</v>
      </c>
      <c r="V244" s="26">
        <v>138.91661112556125</v>
      </c>
      <c r="W244" s="26">
        <v>150.99186150957181</v>
      </c>
      <c r="X244" s="26">
        <v>150.99186150957181</v>
      </c>
      <c r="Y244" s="26">
        <v>150.99186150957181</v>
      </c>
      <c r="Z244" s="26">
        <v>150.99186150957181</v>
      </c>
      <c r="AA244" s="26">
        <v>150.99186150957181</v>
      </c>
      <c r="AB244" s="26">
        <v>150.99186150957181</v>
      </c>
      <c r="AC244" s="26">
        <v>150.99186150957181</v>
      </c>
      <c r="AD244" s="26">
        <v>179.02119566377931</v>
      </c>
      <c r="AE244" s="26">
        <v>179.02119566377931</v>
      </c>
      <c r="AF244" s="26">
        <v>179.02119566377931</v>
      </c>
      <c r="AG244" s="26">
        <v>179.02119566377931</v>
      </c>
      <c r="AH244" s="26">
        <v>179.02119566377931</v>
      </c>
      <c r="AI244" s="26">
        <v>184.75012799805518</v>
      </c>
      <c r="AJ244" s="26">
        <v>184.75012799805518</v>
      </c>
      <c r="AK244" s="26">
        <v>183.50890723487012</v>
      </c>
      <c r="AL244" s="26">
        <v>222.17832853763738</v>
      </c>
      <c r="AM244" s="26">
        <v>222.17832853763738</v>
      </c>
      <c r="AN244" s="26">
        <v>222.17832853763738</v>
      </c>
      <c r="AO244" s="26">
        <v>222.17832853763738</v>
      </c>
      <c r="AP244" s="26">
        <v>182.92864707257291</v>
      </c>
      <c r="AQ244" s="26">
        <v>182.92864707257291</v>
      </c>
      <c r="AR244" s="26">
        <v>222.17832853763738</v>
      </c>
      <c r="AS244" s="26">
        <v>222.17832853763738</v>
      </c>
      <c r="AT244" s="26">
        <v>222.17832853763738</v>
      </c>
      <c r="AU244" s="26">
        <v>221.33167943697296</v>
      </c>
      <c r="AV244" s="26">
        <v>221.33167943697296</v>
      </c>
      <c r="AW244" s="26">
        <v>182.92864707257291</v>
      </c>
      <c r="AX244" s="26">
        <v>219.60706187407862</v>
      </c>
      <c r="AY244" s="26">
        <v>319.96922179331705</v>
      </c>
      <c r="AZ244" s="26">
        <v>317.97022878134237</v>
      </c>
      <c r="BA244" s="26">
        <v>319.96922179331705</v>
      </c>
      <c r="BB244" s="26">
        <v>317.46579680917705</v>
      </c>
      <c r="BC244" s="26">
        <v>317.46579680917705</v>
      </c>
      <c r="BD244" s="26">
        <v>317.46579680917705</v>
      </c>
    </row>
    <row r="245" spans="1:56" x14ac:dyDescent="0.2">
      <c r="A245" s="2">
        <f t="shared" si="35"/>
        <v>44142</v>
      </c>
      <c r="B245" s="4" t="e">
        <f>Data!C244</f>
        <v>#N/A</v>
      </c>
      <c r="C245" s="26">
        <v>143.39896226225727</v>
      </c>
      <c r="D245" s="26">
        <v>108.51922787471318</v>
      </c>
      <c r="E245" s="26">
        <v>167.92160186389296</v>
      </c>
      <c r="F245" s="26">
        <v>635.69617243135826</v>
      </c>
      <c r="G245" s="26">
        <v>634.05721896993396</v>
      </c>
      <c r="H245" s="26">
        <v>508.41279665435763</v>
      </c>
      <c r="I245" s="26">
        <v>267.08786927987967</v>
      </c>
      <c r="J245" s="26">
        <v>435.78239713230579</v>
      </c>
      <c r="K245" s="26">
        <v>435.78239713230579</v>
      </c>
      <c r="L245" s="26">
        <v>369.24841814632902</v>
      </c>
      <c r="M245" s="26">
        <v>258.1842604346038</v>
      </c>
      <c r="N245" s="26">
        <v>136.74706368166221</v>
      </c>
      <c r="O245" s="26">
        <v>158.04210764783278</v>
      </c>
      <c r="P245" s="26">
        <v>158.04210764783278</v>
      </c>
      <c r="Q245" s="26">
        <v>136.74706368166221</v>
      </c>
      <c r="R245" s="26">
        <v>158.04210764783278</v>
      </c>
      <c r="S245" s="26">
        <v>136.74706368166221</v>
      </c>
      <c r="T245" s="26">
        <v>139.03284534377784</v>
      </c>
      <c r="U245" s="26">
        <v>139.03284534377784</v>
      </c>
      <c r="V245" s="26">
        <v>139.03284534377784</v>
      </c>
      <c r="W245" s="26">
        <v>151.13313941164301</v>
      </c>
      <c r="X245" s="26">
        <v>151.13313941164301</v>
      </c>
      <c r="Y245" s="26">
        <v>151.13313941164301</v>
      </c>
      <c r="Z245" s="26">
        <v>151.13313941164301</v>
      </c>
      <c r="AA245" s="26">
        <v>151.13313941164301</v>
      </c>
      <c r="AB245" s="26">
        <v>151.13313941164301</v>
      </c>
      <c r="AC245" s="26">
        <v>151.13313941164301</v>
      </c>
      <c r="AD245" s="26">
        <v>179.11921541572971</v>
      </c>
      <c r="AE245" s="26">
        <v>179.11921541572971</v>
      </c>
      <c r="AF245" s="26">
        <v>179.11921541572971</v>
      </c>
      <c r="AG245" s="26">
        <v>179.11921541572971</v>
      </c>
      <c r="AH245" s="26">
        <v>179.11921541572971</v>
      </c>
      <c r="AI245" s="26">
        <v>184.84655043713897</v>
      </c>
      <c r="AJ245" s="26">
        <v>184.84655043713897</v>
      </c>
      <c r="AK245" s="26">
        <v>183.60189549918078</v>
      </c>
      <c r="AL245" s="26">
        <v>222.239957086451</v>
      </c>
      <c r="AM245" s="26">
        <v>222.239957086451</v>
      </c>
      <c r="AN245" s="26">
        <v>222.239957086451</v>
      </c>
      <c r="AO245" s="26">
        <v>222.239957086451</v>
      </c>
      <c r="AP245" s="26">
        <v>183.02001151617756</v>
      </c>
      <c r="AQ245" s="26">
        <v>183.02001151617756</v>
      </c>
      <c r="AR245" s="26">
        <v>222.239957086451</v>
      </c>
      <c r="AS245" s="26">
        <v>222.239957086451</v>
      </c>
      <c r="AT245" s="26">
        <v>222.239957086451</v>
      </c>
      <c r="AU245" s="26">
        <v>221.39060490435395</v>
      </c>
      <c r="AV245" s="26">
        <v>221.39060490435395</v>
      </c>
      <c r="AW245" s="26">
        <v>183.02001151617756</v>
      </c>
      <c r="AX245" s="26">
        <v>219.66038289626704</v>
      </c>
      <c r="AY245" s="26">
        <v>320.13228850450309</v>
      </c>
      <c r="AZ245" s="26">
        <v>318.12766150663299</v>
      </c>
      <c r="BA245" s="26">
        <v>320.13228850450309</v>
      </c>
      <c r="BB245" s="26">
        <v>317.62179829687045</v>
      </c>
      <c r="BC245" s="26">
        <v>317.62179829687045</v>
      </c>
      <c r="BD245" s="26">
        <v>317.62179829687045</v>
      </c>
    </row>
    <row r="246" spans="1:56" x14ac:dyDescent="0.2">
      <c r="A246" s="2">
        <f t="shared" si="35"/>
        <v>44143</v>
      </c>
      <c r="B246" s="4" t="e">
        <f>Data!C245</f>
        <v>#N/A</v>
      </c>
      <c r="C246" s="26">
        <v>143.63251126612045</v>
      </c>
      <c r="D246" s="26">
        <v>108.69366576033691</v>
      </c>
      <c r="E246" s="26">
        <v>168.1502849646285</v>
      </c>
      <c r="F246" s="26">
        <v>636.17120376684784</v>
      </c>
      <c r="G246" s="26">
        <v>634.35166385000286</v>
      </c>
      <c r="H246" s="26">
        <v>508.68717001171808</v>
      </c>
      <c r="I246" s="26">
        <v>267.29933454240432</v>
      </c>
      <c r="J246" s="26">
        <v>436.01757429575758</v>
      </c>
      <c r="K246" s="26">
        <v>436.01757429575758</v>
      </c>
      <c r="L246" s="26">
        <v>369.46139831294755</v>
      </c>
      <c r="M246" s="26">
        <v>258.37463749783473</v>
      </c>
      <c r="N246" s="26">
        <v>136.85818077295033</v>
      </c>
      <c r="O246" s="26">
        <v>158.14960454912813</v>
      </c>
      <c r="P246" s="26">
        <v>158.14960454912813</v>
      </c>
      <c r="Q246" s="26">
        <v>136.85818077295033</v>
      </c>
      <c r="R246" s="26">
        <v>158.14960454912813</v>
      </c>
      <c r="S246" s="26">
        <v>136.85818077295033</v>
      </c>
      <c r="T246" s="26">
        <v>139.14881722728194</v>
      </c>
      <c r="U246" s="26">
        <v>139.14881722728194</v>
      </c>
      <c r="V246" s="26">
        <v>139.14881722728194</v>
      </c>
      <c r="W246" s="26">
        <v>151.27404423722098</v>
      </c>
      <c r="X246" s="26">
        <v>151.27404423722098</v>
      </c>
      <c r="Y246" s="26">
        <v>151.27404423722098</v>
      </c>
      <c r="Z246" s="26">
        <v>151.27404423722098</v>
      </c>
      <c r="AA246" s="26">
        <v>151.27404423722098</v>
      </c>
      <c r="AB246" s="26">
        <v>151.27404423722098</v>
      </c>
      <c r="AC246" s="26">
        <v>151.27404423722098</v>
      </c>
      <c r="AD246" s="26">
        <v>179.21709333203816</v>
      </c>
      <c r="AE246" s="26">
        <v>179.21709333203816</v>
      </c>
      <c r="AF246" s="26">
        <v>179.21709333203816</v>
      </c>
      <c r="AG246" s="26">
        <v>179.21709333203816</v>
      </c>
      <c r="AH246" s="26">
        <v>179.21709333203816</v>
      </c>
      <c r="AI246" s="26">
        <v>184.94283599763602</v>
      </c>
      <c r="AJ246" s="26">
        <v>184.94283599763602</v>
      </c>
      <c r="AK246" s="26">
        <v>183.69475549431453</v>
      </c>
      <c r="AL246" s="26">
        <v>222.30152806637918</v>
      </c>
      <c r="AM246" s="26">
        <v>222.30152806637918</v>
      </c>
      <c r="AN246" s="26">
        <v>222.30152806637918</v>
      </c>
      <c r="AO246" s="26">
        <v>222.30152806637918</v>
      </c>
      <c r="AP246" s="26">
        <v>183.11125167520294</v>
      </c>
      <c r="AQ246" s="26">
        <v>183.11125167520294</v>
      </c>
      <c r="AR246" s="26">
        <v>222.30152806637918</v>
      </c>
      <c r="AS246" s="26">
        <v>222.30152806637918</v>
      </c>
      <c r="AT246" s="26">
        <v>222.30152806637918</v>
      </c>
      <c r="AU246" s="26">
        <v>221.44947716811311</v>
      </c>
      <c r="AV246" s="26">
        <v>221.44947716811311</v>
      </c>
      <c r="AW246" s="26">
        <v>183.11125167520294</v>
      </c>
      <c r="AX246" s="26">
        <v>219.71365901995165</v>
      </c>
      <c r="AY246" s="26">
        <v>320.29510164510845</v>
      </c>
      <c r="AZ246" s="26">
        <v>318.28484789557115</v>
      </c>
      <c r="BA246" s="26">
        <v>320.29510164510845</v>
      </c>
      <c r="BB246" s="26">
        <v>317.77755510981797</v>
      </c>
      <c r="BC246" s="26">
        <v>317.77755510981797</v>
      </c>
      <c r="BD246" s="26">
        <v>317.77755510981797</v>
      </c>
    </row>
    <row r="247" spans="1:56" x14ac:dyDescent="0.2">
      <c r="A247" s="2">
        <f t="shared" si="35"/>
        <v>44144</v>
      </c>
      <c r="B247" s="4" t="e">
        <f>Data!C246</f>
        <v>#N/A</v>
      </c>
      <c r="C247" s="26">
        <v>143.86539900340091</v>
      </c>
      <c r="D247" s="26">
        <v>108.86759163370789</v>
      </c>
      <c r="E247" s="26">
        <v>168.37832977051514</v>
      </c>
      <c r="F247" s="26">
        <v>636.64524640718082</v>
      </c>
      <c r="G247" s="26">
        <v>634.64569255223194</v>
      </c>
      <c r="H247" s="26">
        <v>508.96109074732777</v>
      </c>
      <c r="I247" s="26">
        <v>267.51035141622583</v>
      </c>
      <c r="J247" s="26">
        <v>436.25236349770876</v>
      </c>
      <c r="K247" s="26">
        <v>436.25236349770876</v>
      </c>
      <c r="L247" s="26">
        <v>369.6740012400798</v>
      </c>
      <c r="M247" s="26">
        <v>258.56464113187832</v>
      </c>
      <c r="N247" s="26">
        <v>136.96905564160829</v>
      </c>
      <c r="O247" s="26">
        <v>158.2568716546113</v>
      </c>
      <c r="P247" s="26">
        <v>158.2568716546113</v>
      </c>
      <c r="Q247" s="26">
        <v>136.96905564160829</v>
      </c>
      <c r="R247" s="26">
        <v>158.2568716546113</v>
      </c>
      <c r="S247" s="26">
        <v>136.96905564160829</v>
      </c>
      <c r="T247" s="26">
        <v>139.26452812510334</v>
      </c>
      <c r="U247" s="26">
        <v>139.26452812510334</v>
      </c>
      <c r="V247" s="26">
        <v>139.26452812510334</v>
      </c>
      <c r="W247" s="26">
        <v>151.41457812415715</v>
      </c>
      <c r="X247" s="26">
        <v>151.41457812415715</v>
      </c>
      <c r="Y247" s="26">
        <v>151.41457812415715</v>
      </c>
      <c r="Z247" s="26">
        <v>151.41457812415715</v>
      </c>
      <c r="AA247" s="26">
        <v>151.41457812415715</v>
      </c>
      <c r="AB247" s="26">
        <v>151.41457812415715</v>
      </c>
      <c r="AC247" s="26">
        <v>151.41457812415715</v>
      </c>
      <c r="AD247" s="26">
        <v>179.31482992794204</v>
      </c>
      <c r="AE247" s="26">
        <v>179.31482992794204</v>
      </c>
      <c r="AF247" s="26">
        <v>179.31482992794204</v>
      </c>
      <c r="AG247" s="26">
        <v>179.31482992794204</v>
      </c>
      <c r="AH247" s="26">
        <v>179.31482992794204</v>
      </c>
      <c r="AI247" s="26">
        <v>185.03898518922747</v>
      </c>
      <c r="AJ247" s="26">
        <v>185.03898518922747</v>
      </c>
      <c r="AK247" s="26">
        <v>183.78748769497511</v>
      </c>
      <c r="AL247" s="26">
        <v>222.36304173262792</v>
      </c>
      <c r="AM247" s="26">
        <v>222.36304173262792</v>
      </c>
      <c r="AN247" s="26">
        <v>222.36304173262792</v>
      </c>
      <c r="AO247" s="26">
        <v>222.36304173262792</v>
      </c>
      <c r="AP247" s="26">
        <v>183.20236800896717</v>
      </c>
      <c r="AQ247" s="26">
        <v>183.20236800896717</v>
      </c>
      <c r="AR247" s="26">
        <v>222.36304173262792</v>
      </c>
      <c r="AS247" s="26">
        <v>222.36304173262792</v>
      </c>
      <c r="AT247" s="26">
        <v>222.36304173262792</v>
      </c>
      <c r="AU247" s="26">
        <v>221.50829648858192</v>
      </c>
      <c r="AV247" s="26">
        <v>221.50829648858192</v>
      </c>
      <c r="AW247" s="26">
        <v>183.20236800896717</v>
      </c>
      <c r="AX247" s="26">
        <v>219.76689052868929</v>
      </c>
      <c r="AY247" s="26">
        <v>320.4576644851976</v>
      </c>
      <c r="AZ247" s="26">
        <v>318.44179148423035</v>
      </c>
      <c r="BA247" s="26">
        <v>320.4576644851976</v>
      </c>
      <c r="BB247" s="26">
        <v>317.9330708584568</v>
      </c>
      <c r="BC247" s="26">
        <v>317.9330708584568</v>
      </c>
      <c r="BD247" s="26">
        <v>317.9330708584568</v>
      </c>
    </row>
    <row r="248" spans="1:56" x14ac:dyDescent="0.2">
      <c r="A248" s="2">
        <f t="shared" si="35"/>
        <v>44145</v>
      </c>
      <c r="B248" s="4" t="e">
        <f>Data!C247</f>
        <v>#N/A</v>
      </c>
      <c r="C248" s="26">
        <v>144.09763006059953</v>
      </c>
      <c r="D248" s="26">
        <v>109.04100899642239</v>
      </c>
      <c r="E248" s="26">
        <v>168.60574054419945</v>
      </c>
      <c r="F248" s="26">
        <v>637.11830732595377</v>
      </c>
      <c r="G248" s="26">
        <v>634.93930659893374</v>
      </c>
      <c r="H248" s="26">
        <v>509.23456063050696</v>
      </c>
      <c r="I248" s="26">
        <v>267.72092213031056</v>
      </c>
      <c r="J248" s="26">
        <v>436.4867662547195</v>
      </c>
      <c r="K248" s="26">
        <v>436.4867662547195</v>
      </c>
      <c r="L248" s="26">
        <v>369.88622847537152</v>
      </c>
      <c r="M248" s="26">
        <v>258.75427308753382</v>
      </c>
      <c r="N248" s="26">
        <v>137.07968950169868</v>
      </c>
      <c r="O248" s="26">
        <v>158.36391002881851</v>
      </c>
      <c r="P248" s="26">
        <v>158.36391002881851</v>
      </c>
      <c r="Q248" s="26">
        <v>137.07968950169868</v>
      </c>
      <c r="R248" s="26">
        <v>158.36391002881851</v>
      </c>
      <c r="S248" s="26">
        <v>137.07968950169868</v>
      </c>
      <c r="T248" s="26">
        <v>139.37997937463786</v>
      </c>
      <c r="U248" s="26">
        <v>139.37997937463786</v>
      </c>
      <c r="V248" s="26">
        <v>139.37997937463786</v>
      </c>
      <c r="W248" s="26">
        <v>151.55474318982414</v>
      </c>
      <c r="X248" s="26">
        <v>151.55474318982414</v>
      </c>
      <c r="Y248" s="26">
        <v>151.55474318982414</v>
      </c>
      <c r="Z248" s="26">
        <v>151.55474318982414</v>
      </c>
      <c r="AA248" s="26">
        <v>151.55474318982414</v>
      </c>
      <c r="AB248" s="26">
        <v>151.55474318982414</v>
      </c>
      <c r="AC248" s="26">
        <v>151.55474318982414</v>
      </c>
      <c r="AD248" s="26">
        <v>179.41242571480325</v>
      </c>
      <c r="AE248" s="26">
        <v>179.41242571480325</v>
      </c>
      <c r="AF248" s="26">
        <v>179.41242571480325</v>
      </c>
      <c r="AG248" s="26">
        <v>179.41242571480325</v>
      </c>
      <c r="AH248" s="26">
        <v>179.41242571480325</v>
      </c>
      <c r="AI248" s="26">
        <v>185.13499851590228</v>
      </c>
      <c r="AJ248" s="26">
        <v>185.13499851590228</v>
      </c>
      <c r="AK248" s="26">
        <v>183.88009256996327</v>
      </c>
      <c r="AL248" s="26">
        <v>222.42449832983215</v>
      </c>
      <c r="AM248" s="26">
        <v>222.42449832983215</v>
      </c>
      <c r="AN248" s="26">
        <v>222.42449832983215</v>
      </c>
      <c r="AO248" s="26">
        <v>222.42449832983215</v>
      </c>
      <c r="AP248" s="26">
        <v>183.29336097074824</v>
      </c>
      <c r="AQ248" s="26">
        <v>183.29336097074824</v>
      </c>
      <c r="AR248" s="26">
        <v>222.42449832983215</v>
      </c>
      <c r="AS248" s="26">
        <v>222.42449832983215</v>
      </c>
      <c r="AT248" s="26">
        <v>222.42449832983215</v>
      </c>
      <c r="AU248" s="26">
        <v>221.56706311428505</v>
      </c>
      <c r="AV248" s="26">
        <v>221.56706311428505</v>
      </c>
      <c r="AW248" s="26">
        <v>183.29336097074824</v>
      </c>
      <c r="AX248" s="26">
        <v>219.82007769105869</v>
      </c>
      <c r="AY248" s="26">
        <v>320.61998013929298</v>
      </c>
      <c r="AZ248" s="26">
        <v>318.59849563620486</v>
      </c>
      <c r="BA248" s="26">
        <v>320.61998013929298</v>
      </c>
      <c r="BB248" s="26">
        <v>318.08834897613673</v>
      </c>
      <c r="BC248" s="26">
        <v>318.08834897613673</v>
      </c>
      <c r="BD248" s="26">
        <v>318.08834897613673</v>
      </c>
    </row>
    <row r="249" spans="1:56" x14ac:dyDescent="0.2">
      <c r="A249" s="2">
        <f t="shared" si="35"/>
        <v>44146</v>
      </c>
      <c r="B249" s="4" t="e">
        <f>Data!C248</f>
        <v>#N/A</v>
      </c>
      <c r="C249" s="26">
        <v>144.32920897001921</v>
      </c>
      <c r="D249" s="26">
        <v>109.21392130970234</v>
      </c>
      <c r="E249" s="26">
        <v>168.83252149979907</v>
      </c>
      <c r="F249" s="26">
        <v>637.59039329896348</v>
      </c>
      <c r="G249" s="26">
        <v>635.23250749177964</v>
      </c>
      <c r="H249" s="26">
        <v>509.507581415169</v>
      </c>
      <c r="I249" s="26">
        <v>267.93104889479326</v>
      </c>
      <c r="J249" s="26">
        <v>436.72078407014408</v>
      </c>
      <c r="K249" s="26">
        <v>436.72078407014408</v>
      </c>
      <c r="L249" s="26">
        <v>370.09808155410451</v>
      </c>
      <c r="M249" s="26">
        <v>258.94353510142133</v>
      </c>
      <c r="N249" s="26">
        <v>137.19008355706816</v>
      </c>
      <c r="O249" s="26">
        <v>158.47072072807507</v>
      </c>
      <c r="P249" s="26">
        <v>158.47072072807507</v>
      </c>
      <c r="Q249" s="26">
        <v>137.19008355706816</v>
      </c>
      <c r="R249" s="26">
        <v>158.47072072807507</v>
      </c>
      <c r="S249" s="26">
        <v>137.19008355706816</v>
      </c>
      <c r="T249" s="26">
        <v>139.49517230178995</v>
      </c>
      <c r="U249" s="26">
        <v>139.49517230178995</v>
      </c>
      <c r="V249" s="26">
        <v>139.49517230178995</v>
      </c>
      <c r="W249" s="26">
        <v>151.69454153139495</v>
      </c>
      <c r="X249" s="26">
        <v>151.69454153139495</v>
      </c>
      <c r="Y249" s="26">
        <v>151.69454153139495</v>
      </c>
      <c r="Z249" s="26">
        <v>151.69454153139495</v>
      </c>
      <c r="AA249" s="26">
        <v>151.69454153139495</v>
      </c>
      <c r="AB249" s="26">
        <v>151.69454153139495</v>
      </c>
      <c r="AC249" s="26">
        <v>151.69454153139495</v>
      </c>
      <c r="AD249" s="26">
        <v>179.50988120020685</v>
      </c>
      <c r="AE249" s="26">
        <v>179.50988120020685</v>
      </c>
      <c r="AF249" s="26">
        <v>179.50988120020685</v>
      </c>
      <c r="AG249" s="26">
        <v>179.50988120020685</v>
      </c>
      <c r="AH249" s="26">
        <v>179.50988120020685</v>
      </c>
      <c r="AI249" s="26">
        <v>185.23087647621438</v>
      </c>
      <c r="AJ249" s="26">
        <v>185.23087647621438</v>
      </c>
      <c r="AK249" s="26">
        <v>183.97257058246925</v>
      </c>
      <c r="AL249" s="26">
        <v>222.48589809279616</v>
      </c>
      <c r="AM249" s="26">
        <v>222.48589809279616</v>
      </c>
      <c r="AN249" s="26">
        <v>222.48589809279616</v>
      </c>
      <c r="AO249" s="26">
        <v>222.48589809279616</v>
      </c>
      <c r="AP249" s="26">
        <v>183.38423100809544</v>
      </c>
      <c r="AQ249" s="26">
        <v>183.38423100809544</v>
      </c>
      <c r="AR249" s="26">
        <v>222.48589809279616</v>
      </c>
      <c r="AS249" s="26">
        <v>222.48589809279616</v>
      </c>
      <c r="AT249" s="26">
        <v>222.48589809279616</v>
      </c>
      <c r="AU249" s="26">
        <v>221.6257772827681</v>
      </c>
      <c r="AV249" s="26">
        <v>221.6257772827681</v>
      </c>
      <c r="AW249" s="26">
        <v>183.38423100809544</v>
      </c>
      <c r="AX249" s="26">
        <v>219.87322076170614</v>
      </c>
      <c r="AY249" s="26">
        <v>320.78205157520034</v>
      </c>
      <c r="AZ249" s="26">
        <v>318.75496355232576</v>
      </c>
      <c r="BA249" s="26">
        <v>320.78205157520034</v>
      </c>
      <c r="BB249" s="26">
        <v>318.24339272907594</v>
      </c>
      <c r="BC249" s="26">
        <v>318.24339272907594</v>
      </c>
      <c r="BD249" s="26">
        <v>318.24339272907594</v>
      </c>
    </row>
    <row r="250" spans="1:56" x14ac:dyDescent="0.2">
      <c r="A250" s="2">
        <f t="shared" si="35"/>
        <v>44147</v>
      </c>
      <c r="B250" s="4" t="e">
        <f>Data!C249</f>
        <v>#N/A</v>
      </c>
      <c r="C250" s="26">
        <v>144.56014021068682</v>
      </c>
      <c r="D250" s="26">
        <v>109.38633199505946</v>
      </c>
      <c r="E250" s="26">
        <v>169.05867680370221</v>
      </c>
      <c r="F250" s="26">
        <v>638.06151091555842</v>
      </c>
      <c r="G250" s="26">
        <v>635.52529671296406</v>
      </c>
      <c r="H250" s="26">
        <v>509.78015484031539</v>
      </c>
      <c r="I250" s="26">
        <v>268.1407339012149</v>
      </c>
      <c r="J250" s="26">
        <v>436.95441843455529</v>
      </c>
      <c r="K250" s="26">
        <v>436.95441843455529</v>
      </c>
      <c r="L250" s="26">
        <v>370.30956199947997</v>
      </c>
      <c r="M250" s="26">
        <v>259.13242889617288</v>
      </c>
      <c r="N250" s="26">
        <v>137.30023900146986</v>
      </c>
      <c r="O250" s="26">
        <v>158.5773048005851</v>
      </c>
      <c r="P250" s="26">
        <v>158.5773048005851</v>
      </c>
      <c r="Q250" s="26">
        <v>137.30023900146986</v>
      </c>
      <c r="R250" s="26">
        <v>158.5773048005851</v>
      </c>
      <c r="S250" s="26">
        <v>137.30023900146986</v>
      </c>
      <c r="T250" s="26">
        <v>139.61010822111319</v>
      </c>
      <c r="U250" s="26">
        <v>139.61010822111319</v>
      </c>
      <c r="V250" s="26">
        <v>139.61010822111319</v>
      </c>
      <c r="W250" s="26">
        <v>151.83397522611739</v>
      </c>
      <c r="X250" s="26">
        <v>151.83397522611739</v>
      </c>
      <c r="Y250" s="26">
        <v>151.83397522611739</v>
      </c>
      <c r="Z250" s="26">
        <v>151.83397522611739</v>
      </c>
      <c r="AA250" s="26">
        <v>151.83397522611739</v>
      </c>
      <c r="AB250" s="26">
        <v>151.83397522611739</v>
      </c>
      <c r="AC250" s="26">
        <v>151.83397522611739</v>
      </c>
      <c r="AD250" s="26">
        <v>179.60719688805329</v>
      </c>
      <c r="AE250" s="26">
        <v>179.60719688805329</v>
      </c>
      <c r="AF250" s="26">
        <v>179.60719688805329</v>
      </c>
      <c r="AG250" s="26">
        <v>179.60719688805329</v>
      </c>
      <c r="AH250" s="26">
        <v>179.60719688805329</v>
      </c>
      <c r="AI250" s="26">
        <v>185.32661956352072</v>
      </c>
      <c r="AJ250" s="26">
        <v>185.32661956352072</v>
      </c>
      <c r="AK250" s="26">
        <v>184.06492219034385</v>
      </c>
      <c r="AL250" s="26">
        <v>222.54724124718098</v>
      </c>
      <c r="AM250" s="26">
        <v>222.54724124718098</v>
      </c>
      <c r="AN250" s="26">
        <v>222.54724124718098</v>
      </c>
      <c r="AO250" s="26">
        <v>222.54724124718098</v>
      </c>
      <c r="AP250" s="26">
        <v>183.47497856311773</v>
      </c>
      <c r="AQ250" s="26">
        <v>183.47497856311773</v>
      </c>
      <c r="AR250" s="26">
        <v>222.54724124718098</v>
      </c>
      <c r="AS250" s="26">
        <v>222.54724124718098</v>
      </c>
      <c r="AT250" s="26">
        <v>222.54724124718098</v>
      </c>
      <c r="AU250" s="26">
        <v>221.68443922136618</v>
      </c>
      <c r="AV250" s="26">
        <v>221.68443922136618</v>
      </c>
      <c r="AW250" s="26">
        <v>183.47497856311773</v>
      </c>
      <c r="AX250" s="26">
        <v>219.92631998231786</v>
      </c>
      <c r="AY250" s="26">
        <v>320.94388162233355</v>
      </c>
      <c r="AZ250" s="26">
        <v>318.91119827983198</v>
      </c>
      <c r="BA250" s="26">
        <v>320.94388162233355</v>
      </c>
      <c r="BB250" s="26">
        <v>318.39820522576042</v>
      </c>
      <c r="BC250" s="26">
        <v>318.39820522576042</v>
      </c>
      <c r="BD250" s="26">
        <v>318.39820522576042</v>
      </c>
    </row>
    <row r="251" spans="1:56" x14ac:dyDescent="0.2">
      <c r="A251" s="2">
        <f t="shared" si="35"/>
        <v>44148</v>
      </c>
      <c r="B251" s="4" t="e">
        <f>Data!C250</f>
        <v>#N/A</v>
      </c>
      <c r="C251" s="26">
        <v>144.79042820925446</v>
      </c>
      <c r="D251" s="26">
        <v>109.55824443494514</v>
      </c>
      <c r="E251" s="26">
        <v>169.28421057534931</v>
      </c>
      <c r="F251" s="26">
        <v>638.53166658925238</v>
      </c>
      <c r="G251" s="26">
        <v>635.81767572627552</v>
      </c>
      <c r="H251" s="26">
        <v>510.05228263049463</v>
      </c>
      <c r="I251" s="26">
        <v>268.34997932275581</v>
      </c>
      <c r="J251" s="26">
        <v>437.18767082613749</v>
      </c>
      <c r="K251" s="26">
        <v>437.18767082613749</v>
      </c>
      <c r="L251" s="26">
        <v>370.52067132288346</v>
      </c>
      <c r="M251" s="26">
        <v>259.32095618061737</v>
      </c>
      <c r="N251" s="26">
        <v>137.41015701868363</v>
      </c>
      <c r="O251" s="26">
        <v>158.68366328652016</v>
      </c>
      <c r="P251" s="26">
        <v>158.68366328652016</v>
      </c>
      <c r="Q251" s="26">
        <v>137.41015701868363</v>
      </c>
      <c r="R251" s="26">
        <v>158.68366328652016</v>
      </c>
      <c r="S251" s="26">
        <v>137.41015701868363</v>
      </c>
      <c r="T251" s="26">
        <v>139.72478843594826</v>
      </c>
      <c r="U251" s="26">
        <v>139.72478843594826</v>
      </c>
      <c r="V251" s="26">
        <v>139.72478843594826</v>
      </c>
      <c r="W251" s="26">
        <v>151.97304633158356</v>
      </c>
      <c r="X251" s="26">
        <v>151.97304633158356</v>
      </c>
      <c r="Y251" s="26">
        <v>151.97304633158356</v>
      </c>
      <c r="Z251" s="26">
        <v>151.97304633158356</v>
      </c>
      <c r="AA251" s="26">
        <v>151.97304633158356</v>
      </c>
      <c r="AB251" s="26">
        <v>151.97304633158356</v>
      </c>
      <c r="AC251" s="26">
        <v>151.97304633158356</v>
      </c>
      <c r="AD251" s="26">
        <v>179.70437327864445</v>
      </c>
      <c r="AE251" s="26">
        <v>179.70437327864445</v>
      </c>
      <c r="AF251" s="26">
        <v>179.70437327864445</v>
      </c>
      <c r="AG251" s="26">
        <v>179.70437327864445</v>
      </c>
      <c r="AH251" s="26">
        <v>179.70437327864445</v>
      </c>
      <c r="AI251" s="26">
        <v>185.42222826620224</v>
      </c>
      <c r="AJ251" s="26">
        <v>185.42222826620224</v>
      </c>
      <c r="AK251" s="26">
        <v>184.15714784634949</v>
      </c>
      <c r="AL251" s="26">
        <v>222.60852801014227</v>
      </c>
      <c r="AM251" s="26">
        <v>222.60852801014227</v>
      </c>
      <c r="AN251" s="26">
        <v>222.60852801014227</v>
      </c>
      <c r="AO251" s="26">
        <v>222.60852801014227</v>
      </c>
      <c r="AP251" s="26">
        <v>183.565604072751</v>
      </c>
      <c r="AQ251" s="26">
        <v>183.565604072751</v>
      </c>
      <c r="AR251" s="26">
        <v>222.60852801014227</v>
      </c>
      <c r="AS251" s="26">
        <v>222.60852801014227</v>
      </c>
      <c r="AT251" s="26">
        <v>222.60852801014227</v>
      </c>
      <c r="AU251" s="26">
        <v>221.74304914791776</v>
      </c>
      <c r="AV251" s="26">
        <v>221.74304914791776</v>
      </c>
      <c r="AW251" s="26">
        <v>183.565604072751</v>
      </c>
      <c r="AX251" s="26">
        <v>219.97937558252394</v>
      </c>
      <c r="AY251" s="26">
        <v>321.10547297956748</v>
      </c>
      <c r="AZ251" s="26">
        <v>319.06720272102666</v>
      </c>
      <c r="BA251" s="26">
        <v>321.10547297956748</v>
      </c>
      <c r="BB251" s="26">
        <v>318.55278942581714</v>
      </c>
      <c r="BC251" s="26">
        <v>318.55278942581714</v>
      </c>
      <c r="BD251" s="26">
        <v>318.55278942581714</v>
      </c>
    </row>
    <row r="252" spans="1:56" x14ac:dyDescent="0.2">
      <c r="A252" s="2">
        <f t="shared" si="35"/>
        <v>44149</v>
      </c>
      <c r="B252" s="4" t="e">
        <f>Data!C251</f>
        <v>#N/A</v>
      </c>
      <c r="C252" s="26">
        <v>145.02007734088019</v>
      </c>
      <c r="D252" s="26">
        <v>109.72966197338634</v>
      </c>
      <c r="E252" s="26">
        <v>169.50912688799735</v>
      </c>
      <c r="F252" s="26">
        <v>639.00086656764722</v>
      </c>
      <c r="G252" s="26">
        <v>636.10964597808231</v>
      </c>
      <c r="H252" s="26">
        <v>510.32396649622763</v>
      </c>
      <c r="I252" s="26">
        <v>268.55878731446393</v>
      </c>
      <c r="J252" s="26">
        <v>437.42054271105144</v>
      </c>
      <c r="K252" s="26">
        <v>437.42054271105144</v>
      </c>
      <c r="L252" s="26">
        <v>370.73141102413376</v>
      </c>
      <c r="M252" s="26">
        <v>259.50911864996016</v>
      </c>
      <c r="N252" s="26">
        <v>137.51983878263465</v>
      </c>
      <c r="O252" s="26">
        <v>158.78979721810646</v>
      </c>
      <c r="P252" s="26">
        <v>158.78979721810646</v>
      </c>
      <c r="Q252" s="26">
        <v>137.51983878263465</v>
      </c>
      <c r="R252" s="26">
        <v>158.78979721810646</v>
      </c>
      <c r="S252" s="26">
        <v>137.51983878263465</v>
      </c>
      <c r="T252" s="26">
        <v>139.83921423855892</v>
      </c>
      <c r="U252" s="26">
        <v>139.83921423855892</v>
      </c>
      <c r="V252" s="26">
        <v>139.83921423855892</v>
      </c>
      <c r="W252" s="26">
        <v>152.11175688599442</v>
      </c>
      <c r="X252" s="26">
        <v>152.11175688599442</v>
      </c>
      <c r="Y252" s="26">
        <v>152.11175688599442</v>
      </c>
      <c r="Z252" s="26">
        <v>152.11175688599442</v>
      </c>
      <c r="AA252" s="26">
        <v>152.11175688599442</v>
      </c>
      <c r="AB252" s="26">
        <v>152.11175688599442</v>
      </c>
      <c r="AC252" s="26">
        <v>152.11175688599442</v>
      </c>
      <c r="AD252" s="26">
        <v>179.80141086876412</v>
      </c>
      <c r="AE252" s="26">
        <v>179.80141086876412</v>
      </c>
      <c r="AF252" s="26">
        <v>179.80141086876412</v>
      </c>
      <c r="AG252" s="26">
        <v>179.80141086876412</v>
      </c>
      <c r="AH252" s="26">
        <v>179.80141086876412</v>
      </c>
      <c r="AI252" s="26">
        <v>185.51770306786869</v>
      </c>
      <c r="AJ252" s="26">
        <v>185.51770306786869</v>
      </c>
      <c r="AK252" s="26">
        <v>184.2492479983928</v>
      </c>
      <c r="AL252" s="26">
        <v>222.66975859092241</v>
      </c>
      <c r="AM252" s="26">
        <v>222.66975859092241</v>
      </c>
      <c r="AN252" s="26">
        <v>222.66975859092241</v>
      </c>
      <c r="AO252" s="26">
        <v>222.66975859092241</v>
      </c>
      <c r="AP252" s="26">
        <v>183.65610796900555</v>
      </c>
      <c r="AQ252" s="26">
        <v>183.65610796900555</v>
      </c>
      <c r="AR252" s="26">
        <v>222.66975859092241</v>
      </c>
      <c r="AS252" s="26">
        <v>222.66975859092241</v>
      </c>
      <c r="AT252" s="26">
        <v>222.66975859092241</v>
      </c>
      <c r="AU252" s="26">
        <v>221.80160727142757</v>
      </c>
      <c r="AV252" s="26">
        <v>221.80160727142757</v>
      </c>
      <c r="AW252" s="26">
        <v>183.65610796900555</v>
      </c>
      <c r="AX252" s="26">
        <v>220.0323877807387</v>
      </c>
      <c r="AY252" s="26">
        <v>321.26682822264416</v>
      </c>
      <c r="AZ252" s="26">
        <v>319.2229796414469</v>
      </c>
      <c r="BA252" s="26">
        <v>321.26682822264416</v>
      </c>
      <c r="BB252" s="26">
        <v>318.70714814838971</v>
      </c>
      <c r="BC252" s="26">
        <v>318.70714814838971</v>
      </c>
      <c r="BD252" s="26">
        <v>318.70714814838971</v>
      </c>
    </row>
    <row r="253" spans="1:56" x14ac:dyDescent="0.2">
      <c r="A253" s="2">
        <f t="shared" si="35"/>
        <v>44150</v>
      </c>
      <c r="B253" s="4" t="e">
        <f>Data!C252</f>
        <v>#N/A</v>
      </c>
      <c r="C253" s="26">
        <v>145.24909193008946</v>
      </c>
      <c r="D253" s="26">
        <v>109.90058791660803</v>
      </c>
      <c r="E253" s="26">
        <v>169.73342976946762</v>
      </c>
      <c r="F253" s="26">
        <v>639.46911694171081</v>
      </c>
      <c r="G253" s="26">
        <v>636.40120889823925</v>
      </c>
      <c r="H253" s="26">
        <v>510.59520813440258</v>
      </c>
      <c r="I253" s="26">
        <v>268.76716001347853</v>
      </c>
      <c r="J253" s="26">
        <v>437.65303554377283</v>
      </c>
      <c r="K253" s="26">
        <v>437.65303554377283</v>
      </c>
      <c r="L253" s="26">
        <v>370.94178259171605</v>
      </c>
      <c r="M253" s="26">
        <v>259.69691798595778</v>
      </c>
      <c r="N253" s="26">
        <v>137.62928545751001</v>
      </c>
      <c r="O253" s="26">
        <v>158.89570761971086</v>
      </c>
      <c r="P253" s="26">
        <v>158.89570761971086</v>
      </c>
      <c r="Q253" s="26">
        <v>137.62928545751001</v>
      </c>
      <c r="R253" s="26">
        <v>158.89570761971086</v>
      </c>
      <c r="S253" s="26">
        <v>137.62928545751001</v>
      </c>
      <c r="T253" s="26">
        <v>139.95338691026578</v>
      </c>
      <c r="U253" s="26">
        <v>139.95338691026578</v>
      </c>
      <c r="V253" s="26">
        <v>139.95338691026578</v>
      </c>
      <c r="W253" s="26">
        <v>152.25010890841995</v>
      </c>
      <c r="X253" s="26">
        <v>152.25010890841995</v>
      </c>
      <c r="Y253" s="26">
        <v>152.25010890841995</v>
      </c>
      <c r="Z253" s="26">
        <v>152.25010890841995</v>
      </c>
      <c r="AA253" s="26">
        <v>152.25010890841995</v>
      </c>
      <c r="AB253" s="26">
        <v>152.25010890841995</v>
      </c>
      <c r="AC253" s="26">
        <v>152.25010890841995</v>
      </c>
      <c r="AD253" s="26">
        <v>179.89831015175335</v>
      </c>
      <c r="AE253" s="26">
        <v>179.89831015175335</v>
      </c>
      <c r="AF253" s="26">
        <v>179.89831015175335</v>
      </c>
      <c r="AG253" s="26">
        <v>179.89831015175335</v>
      </c>
      <c r="AH253" s="26">
        <v>179.89831015175335</v>
      </c>
      <c r="AI253" s="26">
        <v>185.61304444754873</v>
      </c>
      <c r="AJ253" s="26">
        <v>185.61304444754873</v>
      </c>
      <c r="AK253" s="26">
        <v>184.34122308974048</v>
      </c>
      <c r="AL253" s="26">
        <v>222.73093319140003</v>
      </c>
      <c r="AM253" s="26">
        <v>222.73093319140003</v>
      </c>
      <c r="AN253" s="26">
        <v>222.73093319140003</v>
      </c>
      <c r="AO253" s="26">
        <v>222.73093319140003</v>
      </c>
      <c r="AP253" s="26">
        <v>183.74649067919552</v>
      </c>
      <c r="AQ253" s="26">
        <v>183.74649067919552</v>
      </c>
      <c r="AR253" s="26">
        <v>222.73093319140003</v>
      </c>
      <c r="AS253" s="26">
        <v>222.73093319140003</v>
      </c>
      <c r="AT253" s="26">
        <v>222.73093319140003</v>
      </c>
      <c r="AU253" s="26">
        <v>221.86011379268206</v>
      </c>
      <c r="AV253" s="26">
        <v>221.86011379268206</v>
      </c>
      <c r="AW253" s="26">
        <v>183.74649067919552</v>
      </c>
      <c r="AX253" s="26">
        <v>220.08535678494206</v>
      </c>
      <c r="AY253" s="26">
        <v>321.42794981115816</v>
      </c>
      <c r="AZ253" s="26">
        <v>319.3785316775739</v>
      </c>
      <c r="BA253" s="26">
        <v>321.42794981115816</v>
      </c>
      <c r="BB253" s="26">
        <v>318.86128408004441</v>
      </c>
      <c r="BC253" s="26">
        <v>318.86128408004441</v>
      </c>
      <c r="BD253" s="26">
        <v>318.86128408004441</v>
      </c>
    </row>
    <row r="254" spans="1:56" x14ac:dyDescent="0.2">
      <c r="A254" s="2">
        <f t="shared" si="35"/>
        <v>44151</v>
      </c>
      <c r="B254" s="4" t="e">
        <f>Data!C253</f>
        <v>#N/A</v>
      </c>
      <c r="C254" s="26">
        <v>145.47747625161719</v>
      </c>
      <c r="D254" s="26">
        <v>110.07102553364227</v>
      </c>
      <c r="E254" s="26">
        <v>169.957123202877</v>
      </c>
      <c r="F254" s="26">
        <v>639.93642365445123</v>
      </c>
      <c r="G254" s="26">
        <v>636.69236590092305</v>
      </c>
      <c r="H254" s="26">
        <v>510.8660092286425</v>
      </c>
      <c r="I254" s="26">
        <v>268.97509953924958</v>
      </c>
      <c r="J254" s="26">
        <v>437.88515076740703</v>
      </c>
      <c r="K254" s="26">
        <v>437.88515076740703</v>
      </c>
      <c r="L254" s="26">
        <v>371.1517875030018</v>
      </c>
      <c r="M254" s="26">
        <v>259.88435585708777</v>
      </c>
      <c r="N254" s="26">
        <v>137.73849819787361</v>
      </c>
      <c r="O254" s="26">
        <v>159.00139550792574</v>
      </c>
      <c r="P254" s="26">
        <v>159.00139550792574</v>
      </c>
      <c r="Q254" s="26">
        <v>137.73849819787361</v>
      </c>
      <c r="R254" s="26">
        <v>159.00139550792574</v>
      </c>
      <c r="S254" s="26">
        <v>137.73849819787361</v>
      </c>
      <c r="T254" s="26">
        <v>140.06730772157786</v>
      </c>
      <c r="U254" s="26">
        <v>140.06730772157786</v>
      </c>
      <c r="V254" s="26">
        <v>140.06730772157786</v>
      </c>
      <c r="W254" s="26">
        <v>152.3881043990545</v>
      </c>
      <c r="X254" s="26">
        <v>152.3881043990545</v>
      </c>
      <c r="Y254" s="26">
        <v>152.3881043990545</v>
      </c>
      <c r="Z254" s="26">
        <v>152.3881043990545</v>
      </c>
      <c r="AA254" s="26">
        <v>152.3881043990545</v>
      </c>
      <c r="AB254" s="26">
        <v>152.3881043990545</v>
      </c>
      <c r="AC254" s="26">
        <v>152.3881043990545</v>
      </c>
      <c r="AD254" s="26">
        <v>179.99507161758109</v>
      </c>
      <c r="AE254" s="26">
        <v>179.99507161758109</v>
      </c>
      <c r="AF254" s="26">
        <v>179.99507161758109</v>
      </c>
      <c r="AG254" s="26">
        <v>179.99507161758109</v>
      </c>
      <c r="AH254" s="26">
        <v>179.99507161758109</v>
      </c>
      <c r="AI254" s="26">
        <v>185.70825287986625</v>
      </c>
      <c r="AJ254" s="26">
        <v>185.70825287986625</v>
      </c>
      <c r="AK254" s="26">
        <v>184.43307355921925</v>
      </c>
      <c r="AL254" s="26">
        <v>222.79205200659982</v>
      </c>
      <c r="AM254" s="26">
        <v>222.79205200659982</v>
      </c>
      <c r="AN254" s="26">
        <v>222.79205200659982</v>
      </c>
      <c r="AO254" s="26">
        <v>222.79205200659982</v>
      </c>
      <c r="AP254" s="26">
        <v>183.83675262615171</v>
      </c>
      <c r="AQ254" s="26">
        <v>183.83675262615171</v>
      </c>
      <c r="AR254" s="26">
        <v>222.79205200659982</v>
      </c>
      <c r="AS254" s="26">
        <v>222.79205200659982</v>
      </c>
      <c r="AT254" s="26">
        <v>222.79205200659982</v>
      </c>
      <c r="AU254" s="26">
        <v>221.91856890482094</v>
      </c>
      <c r="AV254" s="26">
        <v>221.91856890482094</v>
      </c>
      <c r="AW254" s="26">
        <v>183.83675262615171</v>
      </c>
      <c r="AX254" s="26">
        <v>220.13828279340584</v>
      </c>
      <c r="AY254" s="26">
        <v>321.58884009514372</v>
      </c>
      <c r="AZ254" s="26">
        <v>319.53386134410874</v>
      </c>
      <c r="BA254" s="26">
        <v>321.58884009514372</v>
      </c>
      <c r="BB254" s="26">
        <v>319.01519978223172</v>
      </c>
      <c r="BC254" s="26">
        <v>319.01519978223172</v>
      </c>
      <c r="BD254" s="26">
        <v>319.01519978223172</v>
      </c>
    </row>
    <row r="255" spans="1:56" x14ac:dyDescent="0.2">
      <c r="A255" s="2">
        <f t="shared" si="35"/>
        <v>44152</v>
      </c>
      <c r="B255" s="4" t="e">
        <f>Data!C254</f>
        <v>#N/A</v>
      </c>
      <c r="C255" s="26">
        <v>145.70523453123138</v>
      </c>
      <c r="D255" s="26">
        <v>110.24097805692458</v>
      </c>
      <c r="E255" s="26">
        <v>170.18021112735366</v>
      </c>
      <c r="F255" s="26">
        <v>640.40279250902711</v>
      </c>
      <c r="G255" s="26">
        <v>636.98311838540144</v>
      </c>
      <c r="H255" s="26">
        <v>511.13637144964667</v>
      </c>
      <c r="I255" s="26">
        <v>269.18260799375287</v>
      </c>
      <c r="J255" s="26">
        <v>438.11688981398203</v>
      </c>
      <c r="K255" s="26">
        <v>438.11688981398203</v>
      </c>
      <c r="L255" s="26">
        <v>371.36142722445544</v>
      </c>
      <c r="M255" s="26">
        <v>260.07143391871421</v>
      </c>
      <c r="N255" s="26">
        <v>137.8474781487792</v>
      </c>
      <c r="O255" s="26">
        <v>159.10686189165256</v>
      </c>
      <c r="P255" s="26">
        <v>159.10686189165256</v>
      </c>
      <c r="Q255" s="26">
        <v>137.8474781487792</v>
      </c>
      <c r="R255" s="26">
        <v>159.10686189165256</v>
      </c>
      <c r="S255" s="26">
        <v>137.8474781487792</v>
      </c>
      <c r="T255" s="26">
        <v>140.18097793232229</v>
      </c>
      <c r="U255" s="26">
        <v>140.18097793232229</v>
      </c>
      <c r="V255" s="26">
        <v>140.18097793232229</v>
      </c>
      <c r="W255" s="26">
        <v>152.52574533946782</v>
      </c>
      <c r="X255" s="26">
        <v>152.52574533946782</v>
      </c>
      <c r="Y255" s="26">
        <v>152.52574533946782</v>
      </c>
      <c r="Z255" s="26">
        <v>152.52574533946782</v>
      </c>
      <c r="AA255" s="26">
        <v>152.52574533946782</v>
      </c>
      <c r="AB255" s="26">
        <v>152.52574533946782</v>
      </c>
      <c r="AC255" s="26">
        <v>152.52574533946782</v>
      </c>
      <c r="AD255" s="26">
        <v>180.09169575291054</v>
      </c>
      <c r="AE255" s="26">
        <v>180.09169575291054</v>
      </c>
      <c r="AF255" s="26">
        <v>180.09169575291054</v>
      </c>
      <c r="AG255" s="26">
        <v>180.09169575291054</v>
      </c>
      <c r="AH255" s="26">
        <v>180.09169575291054</v>
      </c>
      <c r="AI255" s="26">
        <v>185.80332883520444</v>
      </c>
      <c r="AJ255" s="26">
        <v>185.80332883520444</v>
      </c>
      <c r="AK255" s="26">
        <v>184.5247998414014</v>
      </c>
      <c r="AL255" s="26">
        <v>222.85311522516579</v>
      </c>
      <c r="AM255" s="26">
        <v>222.85311522516579</v>
      </c>
      <c r="AN255" s="26">
        <v>222.85311522516579</v>
      </c>
      <c r="AO255" s="26">
        <v>222.85311522516579</v>
      </c>
      <c r="AP255" s="26">
        <v>183.92689422841863</v>
      </c>
      <c r="AQ255" s="26">
        <v>183.92689422841863</v>
      </c>
      <c r="AR255" s="26">
        <v>222.85311522516579</v>
      </c>
      <c r="AS255" s="26">
        <v>222.85311522516579</v>
      </c>
      <c r="AT255" s="26">
        <v>222.85311522516579</v>
      </c>
      <c r="AU255" s="26">
        <v>221.97697279386796</v>
      </c>
      <c r="AV255" s="26">
        <v>221.97697279386796</v>
      </c>
      <c r="AW255" s="26">
        <v>183.92689422841863</v>
      </c>
      <c r="AX255" s="26">
        <v>220.19116599536889</v>
      </c>
      <c r="AY255" s="26">
        <v>321.74950132128663</v>
      </c>
      <c r="AZ255" s="26">
        <v>319.68897104083777</v>
      </c>
      <c r="BA255" s="26">
        <v>321.74950132128663</v>
      </c>
      <c r="BB255" s="26">
        <v>319.16889769832841</v>
      </c>
      <c r="BC255" s="26">
        <v>319.16889769832841</v>
      </c>
      <c r="BD255" s="26">
        <v>319.16889769832841</v>
      </c>
    </row>
    <row r="256" spans="1:56" x14ac:dyDescent="0.2">
      <c r="A256" s="2">
        <f t="shared" si="35"/>
        <v>44153</v>
      </c>
      <c r="B256" s="4" t="e">
        <f>Data!C255</f>
        <v>#N/A</v>
      </c>
      <c r="C256" s="26">
        <v>145.93237094653875</v>
      </c>
      <c r="D256" s="26">
        <v>110.41044868287769</v>
      </c>
      <c r="E256" s="26">
        <v>170.40269743873725</v>
      </c>
      <c r="F256" s="26">
        <v>640.86822917633071</v>
      </c>
      <c r="G256" s="26">
        <v>637.27346773674128</v>
      </c>
      <c r="H256" s="26">
        <v>511.40629645550916</v>
      </c>
      <c r="I256" s="26">
        <v>269.3896874617011</v>
      </c>
      <c r="J256" s="26">
        <v>438.34825410472132</v>
      </c>
      <c r="K256" s="26">
        <v>438.34825410472132</v>
      </c>
      <c r="L256" s="26">
        <v>371.57070321183005</v>
      </c>
      <c r="M256" s="26">
        <v>260.25815381324912</v>
      </c>
      <c r="N256" s="26">
        <v>137.95622644588167</v>
      </c>
      <c r="O256" s="26">
        <v>159.21210777218431</v>
      </c>
      <c r="P256" s="26">
        <v>159.21210777218431</v>
      </c>
      <c r="Q256" s="26">
        <v>137.95622644588167</v>
      </c>
      <c r="R256" s="26">
        <v>159.21210777218431</v>
      </c>
      <c r="S256" s="26">
        <v>137.95622644588167</v>
      </c>
      <c r="T256" s="26">
        <v>140.29439879177173</v>
      </c>
      <c r="U256" s="26">
        <v>140.29439879177173</v>
      </c>
      <c r="V256" s="26">
        <v>140.29439879177173</v>
      </c>
      <c r="W256" s="26">
        <v>152.66303369285168</v>
      </c>
      <c r="X256" s="26">
        <v>152.66303369285168</v>
      </c>
      <c r="Y256" s="26">
        <v>152.66303369285168</v>
      </c>
      <c r="Z256" s="26">
        <v>152.66303369285168</v>
      </c>
      <c r="AA256" s="26">
        <v>152.66303369285168</v>
      </c>
      <c r="AB256" s="26">
        <v>152.66303369285168</v>
      </c>
      <c r="AC256" s="26">
        <v>152.66303369285168</v>
      </c>
      <c r="AD256" s="26">
        <v>180.18818304116152</v>
      </c>
      <c r="AE256" s="26">
        <v>180.18818304116152</v>
      </c>
      <c r="AF256" s="26">
        <v>180.18818304116152</v>
      </c>
      <c r="AG256" s="26">
        <v>180.18818304116152</v>
      </c>
      <c r="AH256" s="26">
        <v>180.18818304116152</v>
      </c>
      <c r="AI256" s="26">
        <v>185.8982727798579</v>
      </c>
      <c r="AJ256" s="26">
        <v>185.8982727798579</v>
      </c>
      <c r="AK256" s="26">
        <v>184.61640236677709</v>
      </c>
      <c r="AL256" s="26">
        <v>222.91412302980041</v>
      </c>
      <c r="AM256" s="26">
        <v>222.91412302980041</v>
      </c>
      <c r="AN256" s="26">
        <v>222.91412302980041</v>
      </c>
      <c r="AO256" s="26">
        <v>222.91412302980041</v>
      </c>
      <c r="AP256" s="26">
        <v>184.01691590043765</v>
      </c>
      <c r="AQ256" s="26">
        <v>184.01691590043765</v>
      </c>
      <c r="AR256" s="26">
        <v>222.91412302980041</v>
      </c>
      <c r="AS256" s="26">
        <v>222.91412302980041</v>
      </c>
      <c r="AT256" s="26">
        <v>222.91412302980041</v>
      </c>
      <c r="AU256" s="26">
        <v>222.0353256392234</v>
      </c>
      <c r="AV256" s="26">
        <v>222.0353256392234</v>
      </c>
      <c r="AW256" s="26">
        <v>184.01691590043765</v>
      </c>
      <c r="AX256" s="26">
        <v>220.24400657166476</v>
      </c>
      <c r="AY256" s="26">
        <v>321.90993563878112</v>
      </c>
      <c r="AZ256" s="26">
        <v>319.84386305911005</v>
      </c>
      <c r="BA256" s="26">
        <v>321.90993563878112</v>
      </c>
      <c r="BB256" s="26">
        <v>319.32238016028276</v>
      </c>
      <c r="BC256" s="26">
        <v>319.32238016028276</v>
      </c>
      <c r="BD256" s="26">
        <v>319.32238016028276</v>
      </c>
    </row>
    <row r="257" spans="1:56" x14ac:dyDescent="0.2">
      <c r="A257" s="2">
        <f t="shared" si="35"/>
        <v>44154</v>
      </c>
      <c r="B257" s="4" t="e">
        <f>Data!C256</f>
        <v>#N/A</v>
      </c>
      <c r="C257" s="26">
        <v>146.15888962777279</v>
      </c>
      <c r="D257" s="26">
        <v>110.57944057248314</v>
      </c>
      <c r="E257" s="26">
        <v>170.62458599026428</v>
      </c>
      <c r="F257" s="26">
        <v>641.33273920207864</v>
      </c>
      <c r="G257" s="26">
        <v>637.56341532646172</v>
      </c>
      <c r="H257" s="26">
        <v>511.67578589201617</v>
      </c>
      <c r="I257" s="26">
        <v>269.59634001075108</v>
      </c>
      <c r="J257" s="26">
        <v>438.57924505029871</v>
      </c>
      <c r="K257" s="26">
        <v>438.57924505029871</v>
      </c>
      <c r="L257" s="26">
        <v>371.77961691035182</v>
      </c>
      <c r="M257" s="26">
        <v>260.44451717030984</v>
      </c>
      <c r="N257" s="26">
        <v>138.06474421554671</v>
      </c>
      <c r="O257" s="26">
        <v>159.31713414328684</v>
      </c>
      <c r="P257" s="26">
        <v>159.31713414328684</v>
      </c>
      <c r="Q257" s="26">
        <v>138.06474421554671</v>
      </c>
      <c r="R257" s="26">
        <v>159.31713414328684</v>
      </c>
      <c r="S257" s="26">
        <v>138.06474421554671</v>
      </c>
      <c r="T257" s="26">
        <v>140.40757153877004</v>
      </c>
      <c r="U257" s="26">
        <v>140.40757153877004</v>
      </c>
      <c r="V257" s="26">
        <v>140.40757153877004</v>
      </c>
      <c r="W257" s="26">
        <v>152.79997140426221</v>
      </c>
      <c r="X257" s="26">
        <v>152.79997140426221</v>
      </c>
      <c r="Y257" s="26">
        <v>152.79997140426221</v>
      </c>
      <c r="Z257" s="26">
        <v>152.79997140426221</v>
      </c>
      <c r="AA257" s="26">
        <v>152.79997140426221</v>
      </c>
      <c r="AB257" s="26">
        <v>152.79997140426221</v>
      </c>
      <c r="AC257" s="26">
        <v>152.79997140426221</v>
      </c>
      <c r="AD257" s="26">
        <v>180.2845339625693</v>
      </c>
      <c r="AE257" s="26">
        <v>180.2845339625693</v>
      </c>
      <c r="AF257" s="26">
        <v>180.2845339625693</v>
      </c>
      <c r="AG257" s="26">
        <v>180.2845339625693</v>
      </c>
      <c r="AH257" s="26">
        <v>180.2845339625693</v>
      </c>
      <c r="AI257" s="26">
        <v>185.99308517617436</v>
      </c>
      <c r="AJ257" s="26">
        <v>185.99308517617436</v>
      </c>
      <c r="AK257" s="26">
        <v>184.70788156191421</v>
      </c>
      <c r="AL257" s="26">
        <v>222.975075597672</v>
      </c>
      <c r="AM257" s="26">
        <v>222.975075597672</v>
      </c>
      <c r="AN257" s="26">
        <v>222.975075597672</v>
      </c>
      <c r="AO257" s="26">
        <v>222.975075597672</v>
      </c>
      <c r="AP257" s="26">
        <v>184.10681805271662</v>
      </c>
      <c r="AQ257" s="26">
        <v>184.10681805271662</v>
      </c>
      <c r="AR257" s="26">
        <v>222.975075597672</v>
      </c>
      <c r="AS257" s="26">
        <v>222.975075597672</v>
      </c>
      <c r="AT257" s="26">
        <v>222.975075597672</v>
      </c>
      <c r="AU257" s="26">
        <v>222.09362761412174</v>
      </c>
      <c r="AV257" s="26">
        <v>222.09362761412174</v>
      </c>
      <c r="AW257" s="26">
        <v>184.10681805271662</v>
      </c>
      <c r="AX257" s="26">
        <v>220.29680469530496</v>
      </c>
      <c r="AY257" s="26">
        <v>322.07014510485243</v>
      </c>
      <c r="AZ257" s="26">
        <v>319.99853958794904</v>
      </c>
      <c r="BA257" s="26">
        <v>322.07014510485243</v>
      </c>
      <c r="BB257" s="26">
        <v>319.47564939488535</v>
      </c>
      <c r="BC257" s="26">
        <v>319.47564939488535</v>
      </c>
      <c r="BD257" s="26">
        <v>319.47564939488535</v>
      </c>
    </row>
    <row r="258" spans="1:56" x14ac:dyDescent="0.2">
      <c r="A258" s="2">
        <f t="shared" si="35"/>
        <v>44155</v>
      </c>
      <c r="B258" s="4" t="e">
        <f>Data!C257</f>
        <v>#N/A</v>
      </c>
      <c r="C258" s="26">
        <v>146.38479465856469</v>
      </c>
      <c r="D258" s="26">
        <v>110.74795685184104</v>
      </c>
      <c r="E258" s="26">
        <v>170.845880593239</v>
      </c>
      <c r="F258" s="26">
        <v>641.79632801344178</v>
      </c>
      <c r="G258" s="26">
        <v>637.85296251313582</v>
      </c>
      <c r="H258" s="26">
        <v>511.94484139292331</v>
      </c>
      <c r="I258" s="26">
        <v>269.80256769170745</v>
      </c>
      <c r="J258" s="26">
        <v>438.80986405107626</v>
      </c>
      <c r="K258" s="26">
        <v>438.80986405107626</v>
      </c>
      <c r="L258" s="26">
        <v>371.98816975489518</v>
      </c>
      <c r="M258" s="26">
        <v>260.63052560687282</v>
      </c>
      <c r="N258" s="26">
        <v>138.17303257495877</v>
      </c>
      <c r="O258" s="26">
        <v>159.42194199127897</v>
      </c>
      <c r="P258" s="26">
        <v>159.42194199127897</v>
      </c>
      <c r="Q258" s="26">
        <v>138.17303257495877</v>
      </c>
      <c r="R258" s="26">
        <v>159.42194199127897</v>
      </c>
      <c r="S258" s="26">
        <v>138.17303257495877</v>
      </c>
      <c r="T258" s="26">
        <v>140.52049740185581</v>
      </c>
      <c r="U258" s="26">
        <v>140.52049740185581</v>
      </c>
      <c r="V258" s="26">
        <v>140.52049740185581</v>
      </c>
      <c r="W258" s="26">
        <v>152.9365604008581</v>
      </c>
      <c r="X258" s="26">
        <v>152.9365604008581</v>
      </c>
      <c r="Y258" s="26">
        <v>152.9365604008581</v>
      </c>
      <c r="Z258" s="26">
        <v>152.9365604008581</v>
      </c>
      <c r="AA258" s="26">
        <v>152.9365604008581</v>
      </c>
      <c r="AB258" s="26">
        <v>152.9365604008581</v>
      </c>
      <c r="AC258" s="26">
        <v>152.9365604008581</v>
      </c>
      <c r="AD258" s="26">
        <v>180.38074899423992</v>
      </c>
      <c r="AE258" s="26">
        <v>180.38074899423992</v>
      </c>
      <c r="AF258" s="26">
        <v>180.38074899423992</v>
      </c>
      <c r="AG258" s="26">
        <v>180.38074899423992</v>
      </c>
      <c r="AH258" s="26">
        <v>180.38074899423992</v>
      </c>
      <c r="AI258" s="26">
        <v>186.08776648268631</v>
      </c>
      <c r="AJ258" s="26">
        <v>186.08776648268631</v>
      </c>
      <c r="AK258" s="26">
        <v>184.79923784960681</v>
      </c>
      <c r="AL258" s="26">
        <v>223.03597310079289</v>
      </c>
      <c r="AM258" s="26">
        <v>223.03597310079289</v>
      </c>
      <c r="AN258" s="26">
        <v>223.03597310079289</v>
      </c>
      <c r="AO258" s="26">
        <v>223.03597310079289</v>
      </c>
      <c r="AP258" s="26">
        <v>184.19660109198753</v>
      </c>
      <c r="AQ258" s="26">
        <v>184.19660109198753</v>
      </c>
      <c r="AR258" s="26">
        <v>223.03597310079289</v>
      </c>
      <c r="AS258" s="26">
        <v>223.03597310079289</v>
      </c>
      <c r="AT258" s="26">
        <v>223.03597310079289</v>
      </c>
      <c r="AU258" s="26">
        <v>222.15187888605618</v>
      </c>
      <c r="AV258" s="26">
        <v>222.15187888605618</v>
      </c>
      <c r="AW258" s="26">
        <v>184.19660109198753</v>
      </c>
      <c r="AX258" s="26">
        <v>220.34956053202123</v>
      </c>
      <c r="AY258" s="26">
        <v>322.23013168996323</v>
      </c>
      <c r="AZ258" s="26">
        <v>320.15300271981806</v>
      </c>
      <c r="BA258" s="26">
        <v>322.23013168996323</v>
      </c>
      <c r="BB258" s="26">
        <v>319.62870752968598</v>
      </c>
      <c r="BC258" s="26">
        <v>319.62870752968598</v>
      </c>
      <c r="BD258" s="26">
        <v>319.62870752968598</v>
      </c>
    </row>
    <row r="259" spans="1:56" x14ac:dyDescent="0.2">
      <c r="A259" s="2">
        <f t="shared" si="35"/>
        <v>44156</v>
      </c>
      <c r="B259" s="4" t="e">
        <f>Data!C258</f>
        <v>#N/A</v>
      </c>
      <c r="C259" s="26">
        <v>146.6100900766979</v>
      </c>
      <c r="D259" s="26">
        <v>110.91600061271821</v>
      </c>
      <c r="E259" s="26">
        <v>171.06658501769013</v>
      </c>
      <c r="F259" s="26">
        <v>642.25900092524569</v>
      </c>
      <c r="G259" s="26">
        <v>638.14211064294568</v>
      </c>
      <c r="H259" s="26">
        <v>512.21346458021583</v>
      </c>
      <c r="I259" s="26">
        <v>270.00837253872226</v>
      </c>
      <c r="J259" s="26">
        <v>439.04011249732702</v>
      </c>
      <c r="K259" s="26">
        <v>439.04011249732702</v>
      </c>
      <c r="L259" s="26">
        <v>372.1963631701488</v>
      </c>
      <c r="M259" s="26">
        <v>260.81618072742384</v>
      </c>
      <c r="N259" s="26">
        <v>138.28109263222728</v>
      </c>
      <c r="O259" s="26">
        <v>159.52653229511151</v>
      </c>
      <c r="P259" s="26">
        <v>159.52653229511151</v>
      </c>
      <c r="Q259" s="26">
        <v>138.28109263222728</v>
      </c>
      <c r="R259" s="26">
        <v>159.52653229511151</v>
      </c>
      <c r="S259" s="26">
        <v>138.28109263222728</v>
      </c>
      <c r="T259" s="26">
        <v>140.63317759938406</v>
      </c>
      <c r="U259" s="26">
        <v>140.63317759938406</v>
      </c>
      <c r="V259" s="26">
        <v>140.63317759938406</v>
      </c>
      <c r="W259" s="26">
        <v>153.07280259213465</v>
      </c>
      <c r="X259" s="26">
        <v>153.07280259213465</v>
      </c>
      <c r="Y259" s="26">
        <v>153.07280259213465</v>
      </c>
      <c r="Z259" s="26">
        <v>153.07280259213465</v>
      </c>
      <c r="AA259" s="26">
        <v>153.07280259213465</v>
      </c>
      <c r="AB259" s="26">
        <v>153.07280259213465</v>
      </c>
      <c r="AC259" s="26">
        <v>153.07280259213465</v>
      </c>
      <c r="AD259" s="26">
        <v>180.47682861020266</v>
      </c>
      <c r="AE259" s="26">
        <v>180.47682861020266</v>
      </c>
      <c r="AF259" s="26">
        <v>180.47682861020266</v>
      </c>
      <c r="AG259" s="26">
        <v>180.47682861020266</v>
      </c>
      <c r="AH259" s="26">
        <v>180.47682861020266</v>
      </c>
      <c r="AI259" s="26">
        <v>186.18231715423366</v>
      </c>
      <c r="AJ259" s="26">
        <v>186.18231715423366</v>
      </c>
      <c r="AK259" s="26">
        <v>184.89047164901319</v>
      </c>
      <c r="AL259" s="26">
        <v>223.09681570637008</v>
      </c>
      <c r="AM259" s="26">
        <v>223.09681570637008</v>
      </c>
      <c r="AN259" s="26">
        <v>223.09681570637008</v>
      </c>
      <c r="AO259" s="26">
        <v>223.09681570637008</v>
      </c>
      <c r="AP259" s="26">
        <v>184.28626542135294</v>
      </c>
      <c r="AQ259" s="26">
        <v>184.28626542135294</v>
      </c>
      <c r="AR259" s="26">
        <v>223.09681570637008</v>
      </c>
      <c r="AS259" s="26">
        <v>223.09681570637008</v>
      </c>
      <c r="AT259" s="26">
        <v>223.09681570637008</v>
      </c>
      <c r="AU259" s="26">
        <v>222.21007961717297</v>
      </c>
      <c r="AV259" s="26">
        <v>222.21007961717297</v>
      </c>
      <c r="AW259" s="26">
        <v>184.28626542135294</v>
      </c>
      <c r="AX259" s="26">
        <v>220.4022742407694</v>
      </c>
      <c r="AY259" s="26">
        <v>322.38989728272179</v>
      </c>
      <c r="AZ259" s="26">
        <v>320.30725445605913</v>
      </c>
      <c r="BA259" s="26">
        <v>322.38989728272179</v>
      </c>
      <c r="BB259" s="26">
        <v>319.781556598576</v>
      </c>
      <c r="BC259" s="26">
        <v>319.781556598576</v>
      </c>
      <c r="BD259" s="26">
        <v>319.781556598576</v>
      </c>
    </row>
    <row r="260" spans="1:56" x14ac:dyDescent="0.2">
      <c r="A260" s="2">
        <f t="shared" si="35"/>
        <v>44157</v>
      </c>
      <c r="B260" s="4" t="e">
        <f>Data!C259</f>
        <v>#N/A</v>
      </c>
      <c r="C260" s="26">
        <v>146.83477987484633</v>
      </c>
      <c r="D260" s="26">
        <v>111.08357491308506</v>
      </c>
      <c r="E260" s="26">
        <v>171.28670299301396</v>
      </c>
      <c r="F260" s="26">
        <v>642.72076314576907</v>
      </c>
      <c r="G260" s="26">
        <v>638.43086105019449</v>
      </c>
      <c r="H260" s="26">
        <v>512.48165706435202</v>
      </c>
      <c r="I260" s="26">
        <v>270.21375656949164</v>
      </c>
      <c r="J260" s="26">
        <v>439.26999176944372</v>
      </c>
      <c r="K260" s="26">
        <v>439.26999176944372</v>
      </c>
      <c r="L260" s="26">
        <v>372.40419857077359</v>
      </c>
      <c r="M260" s="26">
        <v>261.00148412410505</v>
      </c>
      <c r="N260" s="26">
        <v>138.38892548649147</v>
      </c>
      <c r="O260" s="26">
        <v>159.63090602644527</v>
      </c>
      <c r="P260" s="26">
        <v>159.63090602644527</v>
      </c>
      <c r="Q260" s="26">
        <v>138.38892548649147</v>
      </c>
      <c r="R260" s="26">
        <v>159.63090602644527</v>
      </c>
      <c r="S260" s="26">
        <v>138.38892548649147</v>
      </c>
      <c r="T260" s="26">
        <v>140.74561333964607</v>
      </c>
      <c r="U260" s="26">
        <v>140.74561333964607</v>
      </c>
      <c r="V260" s="26">
        <v>140.74561333964607</v>
      </c>
      <c r="W260" s="26">
        <v>153.20869987015388</v>
      </c>
      <c r="X260" s="26">
        <v>153.20869987015388</v>
      </c>
      <c r="Y260" s="26">
        <v>153.20869987015388</v>
      </c>
      <c r="Z260" s="26">
        <v>153.20869987015388</v>
      </c>
      <c r="AA260" s="26">
        <v>153.20869987015388</v>
      </c>
      <c r="AB260" s="26">
        <v>153.20869987015388</v>
      </c>
      <c r="AC260" s="26">
        <v>153.20869987015388</v>
      </c>
      <c r="AD260" s="26">
        <v>180.57277328145946</v>
      </c>
      <c r="AE260" s="26">
        <v>180.57277328145946</v>
      </c>
      <c r="AF260" s="26">
        <v>180.57277328145946</v>
      </c>
      <c r="AG260" s="26">
        <v>180.57277328145946</v>
      </c>
      <c r="AH260" s="26">
        <v>180.57277328145946</v>
      </c>
      <c r="AI260" s="26">
        <v>186.27673764207799</v>
      </c>
      <c r="AJ260" s="26">
        <v>186.27673764207799</v>
      </c>
      <c r="AK260" s="26">
        <v>184.98158337578423</v>
      </c>
      <c r="AL260" s="26">
        <v>223.15760357713086</v>
      </c>
      <c r="AM260" s="26">
        <v>223.15760357713086</v>
      </c>
      <c r="AN260" s="26">
        <v>223.15760357713086</v>
      </c>
      <c r="AO260" s="26">
        <v>223.15760357713086</v>
      </c>
      <c r="AP260" s="26">
        <v>184.37581144042184</v>
      </c>
      <c r="AQ260" s="26">
        <v>184.37581144042184</v>
      </c>
      <c r="AR260" s="26">
        <v>223.15760357713086</v>
      </c>
      <c r="AS260" s="26">
        <v>223.15760357713086</v>
      </c>
      <c r="AT260" s="26">
        <v>223.15760357713086</v>
      </c>
      <c r="AU260" s="26">
        <v>222.26822996463738</v>
      </c>
      <c r="AV260" s="26">
        <v>222.26822996463738</v>
      </c>
      <c r="AW260" s="26">
        <v>184.37581144042184</v>
      </c>
      <c r="AX260" s="26">
        <v>220.45494597419778</v>
      </c>
      <c r="AY260" s="26">
        <v>322.54944369450891</v>
      </c>
      <c r="AZ260" s="26">
        <v>320.46129671202334</v>
      </c>
      <c r="BA260" s="26">
        <v>322.54944369450891</v>
      </c>
      <c r="BB260" s="26">
        <v>319.93419854705496</v>
      </c>
      <c r="BC260" s="26">
        <v>319.93419854705496</v>
      </c>
      <c r="BD260" s="26">
        <v>319.93419854705496</v>
      </c>
    </row>
    <row r="261" spans="1:56" x14ac:dyDescent="0.2">
      <c r="A261" s="2">
        <f t="shared" ref="A261:A324" si="36">A260+1</f>
        <v>44158</v>
      </c>
      <c r="B261" s="4" t="e">
        <f>Data!C260</f>
        <v>#N/A</v>
      </c>
      <c r="C261" s="26">
        <v>147.05886800129701</v>
      </c>
      <c r="D261" s="26">
        <v>111.25068277764152</v>
      </c>
      <c r="E261" s="26">
        <v>171.50623820860412</v>
      </c>
      <c r="F261" s="26">
        <v>643.18161978216654</v>
      </c>
      <c r="G261" s="26">
        <v>638.71921505777948</v>
      </c>
      <c r="H261" s="26">
        <v>512.74942044449142</v>
      </c>
      <c r="I261" s="26">
        <v>270.41872178544861</v>
      </c>
      <c r="J261" s="26">
        <v>439.49950323813459</v>
      </c>
      <c r="K261" s="26">
        <v>439.49950323813459</v>
      </c>
      <c r="L261" s="26">
        <v>372.61167736155295</v>
      </c>
      <c r="M261" s="26">
        <v>261.18643737685869</v>
      </c>
      <c r="N261" s="26">
        <v>138.4965322280234</v>
      </c>
      <c r="O261" s="26">
        <v>159.73506414972795</v>
      </c>
      <c r="P261" s="26">
        <v>159.73506414972795</v>
      </c>
      <c r="Q261" s="26">
        <v>138.4965322280234</v>
      </c>
      <c r="R261" s="26">
        <v>159.73506414972795</v>
      </c>
      <c r="S261" s="26">
        <v>138.4965322280234</v>
      </c>
      <c r="T261" s="26">
        <v>140.85780582098741</v>
      </c>
      <c r="U261" s="26">
        <v>140.85780582098741</v>
      </c>
      <c r="V261" s="26">
        <v>140.85780582098741</v>
      </c>
      <c r="W261" s="26">
        <v>153.34425410977065</v>
      </c>
      <c r="X261" s="26">
        <v>153.34425410977065</v>
      </c>
      <c r="Y261" s="26">
        <v>153.34425410977065</v>
      </c>
      <c r="Z261" s="26">
        <v>153.34425410977065</v>
      </c>
      <c r="AA261" s="26">
        <v>153.34425410977065</v>
      </c>
      <c r="AB261" s="26">
        <v>153.34425410977065</v>
      </c>
      <c r="AC261" s="26">
        <v>153.34425410977065</v>
      </c>
      <c r="AD261" s="26">
        <v>180.66858347603198</v>
      </c>
      <c r="AE261" s="26">
        <v>180.66858347603198</v>
      </c>
      <c r="AF261" s="26">
        <v>180.66858347603198</v>
      </c>
      <c r="AG261" s="26">
        <v>180.66858347603198</v>
      </c>
      <c r="AH261" s="26">
        <v>180.66858347603198</v>
      </c>
      <c r="AI261" s="26">
        <v>186.37102839400896</v>
      </c>
      <c r="AJ261" s="26">
        <v>186.37102839400896</v>
      </c>
      <c r="AK261" s="26">
        <v>185.0725734421826</v>
      </c>
      <c r="AL261" s="26">
        <v>223.21833687162473</v>
      </c>
      <c r="AM261" s="26">
        <v>223.21833687162473</v>
      </c>
      <c r="AN261" s="26">
        <v>223.21833687162473</v>
      </c>
      <c r="AO261" s="26">
        <v>223.21833687162473</v>
      </c>
      <c r="AP261" s="26">
        <v>184.46523954543616</v>
      </c>
      <c r="AQ261" s="26">
        <v>184.46523954543616</v>
      </c>
      <c r="AR261" s="26">
        <v>223.21833687162473</v>
      </c>
      <c r="AS261" s="26">
        <v>223.21833687162473</v>
      </c>
      <c r="AT261" s="26">
        <v>223.21833687162473</v>
      </c>
      <c r="AU261" s="26">
        <v>222.32633008097349</v>
      </c>
      <c r="AV261" s="26">
        <v>222.32633008097349</v>
      </c>
      <c r="AW261" s="26">
        <v>184.46523954543616</v>
      </c>
      <c r="AX261" s="26">
        <v>220.50757587908242</v>
      </c>
      <c r="AY261" s="26">
        <v>322.708772663839</v>
      </c>
      <c r="AZ261" s="26">
        <v>320.61513132190987</v>
      </c>
      <c r="BA261" s="26">
        <v>322.708772663839</v>
      </c>
      <c r="BB261" s="26">
        <v>320.08663523719906</v>
      </c>
      <c r="BC261" s="26">
        <v>320.08663523719906</v>
      </c>
      <c r="BD261" s="26">
        <v>320.08663523719906</v>
      </c>
    </row>
    <row r="262" spans="1:56" x14ac:dyDescent="0.2">
      <c r="A262" s="2">
        <f t="shared" si="36"/>
        <v>44159</v>
      </c>
      <c r="B262" s="4" t="e">
        <f>Data!C261</f>
        <v>#N/A</v>
      </c>
      <c r="C262" s="26">
        <v>147.28235836065741</v>
      </c>
      <c r="D262" s="26">
        <v>111.41732719833225</v>
      </c>
      <c r="E262" s="26">
        <v>171.72519431446824</v>
      </c>
      <c r="F262" s="26">
        <v>643.64157584554141</v>
      </c>
      <c r="G262" s="26">
        <v>639.0071739776281</v>
      </c>
      <c r="H262" s="26">
        <v>513.01675630871</v>
      </c>
      <c r="I262" s="26">
        <v>270.62327017195304</v>
      </c>
      <c r="J262" s="26">
        <v>439.72864826460767</v>
      </c>
      <c r="K262" s="26">
        <v>439.72864826460767</v>
      </c>
      <c r="L262" s="26">
        <v>372.81880093753631</v>
      </c>
      <c r="M262" s="26">
        <v>261.3710420535682</v>
      </c>
      <c r="N262" s="26">
        <v>138.60391393832955</v>
      </c>
      <c r="O262" s="26">
        <v>159.83900762226986</v>
      </c>
      <c r="P262" s="26">
        <v>159.83900762226986</v>
      </c>
      <c r="Q262" s="26">
        <v>138.60391393832955</v>
      </c>
      <c r="R262" s="26">
        <v>159.83900762226986</v>
      </c>
      <c r="S262" s="26">
        <v>138.60391393832955</v>
      </c>
      <c r="T262" s="26">
        <v>140.96975623192404</v>
      </c>
      <c r="U262" s="26">
        <v>140.96975623192404</v>
      </c>
      <c r="V262" s="26">
        <v>140.96975623192404</v>
      </c>
      <c r="W262" s="26">
        <v>153.47946716885502</v>
      </c>
      <c r="X262" s="26">
        <v>153.47946716885502</v>
      </c>
      <c r="Y262" s="26">
        <v>153.47946716885502</v>
      </c>
      <c r="Z262" s="26">
        <v>153.47946716885502</v>
      </c>
      <c r="AA262" s="26">
        <v>153.47946716885502</v>
      </c>
      <c r="AB262" s="26">
        <v>153.47946716885502</v>
      </c>
      <c r="AC262" s="26">
        <v>153.47946716885502</v>
      </c>
      <c r="AD262" s="26">
        <v>180.76425965900617</v>
      </c>
      <c r="AE262" s="26">
        <v>180.76425965900617</v>
      </c>
      <c r="AF262" s="26">
        <v>180.76425965900617</v>
      </c>
      <c r="AG262" s="26">
        <v>180.76425965900617</v>
      </c>
      <c r="AH262" s="26">
        <v>180.76425965900617</v>
      </c>
      <c r="AI262" s="26">
        <v>186.46518985444371</v>
      </c>
      <c r="AJ262" s="26">
        <v>186.46518985444371</v>
      </c>
      <c r="AK262" s="26">
        <v>185.16344225719402</v>
      </c>
      <c r="AL262" s="26">
        <v>223.27901574450357</v>
      </c>
      <c r="AM262" s="26">
        <v>223.27901574450357</v>
      </c>
      <c r="AN262" s="26">
        <v>223.27901574450357</v>
      </c>
      <c r="AO262" s="26">
        <v>223.27901574450357</v>
      </c>
      <c r="AP262" s="26">
        <v>184.55455012938825</v>
      </c>
      <c r="AQ262" s="26">
        <v>184.55455012938825</v>
      </c>
      <c r="AR262" s="26">
        <v>223.27901574450357</v>
      </c>
      <c r="AS262" s="26">
        <v>223.27901574450357</v>
      </c>
      <c r="AT262" s="26">
        <v>223.27901574450357</v>
      </c>
      <c r="AU262" s="26">
        <v>222.38438011437952</v>
      </c>
      <c r="AV262" s="26">
        <v>222.38438011437952</v>
      </c>
      <c r="AW262" s="26">
        <v>184.55455012938825</v>
      </c>
      <c r="AX262" s="26">
        <v>220.56016409673163</v>
      </c>
      <c r="AY262" s="26">
        <v>322.86788586047095</v>
      </c>
      <c r="AZ262" s="26">
        <v>320.76876004332991</v>
      </c>
      <c r="BA262" s="26">
        <v>322.86788586047095</v>
      </c>
      <c r="BB262" s="26">
        <v>320.23886845234802</v>
      </c>
      <c r="BC262" s="26">
        <v>320.23886845234802</v>
      </c>
      <c r="BD262" s="26">
        <v>320.23886845234802</v>
      </c>
    </row>
    <row r="263" spans="1:56" x14ac:dyDescent="0.2">
      <c r="A263" s="2">
        <f t="shared" si="36"/>
        <v>44160</v>
      </c>
      <c r="B263" s="4" t="e">
        <f>Data!C262</f>
        <v>#N/A</v>
      </c>
      <c r="C263" s="26">
        <v>147.50525481454792</v>
      </c>
      <c r="D263" s="26">
        <v>111.58351113485143</v>
      </c>
      <c r="E263" s="26">
        <v>171.94357492183218</v>
      </c>
      <c r="F263" s="26">
        <v>644.10063625569092</v>
      </c>
      <c r="G263" s="26">
        <v>639.29473911110222</v>
      </c>
      <c r="H263" s="26">
        <v>513.28366623420243</v>
      </c>
      <c r="I263" s="26">
        <v>270.82740369847801</v>
      </c>
      <c r="J263" s="26">
        <v>439.95742820074406</v>
      </c>
      <c r="K263" s="26">
        <v>439.95742820074406</v>
      </c>
      <c r="L263" s="26">
        <v>373.0255706841761</v>
      </c>
      <c r="M263" s="26">
        <v>261.55529971019604</v>
      </c>
      <c r="N263" s="26">
        <v>138.71107169025092</v>
      </c>
      <c r="O263" s="26">
        <v>159.94273739431878</v>
      </c>
      <c r="P263" s="26">
        <v>159.94273739431878</v>
      </c>
      <c r="Q263" s="26">
        <v>138.71107169025092</v>
      </c>
      <c r="R263" s="26">
        <v>159.94273739431878</v>
      </c>
      <c r="S263" s="26">
        <v>138.71107169025092</v>
      </c>
      <c r="T263" s="26">
        <v>141.08146575125676</v>
      </c>
      <c r="U263" s="26">
        <v>141.08146575125676</v>
      </c>
      <c r="V263" s="26">
        <v>141.08146575125676</v>
      </c>
      <c r="W263" s="26">
        <v>153.6143408885109</v>
      </c>
      <c r="X263" s="26">
        <v>153.6143408885109</v>
      </c>
      <c r="Y263" s="26">
        <v>153.6143408885109</v>
      </c>
      <c r="Z263" s="26">
        <v>153.6143408885109</v>
      </c>
      <c r="AA263" s="26">
        <v>153.6143408885109</v>
      </c>
      <c r="AB263" s="26">
        <v>153.6143408885109</v>
      </c>
      <c r="AC263" s="26">
        <v>153.6143408885109</v>
      </c>
      <c r="AD263" s="26">
        <v>180.85980229257467</v>
      </c>
      <c r="AE263" s="26">
        <v>180.85980229257467</v>
      </c>
      <c r="AF263" s="26">
        <v>180.85980229257467</v>
      </c>
      <c r="AG263" s="26">
        <v>180.85980229257467</v>
      </c>
      <c r="AH263" s="26">
        <v>180.85980229257467</v>
      </c>
      <c r="AI263" s="26">
        <v>186.55922246451956</v>
      </c>
      <c r="AJ263" s="26">
        <v>186.55922246451956</v>
      </c>
      <c r="AK263" s="26">
        <v>185.25419022663061</v>
      </c>
      <c r="AL263" s="26">
        <v>223.33964034678152</v>
      </c>
      <c r="AM263" s="26">
        <v>223.33964034678152</v>
      </c>
      <c r="AN263" s="26">
        <v>223.33964034678152</v>
      </c>
      <c r="AO263" s="26">
        <v>223.33964034678152</v>
      </c>
      <c r="AP263" s="26">
        <v>184.6437435821303</v>
      </c>
      <c r="AQ263" s="26">
        <v>184.6437435821303</v>
      </c>
      <c r="AR263" s="26">
        <v>223.33964034678152</v>
      </c>
      <c r="AS263" s="26">
        <v>223.33964034678152</v>
      </c>
      <c r="AT263" s="26">
        <v>223.33964034678152</v>
      </c>
      <c r="AU263" s="26">
        <v>222.44238020902063</v>
      </c>
      <c r="AV263" s="26">
        <v>222.44238020902063</v>
      </c>
      <c r="AW263" s="26">
        <v>184.6437435821303</v>
      </c>
      <c r="AX263" s="26">
        <v>220.61271076336175</v>
      </c>
      <c r="AY263" s="26">
        <v>323.02678488928223</v>
      </c>
      <c r="AZ263" s="26">
        <v>320.92218456161089</v>
      </c>
      <c r="BA263" s="26">
        <v>323.02678488928223</v>
      </c>
      <c r="BB263" s="26">
        <v>320.39089990152553</v>
      </c>
      <c r="BC263" s="26">
        <v>320.39089990152553</v>
      </c>
      <c r="BD263" s="26">
        <v>320.39089990152553</v>
      </c>
    </row>
    <row r="264" spans="1:56" x14ac:dyDescent="0.2">
      <c r="A264" s="2">
        <f t="shared" si="36"/>
        <v>44161</v>
      </c>
      <c r="B264" s="4" t="e">
        <f>Data!C263</f>
        <v>#N/A</v>
      </c>
      <c r="C264" s="26">
        <v>147.72756118227986</v>
      </c>
      <c r="D264" s="26">
        <v>111.74923751513737</v>
      </c>
      <c r="E264" s="26">
        <v>172.16138360373182</v>
      </c>
      <c r="F264" s="26">
        <v>644.55880584554541</v>
      </c>
      <c r="G264" s="26">
        <v>639.58191174937076</v>
      </c>
      <c r="H264" s="26">
        <v>513.55015178747283</v>
      </c>
      <c r="I264" s="26">
        <v>271.0311243187935</v>
      </c>
      <c r="J264" s="26">
        <v>440.18584438926155</v>
      </c>
      <c r="K264" s="26">
        <v>440.18584438926155</v>
      </c>
      <c r="L264" s="26">
        <v>373.23198797745908</v>
      </c>
      <c r="M264" s="26">
        <v>261.73921189091914</v>
      </c>
      <c r="N264" s="26">
        <v>138.81800654806148</v>
      </c>
      <c r="O264" s="26">
        <v>160.04625440913372</v>
      </c>
      <c r="P264" s="26">
        <v>160.04625440913372</v>
      </c>
      <c r="Q264" s="26">
        <v>138.81800654806148</v>
      </c>
      <c r="R264" s="26">
        <v>160.04625440913372</v>
      </c>
      <c r="S264" s="26">
        <v>138.81800654806148</v>
      </c>
      <c r="T264" s="26">
        <v>141.19293554818387</v>
      </c>
      <c r="U264" s="26">
        <v>141.19293554818387</v>
      </c>
      <c r="V264" s="26">
        <v>141.19293554818387</v>
      </c>
      <c r="W264" s="26">
        <v>153.74887709329082</v>
      </c>
      <c r="X264" s="26">
        <v>153.74887709329082</v>
      </c>
      <c r="Y264" s="26">
        <v>153.74887709329082</v>
      </c>
      <c r="Z264" s="26">
        <v>153.74887709329082</v>
      </c>
      <c r="AA264" s="26">
        <v>153.74887709329082</v>
      </c>
      <c r="AB264" s="26">
        <v>153.74887709329082</v>
      </c>
      <c r="AC264" s="26">
        <v>153.74887709329082</v>
      </c>
      <c r="AD264" s="26">
        <v>180.95521183607713</v>
      </c>
      <c r="AE264" s="26">
        <v>180.95521183607713</v>
      </c>
      <c r="AF264" s="26">
        <v>180.95521183607713</v>
      </c>
      <c r="AG264" s="26">
        <v>180.95521183607713</v>
      </c>
      <c r="AH264" s="26">
        <v>180.95521183607713</v>
      </c>
      <c r="AI264" s="26">
        <v>186.65312666218071</v>
      </c>
      <c r="AJ264" s="26">
        <v>186.65312666218071</v>
      </c>
      <c r="AK264" s="26">
        <v>185.3448177532274</v>
      </c>
      <c r="AL264" s="26">
        <v>223.40021082607626</v>
      </c>
      <c r="AM264" s="26">
        <v>223.40021082607626</v>
      </c>
      <c r="AN264" s="26">
        <v>223.40021082607626</v>
      </c>
      <c r="AO264" s="26">
        <v>223.40021082607626</v>
      </c>
      <c r="AP264" s="26">
        <v>184.73282029047613</v>
      </c>
      <c r="AQ264" s="26">
        <v>184.73282029047613</v>
      </c>
      <c r="AR264" s="26">
        <v>223.40021082607626</v>
      </c>
      <c r="AS264" s="26">
        <v>223.40021082607626</v>
      </c>
      <c r="AT264" s="26">
        <v>223.40021082607626</v>
      </c>
      <c r="AU264" s="26">
        <v>222.50033050530052</v>
      </c>
      <c r="AV264" s="26">
        <v>222.50033050530052</v>
      </c>
      <c r="AW264" s="26">
        <v>184.73282029047613</v>
      </c>
      <c r="AX264" s="26">
        <v>220.66521601044658</v>
      </c>
      <c r="AY264" s="26">
        <v>323.1854712939201</v>
      </c>
      <c r="AZ264" s="26">
        <v>321.07540649385544</v>
      </c>
      <c r="BA264" s="26">
        <v>323.1854712939201</v>
      </c>
      <c r="BB264" s="26">
        <v>320.54273122360928</v>
      </c>
      <c r="BC264" s="26">
        <v>320.54273122360928</v>
      </c>
      <c r="BD264" s="26">
        <v>320.54273122360928</v>
      </c>
    </row>
    <row r="265" spans="1:56" x14ac:dyDescent="0.2">
      <c r="A265" s="2">
        <f t="shared" si="36"/>
        <v>44162</v>
      </c>
      <c r="B265" s="4" t="e">
        <f>Data!C264</f>
        <v>#N/A</v>
      </c>
      <c r="C265" s="26">
        <v>147.94928124151937</v>
      </c>
      <c r="D265" s="26">
        <v>111.91450923585718</v>
      </c>
      <c r="E265" s="26">
        <v>172.37862389559294</v>
      </c>
      <c r="F265" s="26">
        <v>645.01608936532284</v>
      </c>
      <c r="G265" s="26">
        <v>639.86869317375522</v>
      </c>
      <c r="H265" s="26">
        <v>513.81621452451486</v>
      </c>
      <c r="I265" s="26">
        <v>271.2344339711467</v>
      </c>
      <c r="J265" s="26">
        <v>440.41389816386902</v>
      </c>
      <c r="K265" s="26">
        <v>440.41389816386902</v>
      </c>
      <c r="L265" s="26">
        <v>373.43805418403224</v>
      </c>
      <c r="M265" s="26">
        <v>261.92278012826154</v>
      </c>
      <c r="N265" s="26">
        <v>138.92471956756535</v>
      </c>
      <c r="O265" s="26">
        <v>160.14955960305767</v>
      </c>
      <c r="P265" s="26">
        <v>160.14955960305767</v>
      </c>
      <c r="Q265" s="26">
        <v>138.92471956756535</v>
      </c>
      <c r="R265" s="26">
        <v>160.14955960305767</v>
      </c>
      <c r="S265" s="26">
        <v>138.92471956756535</v>
      </c>
      <c r="T265" s="26">
        <v>141.3041667824121</v>
      </c>
      <c r="U265" s="26">
        <v>141.3041667824121</v>
      </c>
      <c r="V265" s="26">
        <v>141.3041667824121</v>
      </c>
      <c r="W265" s="26">
        <v>153.88307759140736</v>
      </c>
      <c r="X265" s="26">
        <v>153.88307759140736</v>
      </c>
      <c r="Y265" s="26">
        <v>153.88307759140736</v>
      </c>
      <c r="Z265" s="26">
        <v>153.88307759140736</v>
      </c>
      <c r="AA265" s="26">
        <v>153.88307759140736</v>
      </c>
      <c r="AB265" s="26">
        <v>153.88307759140736</v>
      </c>
      <c r="AC265" s="26">
        <v>153.88307759140736</v>
      </c>
      <c r="AD265" s="26">
        <v>181.05048874603884</v>
      </c>
      <c r="AE265" s="26">
        <v>181.05048874603884</v>
      </c>
      <c r="AF265" s="26">
        <v>181.05048874603884</v>
      </c>
      <c r="AG265" s="26">
        <v>181.05048874603884</v>
      </c>
      <c r="AH265" s="26">
        <v>181.05048874603884</v>
      </c>
      <c r="AI265" s="26">
        <v>186.74690288225929</v>
      </c>
      <c r="AJ265" s="26">
        <v>186.74690288225929</v>
      </c>
      <c r="AK265" s="26">
        <v>185.43532523673224</v>
      </c>
      <c r="AL265" s="26">
        <v>223.46072732683254</v>
      </c>
      <c r="AM265" s="26">
        <v>223.46072732683254</v>
      </c>
      <c r="AN265" s="26">
        <v>223.46072732683254</v>
      </c>
      <c r="AO265" s="26">
        <v>223.46072732683254</v>
      </c>
      <c r="AP265" s="26">
        <v>184.82178063829616</v>
      </c>
      <c r="AQ265" s="26">
        <v>184.82178063829616</v>
      </c>
      <c r="AR265" s="26">
        <v>223.46072732683254</v>
      </c>
      <c r="AS265" s="26">
        <v>223.46072732683254</v>
      </c>
      <c r="AT265" s="26">
        <v>223.46072732683254</v>
      </c>
      <c r="AU265" s="26">
        <v>222.5582311401138</v>
      </c>
      <c r="AV265" s="26">
        <v>222.5582311401138</v>
      </c>
      <c r="AW265" s="26">
        <v>184.82178063829616</v>
      </c>
      <c r="AX265" s="26">
        <v>220.7176799650419</v>
      </c>
      <c r="AY265" s="26">
        <v>323.34394656024239</v>
      </c>
      <c r="AZ265" s="26">
        <v>321.22842739276899</v>
      </c>
      <c r="BA265" s="26">
        <v>323.34394656024239</v>
      </c>
      <c r="BB265" s="26">
        <v>320.69436399126306</v>
      </c>
      <c r="BC265" s="26">
        <v>320.69436399126306</v>
      </c>
      <c r="BD265" s="26">
        <v>320.69436399126306</v>
      </c>
    </row>
    <row r="266" spans="1:56" x14ac:dyDescent="0.2">
      <c r="A266" s="2">
        <f t="shared" si="36"/>
        <v>44163</v>
      </c>
      <c r="B266" s="4" t="e">
        <f>Data!C265</f>
        <v>#N/A</v>
      </c>
      <c r="C266" s="26">
        <v>148.17041872893765</v>
      </c>
      <c r="D266" s="26">
        <v>112.07932916288186</v>
      </c>
      <c r="E266" s="26">
        <v>172.59529929579938</v>
      </c>
      <c r="F266" s="26">
        <v>645.47249148641595</v>
      </c>
      <c r="G266" s="26">
        <v>640.15508465604944</v>
      </c>
      <c r="H266" s="26">
        <v>514.0818559909826</v>
      </c>
      <c r="I266" s="26">
        <v>271.43733457843979</v>
      </c>
      <c r="J266" s="26">
        <v>440.64159084941275</v>
      </c>
      <c r="K266" s="26">
        <v>440.64159084941275</v>
      </c>
      <c r="L266" s="26">
        <v>373.64377066132357</v>
      </c>
      <c r="M266" s="26">
        <v>262.10600594322489</v>
      </c>
      <c r="N266" s="26">
        <v>139.03121179619248</v>
      </c>
      <c r="O266" s="26">
        <v>160.25265390558937</v>
      </c>
      <c r="P266" s="26">
        <v>160.25265390558937</v>
      </c>
      <c r="Q266" s="26">
        <v>139.03121179619248</v>
      </c>
      <c r="R266" s="26">
        <v>160.25265390558937</v>
      </c>
      <c r="S266" s="26">
        <v>139.03121179619248</v>
      </c>
      <c r="T266" s="26">
        <v>141.41516060426596</v>
      </c>
      <c r="U266" s="26">
        <v>141.41516060426596</v>
      </c>
      <c r="V266" s="26">
        <v>141.41516060426596</v>
      </c>
      <c r="W266" s="26">
        <v>154.01694417494087</v>
      </c>
      <c r="X266" s="26">
        <v>154.01694417494087</v>
      </c>
      <c r="Y266" s="26">
        <v>154.01694417494087</v>
      </c>
      <c r="Z266" s="26">
        <v>154.01694417494087</v>
      </c>
      <c r="AA266" s="26">
        <v>154.01694417494087</v>
      </c>
      <c r="AB266" s="26">
        <v>154.01694417494087</v>
      </c>
      <c r="AC266" s="26">
        <v>154.01694417494087</v>
      </c>
      <c r="AD266" s="26">
        <v>181.14563347620748</v>
      </c>
      <c r="AE266" s="26">
        <v>181.14563347620748</v>
      </c>
      <c r="AF266" s="26">
        <v>181.14563347620748</v>
      </c>
      <c r="AG266" s="26">
        <v>181.14563347620748</v>
      </c>
      <c r="AH266" s="26">
        <v>181.14563347620748</v>
      </c>
      <c r="AI266" s="26">
        <v>186.84055155655119</v>
      </c>
      <c r="AJ266" s="26">
        <v>186.84055155655119</v>
      </c>
      <c r="AK266" s="26">
        <v>185.52571307398969</v>
      </c>
      <c r="AL266" s="26">
        <v>223.52118999052985</v>
      </c>
      <c r="AM266" s="26">
        <v>223.52118999052985</v>
      </c>
      <c r="AN266" s="26">
        <v>223.52118999052985</v>
      </c>
      <c r="AO266" s="26">
        <v>223.52118999052985</v>
      </c>
      <c r="AP266" s="26">
        <v>184.91062500660576</v>
      </c>
      <c r="AQ266" s="26">
        <v>184.91062500660576</v>
      </c>
      <c r="AR266" s="26">
        <v>223.52118999052985</v>
      </c>
      <c r="AS266" s="26">
        <v>223.52118999052985</v>
      </c>
      <c r="AT266" s="26">
        <v>223.52118999052985</v>
      </c>
      <c r="AU266" s="26">
        <v>222.61608224707999</v>
      </c>
      <c r="AV266" s="26">
        <v>222.61608224707999</v>
      </c>
      <c r="AW266" s="26">
        <v>184.91062500660576</v>
      </c>
      <c r="AX266" s="26">
        <v>220.77010275008698</v>
      </c>
      <c r="AY266" s="26">
        <v>323.50221211955972</v>
      </c>
      <c r="AZ266" s="26">
        <v>321.38124875026892</v>
      </c>
      <c r="BA266" s="26">
        <v>323.50221211955972</v>
      </c>
      <c r="BB266" s="26">
        <v>320.84579971464569</v>
      </c>
      <c r="BC266" s="26">
        <v>320.84579971464569</v>
      </c>
      <c r="BD266" s="26">
        <v>320.84579971464569</v>
      </c>
    </row>
    <row r="267" spans="1:56" x14ac:dyDescent="0.2">
      <c r="A267" s="2">
        <f t="shared" si="36"/>
        <v>44164</v>
      </c>
      <c r="B267" s="4" t="e">
        <f>Data!C266</f>
        <v>#N/A</v>
      </c>
      <c r="C267" s="26">
        <v>148.39097734084771</v>
      </c>
      <c r="D267" s="26">
        <v>112.24370013175188</v>
      </c>
      <c r="E267" s="26">
        <v>172.81141326624987</v>
      </c>
      <c r="F267" s="26">
        <v>645.92801680503135</v>
      </c>
      <c r="G267" s="26">
        <v>640.44108745881567</v>
      </c>
      <c r="H267" s="26">
        <v>514.34707772235197</v>
      </c>
      <c r="I267" s="26">
        <v>271.63982804840452</v>
      </c>
      <c r="J267" s="26">
        <v>440.86892376201502</v>
      </c>
      <c r="K267" s="26">
        <v>440.86892376201502</v>
      </c>
      <c r="L267" s="26">
        <v>373.84913875765858</v>
      </c>
      <c r="M267" s="26">
        <v>262.28889084541623</v>
      </c>
      <c r="N267" s="26">
        <v>139.13748427309287</v>
      </c>
      <c r="O267" s="26">
        <v>160.35553823945409</v>
      </c>
      <c r="P267" s="26">
        <v>160.35553823945409</v>
      </c>
      <c r="Q267" s="26">
        <v>139.13748427309287</v>
      </c>
      <c r="R267" s="26">
        <v>160.35553823945409</v>
      </c>
      <c r="S267" s="26">
        <v>139.13748427309287</v>
      </c>
      <c r="T267" s="26">
        <v>141.52591815479539</v>
      </c>
      <c r="U267" s="26">
        <v>141.52591815479539</v>
      </c>
      <c r="V267" s="26">
        <v>141.52591815479539</v>
      </c>
      <c r="W267" s="26">
        <v>154.15047862004386</v>
      </c>
      <c r="X267" s="26">
        <v>154.15047862004386</v>
      </c>
      <c r="Y267" s="26">
        <v>154.15047862004386</v>
      </c>
      <c r="Z267" s="26">
        <v>154.15047862004386</v>
      </c>
      <c r="AA267" s="26">
        <v>154.15047862004386</v>
      </c>
      <c r="AB267" s="26">
        <v>154.15047862004386</v>
      </c>
      <c r="AC267" s="26">
        <v>154.15047862004386</v>
      </c>
      <c r="AD267" s="26">
        <v>181.24064647758837</v>
      </c>
      <c r="AE267" s="26">
        <v>181.24064647758837</v>
      </c>
      <c r="AF267" s="26">
        <v>181.24064647758837</v>
      </c>
      <c r="AG267" s="26">
        <v>181.24064647758837</v>
      </c>
      <c r="AH267" s="26">
        <v>181.24064647758837</v>
      </c>
      <c r="AI267" s="26">
        <v>186.93407311388719</v>
      </c>
      <c r="AJ267" s="26">
        <v>186.93407311388719</v>
      </c>
      <c r="AK267" s="26">
        <v>185.6159816590195</v>
      </c>
      <c r="AL267" s="26">
        <v>223.58159895587491</v>
      </c>
      <c r="AM267" s="26">
        <v>223.58159895587491</v>
      </c>
      <c r="AN267" s="26">
        <v>223.58159895587491</v>
      </c>
      <c r="AO267" s="26">
        <v>223.58159895587491</v>
      </c>
      <c r="AP267" s="26">
        <v>184.99935377364781</v>
      </c>
      <c r="AQ267" s="26">
        <v>184.99935377364781</v>
      </c>
      <c r="AR267" s="26">
        <v>223.58159895587491</v>
      </c>
      <c r="AS267" s="26">
        <v>223.58159895587491</v>
      </c>
      <c r="AT267" s="26">
        <v>223.58159895587491</v>
      </c>
      <c r="AU267" s="26">
        <v>222.67388395676076</v>
      </c>
      <c r="AV267" s="26">
        <v>222.67388395676076</v>
      </c>
      <c r="AW267" s="26">
        <v>184.99935377364781</v>
      </c>
      <c r="AX267" s="26">
        <v>220.82248448468494</v>
      </c>
      <c r="AY267" s="26">
        <v>323.66026935169072</v>
      </c>
      <c r="AZ267" s="26">
        <v>321.5338720008873</v>
      </c>
      <c r="BA267" s="26">
        <v>323.66026935169072</v>
      </c>
      <c r="BB267" s="26">
        <v>320.99703984490816</v>
      </c>
      <c r="BC267" s="26">
        <v>320.99703984490816</v>
      </c>
      <c r="BD267" s="26">
        <v>320.99703984490816</v>
      </c>
    </row>
    <row r="268" spans="1:56" x14ac:dyDescent="0.2">
      <c r="A268" s="2">
        <f t="shared" si="36"/>
        <v>44165</v>
      </c>
      <c r="B268" s="4" t="e">
        <f>Data!C267</f>
        <v>#N/A</v>
      </c>
      <c r="C268" s="26">
        <v>148.61096073382828</v>
      </c>
      <c r="D268" s="26">
        <v>112.4076249481336</v>
      </c>
      <c r="E268" s="26">
        <v>173.02696923290387</v>
      </c>
      <c r="F268" s="26">
        <v>646.38266984559584</v>
      </c>
      <c r="G268" s="26">
        <v>640.72670283565992</v>
      </c>
      <c r="H268" s="26">
        <v>514.61188124407443</v>
      </c>
      <c r="I268" s="26">
        <v>271.84191627377436</v>
      </c>
      <c r="J268" s="26">
        <v>441.0958982092057</v>
      </c>
      <c r="K268" s="26">
        <v>441.0958982092057</v>
      </c>
      <c r="L268" s="26">
        <v>374.05415981237206</v>
      </c>
      <c r="M268" s="26">
        <v>262.47143633317364</v>
      </c>
      <c r="N268" s="26">
        <v>139.2435380292294</v>
      </c>
      <c r="O268" s="26">
        <v>160.45821352067355</v>
      </c>
      <c r="P268" s="26">
        <v>160.45821352067355</v>
      </c>
      <c r="Q268" s="26">
        <v>139.2435380292294</v>
      </c>
      <c r="R268" s="26">
        <v>160.45821352067355</v>
      </c>
      <c r="S268" s="26">
        <v>139.2435380292294</v>
      </c>
      <c r="T268" s="26">
        <v>141.63644056588174</v>
      </c>
      <c r="U268" s="26">
        <v>141.63644056588174</v>
      </c>
      <c r="V268" s="26">
        <v>141.63644056588174</v>
      </c>
      <c r="W268" s="26">
        <v>154.28368268714192</v>
      </c>
      <c r="X268" s="26">
        <v>154.28368268714192</v>
      </c>
      <c r="Y268" s="26">
        <v>154.28368268714192</v>
      </c>
      <c r="Z268" s="26">
        <v>154.28368268714192</v>
      </c>
      <c r="AA268" s="26">
        <v>154.28368268714192</v>
      </c>
      <c r="AB268" s="26">
        <v>154.28368268714192</v>
      </c>
      <c r="AC268" s="26">
        <v>154.28368268714192</v>
      </c>
      <c r="AD268" s="26">
        <v>181.3355281984783</v>
      </c>
      <c r="AE268" s="26">
        <v>181.3355281984783</v>
      </c>
      <c r="AF268" s="26">
        <v>181.3355281984783</v>
      </c>
      <c r="AG268" s="26">
        <v>181.3355281984783</v>
      </c>
      <c r="AH268" s="26">
        <v>181.3355281984783</v>
      </c>
      <c r="AI268" s="26">
        <v>187.0274679801997</v>
      </c>
      <c r="AJ268" s="26">
        <v>187.0274679801997</v>
      </c>
      <c r="AK268" s="26">
        <v>185.70613138308985</v>
      </c>
      <c r="AL268" s="26">
        <v>223.64195435898023</v>
      </c>
      <c r="AM268" s="26">
        <v>223.64195435898023</v>
      </c>
      <c r="AN268" s="26">
        <v>223.64195435898023</v>
      </c>
      <c r="AO268" s="26">
        <v>223.64195435898023</v>
      </c>
      <c r="AP268" s="26">
        <v>185.08796731496975</v>
      </c>
      <c r="AQ268" s="26">
        <v>185.08796731496975</v>
      </c>
      <c r="AR268" s="26">
        <v>223.64195435898023</v>
      </c>
      <c r="AS268" s="26">
        <v>223.64195435898023</v>
      </c>
      <c r="AT268" s="26">
        <v>223.64195435898023</v>
      </c>
      <c r="AU268" s="26">
        <v>222.73163639686169</v>
      </c>
      <c r="AV268" s="26">
        <v>222.73163639686169</v>
      </c>
      <c r="AW268" s="26">
        <v>185.08796731496975</v>
      </c>
      <c r="AX268" s="26">
        <v>220.87482528436294</v>
      </c>
      <c r="AY268" s="26">
        <v>323.81811958784044</v>
      </c>
      <c r="AZ268" s="26">
        <v>321.68629852497924</v>
      </c>
      <c r="BA268" s="26">
        <v>323.81811958784044</v>
      </c>
      <c r="BB268" s="26">
        <v>321.14808577749153</v>
      </c>
      <c r="BC268" s="26">
        <v>321.14808577749153</v>
      </c>
      <c r="BD268" s="26">
        <v>321.14808577749153</v>
      </c>
    </row>
    <row r="269" spans="1:56" x14ac:dyDescent="0.2">
      <c r="A269" s="2">
        <f t="shared" si="36"/>
        <v>44166</v>
      </c>
      <c r="B269" s="4" t="e">
        <f>Data!C268</f>
        <v>#N/A</v>
      </c>
      <c r="C269" s="26">
        <v>148.83037252533481</v>
      </c>
      <c r="D269" s="26">
        <v>112.57110638826671</v>
      </c>
      <c r="E269" s="26">
        <v>173.24197058631637</v>
      </c>
      <c r="F269" s="26">
        <v>646.83645506394612</v>
      </c>
      <c r="G269" s="26">
        <v>641.01193203148648</v>
      </c>
      <c r="H269" s="26">
        <v>514.87626807172308</v>
      </c>
      <c r="I269" s="26">
        <v>272.04360113245377</v>
      </c>
      <c r="J269" s="26">
        <v>441.32251549004741</v>
      </c>
      <c r="K269" s="26">
        <v>441.32251549004741</v>
      </c>
      <c r="L269" s="26">
        <v>374.25883515591664</v>
      </c>
      <c r="M269" s="26">
        <v>262.65364389368972</v>
      </c>
      <c r="N269" s="26">
        <v>139.34937408746939</v>
      </c>
      <c r="O269" s="26">
        <v>160.56068065863477</v>
      </c>
      <c r="P269" s="26">
        <v>160.56068065863477</v>
      </c>
      <c r="Q269" s="26">
        <v>139.34937408746939</v>
      </c>
      <c r="R269" s="26">
        <v>160.56068065863477</v>
      </c>
      <c r="S269" s="26">
        <v>139.34937408746939</v>
      </c>
      <c r="T269" s="26">
        <v>141.74672896034232</v>
      </c>
      <c r="U269" s="26">
        <v>141.74672896034232</v>
      </c>
      <c r="V269" s="26">
        <v>141.74672896034232</v>
      </c>
      <c r="W269" s="26">
        <v>154.41655812113143</v>
      </c>
      <c r="X269" s="26">
        <v>154.41655812113143</v>
      </c>
      <c r="Y269" s="26">
        <v>154.41655812113143</v>
      </c>
      <c r="Z269" s="26">
        <v>154.41655812113143</v>
      </c>
      <c r="AA269" s="26">
        <v>154.41655812113143</v>
      </c>
      <c r="AB269" s="26">
        <v>154.41655812113143</v>
      </c>
      <c r="AC269" s="26">
        <v>154.41655812113143</v>
      </c>
      <c r="AD269" s="26">
        <v>181.43027908449793</v>
      </c>
      <c r="AE269" s="26">
        <v>181.43027908449793</v>
      </c>
      <c r="AF269" s="26">
        <v>181.43027908449793</v>
      </c>
      <c r="AG269" s="26">
        <v>181.43027908449793</v>
      </c>
      <c r="AH269" s="26">
        <v>181.43027908449793</v>
      </c>
      <c r="AI269" s="26">
        <v>187.12073657858534</v>
      </c>
      <c r="AJ269" s="26">
        <v>187.12073657858534</v>
      </c>
      <c r="AK269" s="26">
        <v>185.79616263478596</v>
      </c>
      <c r="AL269" s="26">
        <v>223.70225633352982</v>
      </c>
      <c r="AM269" s="26">
        <v>223.70225633352982</v>
      </c>
      <c r="AN269" s="26">
        <v>223.70225633352982</v>
      </c>
      <c r="AO269" s="26">
        <v>223.70225633352982</v>
      </c>
      <c r="AP269" s="26">
        <v>185.17646600349548</v>
      </c>
      <c r="AQ269" s="26">
        <v>185.17646600349548</v>
      </c>
      <c r="AR269" s="26">
        <v>223.70225633352982</v>
      </c>
      <c r="AS269" s="26">
        <v>223.70225633352982</v>
      </c>
      <c r="AT269" s="26">
        <v>223.70225633352982</v>
      </c>
      <c r="AU269" s="26">
        <v>222.78933969241925</v>
      </c>
      <c r="AV269" s="26">
        <v>222.78933969241925</v>
      </c>
      <c r="AW269" s="26">
        <v>185.17646600349548</v>
      </c>
      <c r="AX269" s="26">
        <v>220.92712526131422</v>
      </c>
      <c r="AY269" s="26">
        <v>323.97576411331249</v>
      </c>
      <c r="AZ269" s="26">
        <v>321.83852965174742</v>
      </c>
      <c r="BA269" s="26">
        <v>323.97576411331249</v>
      </c>
      <c r="BB269" s="26">
        <v>321.29893885523649</v>
      </c>
      <c r="BC269" s="26">
        <v>321.29893885523649</v>
      </c>
      <c r="BD269" s="26">
        <v>321.29893885523649</v>
      </c>
    </row>
    <row r="270" spans="1:56" x14ac:dyDescent="0.2">
      <c r="A270" s="2">
        <f t="shared" si="36"/>
        <v>44167</v>
      </c>
      <c r="B270" s="4" t="e">
        <f>Data!C269</f>
        <v>#N/A</v>
      </c>
      <c r="C270" s="26">
        <v>149.04921629429836</v>
      </c>
      <c r="D270" s="26">
        <v>112.73414719940294</v>
      </c>
      <c r="E270" s="26">
        <v>173.45642068216247</v>
      </c>
      <c r="F270" s="26">
        <v>647.28937685031656</v>
      </c>
      <c r="G270" s="26">
        <v>641.29677628273532</v>
      </c>
      <c r="H270" s="26">
        <v>515.14023971113181</v>
      </c>
      <c r="I270" s="26">
        <v>272.24488448768477</v>
      </c>
      <c r="J270" s="26">
        <v>441.54877689525489</v>
      </c>
      <c r="K270" s="26">
        <v>441.54877689525489</v>
      </c>
      <c r="L270" s="26">
        <v>374.46316610996695</v>
      </c>
      <c r="M270" s="26">
        <v>262.83551500313308</v>
      </c>
      <c r="N270" s="26">
        <v>139.45499346267476</v>
      </c>
      <c r="O270" s="26">
        <v>160.66294055615808</v>
      </c>
      <c r="P270" s="26">
        <v>160.66294055615808</v>
      </c>
      <c r="Q270" s="26">
        <v>139.45499346267476</v>
      </c>
      <c r="R270" s="26">
        <v>160.66294055615808</v>
      </c>
      <c r="S270" s="26">
        <v>139.45499346267476</v>
      </c>
      <c r="T270" s="26">
        <v>141.85678445203325</v>
      </c>
      <c r="U270" s="26">
        <v>141.85678445203325</v>
      </c>
      <c r="V270" s="26">
        <v>141.85678445203325</v>
      </c>
      <c r="W270" s="26">
        <v>154.54910665157394</v>
      </c>
      <c r="X270" s="26">
        <v>154.54910665157394</v>
      </c>
      <c r="Y270" s="26">
        <v>154.54910665157394</v>
      </c>
      <c r="Z270" s="26">
        <v>154.54910665157394</v>
      </c>
      <c r="AA270" s="26">
        <v>154.54910665157394</v>
      </c>
      <c r="AB270" s="26">
        <v>154.54910665157394</v>
      </c>
      <c r="AC270" s="26">
        <v>154.54910665157394</v>
      </c>
      <c r="AD270" s="26">
        <v>181.52489957862304</v>
      </c>
      <c r="AE270" s="26">
        <v>181.52489957862304</v>
      </c>
      <c r="AF270" s="26">
        <v>181.52489957862304</v>
      </c>
      <c r="AG270" s="26">
        <v>181.52489957862304</v>
      </c>
      <c r="AH270" s="26">
        <v>181.52489957862304</v>
      </c>
      <c r="AI270" s="26">
        <v>187.21387932936378</v>
      </c>
      <c r="AJ270" s="26">
        <v>187.21387932936378</v>
      </c>
      <c r="AK270" s="26">
        <v>185.88607580007425</v>
      </c>
      <c r="AL270" s="26">
        <v>223.7625050109329</v>
      </c>
      <c r="AM270" s="26">
        <v>223.7625050109329</v>
      </c>
      <c r="AN270" s="26">
        <v>223.7625050109329</v>
      </c>
      <c r="AO270" s="26">
        <v>223.7625050109329</v>
      </c>
      <c r="AP270" s="26">
        <v>185.26485020959274</v>
      </c>
      <c r="AQ270" s="26">
        <v>185.26485020959274</v>
      </c>
      <c r="AR270" s="26">
        <v>223.7625050109329</v>
      </c>
      <c r="AS270" s="26">
        <v>223.7625050109329</v>
      </c>
      <c r="AT270" s="26">
        <v>223.7625050109329</v>
      </c>
      <c r="AU270" s="26">
        <v>222.84699396597463</v>
      </c>
      <c r="AV270" s="26">
        <v>222.84699396597463</v>
      </c>
      <c r="AW270" s="26">
        <v>185.26485020959274</v>
      </c>
      <c r="AX270" s="26">
        <v>220.9793845246227</v>
      </c>
      <c r="AY270" s="26">
        <v>324.13320417006395</v>
      </c>
      <c r="AZ270" s="26">
        <v>321.9905666620935</v>
      </c>
      <c r="BA270" s="26">
        <v>324.13320417006395</v>
      </c>
      <c r="BB270" s="26">
        <v>321.44960037131511</v>
      </c>
      <c r="BC270" s="26">
        <v>321.44960037131511</v>
      </c>
      <c r="BD270" s="26">
        <v>321.44960037131511</v>
      </c>
    </row>
    <row r="271" spans="1:56" x14ac:dyDescent="0.2">
      <c r="A271" s="2">
        <f t="shared" si="36"/>
        <v>44168</v>
      </c>
      <c r="B271" s="4" t="e">
        <f>Data!C270</f>
        <v>#N/A</v>
      </c>
      <c r="C271" s="26">
        <v>149.26749558171221</v>
      </c>
      <c r="D271" s="26">
        <v>112.8967501002362</v>
      </c>
      <c r="E271" s="26">
        <v>173.67032284175156</v>
      </c>
      <c r="F271" s="26">
        <v>647.74143953213729</v>
      </c>
      <c r="G271" s="26">
        <v>641.58123681760253</v>
      </c>
      <c r="H271" s="26">
        <v>515.40379765852811</v>
      </c>
      <c r="I271" s="26">
        <v>272.44576818821122</v>
      </c>
      <c r="J271" s="26">
        <v>441.77468370730884</v>
      </c>
      <c r="K271" s="26">
        <v>441.77468370730884</v>
      </c>
      <c r="L271" s="26">
        <v>374.66715398752103</v>
      </c>
      <c r="M271" s="26">
        <v>263.01705112676751</v>
      </c>
      <c r="N271" s="26">
        <v>139.56039716179092</v>
      </c>
      <c r="O271" s="26">
        <v>160.76499410956427</v>
      </c>
      <c r="P271" s="26">
        <v>160.76499410956427</v>
      </c>
      <c r="Q271" s="26">
        <v>139.56039716179092</v>
      </c>
      <c r="R271" s="26">
        <v>160.76499410956427</v>
      </c>
      <c r="S271" s="26">
        <v>139.56039716179092</v>
      </c>
      <c r="T271" s="26">
        <v>141.96660814595091</v>
      </c>
      <c r="U271" s="26">
        <v>141.96660814595091</v>
      </c>
      <c r="V271" s="26">
        <v>141.96660814595091</v>
      </c>
      <c r="W271" s="26">
        <v>154.68132999288741</v>
      </c>
      <c r="X271" s="26">
        <v>154.68132999288741</v>
      </c>
      <c r="Y271" s="26">
        <v>154.68132999288741</v>
      </c>
      <c r="Z271" s="26">
        <v>154.68132999288741</v>
      </c>
      <c r="AA271" s="26">
        <v>154.68132999288741</v>
      </c>
      <c r="AB271" s="26">
        <v>154.68132999288741</v>
      </c>
      <c r="AC271" s="26">
        <v>154.68132999288741</v>
      </c>
      <c r="AD271" s="26">
        <v>181.61939012121451</v>
      </c>
      <c r="AE271" s="26">
        <v>181.61939012121451</v>
      </c>
      <c r="AF271" s="26">
        <v>181.61939012121451</v>
      </c>
      <c r="AG271" s="26">
        <v>181.61939012121451</v>
      </c>
      <c r="AH271" s="26">
        <v>181.61939012121451</v>
      </c>
      <c r="AI271" s="26">
        <v>187.30689665013321</v>
      </c>
      <c r="AJ271" s="26">
        <v>187.30689665013321</v>
      </c>
      <c r="AK271" s="26">
        <v>185.97587126236266</v>
      </c>
      <c r="AL271" s="26">
        <v>223.8227005204665</v>
      </c>
      <c r="AM271" s="26">
        <v>223.8227005204665</v>
      </c>
      <c r="AN271" s="26">
        <v>223.8227005204665</v>
      </c>
      <c r="AO271" s="26">
        <v>223.8227005204665</v>
      </c>
      <c r="AP271" s="26">
        <v>185.35312030113599</v>
      </c>
      <c r="AQ271" s="26">
        <v>185.35312030113599</v>
      </c>
      <c r="AR271" s="26">
        <v>223.8227005204665</v>
      </c>
      <c r="AS271" s="26">
        <v>223.8227005204665</v>
      </c>
      <c r="AT271" s="26">
        <v>223.8227005204665</v>
      </c>
      <c r="AU271" s="26">
        <v>222.90459933773488</v>
      </c>
      <c r="AV271" s="26">
        <v>222.90459933773488</v>
      </c>
      <c r="AW271" s="26">
        <v>185.35312030113599</v>
      </c>
      <c r="AX271" s="26">
        <v>221.03160318047188</v>
      </c>
      <c r="AY271" s="26">
        <v>324.2904409591124</v>
      </c>
      <c r="AZ271" s="26">
        <v>322.14241079130574</v>
      </c>
      <c r="BA271" s="26">
        <v>324.2904409591124</v>
      </c>
      <c r="BB271" s="26">
        <v>321.60007157199522</v>
      </c>
      <c r="BC271" s="26">
        <v>321.60007157199522</v>
      </c>
      <c r="BD271" s="26">
        <v>321.60007157199522</v>
      </c>
    </row>
    <row r="272" spans="1:56" x14ac:dyDescent="0.2">
      <c r="A272" s="2">
        <f t="shared" si="36"/>
        <v>44169</v>
      </c>
      <c r="B272" s="4" t="e">
        <f>Data!C271</f>
        <v>#N/A</v>
      </c>
      <c r="C272" s="26">
        <v>149.48521389120688</v>
      </c>
      <c r="D272" s="26">
        <v>113.05891778132445</v>
      </c>
      <c r="E272" s="26">
        <v>173.8836803525314</v>
      </c>
      <c r="F272" s="26">
        <v>648.19264737665708</v>
      </c>
      <c r="G272" s="26">
        <v>641.8653148562455</v>
      </c>
      <c r="H272" s="26">
        <v>515.6669434006601</v>
      </c>
      <c r="I272" s="26">
        <v>272.64625406844033</v>
      </c>
      <c r="J272" s="26">
        <v>442.00023720056487</v>
      </c>
      <c r="K272" s="26">
        <v>442.00023720056487</v>
      </c>
      <c r="L272" s="26">
        <v>374.87080009299831</v>
      </c>
      <c r="M272" s="26">
        <v>263.19825371906944</v>
      </c>
      <c r="N272" s="26">
        <v>139.66558618393432</v>
      </c>
      <c r="O272" s="26">
        <v>160.86684220874068</v>
      </c>
      <c r="P272" s="26">
        <v>160.86684220874068</v>
      </c>
      <c r="Q272" s="26">
        <v>139.66558618393432</v>
      </c>
      <c r="R272" s="26">
        <v>160.86684220874068</v>
      </c>
      <c r="S272" s="26">
        <v>139.66558618393432</v>
      </c>
      <c r="T272" s="26">
        <v>142.07620113833181</v>
      </c>
      <c r="U272" s="26">
        <v>142.07620113833181</v>
      </c>
      <c r="V272" s="26">
        <v>142.07620113833181</v>
      </c>
      <c r="W272" s="26">
        <v>154.81322984453439</v>
      </c>
      <c r="X272" s="26">
        <v>154.81322984453439</v>
      </c>
      <c r="Y272" s="26">
        <v>154.81322984453439</v>
      </c>
      <c r="Z272" s="26">
        <v>154.81322984453439</v>
      </c>
      <c r="AA272" s="26">
        <v>154.81322984453439</v>
      </c>
      <c r="AB272" s="26">
        <v>154.81322984453439</v>
      </c>
      <c r="AC272" s="26">
        <v>154.81322984453439</v>
      </c>
      <c r="AD272" s="26">
        <v>181.71375115004744</v>
      </c>
      <c r="AE272" s="26">
        <v>181.71375115004744</v>
      </c>
      <c r="AF272" s="26">
        <v>181.71375115004744</v>
      </c>
      <c r="AG272" s="26">
        <v>181.71375115004744</v>
      </c>
      <c r="AH272" s="26">
        <v>181.71375115004744</v>
      </c>
      <c r="AI272" s="26">
        <v>187.39978895582252</v>
      </c>
      <c r="AJ272" s="26">
        <v>187.39978895582252</v>
      </c>
      <c r="AK272" s="26">
        <v>186.06554940255702</v>
      </c>
      <c r="AL272" s="26">
        <v>223.88284298940764</v>
      </c>
      <c r="AM272" s="26">
        <v>223.88284298940764</v>
      </c>
      <c r="AN272" s="26">
        <v>223.88284298940764</v>
      </c>
      <c r="AO272" s="26">
        <v>223.88284298940764</v>
      </c>
      <c r="AP272" s="26">
        <v>185.44127664356546</v>
      </c>
      <c r="AQ272" s="26">
        <v>185.44127664356546</v>
      </c>
      <c r="AR272" s="26">
        <v>223.88284298940764</v>
      </c>
      <c r="AS272" s="26">
        <v>223.88284298940764</v>
      </c>
      <c r="AT272" s="26">
        <v>223.88284298940764</v>
      </c>
      <c r="AU272" s="26">
        <v>222.96215592572247</v>
      </c>
      <c r="AV272" s="26">
        <v>222.96215592572247</v>
      </c>
      <c r="AW272" s="26">
        <v>185.44127664356546</v>
      </c>
      <c r="AX272" s="26">
        <v>221.08378133233867</v>
      </c>
      <c r="AY272" s="26">
        <v>324.44747564280345</v>
      </c>
      <c r="AZ272" s="26">
        <v>322.29406323159265</v>
      </c>
      <c r="BA272" s="26">
        <v>324.44747564280345</v>
      </c>
      <c r="BB272" s="26">
        <v>321.75035365924612</v>
      </c>
      <c r="BC272" s="26">
        <v>321.75035365924612</v>
      </c>
      <c r="BD272" s="26">
        <v>321.75035365924612</v>
      </c>
    </row>
    <row r="273" spans="1:56" x14ac:dyDescent="0.2">
      <c r="A273" s="2">
        <f t="shared" si="36"/>
        <v>44170</v>
      </c>
      <c r="B273" s="4" t="e">
        <f>Data!C272</f>
        <v>#N/A</v>
      </c>
      <c r="C273" s="26">
        <v>149.70237468961361</v>
      </c>
      <c r="D273" s="26">
        <v>113.22065290550333</v>
      </c>
      <c r="E273" s="26">
        <v>174.09649646858264</v>
      </c>
      <c r="F273" s="26">
        <v>648.64300459340097</v>
      </c>
      <c r="G273" s="26">
        <v>642.14901161097396</v>
      </c>
      <c r="H273" s="26">
        <v>515.9296784149185</v>
      </c>
      <c r="I273" s="26">
        <v>272.84634394860194</v>
      </c>
      <c r="J273" s="26">
        <v>442.22543864135775</v>
      </c>
      <c r="K273" s="26">
        <v>442.22543864135775</v>
      </c>
      <c r="L273" s="26">
        <v>375.07410572233471</v>
      </c>
      <c r="M273" s="26">
        <v>263.37912422384335</v>
      </c>
      <c r="N273" s="26">
        <v>139.77056152047879</v>
      </c>
      <c r="O273" s="26">
        <v>160.96848573720661</v>
      </c>
      <c r="P273" s="26">
        <v>160.96848573720661</v>
      </c>
      <c r="Q273" s="26">
        <v>139.77056152047879</v>
      </c>
      <c r="R273" s="26">
        <v>160.96848573720661</v>
      </c>
      <c r="S273" s="26">
        <v>139.77056152047879</v>
      </c>
      <c r="T273" s="26">
        <v>142.18556451675099</v>
      </c>
      <c r="U273" s="26">
        <v>142.18556451675099</v>
      </c>
      <c r="V273" s="26">
        <v>142.18556451675099</v>
      </c>
      <c r="W273" s="26">
        <v>154.94480789120701</v>
      </c>
      <c r="X273" s="26">
        <v>154.94480789120701</v>
      </c>
      <c r="Y273" s="26">
        <v>154.94480789120701</v>
      </c>
      <c r="Z273" s="26">
        <v>154.94480789120701</v>
      </c>
      <c r="AA273" s="26">
        <v>154.94480789120701</v>
      </c>
      <c r="AB273" s="26">
        <v>154.94480789120701</v>
      </c>
      <c r="AC273" s="26">
        <v>154.94480789120701</v>
      </c>
      <c r="AD273" s="26">
        <v>181.80798310033904</v>
      </c>
      <c r="AE273" s="26">
        <v>181.80798310033904</v>
      </c>
      <c r="AF273" s="26">
        <v>181.80798310033904</v>
      </c>
      <c r="AG273" s="26">
        <v>181.80798310033904</v>
      </c>
      <c r="AH273" s="26">
        <v>181.80798310033904</v>
      </c>
      <c r="AI273" s="26">
        <v>187.49255665874048</v>
      </c>
      <c r="AJ273" s="26">
        <v>187.49255665874048</v>
      </c>
      <c r="AK273" s="26">
        <v>186.15511059911418</v>
      </c>
      <c r="AL273" s="26">
        <v>223.94293254315608</v>
      </c>
      <c r="AM273" s="26">
        <v>223.94293254315608</v>
      </c>
      <c r="AN273" s="26">
        <v>223.94293254315608</v>
      </c>
      <c r="AO273" s="26">
        <v>223.94293254315608</v>
      </c>
      <c r="AP273" s="26">
        <v>185.52931959994251</v>
      </c>
      <c r="AQ273" s="26">
        <v>185.52931959994251</v>
      </c>
      <c r="AR273" s="26">
        <v>223.94293254315608</v>
      </c>
      <c r="AS273" s="26">
        <v>223.94293254315608</v>
      </c>
      <c r="AT273" s="26">
        <v>223.94293254315608</v>
      </c>
      <c r="AU273" s="26">
        <v>223.01966384591421</v>
      </c>
      <c r="AV273" s="26">
        <v>223.01966384591421</v>
      </c>
      <c r="AW273" s="26">
        <v>185.52931959994251</v>
      </c>
      <c r="AX273" s="26">
        <v>221.13591908117374</v>
      </c>
      <c r="AY273" s="26">
        <v>324.60430934694642</v>
      </c>
      <c r="AZ273" s="26">
        <v>322.44552513447081</v>
      </c>
      <c r="BA273" s="26">
        <v>324.60430934694642</v>
      </c>
      <c r="BB273" s="26">
        <v>321.90044779319527</v>
      </c>
      <c r="BC273" s="26">
        <v>321.90044779319527</v>
      </c>
      <c r="BD273" s="26">
        <v>321.90044779319527</v>
      </c>
    </row>
    <row r="274" spans="1:56" x14ac:dyDescent="0.2">
      <c r="A274" s="2">
        <f t="shared" si="36"/>
        <v>44171</v>
      </c>
      <c r="B274" s="4" t="e">
        <f>Data!C273</f>
        <v>#N/A</v>
      </c>
      <c r="C274" s="26">
        <v>149.91898140751675</v>
      </c>
      <c r="D274" s="26">
        <v>113.38195810829198</v>
      </c>
      <c r="E274" s="26">
        <v>174.30877441110368</v>
      </c>
      <c r="F274" s="26">
        <v>649.09251533647478</v>
      </c>
      <c r="G274" s="26">
        <v>642.43232828642886</v>
      </c>
      <c r="H274" s="26">
        <v>516.19200416945284</v>
      </c>
      <c r="I274" s="26">
        <v>273.04603963490513</v>
      </c>
      <c r="J274" s="26">
        <v>442.45028928810143</v>
      </c>
      <c r="K274" s="26">
        <v>442.45028928810143</v>
      </c>
      <c r="L274" s="26">
        <v>375.27707216307516</v>
      </c>
      <c r="M274" s="26">
        <v>263.5596640743355</v>
      </c>
      <c r="N274" s="26">
        <v>139.87532415514059</v>
      </c>
      <c r="O274" s="26">
        <v>161.06992557217774</v>
      </c>
      <c r="P274" s="26">
        <v>161.06992557217774</v>
      </c>
      <c r="Q274" s="26">
        <v>139.87532415514059</v>
      </c>
      <c r="R274" s="26">
        <v>161.06992557217774</v>
      </c>
      <c r="S274" s="26">
        <v>139.87532415514059</v>
      </c>
      <c r="T274" s="26">
        <v>142.29469936021906</v>
      </c>
      <c r="U274" s="26">
        <v>142.29469936021906</v>
      </c>
      <c r="V274" s="26">
        <v>142.29469936021906</v>
      </c>
      <c r="W274" s="26">
        <v>155.07606580300919</v>
      </c>
      <c r="X274" s="26">
        <v>155.07606580300919</v>
      </c>
      <c r="Y274" s="26">
        <v>155.07606580300919</v>
      </c>
      <c r="Z274" s="26">
        <v>155.07606580300919</v>
      </c>
      <c r="AA274" s="26">
        <v>155.07606580300919</v>
      </c>
      <c r="AB274" s="26">
        <v>155.07606580300919</v>
      </c>
      <c r="AC274" s="26">
        <v>155.07606580300919</v>
      </c>
      <c r="AD274" s="26">
        <v>181.90208640477579</v>
      </c>
      <c r="AE274" s="26">
        <v>181.90208640477579</v>
      </c>
      <c r="AF274" s="26">
        <v>181.90208640477579</v>
      </c>
      <c r="AG274" s="26">
        <v>181.90208640477579</v>
      </c>
      <c r="AH274" s="26">
        <v>181.90208640477579</v>
      </c>
      <c r="AI274" s="26">
        <v>187.58520016862235</v>
      </c>
      <c r="AJ274" s="26">
        <v>187.58520016862235</v>
      </c>
      <c r="AK274" s="26">
        <v>186.24455522809183</v>
      </c>
      <c r="AL274" s="26">
        <v>224.00296930534816</v>
      </c>
      <c r="AM274" s="26">
        <v>224.00296930534816</v>
      </c>
      <c r="AN274" s="26">
        <v>224.00296930534816</v>
      </c>
      <c r="AO274" s="26">
        <v>224.00296930534816</v>
      </c>
      <c r="AP274" s="26">
        <v>185.61724953100145</v>
      </c>
      <c r="AQ274" s="26">
        <v>185.61724953100145</v>
      </c>
      <c r="AR274" s="26">
        <v>224.00296930534816</v>
      </c>
      <c r="AS274" s="26">
        <v>224.00296930534816</v>
      </c>
      <c r="AT274" s="26">
        <v>224.00296930534816</v>
      </c>
      <c r="AU274" s="26">
        <v>223.07712321236997</v>
      </c>
      <c r="AV274" s="26">
        <v>223.07712321236997</v>
      </c>
      <c r="AW274" s="26">
        <v>185.61724953100145</v>
      </c>
      <c r="AX274" s="26">
        <v>221.18801652556877</v>
      </c>
      <c r="AY274" s="26">
        <v>324.76094316282627</v>
      </c>
      <c r="AZ274" s="26">
        <v>322.59679761301572</v>
      </c>
      <c r="BA274" s="26">
        <v>324.76094316282627</v>
      </c>
      <c r="BB274" s="26">
        <v>322.05035509444394</v>
      </c>
      <c r="BC274" s="26">
        <v>322.05035509444394</v>
      </c>
      <c r="BD274" s="26">
        <v>322.05035509444394</v>
      </c>
    </row>
    <row r="275" spans="1:56" x14ac:dyDescent="0.2">
      <c r="A275" s="2">
        <f t="shared" si="36"/>
        <v>44172</v>
      </c>
      <c r="B275" s="4" t="e">
        <f>Data!C274</f>
        <v>#N/A</v>
      </c>
      <c r="C275" s="26">
        <v>150.13503743979524</v>
      </c>
      <c r="D275" s="26">
        <v>113.54283599829103</v>
      </c>
      <c r="E275" s="26">
        <v>174.52051736888629</v>
      </c>
      <c r="F275" s="26">
        <v>649.54118370672666</v>
      </c>
      <c r="G275" s="26">
        <v>642.71526607974886</v>
      </c>
      <c r="H275" s="26">
        <v>516.45392212328397</v>
      </c>
      <c r="I275" s="26">
        <v>273.24534291969286</v>
      </c>
      <c r="J275" s="26">
        <v>442.67479039138527</v>
      </c>
      <c r="K275" s="26">
        <v>442.67479039138527</v>
      </c>
      <c r="L275" s="26">
        <v>375.47970069446353</v>
      </c>
      <c r="M275" s="26">
        <v>263.73987469334577</v>
      </c>
      <c r="N275" s="26">
        <v>139.9798750640623</v>
      </c>
      <c r="O275" s="26">
        <v>161.17116258462977</v>
      </c>
      <c r="P275" s="26">
        <v>161.17116258462977</v>
      </c>
      <c r="Q275" s="26">
        <v>139.9798750640623</v>
      </c>
      <c r="R275" s="26">
        <v>161.17116258462977</v>
      </c>
      <c r="S275" s="26">
        <v>139.9798750640623</v>
      </c>
      <c r="T275" s="26">
        <v>142.40360673927776</v>
      </c>
      <c r="U275" s="26">
        <v>142.40360673927776</v>
      </c>
      <c r="V275" s="26">
        <v>142.40360673927776</v>
      </c>
      <c r="W275" s="26">
        <v>155.20700523563573</v>
      </c>
      <c r="X275" s="26">
        <v>155.20700523563573</v>
      </c>
      <c r="Y275" s="26">
        <v>155.20700523563573</v>
      </c>
      <c r="Z275" s="26">
        <v>155.20700523563573</v>
      </c>
      <c r="AA275" s="26">
        <v>155.20700523563573</v>
      </c>
      <c r="AB275" s="26">
        <v>155.20700523563573</v>
      </c>
      <c r="AC275" s="26">
        <v>155.20700523563573</v>
      </c>
      <c r="AD275" s="26">
        <v>181.99606149353966</v>
      </c>
      <c r="AE275" s="26">
        <v>181.99606149353966</v>
      </c>
      <c r="AF275" s="26">
        <v>181.99606149353966</v>
      </c>
      <c r="AG275" s="26">
        <v>181.99606149353966</v>
      </c>
      <c r="AH275" s="26">
        <v>181.99606149353966</v>
      </c>
      <c r="AI275" s="26">
        <v>187.67771989267379</v>
      </c>
      <c r="AJ275" s="26">
        <v>187.67771989267379</v>
      </c>
      <c r="AK275" s="26">
        <v>186.33388366319556</v>
      </c>
      <c r="AL275" s="26">
        <v>224.06295339796239</v>
      </c>
      <c r="AM275" s="26">
        <v>224.06295339796239</v>
      </c>
      <c r="AN275" s="26">
        <v>224.06295339796239</v>
      </c>
      <c r="AO275" s="26">
        <v>224.06295339796239</v>
      </c>
      <c r="AP275" s="26">
        <v>185.70506679519838</v>
      </c>
      <c r="AQ275" s="26">
        <v>185.70506679519838</v>
      </c>
      <c r="AR275" s="26">
        <v>224.06295339796239</v>
      </c>
      <c r="AS275" s="26">
        <v>224.06295339796239</v>
      </c>
      <c r="AT275" s="26">
        <v>224.06295339796239</v>
      </c>
      <c r="AU275" s="26">
        <v>223.13453413735238</v>
      </c>
      <c r="AV275" s="26">
        <v>223.13453413735238</v>
      </c>
      <c r="AW275" s="26">
        <v>185.70506679519838</v>
      </c>
      <c r="AX275" s="26">
        <v>221.24007376191202</v>
      </c>
      <c r="AY275" s="26">
        <v>324.9173781490984</v>
      </c>
      <c r="AZ275" s="26">
        <v>322.74788174398276</v>
      </c>
      <c r="BA275" s="26">
        <v>324.9173781490984</v>
      </c>
      <c r="BB275" s="26">
        <v>322.20007664625018</v>
      </c>
      <c r="BC275" s="26">
        <v>322.20007664625018</v>
      </c>
      <c r="BD275" s="26">
        <v>322.20007664625018</v>
      </c>
    </row>
    <row r="276" spans="1:56" x14ac:dyDescent="0.2">
      <c r="A276" s="2">
        <f t="shared" si="36"/>
        <v>44173</v>
      </c>
      <c r="B276" s="4" t="e">
        <f>Data!C275</f>
        <v>#N/A</v>
      </c>
      <c r="C276" s="26">
        <v>150.35054614615339</v>
      </c>
      <c r="D276" s="26">
        <v>113.70328915757304</v>
      </c>
      <c r="E276" s="26">
        <v>174.73172849878213</v>
      </c>
      <c r="F276" s="26">
        <v>649.98901375377477</v>
      </c>
      <c r="G276" s="26">
        <v>642.99782618072641</v>
      </c>
      <c r="H276" s="26">
        <v>516.71543372641202</v>
      </c>
      <c r="I276" s="26">
        <v>273.44425558159395</v>
      </c>
      <c r="J276" s="26">
        <v>442.89894319406648</v>
      </c>
      <c r="K276" s="26">
        <v>442.89894319406648</v>
      </c>
      <c r="L276" s="26">
        <v>375.6819925875302</v>
      </c>
      <c r="M276" s="26">
        <v>263.91975749333773</v>
      </c>
      <c r="N276" s="26">
        <v>140.08421521589548</v>
      </c>
      <c r="O276" s="26">
        <v>161.27219763936111</v>
      </c>
      <c r="P276" s="26">
        <v>161.27219763936111</v>
      </c>
      <c r="Q276" s="26">
        <v>140.08421521589548</v>
      </c>
      <c r="R276" s="26">
        <v>161.27219763936111</v>
      </c>
      <c r="S276" s="26">
        <v>140.08421521589548</v>
      </c>
      <c r="T276" s="26">
        <v>142.51228771609416</v>
      </c>
      <c r="U276" s="26">
        <v>142.51228771609416</v>
      </c>
      <c r="V276" s="26">
        <v>142.51228771609416</v>
      </c>
      <c r="W276" s="26">
        <v>155.33762783054868</v>
      </c>
      <c r="X276" s="26">
        <v>155.33762783054868</v>
      </c>
      <c r="Y276" s="26">
        <v>155.33762783054868</v>
      </c>
      <c r="Z276" s="26">
        <v>155.33762783054868</v>
      </c>
      <c r="AA276" s="26">
        <v>155.33762783054868</v>
      </c>
      <c r="AB276" s="26">
        <v>155.33762783054868</v>
      </c>
      <c r="AC276" s="26">
        <v>155.33762783054868</v>
      </c>
      <c r="AD276" s="26">
        <v>182.08990879433358</v>
      </c>
      <c r="AE276" s="26">
        <v>182.08990879433358</v>
      </c>
      <c r="AF276" s="26">
        <v>182.08990879433358</v>
      </c>
      <c r="AG276" s="26">
        <v>182.08990879433358</v>
      </c>
      <c r="AH276" s="26">
        <v>182.08990879433358</v>
      </c>
      <c r="AI276" s="26">
        <v>187.77011623561259</v>
      </c>
      <c r="AJ276" s="26">
        <v>187.77011623561259</v>
      </c>
      <c r="AK276" s="26">
        <v>186.42309627582307</v>
      </c>
      <c r="AL276" s="26">
        <v>224.12288494141737</v>
      </c>
      <c r="AM276" s="26">
        <v>224.12288494141737</v>
      </c>
      <c r="AN276" s="26">
        <v>224.12288494141737</v>
      </c>
      <c r="AO276" s="26">
        <v>224.12288494141737</v>
      </c>
      <c r="AP276" s="26">
        <v>185.79277174875702</v>
      </c>
      <c r="AQ276" s="26">
        <v>185.79277174875702</v>
      </c>
      <c r="AR276" s="26">
        <v>224.12288494141737</v>
      </c>
      <c r="AS276" s="26">
        <v>224.12288494141737</v>
      </c>
      <c r="AT276" s="26">
        <v>224.12288494141737</v>
      </c>
      <c r="AU276" s="26">
        <v>223.19189673143768</v>
      </c>
      <c r="AV276" s="26">
        <v>223.19189673143768</v>
      </c>
      <c r="AW276" s="26">
        <v>185.79277174875702</v>
      </c>
      <c r="AX276" s="26">
        <v>221.29209088453268</v>
      </c>
      <c r="AY276" s="26">
        <v>325.0736153335734</v>
      </c>
      <c r="AZ276" s="26">
        <v>322.89877856980627</v>
      </c>
      <c r="BA276" s="26">
        <v>325.0736153335734</v>
      </c>
      <c r="BB276" s="26">
        <v>322.34961349658619</v>
      </c>
      <c r="BC276" s="26">
        <v>322.34961349658619</v>
      </c>
      <c r="BD276" s="26">
        <v>322.34961349658619</v>
      </c>
    </row>
    <row r="277" spans="1:56" x14ac:dyDescent="0.2">
      <c r="A277" s="2">
        <f t="shared" si="36"/>
        <v>44174</v>
      </c>
      <c r="B277" s="4" t="e">
        <f>Data!C276</f>
        <v>#N/A</v>
      </c>
      <c r="C277" s="26">
        <v>150.56551085164142</v>
      </c>
      <c r="D277" s="26">
        <v>113.86332014206558</v>
      </c>
      <c r="E277" s="26">
        <v>174.94241092616053</v>
      </c>
      <c r="F277" s="26">
        <v>650.43600947791015</v>
      </c>
      <c r="G277" s="26">
        <v>643.28000977195347</v>
      </c>
      <c r="H277" s="26">
        <v>516.97654041992041</v>
      </c>
      <c r="I277" s="26">
        <v>273.64277938567324</v>
      </c>
      <c r="J277" s="26">
        <v>443.12274893135935</v>
      </c>
      <c r="K277" s="26">
        <v>443.12274893135935</v>
      </c>
      <c r="L277" s="26">
        <v>375.88394910517729</v>
      </c>
      <c r="M277" s="26">
        <v>264.09931387654723</v>
      </c>
      <c r="N277" s="26">
        <v>140.18834557188219</v>
      </c>
      <c r="O277" s="26">
        <v>161.37303159505498</v>
      </c>
      <c r="P277" s="26">
        <v>161.37303159505498</v>
      </c>
      <c r="Q277" s="26">
        <v>140.18834557188219</v>
      </c>
      <c r="R277" s="26">
        <v>161.37303159505498</v>
      </c>
      <c r="S277" s="26">
        <v>140.18834557188219</v>
      </c>
      <c r="T277" s="26">
        <v>142.62074334455352</v>
      </c>
      <c r="U277" s="26">
        <v>142.62074334455352</v>
      </c>
      <c r="V277" s="26">
        <v>142.62074334455352</v>
      </c>
      <c r="W277" s="26">
        <v>155.46793521515076</v>
      </c>
      <c r="X277" s="26">
        <v>155.46793521515076</v>
      </c>
      <c r="Y277" s="26">
        <v>155.46793521515076</v>
      </c>
      <c r="Z277" s="26">
        <v>155.46793521515076</v>
      </c>
      <c r="AA277" s="26">
        <v>155.46793521515076</v>
      </c>
      <c r="AB277" s="26">
        <v>155.46793521515076</v>
      </c>
      <c r="AC277" s="26">
        <v>155.46793521515076</v>
      </c>
      <c r="AD277" s="26">
        <v>182.18362873240619</v>
      </c>
      <c r="AE277" s="26">
        <v>182.18362873240619</v>
      </c>
      <c r="AF277" s="26">
        <v>182.18362873240619</v>
      </c>
      <c r="AG277" s="26">
        <v>182.18362873240619</v>
      </c>
      <c r="AH277" s="26">
        <v>182.18362873240619</v>
      </c>
      <c r="AI277" s="26">
        <v>187.86238959970814</v>
      </c>
      <c r="AJ277" s="26">
        <v>187.86238959970814</v>
      </c>
      <c r="AK277" s="26">
        <v>186.5121934351059</v>
      </c>
      <c r="AL277" s="26">
        <v>224.1827640546627</v>
      </c>
      <c r="AM277" s="26">
        <v>224.1827640546627</v>
      </c>
      <c r="AN277" s="26">
        <v>224.1827640546627</v>
      </c>
      <c r="AO277" s="26">
        <v>224.1827640546627</v>
      </c>
      <c r="AP277" s="26">
        <v>185.88036474571194</v>
      </c>
      <c r="AQ277" s="26">
        <v>185.88036474571194</v>
      </c>
      <c r="AR277" s="26">
        <v>224.1827640546627</v>
      </c>
      <c r="AS277" s="26">
        <v>224.1827640546627</v>
      </c>
      <c r="AT277" s="26">
        <v>224.1827640546627</v>
      </c>
      <c r="AU277" s="26">
        <v>223.24921110361882</v>
      </c>
      <c r="AV277" s="26">
        <v>223.24921110361882</v>
      </c>
      <c r="AW277" s="26">
        <v>185.88036474571194</v>
      </c>
      <c r="AX277" s="26">
        <v>221.34406798583521</v>
      </c>
      <c r="AY277" s="26">
        <v>325.22965571489794</v>
      </c>
      <c r="AZ277" s="26">
        <v>323.04948910048336</v>
      </c>
      <c r="BA277" s="26">
        <v>325.22965571489794</v>
      </c>
      <c r="BB277" s="26">
        <v>322.49896666007737</v>
      </c>
      <c r="BC277" s="26">
        <v>322.49896666007737</v>
      </c>
      <c r="BD277" s="26">
        <v>322.49896666007737</v>
      </c>
    </row>
    <row r="278" spans="1:56" x14ac:dyDescent="0.2">
      <c r="A278" s="2">
        <f t="shared" si="36"/>
        <v>44175</v>
      </c>
      <c r="B278" s="4" t="e">
        <f>Data!C277</f>
        <v>#N/A</v>
      </c>
      <c r="C278" s="26">
        <v>150.77993484716586</v>
      </c>
      <c r="D278" s="26">
        <v>114.02293148192705</v>
      </c>
      <c r="E278" s="26">
        <v>175.15256774535754</v>
      </c>
      <c r="F278" s="26">
        <v>650.88217483188384</v>
      </c>
      <c r="G278" s="26">
        <v>643.5618180289589</v>
      </c>
      <c r="H278" s="26">
        <v>517.23724363607619</v>
      </c>
      <c r="I278" s="26">
        <v>273.84091608357909</v>
      </c>
      <c r="J278" s="26">
        <v>443.3462088309214</v>
      </c>
      <c r="K278" s="26">
        <v>443.3462088309214</v>
      </c>
      <c r="L278" s="26">
        <v>376.08557150226221</v>
      </c>
      <c r="M278" s="26">
        <v>264.27854523508915</v>
      </c>
      <c r="N278" s="26">
        <v>140.29226708593526</v>
      </c>
      <c r="O278" s="26">
        <v>161.47366530434041</v>
      </c>
      <c r="P278" s="26">
        <v>161.47366530434041</v>
      </c>
      <c r="Q278" s="26">
        <v>140.29226708593526</v>
      </c>
      <c r="R278" s="26">
        <v>161.47366530434041</v>
      </c>
      <c r="S278" s="26">
        <v>140.29226708593526</v>
      </c>
      <c r="T278" s="26">
        <v>142.72897467035065</v>
      </c>
      <c r="U278" s="26">
        <v>142.72897467035065</v>
      </c>
      <c r="V278" s="26">
        <v>142.72897467035065</v>
      </c>
      <c r="W278" s="26">
        <v>155.59792900295616</v>
      </c>
      <c r="X278" s="26">
        <v>155.59792900295616</v>
      </c>
      <c r="Y278" s="26">
        <v>155.59792900295616</v>
      </c>
      <c r="Z278" s="26">
        <v>155.59792900295616</v>
      </c>
      <c r="AA278" s="26">
        <v>155.59792900295616</v>
      </c>
      <c r="AB278" s="26">
        <v>155.59792900295616</v>
      </c>
      <c r="AC278" s="26">
        <v>155.59792900295616</v>
      </c>
      <c r="AD278" s="26">
        <v>182.27722173057583</v>
      </c>
      <c r="AE278" s="26">
        <v>182.27722173057583</v>
      </c>
      <c r="AF278" s="26">
        <v>182.27722173057583</v>
      </c>
      <c r="AG278" s="26">
        <v>182.27722173057583</v>
      </c>
      <c r="AH278" s="26">
        <v>182.27722173057583</v>
      </c>
      <c r="AI278" s="26">
        <v>187.95454038481887</v>
      </c>
      <c r="AJ278" s="26">
        <v>187.95454038481887</v>
      </c>
      <c r="AK278" s="26">
        <v>186.60117550794897</v>
      </c>
      <c r="AL278" s="26">
        <v>224.24259085526333</v>
      </c>
      <c r="AM278" s="26">
        <v>224.24259085526333</v>
      </c>
      <c r="AN278" s="26">
        <v>224.24259085526333</v>
      </c>
      <c r="AO278" s="26">
        <v>224.24259085526333</v>
      </c>
      <c r="AP278" s="26">
        <v>185.96784613794924</v>
      </c>
      <c r="AQ278" s="26">
        <v>185.96784613794924</v>
      </c>
      <c r="AR278" s="26">
        <v>224.24259085526333</v>
      </c>
      <c r="AS278" s="26">
        <v>224.24259085526333</v>
      </c>
      <c r="AT278" s="26">
        <v>224.24259085526333</v>
      </c>
      <c r="AU278" s="26">
        <v>223.30647736140091</v>
      </c>
      <c r="AV278" s="26">
        <v>223.30647736140091</v>
      </c>
      <c r="AW278" s="26">
        <v>185.96784613794924</v>
      </c>
      <c r="AX278" s="26">
        <v>221.3960051564238</v>
      </c>
      <c r="AY278" s="26">
        <v>325.38550026413759</v>
      </c>
      <c r="AZ278" s="26">
        <v>323.20001431534899</v>
      </c>
      <c r="BA278" s="26">
        <v>325.38550026413759</v>
      </c>
      <c r="BB278" s="26">
        <v>322.64813711983015</v>
      </c>
      <c r="BC278" s="26">
        <v>322.64813711983015</v>
      </c>
      <c r="BD278" s="26">
        <v>322.64813711983015</v>
      </c>
    </row>
    <row r="279" spans="1:56" x14ac:dyDescent="0.2">
      <c r="A279" s="2">
        <f t="shared" si="36"/>
        <v>44176</v>
      </c>
      <c r="B279" s="4" t="e">
        <f>Data!C278</f>
        <v>#N/A</v>
      </c>
      <c r="C279" s="26">
        <v>150.99382138998999</v>
      </c>
      <c r="D279" s="26">
        <v>114.18212568191552</v>
      </c>
      <c r="E279" s="26">
        <v>175.36220202011657</v>
      </c>
      <c r="F279" s="26">
        <v>651.32751372258519</v>
      </c>
      <c r="G279" s="26">
        <v>643.84325212033673</v>
      </c>
      <c r="H279" s="26">
        <v>517.49754479842727</v>
      </c>
      <c r="I279" s="26">
        <v>274.03866741368904</v>
      </c>
      <c r="J279" s="26">
        <v>443.56932411293656</v>
      </c>
      <c r="K279" s="26">
        <v>443.56932411293656</v>
      </c>
      <c r="L279" s="26">
        <v>376.28686102567883</v>
      </c>
      <c r="M279" s="26">
        <v>264.45745295106263</v>
      </c>
      <c r="N279" s="26">
        <v>140.39598070471757</v>
      </c>
      <c r="O279" s="26">
        <v>161.57409961385272</v>
      </c>
      <c r="P279" s="26">
        <v>161.57409961385272</v>
      </c>
      <c r="Q279" s="26">
        <v>140.39598070471757</v>
      </c>
      <c r="R279" s="26">
        <v>161.57409961385272</v>
      </c>
      <c r="S279" s="26">
        <v>140.39598070471757</v>
      </c>
      <c r="T279" s="26">
        <v>142.83698273108024</v>
      </c>
      <c r="U279" s="26">
        <v>142.83698273108024</v>
      </c>
      <c r="V279" s="26">
        <v>142.83698273108024</v>
      </c>
      <c r="W279" s="26">
        <v>155.72761079375857</v>
      </c>
      <c r="X279" s="26">
        <v>155.72761079375857</v>
      </c>
      <c r="Y279" s="26">
        <v>155.72761079375857</v>
      </c>
      <c r="Z279" s="26">
        <v>155.72761079375857</v>
      </c>
      <c r="AA279" s="26">
        <v>155.72761079375857</v>
      </c>
      <c r="AB279" s="26">
        <v>155.72761079375857</v>
      </c>
      <c r="AC279" s="26">
        <v>155.72761079375857</v>
      </c>
      <c r="AD279" s="26">
        <v>182.37068820925396</v>
      </c>
      <c r="AE279" s="26">
        <v>182.37068820925396</v>
      </c>
      <c r="AF279" s="26">
        <v>182.37068820925396</v>
      </c>
      <c r="AG279" s="26">
        <v>182.37068820925396</v>
      </c>
      <c r="AH279" s="26">
        <v>182.37068820925396</v>
      </c>
      <c r="AI279" s="26">
        <v>188.04656898842805</v>
      </c>
      <c r="AJ279" s="26">
        <v>188.04656898842805</v>
      </c>
      <c r="AK279" s="26">
        <v>186.69004285906783</v>
      </c>
      <c r="AL279" s="26">
        <v>224.30236545947773</v>
      </c>
      <c r="AM279" s="26">
        <v>224.30236545947773</v>
      </c>
      <c r="AN279" s="26">
        <v>224.30236545947773</v>
      </c>
      <c r="AO279" s="26">
        <v>224.30236545947773</v>
      </c>
      <c r="AP279" s="26">
        <v>186.05521627524496</v>
      </c>
      <c r="AQ279" s="26">
        <v>186.05521627524496</v>
      </c>
      <c r="AR279" s="26">
        <v>224.30236545947773</v>
      </c>
      <c r="AS279" s="26">
        <v>224.30236545947773</v>
      </c>
      <c r="AT279" s="26">
        <v>224.30236545947773</v>
      </c>
      <c r="AU279" s="26">
        <v>223.36369561089006</v>
      </c>
      <c r="AV279" s="26">
        <v>223.36369561089006</v>
      </c>
      <c r="AW279" s="26">
        <v>186.05521627524496</v>
      </c>
      <c r="AX279" s="26">
        <v>221.44790248521821</v>
      </c>
      <c r="AY279" s="26">
        <v>325.54114992626774</v>
      </c>
      <c r="AZ279" s="26">
        <v>323.35035516474886</v>
      </c>
      <c r="BA279" s="26">
        <v>325.54114992626774</v>
      </c>
      <c r="BB279" s="26">
        <v>322.7971258291542</v>
      </c>
      <c r="BC279" s="26">
        <v>322.7971258291542</v>
      </c>
      <c r="BD279" s="26">
        <v>322.7971258291542</v>
      </c>
    </row>
    <row r="280" spans="1:56" x14ac:dyDescent="0.2">
      <c r="A280" s="2">
        <f t="shared" si="36"/>
        <v>44177</v>
      </c>
      <c r="B280" s="4" t="e">
        <f>Data!C279</f>
        <v>#N/A</v>
      </c>
      <c r="C280" s="26">
        <v>151.20717370422486</v>
      </c>
      <c r="D280" s="26">
        <v>114.34090522175067</v>
      </c>
      <c r="E280" s="26">
        <v>175.57131678402081</v>
      </c>
      <c r="F280" s="26">
        <v>651.77203001261898</v>
      </c>
      <c r="G280" s="26">
        <v>644.12431320786743</v>
      </c>
      <c r="H280" s="26">
        <v>517.7574453218964</v>
      </c>
      <c r="I280" s="26">
        <v>274.23603510125338</v>
      </c>
      <c r="J280" s="26">
        <v>443.79209599019578</v>
      </c>
      <c r="K280" s="26">
        <v>443.79209599019578</v>
      </c>
      <c r="L280" s="26">
        <v>376.48781891443713</v>
      </c>
      <c r="M280" s="26">
        <v>264.63603839665484</v>
      </c>
      <c r="N280" s="26">
        <v>140.49948736772006</v>
      </c>
      <c r="O280" s="26">
        <v>161.674335364293</v>
      </c>
      <c r="P280" s="26">
        <v>161.674335364293</v>
      </c>
      <c r="Q280" s="26">
        <v>140.49948736772006</v>
      </c>
      <c r="R280" s="26">
        <v>161.674335364293</v>
      </c>
      <c r="S280" s="26">
        <v>140.49948736772006</v>
      </c>
      <c r="T280" s="26">
        <v>142.94476855632564</v>
      </c>
      <c r="U280" s="26">
        <v>142.94476855632564</v>
      </c>
      <c r="V280" s="26">
        <v>142.94476855632564</v>
      </c>
      <c r="W280" s="26">
        <v>155.85698217379652</v>
      </c>
      <c r="X280" s="26">
        <v>155.85698217379652</v>
      </c>
      <c r="Y280" s="26">
        <v>155.85698217379652</v>
      </c>
      <c r="Z280" s="26">
        <v>155.85698217379652</v>
      </c>
      <c r="AA280" s="26">
        <v>155.85698217379652</v>
      </c>
      <c r="AB280" s="26">
        <v>155.85698217379652</v>
      </c>
      <c r="AC280" s="26">
        <v>155.85698217379652</v>
      </c>
      <c r="AD280" s="26">
        <v>182.46402858646795</v>
      </c>
      <c r="AE280" s="26">
        <v>182.46402858646795</v>
      </c>
      <c r="AF280" s="26">
        <v>182.46402858646795</v>
      </c>
      <c r="AG280" s="26">
        <v>182.46402858646795</v>
      </c>
      <c r="AH280" s="26">
        <v>182.46402858646795</v>
      </c>
      <c r="AI280" s="26">
        <v>188.13847580567767</v>
      </c>
      <c r="AJ280" s="26">
        <v>188.13847580567767</v>
      </c>
      <c r="AK280" s="26">
        <v>186.77879585102409</v>
      </c>
      <c r="AL280" s="26">
        <v>224.36208798233054</v>
      </c>
      <c r="AM280" s="26">
        <v>224.36208798233054</v>
      </c>
      <c r="AN280" s="26">
        <v>224.36208798233054</v>
      </c>
      <c r="AO280" s="26">
        <v>224.36208798233054</v>
      </c>
      <c r="AP280" s="26">
        <v>186.14247550530143</v>
      </c>
      <c r="AQ280" s="26">
        <v>186.14247550530143</v>
      </c>
      <c r="AR280" s="26">
        <v>224.36208798233054</v>
      </c>
      <c r="AS280" s="26">
        <v>224.36208798233054</v>
      </c>
      <c r="AT280" s="26">
        <v>224.36208798233054</v>
      </c>
      <c r="AU280" s="26">
        <v>223.42086595687559</v>
      </c>
      <c r="AV280" s="26">
        <v>223.42086595687559</v>
      </c>
      <c r="AW280" s="26">
        <v>186.14247550530143</v>
      </c>
      <c r="AX280" s="26">
        <v>221.49976005956128</v>
      </c>
      <c r="AY280" s="26">
        <v>325.69660562157725</v>
      </c>
      <c r="AZ280" s="26">
        <v>323.50051257161539</v>
      </c>
      <c r="BA280" s="26">
        <v>325.69660562157725</v>
      </c>
      <c r="BB280" s="26">
        <v>322.94593371318581</v>
      </c>
      <c r="BC280" s="26">
        <v>322.94593371318581</v>
      </c>
      <c r="BD280" s="26">
        <v>322.94593371318581</v>
      </c>
    </row>
    <row r="281" spans="1:56" x14ac:dyDescent="0.2">
      <c r="A281" s="2">
        <f t="shared" si="36"/>
        <v>44178</v>
      </c>
      <c r="B281" s="4" t="e">
        <f>Data!C280</f>
        <v>#N/A</v>
      </c>
      <c r="C281" s="26">
        <v>151.41999498131068</v>
      </c>
      <c r="D281" s="26">
        <v>114.49927255646891</v>
      </c>
      <c r="E281" s="26">
        <v>175.77991504091761</v>
      </c>
      <c r="F281" s="26">
        <v>652.21572752178815</v>
      </c>
      <c r="G281" s="26">
        <v>644.40500244663156</v>
      </c>
      <c r="H281" s="26">
        <v>518.0169466128724</v>
      </c>
      <c r="I281" s="26">
        <v>274.43302085853645</v>
      </c>
      <c r="J281" s="26">
        <v>444.01452566817517</v>
      </c>
      <c r="K281" s="26">
        <v>444.01452566817517</v>
      </c>
      <c r="L281" s="26">
        <v>376.688446399741</v>
      </c>
      <c r="M281" s="26">
        <v>264.81430293424307</v>
      </c>
      <c r="N281" s="26">
        <v>140.60278800733877</v>
      </c>
      <c r="O281" s="26">
        <v>161.77437339048694</v>
      </c>
      <c r="P281" s="26">
        <v>161.77437339048694</v>
      </c>
      <c r="Q281" s="26">
        <v>140.60278800733877</v>
      </c>
      <c r="R281" s="26">
        <v>161.77437339048694</v>
      </c>
      <c r="S281" s="26">
        <v>140.60278800733877</v>
      </c>
      <c r="T281" s="26">
        <v>143.05233316774653</v>
      </c>
      <c r="U281" s="26">
        <v>143.05233316774653</v>
      </c>
      <c r="V281" s="26">
        <v>143.05233316774653</v>
      </c>
      <c r="W281" s="26">
        <v>155.98604471591625</v>
      </c>
      <c r="X281" s="26">
        <v>155.98604471591625</v>
      </c>
      <c r="Y281" s="26">
        <v>155.98604471591625</v>
      </c>
      <c r="Z281" s="26">
        <v>155.98604471591625</v>
      </c>
      <c r="AA281" s="26">
        <v>155.98604471591625</v>
      </c>
      <c r="AB281" s="26">
        <v>155.98604471591625</v>
      </c>
      <c r="AC281" s="26">
        <v>155.98604471591625</v>
      </c>
      <c r="AD281" s="26">
        <v>182.55724327788337</v>
      </c>
      <c r="AE281" s="26">
        <v>182.55724327788337</v>
      </c>
      <c r="AF281" s="26">
        <v>182.55724327788337</v>
      </c>
      <c r="AG281" s="26">
        <v>182.55724327788337</v>
      </c>
      <c r="AH281" s="26">
        <v>182.55724327788337</v>
      </c>
      <c r="AI281" s="26">
        <v>188.23026122940078</v>
      </c>
      <c r="AJ281" s="26">
        <v>188.23026122940078</v>
      </c>
      <c r="AK281" s="26">
        <v>186.86743484425887</v>
      </c>
      <c r="AL281" s="26">
        <v>224.42175853767992</v>
      </c>
      <c r="AM281" s="26">
        <v>224.42175853767992</v>
      </c>
      <c r="AN281" s="26">
        <v>224.42175853767992</v>
      </c>
      <c r="AO281" s="26">
        <v>224.42175853767992</v>
      </c>
      <c r="AP281" s="26">
        <v>186.22962417378159</v>
      </c>
      <c r="AQ281" s="26">
        <v>186.22962417378159</v>
      </c>
      <c r="AR281" s="26">
        <v>224.42175853767992</v>
      </c>
      <c r="AS281" s="26">
        <v>224.42175853767992</v>
      </c>
      <c r="AT281" s="26">
        <v>224.42175853767992</v>
      </c>
      <c r="AU281" s="26">
        <v>223.47798850290647</v>
      </c>
      <c r="AV281" s="26">
        <v>223.47798850290647</v>
      </c>
      <c r="AW281" s="26">
        <v>186.22962417378159</v>
      </c>
      <c r="AX281" s="26">
        <v>221.5515779653189</v>
      </c>
      <c r="AY281" s="26">
        <v>325.85186824699065</v>
      </c>
      <c r="AZ281" s="26">
        <v>323.65048743295267</v>
      </c>
      <c r="BA281" s="26">
        <v>325.85186824699065</v>
      </c>
      <c r="BB281" s="26">
        <v>323.09456167041736</v>
      </c>
      <c r="BC281" s="26">
        <v>323.09456167041736</v>
      </c>
      <c r="BD281" s="26">
        <v>323.09456167041736</v>
      </c>
    </row>
    <row r="282" spans="1:56" x14ac:dyDescent="0.2">
      <c r="A282" s="2">
        <f t="shared" si="36"/>
        <v>44179</v>
      </c>
      <c r="B282" s="4" t="e">
        <f>Data!C281</f>
        <v>#N/A</v>
      </c>
      <c r="C282" s="26">
        <v>151.63228838048923</v>
      </c>
      <c r="D282" s="26">
        <v>114.6572301167721</v>
      </c>
      <c r="E282" s="26">
        <v>175.98799976533508</v>
      </c>
      <c r="F282" s="26">
        <v>652.65861002848874</v>
      </c>
      <c r="G282" s="26">
        <v>644.6853209851173</v>
      </c>
      <c r="H282" s="26">
        <v>518.27605006929855</v>
      </c>
      <c r="I282" s="26">
        <v>274.62962638495611</v>
      </c>
      <c r="J282" s="26">
        <v>444.23661434511183</v>
      </c>
      <c r="K282" s="26">
        <v>444.23661434511183</v>
      </c>
      <c r="L282" s="26">
        <v>376.88874470506454</v>
      </c>
      <c r="M282" s="26">
        <v>264.99224791649567</v>
      </c>
      <c r="N282" s="26">
        <v>140.70588354895077</v>
      </c>
      <c r="O282" s="26">
        <v>161.87421452144292</v>
      </c>
      <c r="P282" s="26">
        <v>161.87421452144292</v>
      </c>
      <c r="Q282" s="26">
        <v>140.70588354895077</v>
      </c>
      <c r="R282" s="26">
        <v>161.87421452144292</v>
      </c>
      <c r="S282" s="26">
        <v>140.70588354895077</v>
      </c>
      <c r="T282" s="26">
        <v>143.15967757916522</v>
      </c>
      <c r="U282" s="26">
        <v>143.15967757916522</v>
      </c>
      <c r="V282" s="26">
        <v>143.15967757916522</v>
      </c>
      <c r="W282" s="26">
        <v>156.11479997973188</v>
      </c>
      <c r="X282" s="26">
        <v>156.11479997973188</v>
      </c>
      <c r="Y282" s="26">
        <v>156.11479997973188</v>
      </c>
      <c r="Z282" s="26">
        <v>156.11479997973188</v>
      </c>
      <c r="AA282" s="26">
        <v>156.11479997973188</v>
      </c>
      <c r="AB282" s="26">
        <v>156.11479997973188</v>
      </c>
      <c r="AC282" s="26">
        <v>156.11479997973188</v>
      </c>
      <c r="AD282" s="26">
        <v>182.65033269682573</v>
      </c>
      <c r="AE282" s="26">
        <v>182.65033269682573</v>
      </c>
      <c r="AF282" s="26">
        <v>182.65033269682573</v>
      </c>
      <c r="AG282" s="26">
        <v>182.65033269682573</v>
      </c>
      <c r="AH282" s="26">
        <v>182.65033269682573</v>
      </c>
      <c r="AI282" s="26">
        <v>188.32192565015251</v>
      </c>
      <c r="AJ282" s="26">
        <v>188.32192565015251</v>
      </c>
      <c r="AK282" s="26">
        <v>186.95596019712468</v>
      </c>
      <c r="AL282" s="26">
        <v>224.48137723828003</v>
      </c>
      <c r="AM282" s="26">
        <v>224.48137723828003</v>
      </c>
      <c r="AN282" s="26">
        <v>224.48137723828003</v>
      </c>
      <c r="AO282" s="26">
        <v>224.48137723828003</v>
      </c>
      <c r="AP282" s="26">
        <v>186.31666262434155</v>
      </c>
      <c r="AQ282" s="26">
        <v>186.31666262434155</v>
      </c>
      <c r="AR282" s="26">
        <v>224.48137723828003</v>
      </c>
      <c r="AS282" s="26">
        <v>224.48137723828003</v>
      </c>
      <c r="AT282" s="26">
        <v>224.48137723828003</v>
      </c>
      <c r="AU282" s="26">
        <v>223.53506335136228</v>
      </c>
      <c r="AV282" s="26">
        <v>223.53506335136228</v>
      </c>
      <c r="AW282" s="26">
        <v>186.31666262434155</v>
      </c>
      <c r="AX282" s="26">
        <v>221.60335628697263</v>
      </c>
      <c r="AY282" s="26">
        <v>326.00693867731286</v>
      </c>
      <c r="AZ282" s="26">
        <v>323.80028062123591</v>
      </c>
      <c r="BA282" s="26">
        <v>326.00693867731286</v>
      </c>
      <c r="BB282" s="26">
        <v>323.24301057413879</v>
      </c>
      <c r="BC282" s="26">
        <v>323.24301057413879</v>
      </c>
      <c r="BD282" s="26">
        <v>323.24301057413879</v>
      </c>
    </row>
    <row r="283" spans="1:56" x14ac:dyDescent="0.2">
      <c r="A283" s="2">
        <f t="shared" si="36"/>
        <v>44180</v>
      </c>
      <c r="B283" s="4" t="e">
        <f>Data!C282</f>
        <v>#N/A</v>
      </c>
      <c r="C283" s="26">
        <v>151.84405702926725</v>
      </c>
      <c r="D283" s="26">
        <v>114.81478030936972</v>
      </c>
      <c r="E283" s="26">
        <v>176.19557390289083</v>
      </c>
      <c r="F283" s="26">
        <v>653.10068127102181</v>
      </c>
      <c r="G283" s="26">
        <v>644.96526996532202</v>
      </c>
      <c r="H283" s="26">
        <v>518.53475708075848</v>
      </c>
      <c r="I283" s="26">
        <v>274.82585336722104</v>
      </c>
      <c r="J283" s="26">
        <v>444.45836321207753</v>
      </c>
      <c r="K283" s="26">
        <v>444.45836321207753</v>
      </c>
      <c r="L283" s="26">
        <v>377.08871504622675</v>
      </c>
      <c r="M283" s="26">
        <v>265.16987468647108</v>
      </c>
      <c r="N283" s="26">
        <v>140.80877491098897</v>
      </c>
      <c r="O283" s="26">
        <v>161.97385958040925</v>
      </c>
      <c r="P283" s="26">
        <v>161.97385958040925</v>
      </c>
      <c r="Q283" s="26">
        <v>140.80877491098897</v>
      </c>
      <c r="R283" s="26">
        <v>161.97385958040925</v>
      </c>
      <c r="S283" s="26">
        <v>140.80877491098897</v>
      </c>
      <c r="T283" s="26">
        <v>143.26680279665189</v>
      </c>
      <c r="U283" s="26">
        <v>143.26680279665189</v>
      </c>
      <c r="V283" s="26">
        <v>143.26680279665189</v>
      </c>
      <c r="W283" s="26">
        <v>156.2432495117832</v>
      </c>
      <c r="X283" s="26">
        <v>156.2432495117832</v>
      </c>
      <c r="Y283" s="26">
        <v>156.2432495117832</v>
      </c>
      <c r="Z283" s="26">
        <v>156.2432495117832</v>
      </c>
      <c r="AA283" s="26">
        <v>156.2432495117832</v>
      </c>
      <c r="AB283" s="26">
        <v>156.2432495117832</v>
      </c>
      <c r="AC283" s="26">
        <v>156.2432495117832</v>
      </c>
      <c r="AD283" s="26">
        <v>182.74329725430158</v>
      </c>
      <c r="AE283" s="26">
        <v>182.74329725430158</v>
      </c>
      <c r="AF283" s="26">
        <v>182.74329725430158</v>
      </c>
      <c r="AG283" s="26">
        <v>182.74329725430158</v>
      </c>
      <c r="AH283" s="26">
        <v>182.74329725430158</v>
      </c>
      <c r="AI283" s="26">
        <v>188.41346945623951</v>
      </c>
      <c r="AJ283" s="26">
        <v>188.41346945623951</v>
      </c>
      <c r="AK283" s="26">
        <v>187.04437226591571</v>
      </c>
      <c r="AL283" s="26">
        <v>224.54094419583902</v>
      </c>
      <c r="AM283" s="26">
        <v>224.54094419583902</v>
      </c>
      <c r="AN283" s="26">
        <v>224.54094419583902</v>
      </c>
      <c r="AO283" s="26">
        <v>224.54094419583902</v>
      </c>
      <c r="AP283" s="26">
        <v>186.40359119866139</v>
      </c>
      <c r="AQ283" s="26">
        <v>186.40359119866139</v>
      </c>
      <c r="AR283" s="26">
        <v>224.54094419583902</v>
      </c>
      <c r="AS283" s="26">
        <v>224.54094419583902</v>
      </c>
      <c r="AT283" s="26">
        <v>224.54094419583902</v>
      </c>
      <c r="AU283" s="26">
        <v>223.59209060351901</v>
      </c>
      <c r="AV283" s="26">
        <v>223.59209060351901</v>
      </c>
      <c r="AW283" s="26">
        <v>186.40359119866139</v>
      </c>
      <c r="AX283" s="26">
        <v>221.65509510770602</v>
      </c>
      <c r="AY283" s="26">
        <v>326.16181776640133</v>
      </c>
      <c r="AZ283" s="26">
        <v>323.94989298572943</v>
      </c>
      <c r="BA283" s="26">
        <v>326.16181776640133</v>
      </c>
      <c r="BB283" s="26">
        <v>323.39128127379576</v>
      </c>
      <c r="BC283" s="26">
        <v>323.39128127379576</v>
      </c>
      <c r="BD283" s="26">
        <v>323.39128127379576</v>
      </c>
    </row>
    <row r="284" spans="1:56" x14ac:dyDescent="0.2">
      <c r="A284" s="2">
        <f t="shared" si="36"/>
        <v>44181</v>
      </c>
      <c r="B284" s="4" t="e">
        <f>Data!C283</f>
        <v>#N/A</v>
      </c>
      <c r="C284" s="26">
        <v>152.05530402387103</v>
      </c>
      <c r="D284" s="26">
        <v>114.97192551731486</v>
      </c>
      <c r="E284" s="26">
        <v>176.40264037069346</v>
      </c>
      <c r="F284" s="26">
        <v>653.54194494882984</v>
      </c>
      <c r="G284" s="26">
        <v>645.24485052284842</v>
      </c>
      <c r="H284" s="26">
        <v>518.79306902856024</v>
      </c>
      <c r="I284" s="26">
        <v>275.02170347946634</v>
      </c>
      <c r="J284" s="26">
        <v>444.67977345305047</v>
      </c>
      <c r="K284" s="26">
        <v>444.67977345305047</v>
      </c>
      <c r="L284" s="26">
        <v>377.28835863146463</v>
      </c>
      <c r="M284" s="26">
        <v>265.34718457771589</v>
      </c>
      <c r="N284" s="26">
        <v>140.911463005016</v>
      </c>
      <c r="O284" s="26">
        <v>162.07330938493081</v>
      </c>
      <c r="P284" s="26">
        <v>162.07330938493081</v>
      </c>
      <c r="Q284" s="26">
        <v>140.911463005016</v>
      </c>
      <c r="R284" s="26">
        <v>162.07330938493081</v>
      </c>
      <c r="S284" s="26">
        <v>140.911463005016</v>
      </c>
      <c r="T284" s="26">
        <v>143.3737098186084</v>
      </c>
      <c r="U284" s="26">
        <v>143.3737098186084</v>
      </c>
      <c r="V284" s="26">
        <v>143.3737098186084</v>
      </c>
      <c r="W284" s="26">
        <v>156.37139484569099</v>
      </c>
      <c r="X284" s="26">
        <v>156.37139484569099</v>
      </c>
      <c r="Y284" s="26">
        <v>156.37139484569099</v>
      </c>
      <c r="Z284" s="26">
        <v>156.37139484569099</v>
      </c>
      <c r="AA284" s="26">
        <v>156.37139484569099</v>
      </c>
      <c r="AB284" s="26">
        <v>156.37139484569099</v>
      </c>
      <c r="AC284" s="26">
        <v>156.37139484569099</v>
      </c>
      <c r="AD284" s="26">
        <v>182.83613735901943</v>
      </c>
      <c r="AE284" s="26">
        <v>182.83613735901943</v>
      </c>
      <c r="AF284" s="26">
        <v>182.83613735901943</v>
      </c>
      <c r="AG284" s="26">
        <v>182.83613735901943</v>
      </c>
      <c r="AH284" s="26">
        <v>182.83613735901943</v>
      </c>
      <c r="AI284" s="26">
        <v>188.5048930337484</v>
      </c>
      <c r="AJ284" s="26">
        <v>188.5048930337484</v>
      </c>
      <c r="AK284" s="26">
        <v>187.13267140489657</v>
      </c>
      <c r="AL284" s="26">
        <v>224.60045952107293</v>
      </c>
      <c r="AM284" s="26">
        <v>224.60045952107293</v>
      </c>
      <c r="AN284" s="26">
        <v>224.60045952107293</v>
      </c>
      <c r="AO284" s="26">
        <v>224.60045952107293</v>
      </c>
      <c r="AP284" s="26">
        <v>186.49041023647459</v>
      </c>
      <c r="AQ284" s="26">
        <v>186.49041023647459</v>
      </c>
      <c r="AR284" s="26">
        <v>224.60045952107293</v>
      </c>
      <c r="AS284" s="26">
        <v>224.60045952107293</v>
      </c>
      <c r="AT284" s="26">
        <v>224.60045952107293</v>
      </c>
      <c r="AU284" s="26">
        <v>223.64907035961014</v>
      </c>
      <c r="AV284" s="26">
        <v>223.64907035961014</v>
      </c>
      <c r="AW284" s="26">
        <v>186.49041023647459</v>
      </c>
      <c r="AX284" s="26">
        <v>221.70679450948452</v>
      </c>
      <c r="AY284" s="26">
        <v>326.31650634826985</v>
      </c>
      <c r="AZ284" s="26">
        <v>324.0993253537286</v>
      </c>
      <c r="BA284" s="26">
        <v>326.31650634826985</v>
      </c>
      <c r="BB284" s="26">
        <v>323.53937459626934</v>
      </c>
      <c r="BC284" s="26">
        <v>323.53937459626934</v>
      </c>
      <c r="BD284" s="26">
        <v>323.53937459626934</v>
      </c>
    </row>
    <row r="285" spans="1:56" x14ac:dyDescent="0.2">
      <c r="A285" s="2">
        <f t="shared" si="36"/>
        <v>44182</v>
      </c>
      <c r="B285" s="4" t="e">
        <f>Data!C284</f>
        <v>#N/A</v>
      </c>
      <c r="C285" s="26">
        <v>152.26603242969261</v>
      </c>
      <c r="D285" s="26">
        <v>115.12866810033398</v>
      </c>
      <c r="E285" s="26">
        <v>176.60920205773658</v>
      </c>
      <c r="F285" s="26">
        <v>653.98240472366047</v>
      </c>
      <c r="G285" s="26">
        <v>645.52406378699527</v>
      </c>
      <c r="H285" s="26">
        <v>519.05098728581731</v>
      </c>
      <c r="I285" s="26">
        <v>275.21717838338708</v>
      </c>
      <c r="J285" s="26">
        <v>444.90084624498513</v>
      </c>
      <c r="K285" s="26">
        <v>444.90084624498513</v>
      </c>
      <c r="L285" s="26">
        <v>377.48767666150519</v>
      </c>
      <c r="M285" s="26">
        <v>265.52417891436136</v>
      </c>
      <c r="N285" s="26">
        <v>141.01394873579696</v>
      </c>
      <c r="O285" s="26">
        <v>162.17256474690478</v>
      </c>
      <c r="P285" s="26">
        <v>162.17256474690478</v>
      </c>
      <c r="Q285" s="26">
        <v>141.01394873579696</v>
      </c>
      <c r="R285" s="26">
        <v>162.17256474690478</v>
      </c>
      <c r="S285" s="26">
        <v>141.01394873579696</v>
      </c>
      <c r="T285" s="26">
        <v>143.48039963585114</v>
      </c>
      <c r="U285" s="26">
        <v>143.48039963585114</v>
      </c>
      <c r="V285" s="26">
        <v>143.48039963585114</v>
      </c>
      <c r="W285" s="26">
        <v>156.49923750230985</v>
      </c>
      <c r="X285" s="26">
        <v>156.49923750230985</v>
      </c>
      <c r="Y285" s="26">
        <v>156.49923750230985</v>
      </c>
      <c r="Z285" s="26">
        <v>156.49923750230985</v>
      </c>
      <c r="AA285" s="26">
        <v>156.49923750230985</v>
      </c>
      <c r="AB285" s="26">
        <v>156.49923750230985</v>
      </c>
      <c r="AC285" s="26">
        <v>156.49923750230985</v>
      </c>
      <c r="AD285" s="26">
        <v>182.92885341741004</v>
      </c>
      <c r="AE285" s="26">
        <v>182.92885341741004</v>
      </c>
      <c r="AF285" s="26">
        <v>182.92885341741004</v>
      </c>
      <c r="AG285" s="26">
        <v>182.92885341741004</v>
      </c>
      <c r="AH285" s="26">
        <v>182.92885341741004</v>
      </c>
      <c r="AI285" s="26">
        <v>188.5961967665728</v>
      </c>
      <c r="AJ285" s="26">
        <v>188.5961967665728</v>
      </c>
      <c r="AK285" s="26">
        <v>187.22085796632993</v>
      </c>
      <c r="AL285" s="26">
        <v>224.65992332375563</v>
      </c>
      <c r="AM285" s="26">
        <v>224.65992332375563</v>
      </c>
      <c r="AN285" s="26">
        <v>224.65992332375563</v>
      </c>
      <c r="AO285" s="26">
        <v>224.65992332375563</v>
      </c>
      <c r="AP285" s="26">
        <v>186.57712007559581</v>
      </c>
      <c r="AQ285" s="26">
        <v>186.57712007559581</v>
      </c>
      <c r="AR285" s="26">
        <v>224.65992332375563</v>
      </c>
      <c r="AS285" s="26">
        <v>224.65992332375563</v>
      </c>
      <c r="AT285" s="26">
        <v>224.65992332375563</v>
      </c>
      <c r="AU285" s="26">
        <v>223.70600271888335</v>
      </c>
      <c r="AV285" s="26">
        <v>223.70600271888335</v>
      </c>
      <c r="AW285" s="26">
        <v>186.57712007559581</v>
      </c>
      <c r="AX285" s="26">
        <v>221.75845457312997</v>
      </c>
      <c r="AY285" s="26">
        <v>326.47100523812782</v>
      </c>
      <c r="AZ285" s="26">
        <v>324.24857853173006</v>
      </c>
      <c r="BA285" s="26">
        <v>326.47100523812782</v>
      </c>
      <c r="BB285" s="26">
        <v>323.68729134708207</v>
      </c>
      <c r="BC285" s="26">
        <v>323.68729134708207</v>
      </c>
      <c r="BD285" s="26">
        <v>323.68729134708207</v>
      </c>
    </row>
    <row r="286" spans="1:56" x14ac:dyDescent="0.2">
      <c r="A286" s="2">
        <f t="shared" si="36"/>
        <v>44183</v>
      </c>
      <c r="B286" s="4" t="e">
        <f>Data!C285</f>
        <v>#N/A</v>
      </c>
      <c r="C286" s="26">
        <v>152.47624528172753</v>
      </c>
      <c r="D286" s="26">
        <v>115.28501039515081</v>
      </c>
      <c r="E286" s="26">
        <v>176.81526182528575</v>
      </c>
      <c r="F286" s="26">
        <v>654.42206422066465</v>
      </c>
      <c r="G286" s="26">
        <v>645.80291088084414</v>
      </c>
      <c r="H286" s="26">
        <v>519.30851321752846</v>
      </c>
      <c r="I286" s="26">
        <v>275.41227972836987</v>
      </c>
      <c r="J286" s="26">
        <v>445.12158275788039</v>
      </c>
      <c r="K286" s="26">
        <v>445.12158275788039</v>
      </c>
      <c r="L286" s="26">
        <v>377.686670329636</v>
      </c>
      <c r="M286" s="26">
        <v>265.70085901121848</v>
      </c>
      <c r="N286" s="26">
        <v>141.11623300137126</v>
      </c>
      <c r="O286" s="26">
        <v>162.27162647263592</v>
      </c>
      <c r="P286" s="26">
        <v>162.27162647263592</v>
      </c>
      <c r="Q286" s="26">
        <v>141.11623300137126</v>
      </c>
      <c r="R286" s="26">
        <v>162.27162647263592</v>
      </c>
      <c r="S286" s="26">
        <v>141.11623300137126</v>
      </c>
      <c r="T286" s="26">
        <v>143.58687323169264</v>
      </c>
      <c r="U286" s="26">
        <v>143.58687323169264</v>
      </c>
      <c r="V286" s="26">
        <v>143.58687323169264</v>
      </c>
      <c r="W286" s="26">
        <v>156.62677898987883</v>
      </c>
      <c r="X286" s="26">
        <v>156.62677898987883</v>
      </c>
      <c r="Y286" s="26">
        <v>156.62677898987883</v>
      </c>
      <c r="Z286" s="26">
        <v>156.62677898987883</v>
      </c>
      <c r="AA286" s="26">
        <v>156.62677898987883</v>
      </c>
      <c r="AB286" s="26">
        <v>156.62677898987883</v>
      </c>
      <c r="AC286" s="26">
        <v>156.62677898987883</v>
      </c>
      <c r="AD286" s="26">
        <v>183.02144583364628</v>
      </c>
      <c r="AE286" s="26">
        <v>183.02144583364628</v>
      </c>
      <c r="AF286" s="26">
        <v>183.02144583364628</v>
      </c>
      <c r="AG286" s="26">
        <v>183.02144583364628</v>
      </c>
      <c r="AH286" s="26">
        <v>183.02144583364628</v>
      </c>
      <c r="AI286" s="26">
        <v>188.6873810364394</v>
      </c>
      <c r="AJ286" s="26">
        <v>188.6873810364394</v>
      </c>
      <c r="AK286" s="26">
        <v>187.30893230050262</v>
      </c>
      <c r="AL286" s="26">
        <v>224.71933571276523</v>
      </c>
      <c r="AM286" s="26">
        <v>224.71933571276523</v>
      </c>
      <c r="AN286" s="26">
        <v>224.71933571276523</v>
      </c>
      <c r="AO286" s="26">
        <v>224.71933571276523</v>
      </c>
      <c r="AP286" s="26">
        <v>186.66372105194748</v>
      </c>
      <c r="AQ286" s="26">
        <v>186.66372105194748</v>
      </c>
      <c r="AR286" s="26">
        <v>224.71933571276523</v>
      </c>
      <c r="AS286" s="26">
        <v>224.71933571276523</v>
      </c>
      <c r="AT286" s="26">
        <v>224.71933571276523</v>
      </c>
      <c r="AU286" s="26">
        <v>223.76288777965328</v>
      </c>
      <c r="AV286" s="26">
        <v>223.76288777965328</v>
      </c>
      <c r="AW286" s="26">
        <v>186.66372105194748</v>
      </c>
      <c r="AX286" s="26">
        <v>221.81007537838954</v>
      </c>
      <c r="AY286" s="26">
        <v>326.62531523335878</v>
      </c>
      <c r="AZ286" s="26">
        <v>324.3976533065337</v>
      </c>
      <c r="BA286" s="26">
        <v>326.62531523335878</v>
      </c>
      <c r="BB286" s="26">
        <v>323.83503231153384</v>
      </c>
      <c r="BC286" s="26">
        <v>323.83503231153384</v>
      </c>
      <c r="BD286" s="26">
        <v>323.83503231153384</v>
      </c>
    </row>
    <row r="287" spans="1:56" x14ac:dyDescent="0.2">
      <c r="A287" s="2">
        <f t="shared" si="36"/>
        <v>44184</v>
      </c>
      <c r="B287" s="4" t="e">
        <f>Data!C286</f>
        <v>#N/A</v>
      </c>
      <c r="C287" s="26">
        <v>152.68594558500445</v>
      </c>
      <c r="D287" s="26">
        <v>115.44095471580427</v>
      </c>
      <c r="E287" s="26">
        <v>177.02082250725837</v>
      </c>
      <c r="F287" s="26">
        <v>654.86092702943142</v>
      </c>
      <c r="G287" s="26">
        <v>646.08139292134149</v>
      </c>
      <c r="H287" s="26">
        <v>519.56564818065499</v>
      </c>
      <c r="I287" s="26">
        <v>275.60700915162278</v>
      </c>
      <c r="J287" s="26">
        <v>445.34198415484599</v>
      </c>
      <c r="K287" s="26">
        <v>445.34198415484599</v>
      </c>
      <c r="L287" s="26">
        <v>377.88534082177455</v>
      </c>
      <c r="M287" s="26">
        <v>265.87722617387203</v>
      </c>
      <c r="N287" s="26">
        <v>141.21831669312337</v>
      </c>
      <c r="O287" s="26">
        <v>162.37049536289086</v>
      </c>
      <c r="P287" s="26">
        <v>162.37049536289086</v>
      </c>
      <c r="Q287" s="26">
        <v>141.21831669312337</v>
      </c>
      <c r="R287" s="26">
        <v>162.37049536289086</v>
      </c>
      <c r="S287" s="26">
        <v>141.21831669312337</v>
      </c>
      <c r="T287" s="26">
        <v>143.69313158202192</v>
      </c>
      <c r="U287" s="26">
        <v>143.69313158202192</v>
      </c>
      <c r="V287" s="26">
        <v>143.69313158202192</v>
      </c>
      <c r="W287" s="26">
        <v>156.75402080416958</v>
      </c>
      <c r="X287" s="26">
        <v>156.75402080416958</v>
      </c>
      <c r="Y287" s="26">
        <v>156.75402080416958</v>
      </c>
      <c r="Z287" s="26">
        <v>156.75402080416958</v>
      </c>
      <c r="AA287" s="26">
        <v>156.75402080416958</v>
      </c>
      <c r="AB287" s="26">
        <v>156.75402080416958</v>
      </c>
      <c r="AC287" s="26">
        <v>156.75402080416958</v>
      </c>
      <c r="AD287" s="26">
        <v>183.11391500966278</v>
      </c>
      <c r="AE287" s="26">
        <v>183.11391500966278</v>
      </c>
      <c r="AF287" s="26">
        <v>183.11391500966278</v>
      </c>
      <c r="AG287" s="26">
        <v>183.11391500966278</v>
      </c>
      <c r="AH287" s="26">
        <v>183.11391500966278</v>
      </c>
      <c r="AI287" s="26">
        <v>188.7784462229331</v>
      </c>
      <c r="AJ287" s="26">
        <v>188.7784462229331</v>
      </c>
      <c r="AK287" s="26">
        <v>187.39689475575085</v>
      </c>
      <c r="AL287" s="26">
        <v>224.77869679612709</v>
      </c>
      <c r="AM287" s="26">
        <v>224.77869679612709</v>
      </c>
      <c r="AN287" s="26">
        <v>224.77869679612709</v>
      </c>
      <c r="AO287" s="26">
        <v>224.77869679612709</v>
      </c>
      <c r="AP287" s="26">
        <v>186.7502134995851</v>
      </c>
      <c r="AQ287" s="26">
        <v>186.7502134995851</v>
      </c>
      <c r="AR287" s="26">
        <v>224.77869679612709</v>
      </c>
      <c r="AS287" s="26">
        <v>224.77869679612709</v>
      </c>
      <c r="AT287" s="26">
        <v>224.77869679612709</v>
      </c>
      <c r="AU287" s="26">
        <v>223.81972563935025</v>
      </c>
      <c r="AV287" s="26">
        <v>223.81972563935025</v>
      </c>
      <c r="AW287" s="26">
        <v>186.7502134995851</v>
      </c>
      <c r="AX287" s="26">
        <v>221.86165700399991</v>
      </c>
      <c r="AY287" s="26">
        <v>326.77943711444186</v>
      </c>
      <c r="AZ287" s="26">
        <v>324.54655044628112</v>
      </c>
      <c r="BA287" s="26">
        <v>326.77943711444186</v>
      </c>
      <c r="BB287" s="26">
        <v>323.98259825577242</v>
      </c>
      <c r="BC287" s="26">
        <v>323.98259825577242</v>
      </c>
      <c r="BD287" s="26">
        <v>323.98259825577242</v>
      </c>
    </row>
    <row r="288" spans="1:56" x14ac:dyDescent="0.2">
      <c r="A288" s="2">
        <f t="shared" si="36"/>
        <v>44185</v>
      </c>
      <c r="B288" s="4" t="e">
        <f>Data!C287</f>
        <v>#N/A</v>
      </c>
      <c r="C288" s="26">
        <v>152.89513631500688</v>
      </c>
      <c r="D288" s="26">
        <v>115.59650335396074</v>
      </c>
      <c r="E288" s="26">
        <v>177.22588691059678</v>
      </c>
      <c r="F288" s="26">
        <v>655.29899670496525</v>
      </c>
      <c r="G288" s="26">
        <v>646.35951101937678</v>
      </c>
      <c r="H288" s="26">
        <v>519.82239352419697</v>
      </c>
      <c r="I288" s="26">
        <v>275.80136827830347</v>
      </c>
      <c r="J288" s="26">
        <v>445.56205159216762</v>
      </c>
      <c r="K288" s="26">
        <v>445.56205159216762</v>
      </c>
      <c r="L288" s="26">
        <v>378.08368931653638</v>
      </c>
      <c r="M288" s="26">
        <v>266.05328169877305</v>
      </c>
      <c r="N288" s="26">
        <v>141.32020069585275</v>
      </c>
      <c r="O288" s="26">
        <v>162.46917221295203</v>
      </c>
      <c r="P288" s="26">
        <v>162.46917221295203</v>
      </c>
      <c r="Q288" s="26">
        <v>141.32020069585275</v>
      </c>
      <c r="R288" s="26">
        <v>162.46917221295203</v>
      </c>
      <c r="S288" s="26">
        <v>141.32020069585275</v>
      </c>
      <c r="T288" s="26">
        <v>143.79917565538392</v>
      </c>
      <c r="U288" s="26">
        <v>143.79917565538392</v>
      </c>
      <c r="V288" s="26">
        <v>143.79917565538392</v>
      </c>
      <c r="W288" s="26">
        <v>156.88096442863238</v>
      </c>
      <c r="X288" s="26">
        <v>156.88096442863238</v>
      </c>
      <c r="Y288" s="26">
        <v>156.88096442863238</v>
      </c>
      <c r="Z288" s="26">
        <v>156.88096442863238</v>
      </c>
      <c r="AA288" s="26">
        <v>156.88096442863238</v>
      </c>
      <c r="AB288" s="26">
        <v>156.88096442863238</v>
      </c>
      <c r="AC288" s="26">
        <v>156.88096442863238</v>
      </c>
      <c r="AD288" s="26">
        <v>183.20626134517502</v>
      </c>
      <c r="AE288" s="26">
        <v>183.20626134517502</v>
      </c>
      <c r="AF288" s="26">
        <v>183.20626134517502</v>
      </c>
      <c r="AG288" s="26">
        <v>183.20626134517502</v>
      </c>
      <c r="AH288" s="26">
        <v>183.20626134517502</v>
      </c>
      <c r="AI288" s="26">
        <v>188.86939270352102</v>
      </c>
      <c r="AJ288" s="26">
        <v>188.86939270352102</v>
      </c>
      <c r="AK288" s="26">
        <v>187.48474567848419</v>
      </c>
      <c r="AL288" s="26">
        <v>224.83800668105388</v>
      </c>
      <c r="AM288" s="26">
        <v>224.83800668105388</v>
      </c>
      <c r="AN288" s="26">
        <v>224.83800668105388</v>
      </c>
      <c r="AO288" s="26">
        <v>224.83800668105388</v>
      </c>
      <c r="AP288" s="26">
        <v>186.83659775072144</v>
      </c>
      <c r="AQ288" s="26">
        <v>186.83659775072144</v>
      </c>
      <c r="AR288" s="26">
        <v>224.83800668105388</v>
      </c>
      <c r="AS288" s="26">
        <v>224.83800668105388</v>
      </c>
      <c r="AT288" s="26">
        <v>224.83800668105388</v>
      </c>
      <c r="AU288" s="26">
        <v>223.87651639456578</v>
      </c>
      <c r="AV288" s="26">
        <v>223.87651639456578</v>
      </c>
      <c r="AW288" s="26">
        <v>186.83659775072144</v>
      </c>
      <c r="AX288" s="26">
        <v>221.91319952774691</v>
      </c>
      <c r="AY288" s="26">
        <v>326.93337164581925</v>
      </c>
      <c r="AZ288" s="26">
        <v>324.69527070143374</v>
      </c>
      <c r="BA288" s="26">
        <v>326.93337164581925</v>
      </c>
      <c r="BB288" s="26">
        <v>324.129989927802</v>
      </c>
      <c r="BC288" s="26">
        <v>324.129989927802</v>
      </c>
      <c r="BD288" s="26">
        <v>324.129989927802</v>
      </c>
    </row>
    <row r="289" spans="1:56" x14ac:dyDescent="0.2">
      <c r="A289" s="2">
        <f t="shared" si="36"/>
        <v>44186</v>
      </c>
      <c r="B289" s="4" t="e">
        <f>Data!C288</f>
        <v>#N/A</v>
      </c>
      <c r="C289" s="26">
        <v>153.10382041808711</v>
      </c>
      <c r="D289" s="26">
        <v>115.75165857922076</v>
      </c>
      <c r="E289" s="26">
        <v>177.43045781563472</v>
      </c>
      <c r="F289" s="26">
        <v>655.73627676860895</v>
      </c>
      <c r="G289" s="26">
        <v>646.63726627985727</v>
      </c>
      <c r="H289" s="26">
        <v>520.07875058926697</v>
      </c>
      <c r="I289" s="26">
        <v>275.99535872164529</v>
      </c>
      <c r="J289" s="26">
        <v>445.78178621937042</v>
      </c>
      <c r="K289" s="26">
        <v>445.78178621937042</v>
      </c>
      <c r="L289" s="26">
        <v>378.28171698530201</v>
      </c>
      <c r="M289" s="26">
        <v>266.22902687333016</v>
      </c>
      <c r="N289" s="26">
        <v>141.42188588784268</v>
      </c>
      <c r="O289" s="26">
        <v>162.56765781267055</v>
      </c>
      <c r="P289" s="26">
        <v>162.56765781267055</v>
      </c>
      <c r="Q289" s="26">
        <v>141.42188588784268</v>
      </c>
      <c r="R289" s="26">
        <v>162.56765781267055</v>
      </c>
      <c r="S289" s="26">
        <v>141.42188588784268</v>
      </c>
      <c r="T289" s="26">
        <v>143.90500641305772</v>
      </c>
      <c r="U289" s="26">
        <v>143.90500641305772</v>
      </c>
      <c r="V289" s="26">
        <v>143.90500641305772</v>
      </c>
      <c r="W289" s="26">
        <v>157.00761133453986</v>
      </c>
      <c r="X289" s="26">
        <v>157.00761133453986</v>
      </c>
      <c r="Y289" s="26">
        <v>157.00761133453986</v>
      </c>
      <c r="Z289" s="26">
        <v>157.00761133453986</v>
      </c>
      <c r="AA289" s="26">
        <v>157.00761133453986</v>
      </c>
      <c r="AB289" s="26">
        <v>157.00761133453986</v>
      </c>
      <c r="AC289" s="26">
        <v>157.00761133453986</v>
      </c>
      <c r="AD289" s="26">
        <v>183.2984852376982</v>
      </c>
      <c r="AE289" s="26">
        <v>183.2984852376982</v>
      </c>
      <c r="AF289" s="26">
        <v>183.2984852376982</v>
      </c>
      <c r="AG289" s="26">
        <v>183.2984852376982</v>
      </c>
      <c r="AH289" s="26">
        <v>183.2984852376982</v>
      </c>
      <c r="AI289" s="26">
        <v>188.96022085357583</v>
      </c>
      <c r="AJ289" s="26">
        <v>188.96022085357583</v>
      </c>
      <c r="AK289" s="26">
        <v>187.5724854132086</v>
      </c>
      <c r="AL289" s="26">
        <v>224.89726547398269</v>
      </c>
      <c r="AM289" s="26">
        <v>224.89726547398269</v>
      </c>
      <c r="AN289" s="26">
        <v>224.89726547398269</v>
      </c>
      <c r="AO289" s="26">
        <v>224.89726547398269</v>
      </c>
      <c r="AP289" s="26">
        <v>186.92287413574962</v>
      </c>
      <c r="AQ289" s="26">
        <v>186.92287413574962</v>
      </c>
      <c r="AR289" s="26">
        <v>224.89726547398269</v>
      </c>
      <c r="AS289" s="26">
        <v>224.89726547398269</v>
      </c>
      <c r="AT289" s="26">
        <v>224.89726547398269</v>
      </c>
      <c r="AU289" s="26">
        <v>223.93326014109471</v>
      </c>
      <c r="AV289" s="26">
        <v>223.93326014109471</v>
      </c>
      <c r="AW289" s="26">
        <v>186.92287413574962</v>
      </c>
      <c r="AX289" s="26">
        <v>221.96470302652077</v>
      </c>
      <c r="AY289" s="26">
        <v>327.08711957671295</v>
      </c>
      <c r="AZ289" s="26">
        <v>324.84381480569425</v>
      </c>
      <c r="BA289" s="26">
        <v>327.08711957671295</v>
      </c>
      <c r="BB289" s="26">
        <v>324.27720805843325</v>
      </c>
      <c r="BC289" s="26">
        <v>324.27720805843325</v>
      </c>
      <c r="BD289" s="26">
        <v>324.27720805843325</v>
      </c>
    </row>
    <row r="290" spans="1:56" x14ac:dyDescent="0.2">
      <c r="A290" s="2">
        <f t="shared" si="36"/>
        <v>44187</v>
      </c>
      <c r="B290" s="4" t="e">
        <f>Data!C289</f>
        <v>#N/A</v>
      </c>
      <c r="C290" s="26">
        <v>153.31200081187251</v>
      </c>
      <c r="D290" s="26">
        <v>115.90642263942013</v>
      </c>
      <c r="E290" s="26">
        <v>177.63453797645715</v>
      </c>
      <c r="F290" s="26">
        <v>656.172770708916</v>
      </c>
      <c r="G290" s="26">
        <v>646.91465980177918</v>
      </c>
      <c r="H290" s="26">
        <v>520.33472070916287</v>
      </c>
      <c r="I290" s="26">
        <v>276.18898208308195</v>
      </c>
      <c r="J290" s="26">
        <v>446.0011891792812</v>
      </c>
      <c r="K290" s="26">
        <v>446.0011891792812</v>
      </c>
      <c r="L290" s="26">
        <v>378.47942499228304</v>
      </c>
      <c r="M290" s="26">
        <v>266.40446297599971</v>
      </c>
      <c r="N290" s="26">
        <v>141.52337314092821</v>
      </c>
      <c r="O290" s="26">
        <v>162.66595294651876</v>
      </c>
      <c r="P290" s="26">
        <v>162.66595294651876</v>
      </c>
      <c r="Q290" s="26">
        <v>141.52337314092821</v>
      </c>
      <c r="R290" s="26">
        <v>162.66595294651876</v>
      </c>
      <c r="S290" s="26">
        <v>141.52337314092821</v>
      </c>
      <c r="T290" s="26">
        <v>144.01062480913359</v>
      </c>
      <c r="U290" s="26">
        <v>144.01062480913359</v>
      </c>
      <c r="V290" s="26">
        <v>144.01062480913359</v>
      </c>
      <c r="W290" s="26">
        <v>157.13396298112852</v>
      </c>
      <c r="X290" s="26">
        <v>157.13396298112852</v>
      </c>
      <c r="Y290" s="26">
        <v>157.13396298112852</v>
      </c>
      <c r="Z290" s="26">
        <v>157.13396298112852</v>
      </c>
      <c r="AA290" s="26">
        <v>157.13396298112852</v>
      </c>
      <c r="AB290" s="26">
        <v>157.13396298112852</v>
      </c>
      <c r="AC290" s="26">
        <v>157.13396298112852</v>
      </c>
      <c r="AD290" s="26">
        <v>183.39058708256573</v>
      </c>
      <c r="AE290" s="26">
        <v>183.39058708256573</v>
      </c>
      <c r="AF290" s="26">
        <v>183.39058708256573</v>
      </c>
      <c r="AG290" s="26">
        <v>183.39058708256573</v>
      </c>
      <c r="AH290" s="26">
        <v>183.39058708256573</v>
      </c>
      <c r="AI290" s="26">
        <v>189.0509310463982</v>
      </c>
      <c r="AJ290" s="26">
        <v>189.0509310463982</v>
      </c>
      <c r="AK290" s="26">
        <v>187.66011430254858</v>
      </c>
      <c r="AL290" s="26">
        <v>224.95647328060952</v>
      </c>
      <c r="AM290" s="26">
        <v>224.95647328060952</v>
      </c>
      <c r="AN290" s="26">
        <v>224.95647328060952</v>
      </c>
      <c r="AO290" s="26">
        <v>224.95647328060952</v>
      </c>
      <c r="AP290" s="26">
        <v>187.00904298326537</v>
      </c>
      <c r="AQ290" s="26">
        <v>187.00904298326537</v>
      </c>
      <c r="AR290" s="26">
        <v>224.95647328060952</v>
      </c>
      <c r="AS290" s="26">
        <v>224.95647328060952</v>
      </c>
      <c r="AT290" s="26">
        <v>224.95647328060952</v>
      </c>
      <c r="AU290" s="26">
        <v>223.98995697397427</v>
      </c>
      <c r="AV290" s="26">
        <v>223.98995697397427</v>
      </c>
      <c r="AW290" s="26">
        <v>187.00904298326537</v>
      </c>
      <c r="AX290" s="26">
        <v>222.01616757636759</v>
      </c>
      <c r="AY290" s="26">
        <v>327.24068164189401</v>
      </c>
      <c r="AZ290" s="26">
        <v>324.99218347687452</v>
      </c>
      <c r="BA290" s="26">
        <v>327.24068164189401</v>
      </c>
      <c r="BB290" s="26">
        <v>324.42425336217838</v>
      </c>
      <c r="BC290" s="26">
        <v>324.42425336217838</v>
      </c>
      <c r="BD290" s="26">
        <v>324.42425336217838</v>
      </c>
    </row>
    <row r="291" spans="1:56" x14ac:dyDescent="0.2">
      <c r="A291" s="2">
        <f t="shared" si="36"/>
        <v>44188</v>
      </c>
      <c r="B291" s="4" t="e">
        <f>Data!C290</f>
        <v>#N/A</v>
      </c>
      <c r="C291" s="26">
        <v>153.51968038566449</v>
      </c>
      <c r="D291" s="26">
        <v>116.06079776092579</v>
      </c>
      <c r="E291" s="26">
        <v>177.83813012125384</v>
      </c>
      <c r="F291" s="26">
        <v>656.60848198247561</v>
      </c>
      <c r="G291" s="26">
        <v>647.19169267829614</v>
      </c>
      <c r="H291" s="26">
        <v>520.59030520943895</v>
      </c>
      <c r="I291" s="26">
        <v>276.3822399523703</v>
      </c>
      <c r="J291" s="26">
        <v>446.22026160808923</v>
      </c>
      <c r="K291" s="26">
        <v>446.22026160808923</v>
      </c>
      <c r="L291" s="26">
        <v>378.67681449458689</v>
      </c>
      <c r="M291" s="26">
        <v>266.57959127637474</v>
      </c>
      <c r="N291" s="26">
        <v>141.6246633205632</v>
      </c>
      <c r="O291" s="26">
        <v>162.7640583936419</v>
      </c>
      <c r="P291" s="26">
        <v>162.7640583936419</v>
      </c>
      <c r="Q291" s="26">
        <v>141.6246633205632</v>
      </c>
      <c r="R291" s="26">
        <v>162.7640583936419</v>
      </c>
      <c r="S291" s="26">
        <v>141.6246633205632</v>
      </c>
      <c r="T291" s="26">
        <v>144.1160317905892</v>
      </c>
      <c r="U291" s="26">
        <v>144.1160317905892</v>
      </c>
      <c r="V291" s="26">
        <v>144.1160317905892</v>
      </c>
      <c r="W291" s="26">
        <v>157.26002081573822</v>
      </c>
      <c r="X291" s="26">
        <v>157.26002081573822</v>
      </c>
      <c r="Y291" s="26">
        <v>157.26002081573822</v>
      </c>
      <c r="Z291" s="26">
        <v>157.26002081573822</v>
      </c>
      <c r="AA291" s="26">
        <v>157.26002081573822</v>
      </c>
      <c r="AB291" s="26">
        <v>157.26002081573822</v>
      </c>
      <c r="AC291" s="26">
        <v>157.26002081573822</v>
      </c>
      <c r="AD291" s="26">
        <v>183.48256727294739</v>
      </c>
      <c r="AE291" s="26">
        <v>183.48256727294739</v>
      </c>
      <c r="AF291" s="26">
        <v>183.48256727294739</v>
      </c>
      <c r="AG291" s="26">
        <v>183.48256727294739</v>
      </c>
      <c r="AH291" s="26">
        <v>183.48256727294739</v>
      </c>
      <c r="AI291" s="26">
        <v>189.14152365323849</v>
      </c>
      <c r="AJ291" s="26">
        <v>189.14152365323849</v>
      </c>
      <c r="AK291" s="26">
        <v>187.74763268726846</v>
      </c>
      <c r="AL291" s="26">
        <v>225.01563020592133</v>
      </c>
      <c r="AM291" s="26">
        <v>225.01563020592133</v>
      </c>
      <c r="AN291" s="26">
        <v>225.01563020592133</v>
      </c>
      <c r="AO291" s="26">
        <v>225.01563020592133</v>
      </c>
      <c r="AP291" s="26">
        <v>187.09510462008811</v>
      </c>
      <c r="AQ291" s="26">
        <v>187.09510462008811</v>
      </c>
      <c r="AR291" s="26">
        <v>225.01563020592133</v>
      </c>
      <c r="AS291" s="26">
        <v>225.01563020592133</v>
      </c>
      <c r="AT291" s="26">
        <v>225.01563020592133</v>
      </c>
      <c r="AU291" s="26">
        <v>224.04660698752053</v>
      </c>
      <c r="AV291" s="26">
        <v>224.04660698752053</v>
      </c>
      <c r="AW291" s="26">
        <v>187.09510462008811</v>
      </c>
      <c r="AX291" s="26">
        <v>222.06759325253714</v>
      </c>
      <c r="AY291" s="26">
        <v>327.39405856240654</v>
      </c>
      <c r="AZ291" s="26">
        <v>325.14037741771313</v>
      </c>
      <c r="BA291" s="26">
        <v>327.39405856240654</v>
      </c>
      <c r="BB291" s="26">
        <v>324.57112653809463</v>
      </c>
      <c r="BC291" s="26">
        <v>324.57112653809463</v>
      </c>
      <c r="BD291" s="26">
        <v>324.57112653809463</v>
      </c>
    </row>
    <row r="292" spans="1:56" x14ac:dyDescent="0.2">
      <c r="A292" s="2">
        <f t="shared" si="36"/>
        <v>44189</v>
      </c>
      <c r="B292" s="4" t="e">
        <f>Data!C291</f>
        <v>#N/A</v>
      </c>
      <c r="C292" s="26">
        <v>153.72686200083018</v>
      </c>
      <c r="D292" s="26">
        <v>116.21478614892645</v>
      </c>
      <c r="E292" s="26">
        <v>178.04123695266654</v>
      </c>
      <c r="F292" s="26">
        <v>657.04341401469389</v>
      </c>
      <c r="G292" s="26">
        <v>647.46836599678454</v>
      </c>
      <c r="H292" s="26">
        <v>520.84550540797545</v>
      </c>
      <c r="I292" s="26">
        <v>276.5751339077114</v>
      </c>
      <c r="J292" s="26">
        <v>446.43900463540626</v>
      </c>
      <c r="K292" s="26">
        <v>446.43900463540626</v>
      </c>
      <c r="L292" s="26">
        <v>378.87388664228087</v>
      </c>
      <c r="M292" s="26">
        <v>266.75441303527253</v>
      </c>
      <c r="N292" s="26">
        <v>141.7257572858864</v>
      </c>
      <c r="O292" s="26">
        <v>162.86197492790927</v>
      </c>
      <c r="P292" s="26">
        <v>162.86197492790927</v>
      </c>
      <c r="Q292" s="26">
        <v>141.7257572858864</v>
      </c>
      <c r="R292" s="26">
        <v>162.86197492790927</v>
      </c>
      <c r="S292" s="26">
        <v>141.7257572858864</v>
      </c>
      <c r="T292" s="26">
        <v>144.2212282973646</v>
      </c>
      <c r="U292" s="26">
        <v>144.2212282973646</v>
      </c>
      <c r="V292" s="26">
        <v>144.2212282973646</v>
      </c>
      <c r="W292" s="26">
        <v>157.38578627394941</v>
      </c>
      <c r="X292" s="26">
        <v>157.38578627394941</v>
      </c>
      <c r="Y292" s="26">
        <v>157.38578627394941</v>
      </c>
      <c r="Z292" s="26">
        <v>157.38578627394941</v>
      </c>
      <c r="AA292" s="26">
        <v>157.38578627394941</v>
      </c>
      <c r="AB292" s="26">
        <v>157.38578627394941</v>
      </c>
      <c r="AC292" s="26">
        <v>157.38578627394941</v>
      </c>
      <c r="AD292" s="26">
        <v>183.57442619986728</v>
      </c>
      <c r="AE292" s="26">
        <v>183.57442619986728</v>
      </c>
      <c r="AF292" s="26">
        <v>183.57442619986728</v>
      </c>
      <c r="AG292" s="26">
        <v>183.57442619986728</v>
      </c>
      <c r="AH292" s="26">
        <v>183.57442619986728</v>
      </c>
      <c r="AI292" s="26">
        <v>189.23199904331776</v>
      </c>
      <c r="AJ292" s="26">
        <v>189.23199904331776</v>
      </c>
      <c r="AK292" s="26">
        <v>187.83504090629287</v>
      </c>
      <c r="AL292" s="26">
        <v>225.07473635422579</v>
      </c>
      <c r="AM292" s="26">
        <v>225.07473635422579</v>
      </c>
      <c r="AN292" s="26">
        <v>225.07473635422579</v>
      </c>
      <c r="AO292" s="26">
        <v>225.07473635422579</v>
      </c>
      <c r="AP292" s="26">
        <v>187.18105937128144</v>
      </c>
      <c r="AQ292" s="26">
        <v>187.18105937128144</v>
      </c>
      <c r="AR292" s="26">
        <v>225.07473635422579</v>
      </c>
      <c r="AS292" s="26">
        <v>225.07473635422579</v>
      </c>
      <c r="AT292" s="26">
        <v>225.07473635422579</v>
      </c>
      <c r="AU292" s="26">
        <v>224.1032102753621</v>
      </c>
      <c r="AV292" s="26">
        <v>224.1032102753621</v>
      </c>
      <c r="AW292" s="26">
        <v>187.18105937128144</v>
      </c>
      <c r="AX292" s="26">
        <v>222.11898012952713</v>
      </c>
      <c r="AY292" s="26">
        <v>327.54725104624964</v>
      </c>
      <c r="AZ292" s="26">
        <v>325.28839731664573</v>
      </c>
      <c r="BA292" s="26">
        <v>327.54725104624964</v>
      </c>
      <c r="BB292" s="26">
        <v>324.71782827057859</v>
      </c>
      <c r="BC292" s="26">
        <v>324.71782827057859</v>
      </c>
      <c r="BD292" s="26">
        <v>324.71782827057859</v>
      </c>
    </row>
    <row r="293" spans="1:56" x14ac:dyDescent="0.2">
      <c r="A293" s="2">
        <f t="shared" si="36"/>
        <v>44190</v>
      </c>
      <c r="B293" s="4" t="e">
        <f>Data!C292</f>
        <v>#N/A</v>
      </c>
      <c r="C293" s="26">
        <v>153.93354849118703</v>
      </c>
      <c r="D293" s="26">
        <v>116.36838998771798</v>
      </c>
      <c r="E293" s="26">
        <v>178.24386114813024</v>
      </c>
      <c r="F293" s="26">
        <v>657.47757020053336</v>
      </c>
      <c r="G293" s="26">
        <v>647.74468083890622</v>
      </c>
      <c r="H293" s="26">
        <v>521.10032261504716</v>
      </c>
      <c r="I293" s="26">
        <v>276.76766551587019</v>
      </c>
      <c r="J293" s="26">
        <v>446.65741938432484</v>
      </c>
      <c r="K293" s="26">
        <v>446.65741938432484</v>
      </c>
      <c r="L293" s="26">
        <v>379.07064257845497</v>
      </c>
      <c r="M293" s="26">
        <v>266.92892950482133</v>
      </c>
      <c r="N293" s="26">
        <v>141.82665588978682</v>
      </c>
      <c r="O293" s="26">
        <v>162.95970331796465</v>
      </c>
      <c r="P293" s="26">
        <v>162.95970331796465</v>
      </c>
      <c r="Q293" s="26">
        <v>141.82665588978682</v>
      </c>
      <c r="R293" s="26">
        <v>162.95970331796465</v>
      </c>
      <c r="S293" s="26">
        <v>141.82665588978682</v>
      </c>
      <c r="T293" s="26">
        <v>144.32621526243622</v>
      </c>
      <c r="U293" s="26">
        <v>144.32621526243622</v>
      </c>
      <c r="V293" s="26">
        <v>144.32621526243622</v>
      </c>
      <c r="W293" s="26">
        <v>157.51126077971853</v>
      </c>
      <c r="X293" s="26">
        <v>157.51126077971853</v>
      </c>
      <c r="Y293" s="26">
        <v>157.51126077971853</v>
      </c>
      <c r="Z293" s="26">
        <v>157.51126077971853</v>
      </c>
      <c r="AA293" s="26">
        <v>157.51126077971853</v>
      </c>
      <c r="AB293" s="26">
        <v>157.51126077971853</v>
      </c>
      <c r="AC293" s="26">
        <v>157.51126077971853</v>
      </c>
      <c r="AD293" s="26">
        <v>183.66616425222136</v>
      </c>
      <c r="AE293" s="26">
        <v>183.66616425222136</v>
      </c>
      <c r="AF293" s="26">
        <v>183.66616425222136</v>
      </c>
      <c r="AG293" s="26">
        <v>183.66616425222136</v>
      </c>
      <c r="AH293" s="26">
        <v>183.66616425222136</v>
      </c>
      <c r="AI293" s="26">
        <v>189.32235758384806</v>
      </c>
      <c r="AJ293" s="26">
        <v>189.32235758384806</v>
      </c>
      <c r="AK293" s="26">
        <v>187.92233929672648</v>
      </c>
      <c r="AL293" s="26">
        <v>225.13379182917899</v>
      </c>
      <c r="AM293" s="26">
        <v>225.13379182917899</v>
      </c>
      <c r="AN293" s="26">
        <v>225.13379182917899</v>
      </c>
      <c r="AO293" s="26">
        <v>225.13379182917899</v>
      </c>
      <c r="AP293" s="26">
        <v>187.26690756017274</v>
      </c>
      <c r="AQ293" s="26">
        <v>187.26690756017274</v>
      </c>
      <c r="AR293" s="26">
        <v>225.13379182917899</v>
      </c>
      <c r="AS293" s="26">
        <v>225.13379182917899</v>
      </c>
      <c r="AT293" s="26">
        <v>225.13379182917899</v>
      </c>
      <c r="AU293" s="26">
        <v>224.15976693047151</v>
      </c>
      <c r="AV293" s="26">
        <v>224.15976693047151</v>
      </c>
      <c r="AW293" s="26">
        <v>187.26690756017274</v>
      </c>
      <c r="AX293" s="26">
        <v>222.17032828112448</v>
      </c>
      <c r="AY293" s="26">
        <v>327.70025978901924</v>
      </c>
      <c r="AZ293" s="26">
        <v>325.43624384853024</v>
      </c>
      <c r="BA293" s="26">
        <v>327.70025978901924</v>
      </c>
      <c r="BB293" s="26">
        <v>324.86435923011453</v>
      </c>
      <c r="BC293" s="26">
        <v>324.86435923011453</v>
      </c>
      <c r="BD293" s="26">
        <v>324.86435923011453</v>
      </c>
    </row>
    <row r="294" spans="1:56" x14ac:dyDescent="0.2">
      <c r="A294" s="2">
        <f t="shared" si="36"/>
        <v>44191</v>
      </c>
      <c r="B294" s="4" t="e">
        <f>Data!C293</f>
        <v>#N/A</v>
      </c>
      <c r="C294" s="26">
        <v>154.13974266338039</v>
      </c>
      <c r="D294" s="26">
        <v>116.52161144098395</v>
      </c>
      <c r="E294" s="26">
        <v>178.44600536020832</v>
      </c>
      <c r="F294" s="26">
        <v>657.91095390521457</v>
      </c>
      <c r="G294" s="26">
        <v>648.02063828066923</v>
      </c>
      <c r="H294" s="26">
        <v>521.35475813339019</v>
      </c>
      <c r="I294" s="26">
        <v>276.95983633229315</v>
      </c>
      <c r="J294" s="26">
        <v>446.87550697147606</v>
      </c>
      <c r="K294" s="26">
        <v>446.87550697147606</v>
      </c>
      <c r="L294" s="26">
        <v>379.26708343928397</v>
      </c>
      <c r="M294" s="26">
        <v>267.1031419285456</v>
      </c>
      <c r="N294" s="26">
        <v>141.9273599789679</v>
      </c>
      <c r="O294" s="26">
        <v>163.05724432727618</v>
      </c>
      <c r="P294" s="26">
        <v>163.05724432727618</v>
      </c>
      <c r="Q294" s="26">
        <v>141.9273599789679</v>
      </c>
      <c r="R294" s="26">
        <v>163.05724432727618</v>
      </c>
      <c r="S294" s="26">
        <v>141.9273599789679</v>
      </c>
      <c r="T294" s="26">
        <v>144.43099361188985</v>
      </c>
      <c r="U294" s="26">
        <v>144.43099361188985</v>
      </c>
      <c r="V294" s="26">
        <v>144.43099361188985</v>
      </c>
      <c r="W294" s="26">
        <v>157.63644574551105</v>
      </c>
      <c r="X294" s="26">
        <v>157.63644574551105</v>
      </c>
      <c r="Y294" s="26">
        <v>157.63644574551105</v>
      </c>
      <c r="Z294" s="26">
        <v>157.63644574551105</v>
      </c>
      <c r="AA294" s="26">
        <v>157.63644574551105</v>
      </c>
      <c r="AB294" s="26">
        <v>157.63644574551105</v>
      </c>
      <c r="AC294" s="26">
        <v>157.63644574551105</v>
      </c>
      <c r="AD294" s="26">
        <v>183.75778181679485</v>
      </c>
      <c r="AE294" s="26">
        <v>183.75778181679485</v>
      </c>
      <c r="AF294" s="26">
        <v>183.75778181679485</v>
      </c>
      <c r="AG294" s="26">
        <v>183.75778181679485</v>
      </c>
      <c r="AH294" s="26">
        <v>183.75778181679485</v>
      </c>
      <c r="AI294" s="26">
        <v>189.41259964005229</v>
      </c>
      <c r="AJ294" s="26">
        <v>189.41259964005229</v>
      </c>
      <c r="AK294" s="26">
        <v>188.00952819387305</v>
      </c>
      <c r="AL294" s="26">
        <v>225.19279673381109</v>
      </c>
      <c r="AM294" s="26">
        <v>225.19279673381109</v>
      </c>
      <c r="AN294" s="26">
        <v>225.19279673381109</v>
      </c>
      <c r="AO294" s="26">
        <v>225.19279673381109</v>
      </c>
      <c r="AP294" s="26">
        <v>187.35264950837202</v>
      </c>
      <c r="AQ294" s="26">
        <v>187.35264950837202</v>
      </c>
      <c r="AR294" s="26">
        <v>225.19279673381109</v>
      </c>
      <c r="AS294" s="26">
        <v>225.19279673381109</v>
      </c>
      <c r="AT294" s="26">
        <v>225.19279673381109</v>
      </c>
      <c r="AU294" s="26">
        <v>224.21627704519432</v>
      </c>
      <c r="AV294" s="26">
        <v>224.21627704519432</v>
      </c>
      <c r="AW294" s="26">
        <v>187.35264950837202</v>
      </c>
      <c r="AX294" s="26">
        <v>222.22163778044364</v>
      </c>
      <c r="AY294" s="26">
        <v>327.85308547451274</v>
      </c>
      <c r="AZ294" s="26">
        <v>325.58391767533038</v>
      </c>
      <c r="BA294" s="26">
        <v>327.85308547451274</v>
      </c>
      <c r="BB294" s="26">
        <v>325.01072007397971</v>
      </c>
      <c r="BC294" s="26">
        <v>325.01072007397971</v>
      </c>
      <c r="BD294" s="26">
        <v>325.01072007397971</v>
      </c>
    </row>
    <row r="295" spans="1:56" x14ac:dyDescent="0.2">
      <c r="A295" s="2">
        <f t="shared" si="36"/>
        <v>44192</v>
      </c>
      <c r="B295" s="4" t="e">
        <f>Data!C294</f>
        <v>#N/A</v>
      </c>
      <c r="C295" s="26">
        <v>154.34544729725451</v>
      </c>
      <c r="D295" s="26">
        <v>116.6744526520712</v>
      </c>
      <c r="E295" s="26">
        <v>178.6476722169219</v>
      </c>
      <c r="F295" s="26">
        <v>658.34356846488151</v>
      </c>
      <c r="G295" s="26">
        <v>648.29623939248552</v>
      </c>
      <c r="H295" s="26">
        <v>521.60881325826836</v>
      </c>
      <c r="I295" s="26">
        <v>277.15164790122469</v>
      </c>
      <c r="J295" s="26">
        <v>447.09326850708595</v>
      </c>
      <c r="K295" s="26">
        <v>447.09326850708595</v>
      </c>
      <c r="L295" s="26">
        <v>379.46321035408857</v>
      </c>
      <c r="M295" s="26">
        <v>267.27705154145042</v>
      </c>
      <c r="N295" s="26">
        <v>142.0278703940111</v>
      </c>
      <c r="O295" s="26">
        <v>163.15459871418551</v>
      </c>
      <c r="P295" s="26">
        <v>163.15459871418551</v>
      </c>
      <c r="Q295" s="26">
        <v>142.0278703940111</v>
      </c>
      <c r="R295" s="26">
        <v>163.15459871418551</v>
      </c>
      <c r="S295" s="26">
        <v>142.0278703940111</v>
      </c>
      <c r="T295" s="26">
        <v>144.53556426499267</v>
      </c>
      <c r="U295" s="26">
        <v>144.53556426499267</v>
      </c>
      <c r="V295" s="26">
        <v>144.53556426499267</v>
      </c>
      <c r="W295" s="26">
        <v>157.76134257243288</v>
      </c>
      <c r="X295" s="26">
        <v>157.76134257243288</v>
      </c>
      <c r="Y295" s="26">
        <v>157.76134257243288</v>
      </c>
      <c r="Z295" s="26">
        <v>157.76134257243288</v>
      </c>
      <c r="AA295" s="26">
        <v>157.76134257243288</v>
      </c>
      <c r="AB295" s="26">
        <v>157.76134257243288</v>
      </c>
      <c r="AC295" s="26">
        <v>157.76134257243288</v>
      </c>
      <c r="AD295" s="26">
        <v>183.84927927827923</v>
      </c>
      <c r="AE295" s="26">
        <v>183.84927927827923</v>
      </c>
      <c r="AF295" s="26">
        <v>183.84927927827923</v>
      </c>
      <c r="AG295" s="26">
        <v>183.84927927827923</v>
      </c>
      <c r="AH295" s="26">
        <v>183.84927927827923</v>
      </c>
      <c r="AI295" s="26">
        <v>189.50272557518326</v>
      </c>
      <c r="AJ295" s="26">
        <v>189.50272557518326</v>
      </c>
      <c r="AK295" s="26">
        <v>188.09660793125389</v>
      </c>
      <c r="AL295" s="26">
        <v>225.25175117055031</v>
      </c>
      <c r="AM295" s="26">
        <v>225.25175117055031</v>
      </c>
      <c r="AN295" s="26">
        <v>225.25175117055031</v>
      </c>
      <c r="AO295" s="26">
        <v>225.25175117055031</v>
      </c>
      <c r="AP295" s="26">
        <v>187.43828553579013</v>
      </c>
      <c r="AQ295" s="26">
        <v>187.43828553579013</v>
      </c>
      <c r="AR295" s="26">
        <v>225.25175117055031</v>
      </c>
      <c r="AS295" s="26">
        <v>225.25175117055031</v>
      </c>
      <c r="AT295" s="26">
        <v>225.25175117055031</v>
      </c>
      <c r="AU295" s="26">
        <v>224.2727407112763</v>
      </c>
      <c r="AV295" s="26">
        <v>224.2727407112763</v>
      </c>
      <c r="AW295" s="26">
        <v>187.43828553579013</v>
      </c>
      <c r="AX295" s="26">
        <v>222.27290869996213</v>
      </c>
      <c r="AY295" s="26">
        <v>328.00572877529805</v>
      </c>
      <c r="AZ295" s="26">
        <v>325.73141944675928</v>
      </c>
      <c r="BA295" s="26">
        <v>328.00572877529805</v>
      </c>
      <c r="BB295" s="26">
        <v>325.1569114469084</v>
      </c>
      <c r="BC295" s="26">
        <v>325.1569114469084</v>
      </c>
      <c r="BD295" s="26">
        <v>325.1569114469084</v>
      </c>
    </row>
    <row r="296" spans="1:56" x14ac:dyDescent="0.2">
      <c r="A296" s="2">
        <f t="shared" si="36"/>
        <v>44193</v>
      </c>
      <c r="B296" s="4" t="e">
        <f>Data!C295</f>
        <v>#N/A</v>
      </c>
      <c r="C296" s="26">
        <v>154.5506651462168</v>
      </c>
      <c r="D296" s="26">
        <v>116.82691574426057</v>
      </c>
      <c r="E296" s="26">
        <v>178.8488643220735</v>
      </c>
      <c r="F296" s="26">
        <v>658.77541718723353</v>
      </c>
      <c r="G296" s="26">
        <v>648.57148523922751</v>
      </c>
      <c r="H296" s="26">
        <v>521.86248927753763</v>
      </c>
      <c r="I296" s="26">
        <v>277.34310175582192</v>
      </c>
      <c r="J296" s="26">
        <v>447.3107050950311</v>
      </c>
      <c r="K296" s="26">
        <v>447.3107050950311</v>
      </c>
      <c r="L296" s="26">
        <v>379.65902444539569</v>
      </c>
      <c r="M296" s="26">
        <v>267.45065957010473</v>
      </c>
      <c r="N296" s="26">
        <v>142.12818796943861</v>
      </c>
      <c r="O296" s="26">
        <v>163.25176723195651</v>
      </c>
      <c r="P296" s="26">
        <v>163.25176723195651</v>
      </c>
      <c r="Q296" s="26">
        <v>142.12818796943861</v>
      </c>
      <c r="R296" s="26">
        <v>163.25176723195651</v>
      </c>
      <c r="S296" s="26">
        <v>142.12818796943861</v>
      </c>
      <c r="T296" s="26">
        <v>144.63992813426427</v>
      </c>
      <c r="U296" s="26">
        <v>144.63992813426427</v>
      </c>
      <c r="V296" s="26">
        <v>144.63992813426427</v>
      </c>
      <c r="W296" s="26">
        <v>157.8859526503596</v>
      </c>
      <c r="X296" s="26">
        <v>157.8859526503596</v>
      </c>
      <c r="Y296" s="26">
        <v>157.8859526503596</v>
      </c>
      <c r="Z296" s="26">
        <v>157.8859526503596</v>
      </c>
      <c r="AA296" s="26">
        <v>157.8859526503596</v>
      </c>
      <c r="AB296" s="26">
        <v>157.8859526503596</v>
      </c>
      <c r="AC296" s="26">
        <v>157.8859526503596</v>
      </c>
      <c r="AD296" s="26">
        <v>183.94065701928915</v>
      </c>
      <c r="AE296" s="26">
        <v>183.94065701928915</v>
      </c>
      <c r="AF296" s="26">
        <v>183.94065701928915</v>
      </c>
      <c r="AG296" s="26">
        <v>183.94065701928915</v>
      </c>
      <c r="AH296" s="26">
        <v>183.94065701928915</v>
      </c>
      <c r="AI296" s="26">
        <v>189.59273575054237</v>
      </c>
      <c r="AJ296" s="26">
        <v>189.59273575054237</v>
      </c>
      <c r="AK296" s="26">
        <v>188.18357884062567</v>
      </c>
      <c r="AL296" s="26">
        <v>225.31065524124506</v>
      </c>
      <c r="AM296" s="26">
        <v>225.31065524124506</v>
      </c>
      <c r="AN296" s="26">
        <v>225.31065524124506</v>
      </c>
      <c r="AO296" s="26">
        <v>225.31065524124506</v>
      </c>
      <c r="AP296" s="26">
        <v>187.52381596065629</v>
      </c>
      <c r="AQ296" s="26">
        <v>187.52381596065629</v>
      </c>
      <c r="AR296" s="26">
        <v>225.31065524124506</v>
      </c>
      <c r="AS296" s="26">
        <v>225.31065524124506</v>
      </c>
      <c r="AT296" s="26">
        <v>225.31065524124506</v>
      </c>
      <c r="AU296" s="26">
        <v>224.3291580198885</v>
      </c>
      <c r="AV296" s="26">
        <v>224.3291580198885</v>
      </c>
      <c r="AW296" s="26">
        <v>187.52381596065629</v>
      </c>
      <c r="AX296" s="26">
        <v>222.32414111155362</v>
      </c>
      <c r="AY296" s="26">
        <v>328.15819035324967</v>
      </c>
      <c r="AZ296" s="26">
        <v>325.87874980088571</v>
      </c>
      <c r="BA296" s="26">
        <v>328.15819035324967</v>
      </c>
      <c r="BB296" s="26">
        <v>325.30293398171767</v>
      </c>
      <c r="BC296" s="26">
        <v>325.30293398171767</v>
      </c>
      <c r="BD296" s="26">
        <v>325.30293398171767</v>
      </c>
    </row>
    <row r="297" spans="1:56" x14ac:dyDescent="0.2">
      <c r="A297" s="2">
        <f t="shared" si="36"/>
        <v>44194</v>
      </c>
      <c r="B297" s="4" t="e">
        <f>Data!C296</f>
        <v>#N/A</v>
      </c>
      <c r="C297" s="26">
        <v>154.75539893759557</v>
      </c>
      <c r="D297" s="26">
        <v>116.97900282103306</v>
      </c>
      <c r="E297" s="26">
        <v>179.04958425556512</v>
      </c>
      <c r="F297" s="26">
        <v>659.20650335212622</v>
      </c>
      <c r="G297" s="26">
        <v>648.84637688028215</v>
      </c>
      <c r="H297" s="26">
        <v>522.11578747171006</v>
      </c>
      <c r="I297" s="26">
        <v>277.5341994182678</v>
      </c>
      <c r="J297" s="26">
        <v>447.52781783289316</v>
      </c>
      <c r="K297" s="26">
        <v>447.52781783289316</v>
      </c>
      <c r="L297" s="26">
        <v>379.8545268289979</v>
      </c>
      <c r="M297" s="26">
        <v>267.62396723272337</v>
      </c>
      <c r="N297" s="26">
        <v>142.22831353377504</v>
      </c>
      <c r="O297" s="26">
        <v>163.34875062882324</v>
      </c>
      <c r="P297" s="26">
        <v>163.34875062882324</v>
      </c>
      <c r="Q297" s="26">
        <v>142.22831353377504</v>
      </c>
      <c r="R297" s="26">
        <v>163.34875062882324</v>
      </c>
      <c r="S297" s="26">
        <v>142.22831353377504</v>
      </c>
      <c r="T297" s="26">
        <v>144.74408612554672</v>
      </c>
      <c r="U297" s="26">
        <v>144.74408612554672</v>
      </c>
      <c r="V297" s="26">
        <v>144.74408612554672</v>
      </c>
      <c r="W297" s="26">
        <v>158.0102773580638</v>
      </c>
      <c r="X297" s="26">
        <v>158.0102773580638</v>
      </c>
      <c r="Y297" s="26">
        <v>158.0102773580638</v>
      </c>
      <c r="Z297" s="26">
        <v>158.0102773580638</v>
      </c>
      <c r="AA297" s="26">
        <v>158.0102773580638</v>
      </c>
      <c r="AB297" s="26">
        <v>158.0102773580638</v>
      </c>
      <c r="AC297" s="26">
        <v>158.0102773580638</v>
      </c>
      <c r="AD297" s="26">
        <v>184.03191542037891</v>
      </c>
      <c r="AE297" s="26">
        <v>184.03191542037891</v>
      </c>
      <c r="AF297" s="26">
        <v>184.03191542037891</v>
      </c>
      <c r="AG297" s="26">
        <v>184.03191542037891</v>
      </c>
      <c r="AH297" s="26">
        <v>184.03191542037891</v>
      </c>
      <c r="AI297" s="26">
        <v>189.68263052549781</v>
      </c>
      <c r="AJ297" s="26">
        <v>189.68263052549781</v>
      </c>
      <c r="AK297" s="26">
        <v>188.27044125199768</v>
      </c>
      <c r="AL297" s="26">
        <v>225.36950904718472</v>
      </c>
      <c r="AM297" s="26">
        <v>225.36950904718472</v>
      </c>
      <c r="AN297" s="26">
        <v>225.36950904718472</v>
      </c>
      <c r="AO297" s="26">
        <v>225.36950904718472</v>
      </c>
      <c r="AP297" s="26">
        <v>187.60924109953518</v>
      </c>
      <c r="AQ297" s="26">
        <v>187.60924109953518</v>
      </c>
      <c r="AR297" s="26">
        <v>225.36950904718472</v>
      </c>
      <c r="AS297" s="26">
        <v>225.36950904718472</v>
      </c>
      <c r="AT297" s="26">
        <v>225.36950904718472</v>
      </c>
      <c r="AU297" s="26">
        <v>224.38552906165066</v>
      </c>
      <c r="AV297" s="26">
        <v>224.38552906165066</v>
      </c>
      <c r="AW297" s="26">
        <v>187.60924109953518</v>
      </c>
      <c r="AX297" s="26">
        <v>222.37533508651865</v>
      </c>
      <c r="AY297" s="26">
        <v>328.31047086005339</v>
      </c>
      <c r="AZ297" s="26">
        <v>326.02590936470551</v>
      </c>
      <c r="BA297" s="26">
        <v>328.31047086005339</v>
      </c>
      <c r="BB297" s="26">
        <v>325.44878829989693</v>
      </c>
      <c r="BC297" s="26">
        <v>325.44878829989693</v>
      </c>
      <c r="BD297" s="26">
        <v>325.44878829989693</v>
      </c>
    </row>
    <row r="298" spans="1:56" x14ac:dyDescent="0.2">
      <c r="A298" s="2">
        <f t="shared" si="36"/>
        <v>44195</v>
      </c>
      <c r="B298" s="4" t="e">
        <f>Data!C297</f>
        <v>#N/A</v>
      </c>
      <c r="C298" s="26">
        <v>154.9596513729916</v>
      </c>
      <c r="D298" s="26">
        <v>117.13071596633125</v>
      </c>
      <c r="E298" s="26">
        <v>179.24983457371079</v>
      </c>
      <c r="F298" s="26">
        <v>659.6368302121424</v>
      </c>
      <c r="G298" s="26">
        <v>649.12091536960315</v>
      </c>
      <c r="H298" s="26">
        <v>522.36870911401627</v>
      </c>
      <c r="I298" s="26">
        <v>277.72494239988265</v>
      </c>
      <c r="J298" s="26">
        <v>447.74460781201282</v>
      </c>
      <c r="K298" s="26">
        <v>447.74460781201282</v>
      </c>
      <c r="L298" s="26">
        <v>380.04971861401202</v>
      </c>
      <c r="M298" s="26">
        <v>267.79697573924807</v>
      </c>
      <c r="N298" s="26">
        <v>142.32824790960845</v>
      </c>
      <c r="O298" s="26">
        <v>163.4455496480374</v>
      </c>
      <c r="P298" s="26">
        <v>163.4455496480374</v>
      </c>
      <c r="Q298" s="26">
        <v>142.32824790960845</v>
      </c>
      <c r="R298" s="26">
        <v>163.4455496480374</v>
      </c>
      <c r="S298" s="26">
        <v>142.32824790960845</v>
      </c>
      <c r="T298" s="26">
        <v>144.84803913807363</v>
      </c>
      <c r="U298" s="26">
        <v>144.84803913807363</v>
      </c>
      <c r="V298" s="26">
        <v>144.84803913807363</v>
      </c>
      <c r="W298" s="26">
        <v>158.13431806334071</v>
      </c>
      <c r="X298" s="26">
        <v>158.13431806334071</v>
      </c>
      <c r="Y298" s="26">
        <v>158.13431806334071</v>
      </c>
      <c r="Z298" s="26">
        <v>158.13431806334071</v>
      </c>
      <c r="AA298" s="26">
        <v>158.13431806334071</v>
      </c>
      <c r="AB298" s="26">
        <v>158.13431806334071</v>
      </c>
      <c r="AC298" s="26">
        <v>158.13431806334071</v>
      </c>
      <c r="AD298" s="26">
        <v>184.12305486005894</v>
      </c>
      <c r="AE298" s="26">
        <v>184.12305486005894</v>
      </c>
      <c r="AF298" s="26">
        <v>184.12305486005894</v>
      </c>
      <c r="AG298" s="26">
        <v>184.12305486005894</v>
      </c>
      <c r="AH298" s="26">
        <v>184.12305486005894</v>
      </c>
      <c r="AI298" s="26">
        <v>189.77241025750217</v>
      </c>
      <c r="AJ298" s="26">
        <v>189.77241025750217</v>
      </c>
      <c r="AK298" s="26">
        <v>188.35719549364859</v>
      </c>
      <c r="AL298" s="26">
        <v>225.42831268911885</v>
      </c>
      <c r="AM298" s="26">
        <v>225.42831268911885</v>
      </c>
      <c r="AN298" s="26">
        <v>225.42831268911885</v>
      </c>
      <c r="AO298" s="26">
        <v>225.42831268911885</v>
      </c>
      <c r="AP298" s="26">
        <v>187.69456126734326</v>
      </c>
      <c r="AQ298" s="26">
        <v>187.69456126734326</v>
      </c>
      <c r="AR298" s="26">
        <v>225.42831268911885</v>
      </c>
      <c r="AS298" s="26">
        <v>225.42831268911885</v>
      </c>
      <c r="AT298" s="26">
        <v>225.42831268911885</v>
      </c>
      <c r="AU298" s="26">
        <v>224.44185392665301</v>
      </c>
      <c r="AV298" s="26">
        <v>224.44185392665301</v>
      </c>
      <c r="AW298" s="26">
        <v>187.69456126734326</v>
      </c>
      <c r="AX298" s="26">
        <v>222.42649069561315</v>
      </c>
      <c r="AY298" s="26">
        <v>328.46257093768156</v>
      </c>
      <c r="AZ298" s="26">
        <v>326.1728987546793</v>
      </c>
      <c r="BA298" s="26">
        <v>328.46257093768156</v>
      </c>
      <c r="BB298" s="26">
        <v>325.59447501216329</v>
      </c>
      <c r="BC298" s="26">
        <v>325.59447501216329</v>
      </c>
      <c r="BD298" s="26">
        <v>325.59447501216329</v>
      </c>
    </row>
    <row r="299" spans="1:56" x14ac:dyDescent="0.2">
      <c r="A299" s="2">
        <f t="shared" si="36"/>
        <v>44196</v>
      </c>
      <c r="B299" s="4" t="e">
        <f>Data!C298</f>
        <v>#N/A</v>
      </c>
      <c r="C299" s="26">
        <v>155.16342512862335</v>
      </c>
      <c r="D299" s="26">
        <v>117.28205724481639</v>
      </c>
      <c r="E299" s="26">
        <v>179.44961780954378</v>
      </c>
      <c r="F299" s="26">
        <v>660.06640099313654</v>
      </c>
      <c r="G299" s="26">
        <v>649.39510175576208</v>
      </c>
      <c r="H299" s="26">
        <v>522.62125547046742</v>
      </c>
      <c r="I299" s="26">
        <v>277.91533220123461</v>
      </c>
      <c r="J299" s="26">
        <v>447.9610761175424</v>
      </c>
      <c r="K299" s="26">
        <v>447.9610761175424</v>
      </c>
      <c r="L299" s="26">
        <v>380.24460090293701</v>
      </c>
      <c r="M299" s="26">
        <v>267.96968629142759</v>
      </c>
      <c r="N299" s="26">
        <v>142.42799191365063</v>
      </c>
      <c r="O299" s="26">
        <v>163.54216502791513</v>
      </c>
      <c r="P299" s="26">
        <v>163.54216502791513</v>
      </c>
      <c r="Q299" s="26">
        <v>142.42799191365063</v>
      </c>
      <c r="R299" s="26">
        <v>163.54216502791513</v>
      </c>
      <c r="S299" s="26">
        <v>142.42799191365063</v>
      </c>
      <c r="T299" s="26">
        <v>144.95178806453845</v>
      </c>
      <c r="U299" s="26">
        <v>144.95178806453845</v>
      </c>
      <c r="V299" s="26">
        <v>144.95178806453845</v>
      </c>
      <c r="W299" s="26">
        <v>158.2580761231317</v>
      </c>
      <c r="X299" s="26">
        <v>158.2580761231317</v>
      </c>
      <c r="Y299" s="26">
        <v>158.2580761231317</v>
      </c>
      <c r="Z299" s="26">
        <v>158.2580761231317</v>
      </c>
      <c r="AA299" s="26">
        <v>158.2580761231317</v>
      </c>
      <c r="AB299" s="26">
        <v>158.2580761231317</v>
      </c>
      <c r="AC299" s="26">
        <v>158.2580761231317</v>
      </c>
      <c r="AD299" s="26">
        <v>184.21407571481186</v>
      </c>
      <c r="AE299" s="26">
        <v>184.21407571481186</v>
      </c>
      <c r="AF299" s="26">
        <v>184.21407571481186</v>
      </c>
      <c r="AG299" s="26">
        <v>184.21407571481186</v>
      </c>
      <c r="AH299" s="26">
        <v>184.21407571481186</v>
      </c>
      <c r="AI299" s="26">
        <v>189.86207530210964</v>
      </c>
      <c r="AJ299" s="26">
        <v>189.86207530210964</v>
      </c>
      <c r="AK299" s="26">
        <v>188.44384189214276</v>
      </c>
      <c r="AL299" s="26">
        <v>225.48706626727505</v>
      </c>
      <c r="AM299" s="26">
        <v>225.48706626727505</v>
      </c>
      <c r="AN299" s="26">
        <v>225.48706626727505</v>
      </c>
      <c r="AO299" s="26">
        <v>225.48706626727505</v>
      </c>
      <c r="AP299" s="26">
        <v>187.77977677736476</v>
      </c>
      <c r="AQ299" s="26">
        <v>187.77977677736476</v>
      </c>
      <c r="AR299" s="26">
        <v>225.48706626727505</v>
      </c>
      <c r="AS299" s="26">
        <v>225.48706626727505</v>
      </c>
      <c r="AT299" s="26">
        <v>225.48706626727505</v>
      </c>
      <c r="AU299" s="26">
        <v>224.49813270447646</v>
      </c>
      <c r="AV299" s="26">
        <v>224.49813270447646</v>
      </c>
      <c r="AW299" s="26">
        <v>187.77977677736476</v>
      </c>
      <c r="AX299" s="26">
        <v>222.47760800907503</v>
      </c>
      <c r="AY299" s="26">
        <v>328.61449121884061</v>
      </c>
      <c r="AZ299" s="26">
        <v>326.31971857723943</v>
      </c>
      <c r="BA299" s="26">
        <v>328.61449121884061</v>
      </c>
      <c r="BB299" s="26">
        <v>325.73999471898463</v>
      </c>
      <c r="BC299" s="26">
        <v>325.73999471898463</v>
      </c>
      <c r="BD299" s="26">
        <v>325.73999471898463</v>
      </c>
    </row>
    <row r="300" spans="1:56" x14ac:dyDescent="0.2">
      <c r="A300" s="2">
        <f t="shared" si="36"/>
        <v>44197</v>
      </c>
      <c r="B300" s="4" t="e">
        <f>Data!C299</f>
        <v>#N/A</v>
      </c>
      <c r="C300" s="26">
        <v>155.36672285566621</v>
      </c>
      <c r="D300" s="26">
        <v>117.43302870212091</v>
      </c>
      <c r="E300" s="26">
        <v>179.64893647311871</v>
      </c>
      <c r="F300" s="26">
        <v>660.49521889475284</v>
      </c>
      <c r="G300" s="26">
        <v>649.66893708199757</v>
      </c>
      <c r="H300" s="26">
        <v>522.87342779991593</v>
      </c>
      <c r="I300" s="26">
        <v>278.10537031224806</v>
      </c>
      <c r="J300" s="26">
        <v>448.17722382849826</v>
      </c>
      <c r="K300" s="26">
        <v>448.17722382849826</v>
      </c>
      <c r="L300" s="26">
        <v>380.4391747917112</v>
      </c>
      <c r="M300" s="26">
        <v>268.14210008289666</v>
      </c>
      <c r="N300" s="26">
        <v>142.52754635679636</v>
      </c>
      <c r="O300" s="26">
        <v>163.63859750188334</v>
      </c>
      <c r="P300" s="26">
        <v>163.63859750188334</v>
      </c>
      <c r="Q300" s="26">
        <v>142.52754635679636</v>
      </c>
      <c r="R300" s="26">
        <v>163.63859750188334</v>
      </c>
      <c r="S300" s="26">
        <v>142.52754635679636</v>
      </c>
      <c r="T300" s="26">
        <v>145.05533379116162</v>
      </c>
      <c r="U300" s="26">
        <v>145.05533379116162</v>
      </c>
      <c r="V300" s="26">
        <v>145.05533379116162</v>
      </c>
      <c r="W300" s="26">
        <v>158.38155288364624</v>
      </c>
      <c r="X300" s="26">
        <v>158.38155288364624</v>
      </c>
      <c r="Y300" s="26">
        <v>158.38155288364624</v>
      </c>
      <c r="Z300" s="26">
        <v>158.38155288364624</v>
      </c>
      <c r="AA300" s="26">
        <v>158.38155288364624</v>
      </c>
      <c r="AB300" s="26">
        <v>158.38155288364624</v>
      </c>
      <c r="AC300" s="26">
        <v>158.38155288364624</v>
      </c>
      <c r="AD300" s="26">
        <v>184.30497835910839</v>
      </c>
      <c r="AE300" s="26">
        <v>184.30497835910839</v>
      </c>
      <c r="AF300" s="26">
        <v>184.30497835910839</v>
      </c>
      <c r="AG300" s="26">
        <v>184.30497835910839</v>
      </c>
      <c r="AH300" s="26">
        <v>184.30497835910839</v>
      </c>
      <c r="AI300" s="26">
        <v>189.95162601299299</v>
      </c>
      <c r="AJ300" s="26">
        <v>189.95162601299299</v>
      </c>
      <c r="AK300" s="26">
        <v>188.53038077234604</v>
      </c>
      <c r="AL300" s="26">
        <v>225.54576988137572</v>
      </c>
      <c r="AM300" s="26">
        <v>225.54576988137572</v>
      </c>
      <c r="AN300" s="26">
        <v>225.54576988137572</v>
      </c>
      <c r="AO300" s="26">
        <v>225.54576988137572</v>
      </c>
      <c r="AP300" s="26">
        <v>187.86488794126709</v>
      </c>
      <c r="AQ300" s="26">
        <v>187.86488794126709</v>
      </c>
      <c r="AR300" s="26">
        <v>225.54576988137572</v>
      </c>
      <c r="AS300" s="26">
        <v>225.54576988137572</v>
      </c>
      <c r="AT300" s="26">
        <v>225.54576988137572</v>
      </c>
      <c r="AU300" s="26">
        <v>224.55436548421147</v>
      </c>
      <c r="AV300" s="26">
        <v>224.55436548421147</v>
      </c>
      <c r="AW300" s="26">
        <v>187.86488794126709</v>
      </c>
      <c r="AX300" s="26">
        <v>222.52868709664875</v>
      </c>
      <c r="AY300" s="26">
        <v>328.76623232739274</v>
      </c>
      <c r="AZ300" s="26">
        <v>326.46636942926744</v>
      </c>
      <c r="BA300" s="26">
        <v>328.76623232739274</v>
      </c>
      <c r="BB300" s="26">
        <v>325.88534801107261</v>
      </c>
      <c r="BC300" s="26">
        <v>325.88534801107261</v>
      </c>
      <c r="BD300" s="26">
        <v>325.88534801107261</v>
      </c>
    </row>
    <row r="301" spans="1:56" x14ac:dyDescent="0.2">
      <c r="A301" s="2">
        <f t="shared" si="36"/>
        <v>44198</v>
      </c>
      <c r="B301" s="4" t="e">
        <f>Data!C300</f>
        <v>#N/A</v>
      </c>
      <c r="C301" s="26">
        <v>155.56954718058589</v>
      </c>
      <c r="D301" s="26">
        <v>117.58363236509683</v>
      </c>
      <c r="E301" s="26">
        <v>179.84779305180831</v>
      </c>
      <c r="F301" s="26">
        <v>660.92328709091998</v>
      </c>
      <c r="G301" s="26">
        <v>649.94242238626293</v>
      </c>
      <c r="H301" s="26">
        <v>523.12522735411505</v>
      </c>
      <c r="I301" s="26">
        <v>278.29505821231112</v>
      </c>
      <c r="J301" s="26">
        <v>448.39305201781184</v>
      </c>
      <c r="K301" s="26">
        <v>448.39305201781184</v>
      </c>
      <c r="L301" s="26">
        <v>380.63344136976849</v>
      </c>
      <c r="M301" s="26">
        <v>268.31421829925404</v>
      </c>
      <c r="N301" s="26">
        <v>142.62691204418212</v>
      </c>
      <c r="O301" s="26">
        <v>163.73484779852541</v>
      </c>
      <c r="P301" s="26">
        <v>163.73484779852541</v>
      </c>
      <c r="Q301" s="26">
        <v>142.62691204418212</v>
      </c>
      <c r="R301" s="26">
        <v>163.73484779852541</v>
      </c>
      <c r="S301" s="26">
        <v>142.62691204418212</v>
      </c>
      <c r="T301" s="26">
        <v>145.15867719775702</v>
      </c>
      <c r="U301" s="26">
        <v>145.15867719775702</v>
      </c>
      <c r="V301" s="26">
        <v>145.15867719775702</v>
      </c>
      <c r="W301" s="26">
        <v>158.50474968048192</v>
      </c>
      <c r="X301" s="26">
        <v>158.50474968048192</v>
      </c>
      <c r="Y301" s="26">
        <v>158.50474968048192</v>
      </c>
      <c r="Z301" s="26">
        <v>158.50474968048192</v>
      </c>
      <c r="AA301" s="26">
        <v>158.50474968048192</v>
      </c>
      <c r="AB301" s="26">
        <v>158.50474968048192</v>
      </c>
      <c r="AC301" s="26">
        <v>158.50474968048192</v>
      </c>
      <c r="AD301" s="26">
        <v>184.39576316542315</v>
      </c>
      <c r="AE301" s="26">
        <v>184.39576316542315</v>
      </c>
      <c r="AF301" s="26">
        <v>184.39576316542315</v>
      </c>
      <c r="AG301" s="26">
        <v>184.39576316542315</v>
      </c>
      <c r="AH301" s="26">
        <v>184.39576316542315</v>
      </c>
      <c r="AI301" s="26">
        <v>190.04106274195982</v>
      </c>
      <c r="AJ301" s="26">
        <v>190.04106274195982</v>
      </c>
      <c r="AK301" s="26">
        <v>188.61681245744111</v>
      </c>
      <c r="AL301" s="26">
        <v>225.60442363065349</v>
      </c>
      <c r="AM301" s="26">
        <v>225.60442363065349</v>
      </c>
      <c r="AN301" s="26">
        <v>225.60442363065349</v>
      </c>
      <c r="AO301" s="26">
        <v>225.60442363065349</v>
      </c>
      <c r="AP301" s="26">
        <v>187.94989506911588</v>
      </c>
      <c r="AQ301" s="26">
        <v>187.94989506911588</v>
      </c>
      <c r="AR301" s="26">
        <v>225.60442363065349</v>
      </c>
      <c r="AS301" s="26">
        <v>225.60442363065349</v>
      </c>
      <c r="AT301" s="26">
        <v>225.60442363065349</v>
      </c>
      <c r="AU301" s="26">
        <v>224.61055235447546</v>
      </c>
      <c r="AV301" s="26">
        <v>224.61055235447546</v>
      </c>
      <c r="AW301" s="26">
        <v>187.94989506911588</v>
      </c>
      <c r="AX301" s="26">
        <v>222.57972802760838</v>
      </c>
      <c r="AY301" s="26">
        <v>328.91779487875277</v>
      </c>
      <c r="AZ301" s="26">
        <v>326.61285189854385</v>
      </c>
      <c r="BA301" s="26">
        <v>328.91779487875277</v>
      </c>
      <c r="BB301" s="26">
        <v>326.03053546984694</v>
      </c>
      <c r="BC301" s="26">
        <v>326.03053546984694</v>
      </c>
      <c r="BD301" s="26">
        <v>326.03053546984694</v>
      </c>
    </row>
    <row r="302" spans="1:56" x14ac:dyDescent="0.2">
      <c r="A302" s="2">
        <f t="shared" si="36"/>
        <v>44199</v>
      </c>
      <c r="B302" s="4" t="e">
        <f>Data!C301</f>
        <v>#N/A</v>
      </c>
      <c r="C302" s="26">
        <v>155.77190070546584</v>
      </c>
      <c r="D302" s="26">
        <v>117.73387024205979</v>
      </c>
      <c r="E302" s="26">
        <v>180.04619001059532</v>
      </c>
      <c r="F302" s="26">
        <v>661.3506087303233</v>
      </c>
      <c r="G302" s="26">
        <v>650.21555870127293</v>
      </c>
      <c r="H302" s="26">
        <v>523.37665537777843</v>
      </c>
      <c r="I302" s="26">
        <v>278.48439737038143</v>
      </c>
      <c r="J302" s="26">
        <v>448.60856175238047</v>
      </c>
      <c r="K302" s="26">
        <v>448.60856175238047</v>
      </c>
      <c r="L302" s="26">
        <v>380.82740172009414</v>
      </c>
      <c r="M302" s="26">
        <v>268.48604211813938</v>
      </c>
      <c r="N302" s="26">
        <v>142.72608977524388</v>
      </c>
      <c r="O302" s="26">
        <v>163.83091664162632</v>
      </c>
      <c r="P302" s="26">
        <v>163.83091664162632</v>
      </c>
      <c r="Q302" s="26">
        <v>142.72608977524388</v>
      </c>
      <c r="R302" s="26">
        <v>163.83091664162632</v>
      </c>
      <c r="S302" s="26">
        <v>142.72608977524388</v>
      </c>
      <c r="T302" s="26">
        <v>145.26181915779742</v>
      </c>
      <c r="U302" s="26">
        <v>145.26181915779742</v>
      </c>
      <c r="V302" s="26">
        <v>145.26181915779742</v>
      </c>
      <c r="W302" s="26">
        <v>158.62766783874284</v>
      </c>
      <c r="X302" s="26">
        <v>158.62766783874284</v>
      </c>
      <c r="Y302" s="26">
        <v>158.62766783874284</v>
      </c>
      <c r="Z302" s="26">
        <v>158.62766783874284</v>
      </c>
      <c r="AA302" s="26">
        <v>158.62766783874284</v>
      </c>
      <c r="AB302" s="26">
        <v>158.62766783874284</v>
      </c>
      <c r="AC302" s="26">
        <v>158.62766783874284</v>
      </c>
      <c r="AD302" s="26">
        <v>184.48643050425011</v>
      </c>
      <c r="AE302" s="26">
        <v>184.48643050425011</v>
      </c>
      <c r="AF302" s="26">
        <v>184.48643050425011</v>
      </c>
      <c r="AG302" s="26">
        <v>184.48643050425011</v>
      </c>
      <c r="AH302" s="26">
        <v>184.48643050425011</v>
      </c>
      <c r="AI302" s="26">
        <v>190.13038583896881</v>
      </c>
      <c r="AJ302" s="26">
        <v>190.13038583896881</v>
      </c>
      <c r="AK302" s="26">
        <v>188.70313726894258</v>
      </c>
      <c r="AL302" s="26">
        <v>225.66302761386581</v>
      </c>
      <c r="AM302" s="26">
        <v>225.66302761386581</v>
      </c>
      <c r="AN302" s="26">
        <v>225.66302761386581</v>
      </c>
      <c r="AO302" s="26">
        <v>225.66302761386581</v>
      </c>
      <c r="AP302" s="26">
        <v>188.03479846938953</v>
      </c>
      <c r="AQ302" s="26">
        <v>188.03479846938953</v>
      </c>
      <c r="AR302" s="26">
        <v>225.66302761386581</v>
      </c>
      <c r="AS302" s="26">
        <v>225.66302761386581</v>
      </c>
      <c r="AT302" s="26">
        <v>225.66302761386581</v>
      </c>
      <c r="AU302" s="26">
        <v>224.66669340342921</v>
      </c>
      <c r="AV302" s="26">
        <v>224.66669340342921</v>
      </c>
      <c r="AW302" s="26">
        <v>188.03479846938953</v>
      </c>
      <c r="AX302" s="26">
        <v>222.63073087077879</v>
      </c>
      <c r="AY302" s="26">
        <v>329.06917948026222</v>
      </c>
      <c r="AZ302" s="26">
        <v>326.75916656417178</v>
      </c>
      <c r="BA302" s="26">
        <v>329.06917948026222</v>
      </c>
      <c r="BB302" s="26">
        <v>326.17555766787302</v>
      </c>
      <c r="BC302" s="26">
        <v>326.17555766787302</v>
      </c>
      <c r="BD302" s="26">
        <v>326.17555766787302</v>
      </c>
    </row>
    <row r="303" spans="1:56" x14ac:dyDescent="0.2">
      <c r="A303" s="2">
        <f t="shared" si="36"/>
        <v>44200</v>
      </c>
      <c r="B303" s="4" t="e">
        <f>Data!C302</f>
        <v>#N/A</v>
      </c>
      <c r="C303" s="26">
        <v>155.97378600832914</v>
      </c>
      <c r="D303" s="26">
        <v>117.88374432302905</v>
      </c>
      <c r="E303" s="26">
        <v>180.24412979235947</v>
      </c>
      <c r="F303" s="26">
        <v>661.77718693685608</v>
      </c>
      <c r="G303" s="26">
        <v>650.48834705454908</v>
      </c>
      <c r="H303" s="26">
        <v>523.62771310863798</v>
      </c>
      <c r="I303" s="26">
        <v>278.67338924509062</v>
      </c>
      <c r="J303" s="26">
        <v>448.8237540931172</v>
      </c>
      <c r="K303" s="26">
        <v>448.8237540931172</v>
      </c>
      <c r="L303" s="26">
        <v>381.02105691927966</v>
      </c>
      <c r="M303" s="26">
        <v>268.65757270930942</v>
      </c>
      <c r="N303" s="26">
        <v>142.82508034377426</v>
      </c>
      <c r="O303" s="26">
        <v>163.92680475021731</v>
      </c>
      <c r="P303" s="26">
        <v>163.92680475021731</v>
      </c>
      <c r="Q303" s="26">
        <v>142.82508034377426</v>
      </c>
      <c r="R303" s="26">
        <v>163.92680475021731</v>
      </c>
      <c r="S303" s="26">
        <v>142.82508034377426</v>
      </c>
      <c r="T303" s="26">
        <v>145.36476053847915</v>
      </c>
      <c r="U303" s="26">
        <v>145.36476053847915</v>
      </c>
      <c r="V303" s="26">
        <v>145.36476053847915</v>
      </c>
      <c r="W303" s="26">
        <v>158.75030867315616</v>
      </c>
      <c r="X303" s="26">
        <v>158.75030867315616</v>
      </c>
      <c r="Y303" s="26">
        <v>158.75030867315616</v>
      </c>
      <c r="Z303" s="26">
        <v>158.75030867315616</v>
      </c>
      <c r="AA303" s="26">
        <v>158.75030867315616</v>
      </c>
      <c r="AB303" s="26">
        <v>158.75030867315616</v>
      </c>
      <c r="AC303" s="26">
        <v>158.75030867315616</v>
      </c>
      <c r="AD303" s="26">
        <v>184.57698074411792</v>
      </c>
      <c r="AE303" s="26">
        <v>184.57698074411792</v>
      </c>
      <c r="AF303" s="26">
        <v>184.57698074411792</v>
      </c>
      <c r="AG303" s="26">
        <v>184.57698074411792</v>
      </c>
      <c r="AH303" s="26">
        <v>184.57698074411792</v>
      </c>
      <c r="AI303" s="26">
        <v>190.2195956521453</v>
      </c>
      <c r="AJ303" s="26">
        <v>190.2195956521453</v>
      </c>
      <c r="AK303" s="26">
        <v>188.78935552671155</v>
      </c>
      <c r="AL303" s="26">
        <v>225.72158192930837</v>
      </c>
      <c r="AM303" s="26">
        <v>225.72158192930837</v>
      </c>
      <c r="AN303" s="26">
        <v>225.72158192930837</v>
      </c>
      <c r="AO303" s="26">
        <v>225.72158192930837</v>
      </c>
      <c r="AP303" s="26">
        <v>188.11959844899346</v>
      </c>
      <c r="AQ303" s="26">
        <v>188.11959844899346</v>
      </c>
      <c r="AR303" s="26">
        <v>225.72158192930837</v>
      </c>
      <c r="AS303" s="26">
        <v>225.72158192930837</v>
      </c>
      <c r="AT303" s="26">
        <v>225.72158192930837</v>
      </c>
      <c r="AU303" s="26">
        <v>224.72278871879197</v>
      </c>
      <c r="AV303" s="26">
        <v>224.72278871879197</v>
      </c>
      <c r="AW303" s="26">
        <v>188.11959844899346</v>
      </c>
      <c r="AX303" s="26">
        <v>222.68169569455551</v>
      </c>
      <c r="AY303" s="26">
        <v>329.22038673154162</v>
      </c>
      <c r="AZ303" s="26">
        <v>326.90531399697619</v>
      </c>
      <c r="BA303" s="26">
        <v>329.22038673154162</v>
      </c>
      <c r="BB303" s="26">
        <v>326.32041516927404</v>
      </c>
      <c r="BC303" s="26">
        <v>326.32041516927404</v>
      </c>
      <c r="BD303" s="26">
        <v>326.32041516927404</v>
      </c>
    </row>
    <row r="304" spans="1:56" x14ac:dyDescent="0.2">
      <c r="A304" s="2">
        <f t="shared" si="36"/>
        <v>44201</v>
      </c>
      <c r="B304" s="4" t="e">
        <f>Data!C303</f>
        <v>#N/A</v>
      </c>
      <c r="C304" s="26">
        <v>156.17520564345483</v>
      </c>
      <c r="D304" s="26">
        <v>118.03325657996339</v>
      </c>
      <c r="E304" s="26">
        <v>180.44161481815954</v>
      </c>
      <c r="F304" s="26">
        <v>662.20302481005115</v>
      </c>
      <c r="G304" s="26">
        <v>650.76078846846372</v>
      </c>
      <c r="H304" s="26">
        <v>523.87840177750115</v>
      </c>
      <c r="I304" s="26">
        <v>278.86203528484742</v>
      </c>
      <c r="J304" s="26">
        <v>449.03863009499986</v>
      </c>
      <c r="K304" s="26">
        <v>449.03863009499986</v>
      </c>
      <c r="L304" s="26">
        <v>381.21440803757713</v>
      </c>
      <c r="M304" s="26">
        <v>268.82881123471287</v>
      </c>
      <c r="N304" s="26">
        <v>142.92388453797881</v>
      </c>
      <c r="O304" s="26">
        <v>164.02251283861995</v>
      </c>
      <c r="P304" s="26">
        <v>164.02251283861995</v>
      </c>
      <c r="Q304" s="26">
        <v>142.92388453797881</v>
      </c>
      <c r="R304" s="26">
        <v>164.02251283861995</v>
      </c>
      <c r="S304" s="26">
        <v>142.92388453797881</v>
      </c>
      <c r="T304" s="26">
        <v>145.46750220078582</v>
      </c>
      <c r="U304" s="26">
        <v>145.46750220078582</v>
      </c>
      <c r="V304" s="26">
        <v>145.46750220078582</v>
      </c>
      <c r="W304" s="26">
        <v>158.87267348818699</v>
      </c>
      <c r="X304" s="26">
        <v>158.87267348818699</v>
      </c>
      <c r="Y304" s="26">
        <v>158.87267348818699</v>
      </c>
      <c r="Z304" s="26">
        <v>158.87267348818699</v>
      </c>
      <c r="AA304" s="26">
        <v>158.87267348818699</v>
      </c>
      <c r="AB304" s="26">
        <v>158.87267348818699</v>
      </c>
      <c r="AC304" s="26">
        <v>158.87267348818699</v>
      </c>
      <c r="AD304" s="26">
        <v>184.66741425160507</v>
      </c>
      <c r="AE304" s="26">
        <v>184.66741425160507</v>
      </c>
      <c r="AF304" s="26">
        <v>184.66741425160507</v>
      </c>
      <c r="AG304" s="26">
        <v>184.66741425160507</v>
      </c>
      <c r="AH304" s="26">
        <v>184.66741425160507</v>
      </c>
      <c r="AI304" s="26">
        <v>190.30869252779689</v>
      </c>
      <c r="AJ304" s="26">
        <v>190.30869252779689</v>
      </c>
      <c r="AK304" s="26">
        <v>188.87546754896991</v>
      </c>
      <c r="AL304" s="26">
        <v>225.78008667482771</v>
      </c>
      <c r="AM304" s="26">
        <v>225.78008667482771</v>
      </c>
      <c r="AN304" s="26">
        <v>225.78008667482771</v>
      </c>
      <c r="AO304" s="26">
        <v>225.78008667482771</v>
      </c>
      <c r="AP304" s="26">
        <v>188.20429531327386</v>
      </c>
      <c r="AQ304" s="26">
        <v>188.20429531327386</v>
      </c>
      <c r="AR304" s="26">
        <v>225.78008667482771</v>
      </c>
      <c r="AS304" s="26">
        <v>225.78008667482771</v>
      </c>
      <c r="AT304" s="26">
        <v>225.78008667482771</v>
      </c>
      <c r="AU304" s="26">
        <v>224.77883838785561</v>
      </c>
      <c r="AV304" s="26">
        <v>224.77883838785561</v>
      </c>
      <c r="AW304" s="26">
        <v>188.20429531327386</v>
      </c>
      <c r="AX304" s="26">
        <v>222.73262256692317</v>
      </c>
      <c r="AY304" s="26">
        <v>329.37141722482232</v>
      </c>
      <c r="AZ304" s="26">
        <v>327.05129475988008</v>
      </c>
      <c r="BA304" s="26">
        <v>329.37141722482232</v>
      </c>
      <c r="BB304" s="26">
        <v>326.46510853011949</v>
      </c>
      <c r="BC304" s="26">
        <v>326.46510853011949</v>
      </c>
      <c r="BD304" s="26">
        <v>326.46510853011949</v>
      </c>
    </row>
    <row r="305" spans="1:56" x14ac:dyDescent="0.2">
      <c r="A305" s="2">
        <f t="shared" si="36"/>
        <v>44202</v>
      </c>
      <c r="B305" s="4" t="e">
        <f>Data!C304</f>
        <v>#N/A</v>
      </c>
      <c r="C305" s="26">
        <v>156.3761621416887</v>
      </c>
      <c r="D305" s="26">
        <v>118.18240896699312</v>
      </c>
      <c r="E305" s="26">
        <v>180.63864748751084</v>
      </c>
      <c r="F305" s="26">
        <v>662.6281254254942</v>
      </c>
      <c r="G305" s="26">
        <v>651.03288396028302</v>
      </c>
      <c r="H305" s="26">
        <v>524.12872260830773</v>
      </c>
      <c r="I305" s="26">
        <v>279.0503369279395</v>
      </c>
      <c r="J305" s="26">
        <v>449.25319080711978</v>
      </c>
      <c r="K305" s="26">
        <v>449.25319080711978</v>
      </c>
      <c r="L305" s="26">
        <v>381.40745613895274</v>
      </c>
      <c r="M305" s="26">
        <v>268.9997588485648</v>
      </c>
      <c r="N305" s="26">
        <v>143.02250314053165</v>
      </c>
      <c r="O305" s="26">
        <v>164.11804161648962</v>
      </c>
      <c r="P305" s="26">
        <v>164.11804161648962</v>
      </c>
      <c r="Q305" s="26">
        <v>143.02250314053165</v>
      </c>
      <c r="R305" s="26">
        <v>164.11804161648962</v>
      </c>
      <c r="S305" s="26">
        <v>143.02250314053165</v>
      </c>
      <c r="T305" s="26">
        <v>145.57004499955127</v>
      </c>
      <c r="U305" s="26">
        <v>145.57004499955127</v>
      </c>
      <c r="V305" s="26">
        <v>145.57004499955127</v>
      </c>
      <c r="W305" s="26">
        <v>158.99476357815175</v>
      </c>
      <c r="X305" s="26">
        <v>158.99476357815175</v>
      </c>
      <c r="Y305" s="26">
        <v>158.99476357815175</v>
      </c>
      <c r="Z305" s="26">
        <v>158.99476357815175</v>
      </c>
      <c r="AA305" s="26">
        <v>158.99476357815175</v>
      </c>
      <c r="AB305" s="26">
        <v>158.99476357815175</v>
      </c>
      <c r="AC305" s="26">
        <v>158.99476357815175</v>
      </c>
      <c r="AD305" s="26">
        <v>184.75773139135484</v>
      </c>
      <c r="AE305" s="26">
        <v>184.75773139135484</v>
      </c>
      <c r="AF305" s="26">
        <v>184.75773139135484</v>
      </c>
      <c r="AG305" s="26">
        <v>184.75773139135484</v>
      </c>
      <c r="AH305" s="26">
        <v>184.75773139135484</v>
      </c>
      <c r="AI305" s="26">
        <v>190.39767681042835</v>
      </c>
      <c r="AJ305" s="26">
        <v>190.39767681042835</v>
      </c>
      <c r="AK305" s="26">
        <v>188.96147365231434</v>
      </c>
      <c r="AL305" s="26">
        <v>225.83854194783291</v>
      </c>
      <c r="AM305" s="26">
        <v>225.83854194783291</v>
      </c>
      <c r="AN305" s="26">
        <v>225.83854194783291</v>
      </c>
      <c r="AO305" s="26">
        <v>225.83854194783291</v>
      </c>
      <c r="AP305" s="26">
        <v>188.2888893660313</v>
      </c>
      <c r="AQ305" s="26">
        <v>188.2888893660313</v>
      </c>
      <c r="AR305" s="26">
        <v>225.83854194783291</v>
      </c>
      <c r="AS305" s="26">
        <v>225.83854194783291</v>
      </c>
      <c r="AT305" s="26">
        <v>225.83854194783291</v>
      </c>
      <c r="AU305" s="26">
        <v>224.83484249749776</v>
      </c>
      <c r="AV305" s="26">
        <v>224.83484249749776</v>
      </c>
      <c r="AW305" s="26">
        <v>188.2888893660313</v>
      </c>
      <c r="AX305" s="26">
        <v>222.78351155547259</v>
      </c>
      <c r="AY305" s="26">
        <v>329.52227154525906</v>
      </c>
      <c r="AZ305" s="26">
        <v>327.19710940825883</v>
      </c>
      <c r="BA305" s="26">
        <v>329.52227154525906</v>
      </c>
      <c r="BB305" s="26">
        <v>326.60963829879108</v>
      </c>
      <c r="BC305" s="26">
        <v>326.60963829879108</v>
      </c>
      <c r="BD305" s="26">
        <v>326.60963829879108</v>
      </c>
    </row>
    <row r="306" spans="1:56" x14ac:dyDescent="0.2">
      <c r="A306" s="2">
        <f t="shared" si="36"/>
        <v>44203</v>
      </c>
      <c r="B306" s="4" t="e">
        <f>Data!C305</f>
        <v>#N/A</v>
      </c>
      <c r="C306" s="26">
        <v>156.57665801074893</v>
      </c>
      <c r="D306" s="26">
        <v>118.33120342064815</v>
      </c>
      <c r="E306" s="26">
        <v>180.83523017865801</v>
      </c>
      <c r="F306" s="26">
        <v>663.05249183521983</v>
      </c>
      <c r="G306" s="26">
        <v>651.30463454220933</v>
      </c>
      <c r="H306" s="26">
        <v>524.37867681818568</v>
      </c>
      <c r="I306" s="26">
        <v>279.23829560263374</v>
      </c>
      <c r="J306" s="26">
        <v>449.46743727272946</v>
      </c>
      <c r="K306" s="26">
        <v>449.46743727272946</v>
      </c>
      <c r="L306" s="26">
        <v>381.60020228113996</v>
      </c>
      <c r="M306" s="26">
        <v>269.17041669741957</v>
      </c>
      <c r="N306" s="26">
        <v>143.12093692863041</v>
      </c>
      <c r="O306" s="26">
        <v>164.21339178885862</v>
      </c>
      <c r="P306" s="26">
        <v>164.21339178885862</v>
      </c>
      <c r="Q306" s="26">
        <v>143.12093692863041</v>
      </c>
      <c r="R306" s="26">
        <v>164.21339178885862</v>
      </c>
      <c r="S306" s="26">
        <v>143.12093692863041</v>
      </c>
      <c r="T306" s="26">
        <v>145.67238978352168</v>
      </c>
      <c r="U306" s="26">
        <v>145.67238978352168</v>
      </c>
      <c r="V306" s="26">
        <v>145.67238978352168</v>
      </c>
      <c r="W306" s="26">
        <v>159.11658022732979</v>
      </c>
      <c r="X306" s="26">
        <v>159.11658022732979</v>
      </c>
      <c r="Y306" s="26">
        <v>159.11658022732979</v>
      </c>
      <c r="Z306" s="26">
        <v>159.11658022732979</v>
      </c>
      <c r="AA306" s="26">
        <v>159.11658022732979</v>
      </c>
      <c r="AB306" s="26">
        <v>159.11658022732979</v>
      </c>
      <c r="AC306" s="26">
        <v>159.11658022732979</v>
      </c>
      <c r="AD306" s="26">
        <v>184.84793252609015</v>
      </c>
      <c r="AE306" s="26">
        <v>184.84793252609015</v>
      </c>
      <c r="AF306" s="26">
        <v>184.84793252609015</v>
      </c>
      <c r="AG306" s="26">
        <v>184.84793252609015</v>
      </c>
      <c r="AH306" s="26">
        <v>184.84793252609015</v>
      </c>
      <c r="AI306" s="26">
        <v>190.48654884275655</v>
      </c>
      <c r="AJ306" s="26">
        <v>190.48654884275655</v>
      </c>
      <c r="AK306" s="26">
        <v>189.04737415172985</v>
      </c>
      <c r="AL306" s="26">
        <v>225.89694784530658</v>
      </c>
      <c r="AM306" s="26">
        <v>225.89694784530658</v>
      </c>
      <c r="AN306" s="26">
        <v>225.89694784530658</v>
      </c>
      <c r="AO306" s="26">
        <v>225.89694784530658</v>
      </c>
      <c r="AP306" s="26">
        <v>188.37338090953378</v>
      </c>
      <c r="AQ306" s="26">
        <v>188.37338090953378</v>
      </c>
      <c r="AR306" s="26">
        <v>225.89694784530658</v>
      </c>
      <c r="AS306" s="26">
        <v>225.89694784530658</v>
      </c>
      <c r="AT306" s="26">
        <v>225.89694784530658</v>
      </c>
      <c r="AU306" s="26">
        <v>224.89080113419411</v>
      </c>
      <c r="AV306" s="26">
        <v>224.89080113419411</v>
      </c>
      <c r="AW306" s="26">
        <v>188.37338090953378</v>
      </c>
      <c r="AX306" s="26">
        <v>222.83436272741682</v>
      </c>
      <c r="AY306" s="26">
        <v>329.67295027122464</v>
      </c>
      <c r="AZ306" s="26">
        <v>327.34275849027415</v>
      </c>
      <c r="BA306" s="26">
        <v>329.67295027122464</v>
      </c>
      <c r="BB306" s="26">
        <v>326.7540050163276</v>
      </c>
      <c r="BC306" s="26">
        <v>326.7540050163276</v>
      </c>
      <c r="BD306" s="26">
        <v>326.7540050163276</v>
      </c>
    </row>
    <row r="307" spans="1:56" x14ac:dyDescent="0.2">
      <c r="A307" s="2">
        <f t="shared" si="36"/>
        <v>44204</v>
      </c>
      <c r="B307" s="4" t="e">
        <f>Data!C306</f>
        <v>#N/A</v>
      </c>
      <c r="C307" s="26">
        <v>156.77669573552643</v>
      </c>
      <c r="D307" s="26">
        <v>118.47964186008234</v>
      </c>
      <c r="E307" s="26">
        <v>181.03136524884334</v>
      </c>
      <c r="F307" s="26">
        <v>663.47612706809207</v>
      </c>
      <c r="G307" s="26">
        <v>651.57604122142209</v>
      </c>
      <c r="H307" s="26">
        <v>524.62826561750626</v>
      </c>
      <c r="I307" s="26">
        <v>279.4259127272756</v>
      </c>
      <c r="J307" s="26">
        <v>449.68137052929001</v>
      </c>
      <c r="K307" s="26">
        <v>449.68137052929001</v>
      </c>
      <c r="L307" s="26">
        <v>381.79264751569167</v>
      </c>
      <c r="M307" s="26">
        <v>269.34078592024332</v>
      </c>
      <c r="N307" s="26">
        <v>143.21918667405038</v>
      </c>
      <c r="O307" s="26">
        <v>164.30856405617862</v>
      </c>
      <c r="P307" s="26">
        <v>164.30856405617862</v>
      </c>
      <c r="Q307" s="26">
        <v>143.21918667405038</v>
      </c>
      <c r="R307" s="26">
        <v>164.30856405617862</v>
      </c>
      <c r="S307" s="26">
        <v>143.21918667405038</v>
      </c>
      <c r="T307" s="26">
        <v>145.77453739541681</v>
      </c>
      <c r="U307" s="26">
        <v>145.77453739541681</v>
      </c>
      <c r="V307" s="26">
        <v>145.77453739541681</v>
      </c>
      <c r="W307" s="26">
        <v>159.23812471007341</v>
      </c>
      <c r="X307" s="26">
        <v>159.23812471007341</v>
      </c>
      <c r="Y307" s="26">
        <v>159.23812471007341</v>
      </c>
      <c r="Z307" s="26">
        <v>159.23812471007341</v>
      </c>
      <c r="AA307" s="26">
        <v>159.23812471007341</v>
      </c>
      <c r="AB307" s="26">
        <v>159.23812471007341</v>
      </c>
      <c r="AC307" s="26">
        <v>159.23812471007341</v>
      </c>
      <c r="AD307" s="26">
        <v>184.93801801662804</v>
      </c>
      <c r="AE307" s="26">
        <v>184.93801801662804</v>
      </c>
      <c r="AF307" s="26">
        <v>184.93801801662804</v>
      </c>
      <c r="AG307" s="26">
        <v>184.93801801662804</v>
      </c>
      <c r="AH307" s="26">
        <v>184.93801801662804</v>
      </c>
      <c r="AI307" s="26">
        <v>190.57530896572499</v>
      </c>
      <c r="AJ307" s="26">
        <v>190.57530896572499</v>
      </c>
      <c r="AK307" s="26">
        <v>189.13316936060323</v>
      </c>
      <c r="AL307" s="26">
        <v>225.95530446381514</v>
      </c>
      <c r="AM307" s="26">
        <v>225.95530446381514</v>
      </c>
      <c r="AN307" s="26">
        <v>225.95530446381514</v>
      </c>
      <c r="AO307" s="26">
        <v>225.95530446381514</v>
      </c>
      <c r="AP307" s="26">
        <v>188.45777024452963</v>
      </c>
      <c r="AQ307" s="26">
        <v>188.45777024452963</v>
      </c>
      <c r="AR307" s="26">
        <v>225.95530446381514</v>
      </c>
      <c r="AS307" s="26">
        <v>225.95530446381514</v>
      </c>
      <c r="AT307" s="26">
        <v>225.95530446381514</v>
      </c>
      <c r="AU307" s="26">
        <v>224.9467143840298</v>
      </c>
      <c r="AV307" s="26">
        <v>224.9467143840298</v>
      </c>
      <c r="AW307" s="26">
        <v>188.45777024452963</v>
      </c>
      <c r="AX307" s="26">
        <v>222.88517614960585</v>
      </c>
      <c r="AY307" s="26">
        <v>329.82345397458755</v>
      </c>
      <c r="AZ307" s="26">
        <v>327.48824254718869</v>
      </c>
      <c r="BA307" s="26">
        <v>329.82345397458755</v>
      </c>
      <c r="BB307" s="26">
        <v>326.89820921674999</v>
      </c>
      <c r="BC307" s="26">
        <v>326.89820921674999</v>
      </c>
      <c r="BD307" s="26">
        <v>326.89820921674999</v>
      </c>
    </row>
    <row r="308" spans="1:56" x14ac:dyDescent="0.2">
      <c r="A308" s="2">
        <f t="shared" si="36"/>
        <v>44205</v>
      </c>
      <c r="B308" s="4" t="e">
        <f>Data!C307</f>
        <v>#N/A</v>
      </c>
      <c r="C308" s="26">
        <v>156.97627777838008</v>
      </c>
      <c r="D308" s="26">
        <v>118.62772618729407</v>
      </c>
      <c r="E308" s="26">
        <v>181.22705503457061</v>
      </c>
      <c r="F308" s="26">
        <v>663.89903413016884</v>
      </c>
      <c r="G308" s="26">
        <v>651.84710500011818</v>
      </c>
      <c r="H308" s="26">
        <v>524.87749020993863</v>
      </c>
      <c r="I308" s="26">
        <v>279.61318971038673</v>
      </c>
      <c r="J308" s="26">
        <v>449.89499160851773</v>
      </c>
      <c r="K308" s="26">
        <v>449.89499160851773</v>
      </c>
      <c r="L308" s="26">
        <v>381.98479288803202</v>
      </c>
      <c r="M308" s="26">
        <v>269.51086764848532</v>
      </c>
      <c r="N308" s="26">
        <v>143.31725314319797</v>
      </c>
      <c r="O308" s="26">
        <v>164.40355911436271</v>
      </c>
      <c r="P308" s="26">
        <v>164.40355911436271</v>
      </c>
      <c r="Q308" s="26">
        <v>143.31725314319797</v>
      </c>
      <c r="R308" s="26">
        <v>164.40355911436271</v>
      </c>
      <c r="S308" s="26">
        <v>143.31725314319797</v>
      </c>
      <c r="T308" s="26">
        <v>145.8764886719905</v>
      </c>
      <c r="U308" s="26">
        <v>145.8764886719905</v>
      </c>
      <c r="V308" s="26">
        <v>145.8764886719905</v>
      </c>
      <c r="W308" s="26">
        <v>159.35939829091635</v>
      </c>
      <c r="X308" s="26">
        <v>159.35939829091635</v>
      </c>
      <c r="Y308" s="26">
        <v>159.35939829091635</v>
      </c>
      <c r="Z308" s="26">
        <v>159.35939829091635</v>
      </c>
      <c r="AA308" s="26">
        <v>159.35939829091635</v>
      </c>
      <c r="AB308" s="26">
        <v>159.35939829091635</v>
      </c>
      <c r="AC308" s="26">
        <v>159.35939829091635</v>
      </c>
      <c r="AD308" s="26">
        <v>185.02798822189419</v>
      </c>
      <c r="AE308" s="26">
        <v>185.02798822189419</v>
      </c>
      <c r="AF308" s="26">
        <v>185.02798822189419</v>
      </c>
      <c r="AG308" s="26">
        <v>185.02798822189419</v>
      </c>
      <c r="AH308" s="26">
        <v>185.02798822189419</v>
      </c>
      <c r="AI308" s="26">
        <v>190.66395751851806</v>
      </c>
      <c r="AJ308" s="26">
        <v>190.66395751851806</v>
      </c>
      <c r="AK308" s="26">
        <v>189.21885959073606</v>
      </c>
      <c r="AL308" s="26">
        <v>226.01361189951828</v>
      </c>
      <c r="AM308" s="26">
        <v>226.01361189951828</v>
      </c>
      <c r="AN308" s="26">
        <v>226.01361189951828</v>
      </c>
      <c r="AO308" s="26">
        <v>226.01361189951828</v>
      </c>
      <c r="AP308" s="26">
        <v>188.54205767026016</v>
      </c>
      <c r="AQ308" s="26">
        <v>188.54205767026016</v>
      </c>
      <c r="AR308" s="26">
        <v>226.01361189951828</v>
      </c>
      <c r="AS308" s="26">
        <v>226.01361189951828</v>
      </c>
      <c r="AT308" s="26">
        <v>226.01361189951828</v>
      </c>
      <c r="AU308" s="26">
        <v>225.00258233271018</v>
      </c>
      <c r="AV308" s="26">
        <v>225.00258233271018</v>
      </c>
      <c r="AW308" s="26">
        <v>188.54205767026016</v>
      </c>
      <c r="AX308" s="26">
        <v>222.93595188854056</v>
      </c>
      <c r="AY308" s="26">
        <v>329.97378322097353</v>
      </c>
      <c r="AZ308" s="26">
        <v>327.63356211366266</v>
      </c>
      <c r="BA308" s="26">
        <v>329.97378322097353</v>
      </c>
      <c r="BB308" s="26">
        <v>327.04225142736755</v>
      </c>
      <c r="BC308" s="26">
        <v>327.04225142736755</v>
      </c>
      <c r="BD308" s="26">
        <v>327.04225142736755</v>
      </c>
    </row>
    <row r="309" spans="1:56" x14ac:dyDescent="0.2">
      <c r="A309" s="2">
        <f t="shared" si="36"/>
        <v>44206</v>
      </c>
      <c r="B309" s="4" t="e">
        <f>Data!C308</f>
        <v>#N/A</v>
      </c>
      <c r="C309" s="26">
        <v>157.17540657942706</v>
      </c>
      <c r="D309" s="26">
        <v>118.7754582873432</v>
      </c>
      <c r="E309" s="26">
        <v>181.42230185186463</v>
      </c>
      <c r="F309" s="26">
        <v>664.32121600505309</v>
      </c>
      <c r="G309" s="26">
        <v>652.11782687555126</v>
      </c>
      <c r="H309" s="26">
        <v>525.12635179250321</v>
      </c>
      <c r="I309" s="26">
        <v>279.80012795076181</v>
      </c>
      <c r="J309" s="26">
        <v>450.10830153643025</v>
      </c>
      <c r="K309" s="26">
        <v>450.10830153643025</v>
      </c>
      <c r="L309" s="26">
        <v>382.17663943750745</v>
      </c>
      <c r="M309" s="26">
        <v>269.68066300614845</v>
      </c>
      <c r="N309" s="26">
        <v>143.41513709716367</v>
      </c>
      <c r="O309" s="26">
        <v>164.49837765482681</v>
      </c>
      <c r="P309" s="26">
        <v>164.49837765482681</v>
      </c>
      <c r="Q309" s="26">
        <v>143.41513709716367</v>
      </c>
      <c r="R309" s="26">
        <v>164.49837765482681</v>
      </c>
      <c r="S309" s="26">
        <v>143.41513709716367</v>
      </c>
      <c r="T309" s="26">
        <v>145.97824444409036</v>
      </c>
      <c r="U309" s="26">
        <v>145.97824444409036</v>
      </c>
      <c r="V309" s="26">
        <v>145.97824444409036</v>
      </c>
      <c r="W309" s="26">
        <v>159.48040222468077</v>
      </c>
      <c r="X309" s="26">
        <v>159.48040222468077</v>
      </c>
      <c r="Y309" s="26">
        <v>159.48040222468077</v>
      </c>
      <c r="Z309" s="26">
        <v>159.48040222468077</v>
      </c>
      <c r="AA309" s="26">
        <v>159.48040222468077</v>
      </c>
      <c r="AB309" s="26">
        <v>159.48040222468077</v>
      </c>
      <c r="AC309" s="26">
        <v>159.48040222468077</v>
      </c>
      <c r="AD309" s="26">
        <v>185.11784349893725</v>
      </c>
      <c r="AE309" s="26">
        <v>185.11784349893725</v>
      </c>
      <c r="AF309" s="26">
        <v>185.11784349893725</v>
      </c>
      <c r="AG309" s="26">
        <v>185.11784349893725</v>
      </c>
      <c r="AH309" s="26">
        <v>185.11784349893725</v>
      </c>
      <c r="AI309" s="26">
        <v>190.75249483857507</v>
      </c>
      <c r="AJ309" s="26">
        <v>190.75249483857507</v>
      </c>
      <c r="AK309" s="26">
        <v>189.3044451523576</v>
      </c>
      <c r="AL309" s="26">
        <v>226.07187024817804</v>
      </c>
      <c r="AM309" s="26">
        <v>226.07187024817804</v>
      </c>
      <c r="AN309" s="26">
        <v>226.07187024817804</v>
      </c>
      <c r="AO309" s="26">
        <v>226.07187024817804</v>
      </c>
      <c r="AP309" s="26">
        <v>188.62624348447193</v>
      </c>
      <c r="AQ309" s="26">
        <v>188.62624348447193</v>
      </c>
      <c r="AR309" s="26">
        <v>226.07187024817804</v>
      </c>
      <c r="AS309" s="26">
        <v>226.07187024817804</v>
      </c>
      <c r="AT309" s="26">
        <v>226.07187024817804</v>
      </c>
      <c r="AU309" s="26">
        <v>225.05840506557058</v>
      </c>
      <c r="AV309" s="26">
        <v>225.05840506557058</v>
      </c>
      <c r="AW309" s="26">
        <v>188.62624348447193</v>
      </c>
      <c r="AX309" s="26">
        <v>222.98669001038539</v>
      </c>
      <c r="AY309" s="26">
        <v>330.12393857001223</v>
      </c>
      <c r="AZ309" s="26">
        <v>327.77871771803331</v>
      </c>
      <c r="BA309" s="26">
        <v>330.12393857001223</v>
      </c>
      <c r="BB309" s="26">
        <v>327.18613216906658</v>
      </c>
      <c r="BC309" s="26">
        <v>327.18613216906658</v>
      </c>
      <c r="BD309" s="26">
        <v>327.18613216906658</v>
      </c>
    </row>
    <row r="310" spans="1:56" x14ac:dyDescent="0.2">
      <c r="A310" s="2">
        <f t="shared" si="36"/>
        <v>44207</v>
      </c>
      <c r="B310" s="4" t="e">
        <f>Data!C309</f>
        <v>#N/A</v>
      </c>
      <c r="C310" s="26">
        <v>157.37408455682825</v>
      </c>
      <c r="D310" s="26">
        <v>118.92284002856447</v>
      </c>
      <c r="E310" s="26">
        <v>181.61710799652658</v>
      </c>
      <c r="F310" s="26">
        <v>664.74267565423031</v>
      </c>
      <c r="G310" s="26">
        <v>652.38820784007055</v>
      </c>
      <c r="H310" s="26">
        <v>525.37485155562536</v>
      </c>
      <c r="I310" s="26">
        <v>279.9867288375637</v>
      </c>
      <c r="J310" s="26">
        <v>450.32130133339206</v>
      </c>
      <c r="K310" s="26">
        <v>450.32130133339206</v>
      </c>
      <c r="L310" s="26">
        <v>382.36818819743735</v>
      </c>
      <c r="M310" s="26">
        <v>269.85017310985899</v>
      </c>
      <c r="N310" s="26">
        <v>143.51283929177399</v>
      </c>
      <c r="O310" s="26">
        <v>164.59302036453082</v>
      </c>
      <c r="P310" s="26">
        <v>164.59302036453082</v>
      </c>
      <c r="Q310" s="26">
        <v>143.51283929177399</v>
      </c>
      <c r="R310" s="26">
        <v>164.59302036453082</v>
      </c>
      <c r="S310" s="26">
        <v>143.51283929177399</v>
      </c>
      <c r="T310" s="26">
        <v>146.07980553671675</v>
      </c>
      <c r="U310" s="26">
        <v>146.07980553671675</v>
      </c>
      <c r="V310" s="26">
        <v>146.07980553671675</v>
      </c>
      <c r="W310" s="26">
        <v>159.60113775658266</v>
      </c>
      <c r="X310" s="26">
        <v>159.60113775658266</v>
      </c>
      <c r="Y310" s="26">
        <v>159.60113775658266</v>
      </c>
      <c r="Z310" s="26">
        <v>159.60113775658266</v>
      </c>
      <c r="AA310" s="26">
        <v>159.60113775658266</v>
      </c>
      <c r="AB310" s="26">
        <v>159.60113775658266</v>
      </c>
      <c r="AC310" s="26">
        <v>159.60113775658266</v>
      </c>
      <c r="AD310" s="26">
        <v>185.20758420294288</v>
      </c>
      <c r="AE310" s="26">
        <v>185.20758420294288</v>
      </c>
      <c r="AF310" s="26">
        <v>185.20758420294288</v>
      </c>
      <c r="AG310" s="26">
        <v>185.20758420294288</v>
      </c>
      <c r="AH310" s="26">
        <v>185.20758420294288</v>
      </c>
      <c r="AI310" s="26">
        <v>190.84092126160411</v>
      </c>
      <c r="AJ310" s="26">
        <v>190.84092126160411</v>
      </c>
      <c r="AK310" s="26">
        <v>189.38992635413732</v>
      </c>
      <c r="AL310" s="26">
        <v>226.13007960516705</v>
      </c>
      <c r="AM310" s="26">
        <v>226.13007960516705</v>
      </c>
      <c r="AN310" s="26">
        <v>226.13007960516705</v>
      </c>
      <c r="AO310" s="26">
        <v>226.13007960516705</v>
      </c>
      <c r="AP310" s="26">
        <v>188.71032798342873</v>
      </c>
      <c r="AQ310" s="26">
        <v>188.71032798342873</v>
      </c>
      <c r="AR310" s="26">
        <v>226.13007960516705</v>
      </c>
      <c r="AS310" s="26">
        <v>226.13007960516705</v>
      </c>
      <c r="AT310" s="26">
        <v>226.13007960516705</v>
      </c>
      <c r="AU310" s="26">
        <v>225.11418266758579</v>
      </c>
      <c r="AV310" s="26">
        <v>225.11418266758579</v>
      </c>
      <c r="AW310" s="26">
        <v>188.71032798342873</v>
      </c>
      <c r="AX310" s="26">
        <v>223.03739058098043</v>
      </c>
      <c r="AY310" s="26">
        <v>330.27392057556949</v>
      </c>
      <c r="AZ310" s="26">
        <v>327.92370988257846</v>
      </c>
      <c r="BA310" s="26">
        <v>330.27392057556949</v>
      </c>
      <c r="BB310" s="26">
        <v>327.32985195658267</v>
      </c>
      <c r="BC310" s="26">
        <v>327.32985195658267</v>
      </c>
      <c r="BD310" s="26">
        <v>327.32985195658267</v>
      </c>
    </row>
    <row r="311" spans="1:56" x14ac:dyDescent="0.2">
      <c r="A311" s="2">
        <f t="shared" si="36"/>
        <v>44208</v>
      </c>
      <c r="B311" s="4" t="e">
        <f>Data!C310</f>
        <v>#N/A</v>
      </c>
      <c r="C311" s="26">
        <v>157.57231410706882</v>
      </c>
      <c r="D311" s="26">
        <v>119.06987326277739</v>
      </c>
      <c r="E311" s="26">
        <v>181.81147574438515</v>
      </c>
      <c r="F311" s="26">
        <v>665.16341601739373</v>
      </c>
      <c r="G311" s="26">
        <v>652.65824888115867</v>
      </c>
      <c r="H311" s="26">
        <v>525.62299068318725</v>
      </c>
      <c r="I311" s="26">
        <v>280.17299375041773</v>
      </c>
      <c r="J311" s="26">
        <v>450.53399201415942</v>
      </c>
      <c r="K311" s="26">
        <v>450.53399201415942</v>
      </c>
      <c r="L311" s="26">
        <v>382.55944019516386</v>
      </c>
      <c r="M311" s="26">
        <v>270.01939906893517</v>
      </c>
      <c r="N311" s="26">
        <v>143.61036047764304</v>
      </c>
      <c r="O311" s="26">
        <v>164.68748792601903</v>
      </c>
      <c r="P311" s="26">
        <v>164.68748792601903</v>
      </c>
      <c r="Q311" s="26">
        <v>143.61036047764304</v>
      </c>
      <c r="R311" s="26">
        <v>164.68748792601903</v>
      </c>
      <c r="S311" s="26">
        <v>143.61036047764304</v>
      </c>
      <c r="T311" s="26">
        <v>146.18117276908083</v>
      </c>
      <c r="U311" s="26">
        <v>146.18117276908083</v>
      </c>
      <c r="V311" s="26">
        <v>146.18117276908083</v>
      </c>
      <c r="W311" s="26">
        <v>159.72160612233574</v>
      </c>
      <c r="X311" s="26">
        <v>159.72160612233574</v>
      </c>
      <c r="Y311" s="26">
        <v>159.72160612233574</v>
      </c>
      <c r="Z311" s="26">
        <v>159.72160612233574</v>
      </c>
      <c r="AA311" s="26">
        <v>159.72160612233574</v>
      </c>
      <c r="AB311" s="26">
        <v>159.72160612233574</v>
      </c>
      <c r="AC311" s="26">
        <v>159.72160612233574</v>
      </c>
      <c r="AD311" s="26">
        <v>185.29721068724777</v>
      </c>
      <c r="AE311" s="26">
        <v>185.29721068724777</v>
      </c>
      <c r="AF311" s="26">
        <v>185.29721068724777</v>
      </c>
      <c r="AG311" s="26">
        <v>185.29721068724777</v>
      </c>
      <c r="AH311" s="26">
        <v>185.29721068724777</v>
      </c>
      <c r="AI311" s="26">
        <v>190.92923712159552</v>
      </c>
      <c r="AJ311" s="26">
        <v>190.92923712159552</v>
      </c>
      <c r="AK311" s="26">
        <v>189.47530350319718</v>
      </c>
      <c r="AL311" s="26">
        <v>226.18824006547646</v>
      </c>
      <c r="AM311" s="26">
        <v>226.18824006547646</v>
      </c>
      <c r="AN311" s="26">
        <v>226.18824006547646</v>
      </c>
      <c r="AO311" s="26">
        <v>226.18824006547646</v>
      </c>
      <c r="AP311" s="26">
        <v>188.79431146192357</v>
      </c>
      <c r="AQ311" s="26">
        <v>188.79431146192357</v>
      </c>
      <c r="AR311" s="26">
        <v>226.18824006547646</v>
      </c>
      <c r="AS311" s="26">
        <v>226.18824006547646</v>
      </c>
      <c r="AT311" s="26">
        <v>226.18824006547646</v>
      </c>
      <c r="AU311" s="26">
        <v>225.16991522337867</v>
      </c>
      <c r="AV311" s="26">
        <v>225.16991522337867</v>
      </c>
      <c r="AW311" s="26">
        <v>188.79431146192357</v>
      </c>
      <c r="AX311" s="26">
        <v>223.08805366585253</v>
      </c>
      <c r="AY311" s="26">
        <v>330.42372978596677</v>
      </c>
      <c r="AZ311" s="26">
        <v>328.06853912376477</v>
      </c>
      <c r="BA311" s="26">
        <v>330.42372978596677</v>
      </c>
      <c r="BB311" s="26">
        <v>327.47341129875696</v>
      </c>
      <c r="BC311" s="26">
        <v>327.47341129875696</v>
      </c>
      <c r="BD311" s="26">
        <v>327.47341129875696</v>
      </c>
    </row>
    <row r="312" spans="1:56" x14ac:dyDescent="0.2">
      <c r="A312" s="2">
        <f t="shared" si="36"/>
        <v>44209</v>
      </c>
      <c r="B312" s="4" t="e">
        <f>Data!C311</f>
        <v>#N/A</v>
      </c>
      <c r="C312" s="26">
        <v>157.77009760523421</v>
      </c>
      <c r="D312" s="26">
        <v>119.21655982549274</v>
      </c>
      <c r="E312" s="26">
        <v>182.00540735154357</v>
      </c>
      <c r="F312" s="26">
        <v>665.58344001275759</v>
      </c>
      <c r="G312" s="26">
        <v>652.92795098146883</v>
      </c>
      <c r="H312" s="26">
        <v>525.87077035258017</v>
      </c>
      <c r="I312" s="26">
        <v>280.3589240595046</v>
      </c>
      <c r="J312" s="26">
        <v>450.74637458792478</v>
      </c>
      <c r="K312" s="26">
        <v>450.74637458792478</v>
      </c>
      <c r="L312" s="26">
        <v>382.75039645210137</v>
      </c>
      <c r="M312" s="26">
        <v>270.18834198545545</v>
      </c>
      <c r="N312" s="26">
        <v>143.70770140022336</v>
      </c>
      <c r="O312" s="26">
        <v>164.78178101746022</v>
      </c>
      <c r="P312" s="26">
        <v>164.78178101746022</v>
      </c>
      <c r="Q312" s="26">
        <v>143.70770140022336</v>
      </c>
      <c r="R312" s="26">
        <v>164.78178101746022</v>
      </c>
      <c r="S312" s="26">
        <v>143.70770140022336</v>
      </c>
      <c r="T312" s="26">
        <v>146.28234695466205</v>
      </c>
      <c r="U312" s="26">
        <v>146.28234695466205</v>
      </c>
      <c r="V312" s="26">
        <v>146.28234695466205</v>
      </c>
      <c r="W312" s="26">
        <v>159.84180854825402</v>
      </c>
      <c r="X312" s="26">
        <v>159.84180854825402</v>
      </c>
      <c r="Y312" s="26">
        <v>159.84180854825402</v>
      </c>
      <c r="Z312" s="26">
        <v>159.84180854825402</v>
      </c>
      <c r="AA312" s="26">
        <v>159.84180854825402</v>
      </c>
      <c r="AB312" s="26">
        <v>159.84180854825402</v>
      </c>
      <c r="AC312" s="26">
        <v>159.84180854825402</v>
      </c>
      <c r="AD312" s="26">
        <v>185.38672330335342</v>
      </c>
      <c r="AE312" s="26">
        <v>185.38672330335342</v>
      </c>
      <c r="AF312" s="26">
        <v>185.38672330335342</v>
      </c>
      <c r="AG312" s="26">
        <v>185.38672330335342</v>
      </c>
      <c r="AH312" s="26">
        <v>185.38672330335342</v>
      </c>
      <c r="AI312" s="26">
        <v>191.01744275083536</v>
      </c>
      <c r="AJ312" s="26">
        <v>191.01744275083536</v>
      </c>
      <c r="AK312" s="26">
        <v>189.5605769051239</v>
      </c>
      <c r="AL312" s="26">
        <v>226.24635172372325</v>
      </c>
      <c r="AM312" s="26">
        <v>226.24635172372325</v>
      </c>
      <c r="AN312" s="26">
        <v>226.24635172372325</v>
      </c>
      <c r="AO312" s="26">
        <v>226.24635172372325</v>
      </c>
      <c r="AP312" s="26">
        <v>188.87819421329013</v>
      </c>
      <c r="AQ312" s="26">
        <v>188.87819421329013</v>
      </c>
      <c r="AR312" s="26">
        <v>226.24635172372325</v>
      </c>
      <c r="AS312" s="26">
        <v>226.24635172372325</v>
      </c>
      <c r="AT312" s="26">
        <v>226.24635172372325</v>
      </c>
      <c r="AU312" s="26">
        <v>225.22560281722818</v>
      </c>
      <c r="AV312" s="26">
        <v>225.22560281722818</v>
      </c>
      <c r="AW312" s="26">
        <v>188.87819421329013</v>
      </c>
      <c r="AX312" s="26">
        <v>223.13867933022567</v>
      </c>
      <c r="AY312" s="26">
        <v>330.57336674418758</v>
      </c>
      <c r="AZ312" s="26">
        <v>328.21320595248181</v>
      </c>
      <c r="BA312" s="26">
        <v>330.57336674418758</v>
      </c>
      <c r="BB312" s="26">
        <v>327.61681069877812</v>
      </c>
      <c r="BC312" s="26">
        <v>327.61681069877812</v>
      </c>
      <c r="BD312" s="26">
        <v>327.61681069877812</v>
      </c>
    </row>
    <row r="313" spans="1:56" x14ac:dyDescent="0.2">
      <c r="A313" s="2">
        <f t="shared" si="36"/>
        <v>44210</v>
      </c>
      <c r="B313" s="4" t="e">
        <f>Data!C312</f>
        <v>#N/A</v>
      </c>
      <c r="C313" s="26">
        <v>157.96743740528152</v>
      </c>
      <c r="D313" s="26">
        <v>119.36290153611566</v>
      </c>
      <c r="E313" s="26">
        <v>182.19890505462271</v>
      </c>
      <c r="F313" s="26">
        <v>666.00275053735982</v>
      </c>
      <c r="G313" s="26">
        <v>653.19731511886175</v>
      </c>
      <c r="H313" s="26">
        <v>526.11819173475556</v>
      </c>
      <c r="I313" s="26">
        <v>280.54452112565207</v>
      </c>
      <c r="J313" s="26">
        <v>450.95845005836082</v>
      </c>
      <c r="K313" s="26">
        <v>450.95845005836082</v>
      </c>
      <c r="L313" s="26">
        <v>382.94105798378524</v>
      </c>
      <c r="M313" s="26">
        <v>270.35700295432542</v>
      </c>
      <c r="N313" s="26">
        <v>143.80486279985604</v>
      </c>
      <c r="O313" s="26">
        <v>164.87590031268721</v>
      </c>
      <c r="P313" s="26">
        <v>164.87590031268721</v>
      </c>
      <c r="Q313" s="26">
        <v>143.80486279985604</v>
      </c>
      <c r="R313" s="26">
        <v>164.87590031268721</v>
      </c>
      <c r="S313" s="26">
        <v>143.80486279985604</v>
      </c>
      <c r="T313" s="26">
        <v>146.38332890126475</v>
      </c>
      <c r="U313" s="26">
        <v>146.38332890126475</v>
      </c>
      <c r="V313" s="26">
        <v>146.38332890126475</v>
      </c>
      <c r="W313" s="26">
        <v>159.96174625135279</v>
      </c>
      <c r="X313" s="26">
        <v>159.96174625135279</v>
      </c>
      <c r="Y313" s="26">
        <v>159.96174625135279</v>
      </c>
      <c r="Z313" s="26">
        <v>159.96174625135279</v>
      </c>
      <c r="AA313" s="26">
        <v>159.96174625135279</v>
      </c>
      <c r="AB313" s="26">
        <v>159.96174625135279</v>
      </c>
      <c r="AC313" s="26">
        <v>159.96174625135279</v>
      </c>
      <c r="AD313" s="26">
        <v>185.47612240093983</v>
      </c>
      <c r="AE313" s="26">
        <v>185.47612240093983</v>
      </c>
      <c r="AF313" s="26">
        <v>185.47612240093983</v>
      </c>
      <c r="AG313" s="26">
        <v>185.47612240093983</v>
      </c>
      <c r="AH313" s="26">
        <v>185.47612240093983</v>
      </c>
      <c r="AI313" s="26">
        <v>191.10553847991849</v>
      </c>
      <c r="AJ313" s="26">
        <v>191.10553847991849</v>
      </c>
      <c r="AK313" s="26">
        <v>189.64574686398072</v>
      </c>
      <c r="AL313" s="26">
        <v>226.30441467415707</v>
      </c>
      <c r="AM313" s="26">
        <v>226.30441467415707</v>
      </c>
      <c r="AN313" s="26">
        <v>226.30441467415707</v>
      </c>
      <c r="AO313" s="26">
        <v>226.30441467415707</v>
      </c>
      <c r="AP313" s="26">
        <v>188.96197652941424</v>
      </c>
      <c r="AQ313" s="26">
        <v>188.96197652941424</v>
      </c>
      <c r="AR313" s="26">
        <v>226.30441467415707</v>
      </c>
      <c r="AS313" s="26">
        <v>226.30441467415707</v>
      </c>
      <c r="AT313" s="26">
        <v>226.30441467415707</v>
      </c>
      <c r="AU313" s="26">
        <v>225.28124553307711</v>
      </c>
      <c r="AV313" s="26">
        <v>225.28124553307711</v>
      </c>
      <c r="AW313" s="26">
        <v>188.96197652941424</v>
      </c>
      <c r="AX313" s="26">
        <v>223.18926763903059</v>
      </c>
      <c r="AY313" s="26">
        <v>330.72283198807253</v>
      </c>
      <c r="AZ313" s="26">
        <v>328.35771087426298</v>
      </c>
      <c r="BA313" s="26">
        <v>330.72283198807253</v>
      </c>
      <c r="BB313" s="26">
        <v>327.76005065441024</v>
      </c>
      <c r="BC313" s="26">
        <v>327.76005065441024</v>
      </c>
      <c r="BD313" s="26">
        <v>327.76005065441024</v>
      </c>
    </row>
    <row r="314" spans="1:56" x14ac:dyDescent="0.2">
      <c r="A314" s="2">
        <f t="shared" si="36"/>
        <v>44211</v>
      </c>
      <c r="B314" s="4" t="e">
        <f>Data!C313</f>
        <v>#N/A</v>
      </c>
      <c r="C314" s="26">
        <v>158.16433584030634</v>
      </c>
      <c r="D314" s="26">
        <v>119.50890019814553</v>
      </c>
      <c r="E314" s="26">
        <v>182.39197107100028</v>
      </c>
      <c r="F314" s="26">
        <v>666.4213504673537</v>
      </c>
      <c r="G314" s="26">
        <v>653.46634226644107</v>
      </c>
      <c r="H314" s="26">
        <v>526.36525599427569</v>
      </c>
      <c r="I314" s="26">
        <v>280.7297863004257</v>
      </c>
      <c r="J314" s="26">
        <v>451.17021942366375</v>
      </c>
      <c r="K314" s="26">
        <v>451.17021942366375</v>
      </c>
      <c r="L314" s="26">
        <v>383.13142579992012</v>
      </c>
      <c r="M314" s="26">
        <v>270.52538306334418</v>
      </c>
      <c r="N314" s="26">
        <v>143.90184541182032</v>
      </c>
      <c r="O314" s="26">
        <v>164.969846481236</v>
      </c>
      <c r="P314" s="26">
        <v>164.969846481236</v>
      </c>
      <c r="Q314" s="26">
        <v>143.90184541182032</v>
      </c>
      <c r="R314" s="26">
        <v>164.969846481236</v>
      </c>
      <c r="S314" s="26">
        <v>143.90184541182032</v>
      </c>
      <c r="T314" s="26">
        <v>146.48411941107418</v>
      </c>
      <c r="U314" s="26">
        <v>146.48411941107418</v>
      </c>
      <c r="V314" s="26">
        <v>146.48411941107418</v>
      </c>
      <c r="W314" s="26">
        <v>160.08142043944829</v>
      </c>
      <c r="X314" s="26">
        <v>160.08142043944829</v>
      </c>
      <c r="Y314" s="26">
        <v>160.08142043944829</v>
      </c>
      <c r="Z314" s="26">
        <v>160.08142043944829</v>
      </c>
      <c r="AA314" s="26">
        <v>160.08142043944829</v>
      </c>
      <c r="AB314" s="26">
        <v>160.08142043944829</v>
      </c>
      <c r="AC314" s="26">
        <v>160.08142043944829</v>
      </c>
      <c r="AD314" s="26">
        <v>185.56540832787906</v>
      </c>
      <c r="AE314" s="26">
        <v>185.56540832787906</v>
      </c>
      <c r="AF314" s="26">
        <v>185.56540832787906</v>
      </c>
      <c r="AG314" s="26">
        <v>185.56540832787906</v>
      </c>
      <c r="AH314" s="26">
        <v>185.56540832787906</v>
      </c>
      <c r="AI314" s="26">
        <v>191.19352463776158</v>
      </c>
      <c r="AJ314" s="26">
        <v>191.19352463776158</v>
      </c>
      <c r="AK314" s="26">
        <v>189.73081368231925</v>
      </c>
      <c r="AL314" s="26">
        <v>226.36242901066677</v>
      </c>
      <c r="AM314" s="26">
        <v>226.36242901066677</v>
      </c>
      <c r="AN314" s="26">
        <v>226.36242901066677</v>
      </c>
      <c r="AO314" s="26">
        <v>226.36242901066677</v>
      </c>
      <c r="AP314" s="26">
        <v>189.04565870074504</v>
      </c>
      <c r="AQ314" s="26">
        <v>189.04565870074504</v>
      </c>
      <c r="AR314" s="26">
        <v>226.36242901066677</v>
      </c>
      <c r="AS314" s="26">
        <v>226.36242901066677</v>
      </c>
      <c r="AT314" s="26">
        <v>226.36242901066677</v>
      </c>
      <c r="AU314" s="26">
        <v>225.33684345453906</v>
      </c>
      <c r="AV314" s="26">
        <v>225.33684345453906</v>
      </c>
      <c r="AW314" s="26">
        <v>189.04565870074504</v>
      </c>
      <c r="AX314" s="26">
        <v>223.23981865691385</v>
      </c>
      <c r="AY314" s="26">
        <v>330.87212605050308</v>
      </c>
      <c r="AZ314" s="26">
        <v>328.50205438949354</v>
      </c>
      <c r="BA314" s="26">
        <v>330.87212605050308</v>
      </c>
      <c r="BB314" s="26">
        <v>327.90313165820783</v>
      </c>
      <c r="BC314" s="26">
        <v>327.90313165820783</v>
      </c>
      <c r="BD314" s="26">
        <v>327.90313165820783</v>
      </c>
    </row>
    <row r="315" spans="1:56" x14ac:dyDescent="0.2">
      <c r="A315" s="2">
        <f t="shared" si="36"/>
        <v>44212</v>
      </c>
      <c r="B315" s="4" t="e">
        <f>Data!C314</f>
        <v>#N/A</v>
      </c>
      <c r="C315" s="26">
        <v>158.36079522280531</v>
      </c>
      <c r="D315" s="26">
        <v>119.65455759937254</v>
      </c>
      <c r="E315" s="26">
        <v>182.58460759904605</v>
      </c>
      <c r="F315" s="26">
        <v>666.8392426582908</v>
      </c>
      <c r="G315" s="26">
        <v>653.73503339258912</v>
      </c>
      <c r="H315" s="26">
        <v>526.61196428936364</v>
      </c>
      <c r="I315" s="26">
        <v>280.91472092621814</v>
      </c>
      <c r="J315" s="26">
        <v>451.38168367659631</v>
      </c>
      <c r="K315" s="26">
        <v>451.38168367659631</v>
      </c>
      <c r="L315" s="26">
        <v>383.32150090442769</v>
      </c>
      <c r="M315" s="26">
        <v>270.69348339326996</v>
      </c>
      <c r="N315" s="26">
        <v>143.99864996638243</v>
      </c>
      <c r="O315" s="26">
        <v>165.06362018838439</v>
      </c>
      <c r="P315" s="26">
        <v>165.06362018838439</v>
      </c>
      <c r="Q315" s="26">
        <v>143.99864996638243</v>
      </c>
      <c r="R315" s="26">
        <v>165.06362018838439</v>
      </c>
      <c r="S315" s="26">
        <v>143.99864996638243</v>
      </c>
      <c r="T315" s="26">
        <v>146.58471928071165</v>
      </c>
      <c r="U315" s="26">
        <v>146.58471928071165</v>
      </c>
      <c r="V315" s="26">
        <v>146.58471928071165</v>
      </c>
      <c r="W315" s="26">
        <v>160.20083231125594</v>
      </c>
      <c r="X315" s="26">
        <v>160.20083231125594</v>
      </c>
      <c r="Y315" s="26">
        <v>160.20083231125594</v>
      </c>
      <c r="Z315" s="26">
        <v>160.20083231125594</v>
      </c>
      <c r="AA315" s="26">
        <v>160.20083231125594</v>
      </c>
      <c r="AB315" s="26">
        <v>160.20083231125594</v>
      </c>
      <c r="AC315" s="26">
        <v>160.20083231125594</v>
      </c>
      <c r="AD315" s="26">
        <v>185.65458143024853</v>
      </c>
      <c r="AE315" s="26">
        <v>185.65458143024853</v>
      </c>
      <c r="AF315" s="26">
        <v>185.65458143024853</v>
      </c>
      <c r="AG315" s="26">
        <v>185.65458143024853</v>
      </c>
      <c r="AH315" s="26">
        <v>185.65458143024853</v>
      </c>
      <c r="AI315" s="26">
        <v>191.28140155161586</v>
      </c>
      <c r="AJ315" s="26">
        <v>191.28140155161586</v>
      </c>
      <c r="AK315" s="26">
        <v>189.81577766119088</v>
      </c>
      <c r="AL315" s="26">
        <v>226.42039482678646</v>
      </c>
      <c r="AM315" s="26">
        <v>226.42039482678646</v>
      </c>
      <c r="AN315" s="26">
        <v>226.42039482678646</v>
      </c>
      <c r="AO315" s="26">
        <v>226.42039482678646</v>
      </c>
      <c r="AP315" s="26">
        <v>189.12924101630591</v>
      </c>
      <c r="AQ315" s="26">
        <v>189.12924101630591</v>
      </c>
      <c r="AR315" s="26">
        <v>226.42039482678646</v>
      </c>
      <c r="AS315" s="26">
        <v>226.42039482678646</v>
      </c>
      <c r="AT315" s="26">
        <v>226.42039482678646</v>
      </c>
      <c r="AU315" s="26">
        <v>225.39239666490511</v>
      </c>
      <c r="AV315" s="26">
        <v>225.39239666490511</v>
      </c>
      <c r="AW315" s="26">
        <v>189.12924101630591</v>
      </c>
      <c r="AX315" s="26">
        <v>223.2903324482462</v>
      </c>
      <c r="AY315" s="26">
        <v>331.02124945957507</v>
      </c>
      <c r="AZ315" s="26">
        <v>328.64623699360698</v>
      </c>
      <c r="BA315" s="26">
        <v>331.02124945957507</v>
      </c>
      <c r="BB315" s="26">
        <v>328.04605419771866</v>
      </c>
      <c r="BC315" s="26">
        <v>328.04605419771866</v>
      </c>
      <c r="BD315" s="26">
        <v>328.04605419771866</v>
      </c>
    </row>
    <row r="316" spans="1:56" x14ac:dyDescent="0.2">
      <c r="A316" s="2">
        <f t="shared" si="36"/>
        <v>44213</v>
      </c>
      <c r="B316" s="4" t="e">
        <f>Data!C315</f>
        <v>#N/A</v>
      </c>
      <c r="C316" s="26">
        <v>158.55681784493424</v>
      </c>
      <c r="D316" s="26">
        <v>119.79987551207121</v>
      </c>
      <c r="E316" s="26">
        <v>182.77681681835358</v>
      </c>
      <c r="F316" s="26">
        <v>667.25642994539385</v>
      </c>
      <c r="G316" s="26">
        <v>654.00338946100169</v>
      </c>
      <c r="H316" s="26">
        <v>526.85831777195312</v>
      </c>
      <c r="I316" s="26">
        <v>281.09932633633758</v>
      </c>
      <c r="J316" s="26">
        <v>451.5928438045301</v>
      </c>
      <c r="K316" s="26">
        <v>451.5928438045301</v>
      </c>
      <c r="L316" s="26">
        <v>383.51128429549385</v>
      </c>
      <c r="M316" s="26">
        <v>270.8613050178846</v>
      </c>
      <c r="N316" s="26">
        <v>144.09527718884399</v>
      </c>
      <c r="O316" s="26">
        <v>165.15722209519024</v>
      </c>
      <c r="P316" s="26">
        <v>165.15722209519024</v>
      </c>
      <c r="Q316" s="26">
        <v>144.09527718884399</v>
      </c>
      <c r="R316" s="26">
        <v>165.15722209519024</v>
      </c>
      <c r="S316" s="26">
        <v>144.09527718884399</v>
      </c>
      <c r="T316" s="26">
        <v>146.68512930128912</v>
      </c>
      <c r="U316" s="26">
        <v>146.68512930128912</v>
      </c>
      <c r="V316" s="26">
        <v>146.68512930128912</v>
      </c>
      <c r="W316" s="26">
        <v>160.31998305648722</v>
      </c>
      <c r="X316" s="26">
        <v>160.31998305648722</v>
      </c>
      <c r="Y316" s="26">
        <v>160.31998305648722</v>
      </c>
      <c r="Z316" s="26">
        <v>160.31998305648722</v>
      </c>
      <c r="AA316" s="26">
        <v>160.31998305648722</v>
      </c>
      <c r="AB316" s="26">
        <v>160.31998305648722</v>
      </c>
      <c r="AC316" s="26">
        <v>160.31998305648722</v>
      </c>
      <c r="AD316" s="26">
        <v>185.74364205234437</v>
      </c>
      <c r="AE316" s="26">
        <v>185.74364205234437</v>
      </c>
      <c r="AF316" s="26">
        <v>185.74364205234437</v>
      </c>
      <c r="AG316" s="26">
        <v>185.74364205234437</v>
      </c>
      <c r="AH316" s="26">
        <v>185.74364205234437</v>
      </c>
      <c r="AI316" s="26">
        <v>191.36916954707971</v>
      </c>
      <c r="AJ316" s="26">
        <v>191.36916954707971</v>
      </c>
      <c r="AK316" s="26">
        <v>189.90063910015814</v>
      </c>
      <c r="AL316" s="26">
        <v>226.47831221570118</v>
      </c>
      <c r="AM316" s="26">
        <v>226.47831221570118</v>
      </c>
      <c r="AN316" s="26">
        <v>226.47831221570118</v>
      </c>
      <c r="AO316" s="26">
        <v>226.47831221570118</v>
      </c>
      <c r="AP316" s="26">
        <v>189.21272376370536</v>
      </c>
      <c r="AQ316" s="26">
        <v>189.21272376370536</v>
      </c>
      <c r="AR316" s="26">
        <v>226.47831221570118</v>
      </c>
      <c r="AS316" s="26">
        <v>226.47831221570118</v>
      </c>
      <c r="AT316" s="26">
        <v>226.47831221570118</v>
      </c>
      <c r="AU316" s="26">
        <v>225.44790524715006</v>
      </c>
      <c r="AV316" s="26">
        <v>225.44790524715006</v>
      </c>
      <c r="AW316" s="26">
        <v>189.21272376370536</v>
      </c>
      <c r="AX316" s="26">
        <v>223.34080907713044</v>
      </c>
      <c r="AY316" s="26">
        <v>331.17020273876238</v>
      </c>
      <c r="AZ316" s="26">
        <v>328.79025917727023</v>
      </c>
      <c r="BA316" s="26">
        <v>331.17020273876238</v>
      </c>
      <c r="BB316" s="26">
        <v>328.18881875567484</v>
      </c>
      <c r="BC316" s="26">
        <v>328.18881875567484</v>
      </c>
      <c r="BD316" s="26">
        <v>328.18881875567484</v>
      </c>
    </row>
    <row r="317" spans="1:56" x14ac:dyDescent="0.2">
      <c r="A317" s="2">
        <f t="shared" si="36"/>
        <v>44214</v>
      </c>
      <c r="B317" s="4" t="e">
        <f>Data!C316</f>
        <v>#N/A</v>
      </c>
      <c r="C317" s="26">
        <v>158.75240597876214</v>
      </c>
      <c r="D317" s="26">
        <v>119.94485569319073</v>
      </c>
      <c r="E317" s="26">
        <v>182.96860088996797</v>
      </c>
      <c r="F317" s="26">
        <v>667.67291514382134</v>
      </c>
      <c r="G317" s="26">
        <v>654.27141143072208</v>
      </c>
      <c r="H317" s="26">
        <v>527.104317587737</v>
      </c>
      <c r="I317" s="26">
        <v>281.28360385509495</v>
      </c>
      <c r="J317" s="26">
        <v>451.80370078948766</v>
      </c>
      <c r="K317" s="26">
        <v>451.80370078948766</v>
      </c>
      <c r="L317" s="26">
        <v>383.70077696561543</v>
      </c>
      <c r="M317" s="26">
        <v>271.02884900405786</v>
      </c>
      <c r="N317" s="26">
        <v>144.19172779958964</v>
      </c>
      <c r="O317" s="26">
        <v>165.25065285852918</v>
      </c>
      <c r="P317" s="26">
        <v>165.25065285852918</v>
      </c>
      <c r="Q317" s="26">
        <v>144.19172779958964</v>
      </c>
      <c r="R317" s="26">
        <v>165.25065285852918</v>
      </c>
      <c r="S317" s="26">
        <v>144.19172779958964</v>
      </c>
      <c r="T317" s="26">
        <v>146.78535025846293</v>
      </c>
      <c r="U317" s="26">
        <v>146.78535025846293</v>
      </c>
      <c r="V317" s="26">
        <v>146.78535025846293</v>
      </c>
      <c r="W317" s="26">
        <v>160.43887385594527</v>
      </c>
      <c r="X317" s="26">
        <v>160.43887385594527</v>
      </c>
      <c r="Y317" s="26">
        <v>160.43887385594527</v>
      </c>
      <c r="Z317" s="26">
        <v>160.43887385594527</v>
      </c>
      <c r="AA317" s="26">
        <v>160.43887385594527</v>
      </c>
      <c r="AB317" s="26">
        <v>160.43887385594527</v>
      </c>
      <c r="AC317" s="26">
        <v>160.43887385594527</v>
      </c>
      <c r="AD317" s="26">
        <v>185.83259053669445</v>
      </c>
      <c r="AE317" s="26">
        <v>185.83259053669445</v>
      </c>
      <c r="AF317" s="26">
        <v>185.83259053669445</v>
      </c>
      <c r="AG317" s="26">
        <v>185.83259053669445</v>
      </c>
      <c r="AH317" s="26">
        <v>185.83259053669445</v>
      </c>
      <c r="AI317" s="26">
        <v>191.45682894811108</v>
      </c>
      <c r="AJ317" s="26">
        <v>191.45682894811108</v>
      </c>
      <c r="AK317" s="26">
        <v>189.98539829730598</v>
      </c>
      <c r="AL317" s="26">
        <v>226.53618127025226</v>
      </c>
      <c r="AM317" s="26">
        <v>226.53618127025226</v>
      </c>
      <c r="AN317" s="26">
        <v>226.53618127025226</v>
      </c>
      <c r="AO317" s="26">
        <v>226.53618127025226</v>
      </c>
      <c r="AP317" s="26">
        <v>189.29610722914762</v>
      </c>
      <c r="AQ317" s="26">
        <v>189.29610722914762</v>
      </c>
      <c r="AR317" s="26">
        <v>226.53618127025226</v>
      </c>
      <c r="AS317" s="26">
        <v>226.53618127025226</v>
      </c>
      <c r="AT317" s="26">
        <v>226.53618127025226</v>
      </c>
      <c r="AU317" s="26">
        <v>225.50336928393827</v>
      </c>
      <c r="AV317" s="26">
        <v>225.50336928393827</v>
      </c>
      <c r="AW317" s="26">
        <v>189.29610722914762</v>
      </c>
      <c r="AX317" s="26">
        <v>223.39124860740867</v>
      </c>
      <c r="AY317" s="26">
        <v>331.31898640707141</v>
      </c>
      <c r="AZ317" s="26">
        <v>328.93412142655831</v>
      </c>
      <c r="BA317" s="26">
        <v>331.31898640707141</v>
      </c>
      <c r="BB317" s="26">
        <v>328.33142581017324</v>
      </c>
      <c r="BC317" s="26">
        <v>328.33142581017324</v>
      </c>
      <c r="BD317" s="26">
        <v>328.33142581017324</v>
      </c>
    </row>
    <row r="318" spans="1:56" x14ac:dyDescent="0.2">
      <c r="A318" s="2">
        <f t="shared" si="36"/>
        <v>44215</v>
      </c>
      <c r="B318" s="4" t="e">
        <f>Data!C317</f>
        <v>#N/A</v>
      </c>
      <c r="C318" s="26">
        <v>158.94756187652098</v>
      </c>
      <c r="D318" s="26">
        <v>120.08949988454228</v>
      </c>
      <c r="E318" s="26">
        <v>183.15996195661029</v>
      </c>
      <c r="F318" s="26">
        <v>668.08870104892424</v>
      </c>
      <c r="G318" s="26">
        <v>654.53910025617517</v>
      </c>
      <c r="H318" s="26">
        <v>527.34996487621595</v>
      </c>
      <c r="I318" s="26">
        <v>281.46755479788993</v>
      </c>
      <c r="J318" s="26">
        <v>452.01425560818387</v>
      </c>
      <c r="K318" s="26">
        <v>452.01425560818387</v>
      </c>
      <c r="L318" s="26">
        <v>383.88997990164626</v>
      </c>
      <c r="M318" s="26">
        <v>271.19611641181024</v>
      </c>
      <c r="N318" s="26">
        <v>144.28800251413418</v>
      </c>
      <c r="O318" s="26">
        <v>165.34391313113193</v>
      </c>
      <c r="P318" s="26">
        <v>165.34391313113193</v>
      </c>
      <c r="Q318" s="26">
        <v>144.28800251413418</v>
      </c>
      <c r="R318" s="26">
        <v>165.34391313113193</v>
      </c>
      <c r="S318" s="26">
        <v>144.28800251413418</v>
      </c>
      <c r="T318" s="26">
        <v>146.885382932487</v>
      </c>
      <c r="U318" s="26">
        <v>146.885382932487</v>
      </c>
      <c r="V318" s="26">
        <v>146.885382932487</v>
      </c>
      <c r="W318" s="26">
        <v>160.55750588161908</v>
      </c>
      <c r="X318" s="26">
        <v>160.55750588161908</v>
      </c>
      <c r="Y318" s="26">
        <v>160.55750588161908</v>
      </c>
      <c r="Z318" s="26">
        <v>160.55750588161908</v>
      </c>
      <c r="AA318" s="26">
        <v>160.55750588161908</v>
      </c>
      <c r="AB318" s="26">
        <v>160.55750588161908</v>
      </c>
      <c r="AC318" s="26">
        <v>160.55750588161908</v>
      </c>
      <c r="AD318" s="26">
        <v>185.92142722407135</v>
      </c>
      <c r="AE318" s="26">
        <v>185.92142722407135</v>
      </c>
      <c r="AF318" s="26">
        <v>185.92142722407135</v>
      </c>
      <c r="AG318" s="26">
        <v>185.92142722407135</v>
      </c>
      <c r="AH318" s="26">
        <v>185.92142722407135</v>
      </c>
      <c r="AI318" s="26">
        <v>191.54438007703982</v>
      </c>
      <c r="AJ318" s="26">
        <v>191.54438007703982</v>
      </c>
      <c r="AK318" s="26">
        <v>190.0700555492526</v>
      </c>
      <c r="AL318" s="26">
        <v>226.59400208294247</v>
      </c>
      <c r="AM318" s="26">
        <v>226.59400208294247</v>
      </c>
      <c r="AN318" s="26">
        <v>226.59400208294247</v>
      </c>
      <c r="AO318" s="26">
        <v>226.59400208294247</v>
      </c>
      <c r="AP318" s="26">
        <v>189.37939169744314</v>
      </c>
      <c r="AQ318" s="26">
        <v>189.37939169744314</v>
      </c>
      <c r="AR318" s="26">
        <v>226.59400208294247</v>
      </c>
      <c r="AS318" s="26">
        <v>226.59400208294247</v>
      </c>
      <c r="AT318" s="26">
        <v>226.59400208294247</v>
      </c>
      <c r="AU318" s="26">
        <v>225.55878885762911</v>
      </c>
      <c r="AV318" s="26">
        <v>225.55878885762911</v>
      </c>
      <c r="AW318" s="26">
        <v>189.37939169744314</v>
      </c>
      <c r="AX318" s="26">
        <v>223.44165110266917</v>
      </c>
      <c r="AY318" s="26">
        <v>331.46760097918695</v>
      </c>
      <c r="AZ318" s="26">
        <v>329.07782422311925</v>
      </c>
      <c r="BA318" s="26">
        <v>331.46760097918695</v>
      </c>
      <c r="BB318" s="26">
        <v>328.47387583484573</v>
      </c>
      <c r="BC318" s="26">
        <v>328.47387583484573</v>
      </c>
      <c r="BD318" s="26">
        <v>328.47387583484573</v>
      </c>
    </row>
    <row r="319" spans="1:56" x14ac:dyDescent="0.2">
      <c r="A319" s="2">
        <f t="shared" si="36"/>
        <v>44216</v>
      </c>
      <c r="B319" s="4" t="e">
        <f>Data!C318</f>
        <v>#N/A</v>
      </c>
      <c r="C319" s="26">
        <v>159.14228777085151</v>
      </c>
      <c r="D319" s="26">
        <v>120.23380981298342</v>
      </c>
      <c r="E319" s="26">
        <v>183.35090214289815</v>
      </c>
      <c r="F319" s="26">
        <v>668.50379043649446</v>
      </c>
      <c r="G319" s="26">
        <v>654.80645688720051</v>
      </c>
      <c r="H319" s="26">
        <v>527.59526077074634</v>
      </c>
      <c r="I319" s="26">
        <v>281.65118047129613</v>
      </c>
      <c r="J319" s="26">
        <v>452.22450923206708</v>
      </c>
      <c r="K319" s="26">
        <v>452.22450923206708</v>
      </c>
      <c r="L319" s="26">
        <v>384.07889408484289</v>
      </c>
      <c r="M319" s="26">
        <v>271.36310829437571</v>
      </c>
      <c r="N319" s="26">
        <v>144.38410204316904</v>
      </c>
      <c r="O319" s="26">
        <v>165.43700356162122</v>
      </c>
      <c r="P319" s="26">
        <v>165.43700356162122</v>
      </c>
      <c r="Q319" s="26">
        <v>144.38410204316904</v>
      </c>
      <c r="R319" s="26">
        <v>165.43700356162122</v>
      </c>
      <c r="S319" s="26">
        <v>144.38410204316904</v>
      </c>
      <c r="T319" s="26">
        <v>146.98522809826537</v>
      </c>
      <c r="U319" s="26">
        <v>146.98522809826537</v>
      </c>
      <c r="V319" s="26">
        <v>146.98522809826537</v>
      </c>
      <c r="W319" s="26">
        <v>160.6758802967764</v>
      </c>
      <c r="X319" s="26">
        <v>160.6758802967764</v>
      </c>
      <c r="Y319" s="26">
        <v>160.6758802967764</v>
      </c>
      <c r="Z319" s="26">
        <v>160.6758802967764</v>
      </c>
      <c r="AA319" s="26">
        <v>160.6758802967764</v>
      </c>
      <c r="AB319" s="26">
        <v>160.6758802967764</v>
      </c>
      <c r="AC319" s="26">
        <v>160.6758802967764</v>
      </c>
      <c r="AD319" s="26">
        <v>186.01015245350527</v>
      </c>
      <c r="AE319" s="26">
        <v>186.01015245350527</v>
      </c>
      <c r="AF319" s="26">
        <v>186.01015245350527</v>
      </c>
      <c r="AG319" s="26">
        <v>186.01015245350527</v>
      </c>
      <c r="AH319" s="26">
        <v>186.01015245350527</v>
      </c>
      <c r="AI319" s="26">
        <v>191.63182325457964</v>
      </c>
      <c r="AJ319" s="26">
        <v>191.63182325457964</v>
      </c>
      <c r="AK319" s="26">
        <v>190.15461115116045</v>
      </c>
      <c r="AL319" s="26">
        <v>226.65177474594066</v>
      </c>
      <c r="AM319" s="26">
        <v>226.65177474594066</v>
      </c>
      <c r="AN319" s="26">
        <v>226.65177474594066</v>
      </c>
      <c r="AO319" s="26">
        <v>226.65177474594066</v>
      </c>
      <c r="AP319" s="26">
        <v>189.46257745201882</v>
      </c>
      <c r="AQ319" s="26">
        <v>189.46257745201882</v>
      </c>
      <c r="AR319" s="26">
        <v>226.65177474594066</v>
      </c>
      <c r="AS319" s="26">
        <v>226.65177474594066</v>
      </c>
      <c r="AT319" s="26">
        <v>226.65177474594066</v>
      </c>
      <c r="AU319" s="26">
        <v>225.61416405028214</v>
      </c>
      <c r="AV319" s="26">
        <v>225.61416405028214</v>
      </c>
      <c r="AW319" s="26">
        <v>189.46257745201882</v>
      </c>
      <c r="AX319" s="26">
        <v>223.49201662625273</v>
      </c>
      <c r="AY319" s="26">
        <v>331.61604696561</v>
      </c>
      <c r="AZ319" s="26">
        <v>329.22136804432961</v>
      </c>
      <c r="BA319" s="26">
        <v>331.61604696561</v>
      </c>
      <c r="BB319" s="26">
        <v>328.61616929901976</v>
      </c>
      <c r="BC319" s="26">
        <v>328.61616929901976</v>
      </c>
      <c r="BD319" s="26">
        <v>328.61616929901976</v>
      </c>
    </row>
    <row r="320" spans="1:56" x14ac:dyDescent="0.2">
      <c r="A320" s="2">
        <f t="shared" si="36"/>
        <v>44217</v>
      </c>
      <c r="B320" s="4" t="e">
        <f>Data!C319</f>
        <v>#N/A</v>
      </c>
      <c r="C320" s="26">
        <v>159.33658587504505</v>
      </c>
      <c r="D320" s="26">
        <v>120.37778719059955</v>
      </c>
      <c r="E320" s="26">
        <v>183.54142355556311</v>
      </c>
      <c r="F320" s="26">
        <v>668.9181860630066</v>
      </c>
      <c r="G320" s="26">
        <v>655.07348226908528</v>
      </c>
      <c r="H320" s="26">
        <v>527.84020639858761</v>
      </c>
      <c r="I320" s="26">
        <v>281.83448217314509</v>
      </c>
      <c r="J320" s="26">
        <v>452.43446262735955</v>
      </c>
      <c r="K320" s="26">
        <v>452.43446262735955</v>
      </c>
      <c r="L320" s="26">
        <v>384.26752049090987</v>
      </c>
      <c r="M320" s="26">
        <v>271.52982569826321</v>
      </c>
      <c r="N320" s="26">
        <v>144.48002709260828</v>
      </c>
      <c r="O320" s="26">
        <v>165.52992479454826</v>
      </c>
      <c r="P320" s="26">
        <v>165.52992479454826</v>
      </c>
      <c r="Q320" s="26">
        <v>144.48002709260828</v>
      </c>
      <c r="R320" s="26">
        <v>165.52992479454826</v>
      </c>
      <c r="S320" s="26">
        <v>144.48002709260828</v>
      </c>
      <c r="T320" s="26">
        <v>147.08488652540385</v>
      </c>
      <c r="U320" s="26">
        <v>147.08488652540385</v>
      </c>
      <c r="V320" s="26">
        <v>147.08488652540385</v>
      </c>
      <c r="W320" s="26">
        <v>160.79399825605546</v>
      </c>
      <c r="X320" s="26">
        <v>160.79399825605546</v>
      </c>
      <c r="Y320" s="26">
        <v>160.79399825605546</v>
      </c>
      <c r="Z320" s="26">
        <v>160.79399825605546</v>
      </c>
      <c r="AA320" s="26">
        <v>160.79399825605546</v>
      </c>
      <c r="AB320" s="26">
        <v>160.79399825605546</v>
      </c>
      <c r="AC320" s="26">
        <v>160.79399825605546</v>
      </c>
      <c r="AD320" s="26">
        <v>186.09876656229665</v>
      </c>
      <c r="AE320" s="26">
        <v>186.09876656229665</v>
      </c>
      <c r="AF320" s="26">
        <v>186.09876656229665</v>
      </c>
      <c r="AG320" s="26">
        <v>186.09876656229665</v>
      </c>
      <c r="AH320" s="26">
        <v>186.09876656229665</v>
      </c>
      <c r="AI320" s="26">
        <v>191.71915879984016</v>
      </c>
      <c r="AJ320" s="26">
        <v>191.71915879984016</v>
      </c>
      <c r="AK320" s="26">
        <v>190.23906539674684</v>
      </c>
      <c r="AL320" s="26">
        <v>226.70949935108635</v>
      </c>
      <c r="AM320" s="26">
        <v>226.70949935108635</v>
      </c>
      <c r="AN320" s="26">
        <v>226.70949935108635</v>
      </c>
      <c r="AO320" s="26">
        <v>226.70949935108635</v>
      </c>
      <c r="AP320" s="26">
        <v>189.54566477492827</v>
      </c>
      <c r="AQ320" s="26">
        <v>189.54566477492827</v>
      </c>
      <c r="AR320" s="26">
        <v>226.70949935108635</v>
      </c>
      <c r="AS320" s="26">
        <v>226.70949935108635</v>
      </c>
      <c r="AT320" s="26">
        <v>226.70949935108635</v>
      </c>
      <c r="AU320" s="26">
        <v>225.6694949436619</v>
      </c>
      <c r="AV320" s="26">
        <v>225.6694949436619</v>
      </c>
      <c r="AW320" s="26">
        <v>189.54566477492827</v>
      </c>
      <c r="AX320" s="26">
        <v>223.54234524125863</v>
      </c>
      <c r="AY320" s="26">
        <v>331.76432487278765</v>
      </c>
      <c r="AZ320" s="26">
        <v>329.36475336344125</v>
      </c>
      <c r="BA320" s="26">
        <v>331.76432487278765</v>
      </c>
      <c r="BB320" s="26">
        <v>328.75830666786987</v>
      </c>
      <c r="BC320" s="26">
        <v>328.75830666786987</v>
      </c>
      <c r="BD320" s="26">
        <v>328.75830666786987</v>
      </c>
    </row>
    <row r="321" spans="1:56" x14ac:dyDescent="0.2">
      <c r="A321" s="2">
        <f t="shared" si="36"/>
        <v>44218</v>
      </c>
      <c r="B321" s="4" t="e">
        <f>Data!C320</f>
        <v>#N/A</v>
      </c>
      <c r="C321" s="26">
        <v>159.53045838328148</v>
      </c>
      <c r="D321" s="26">
        <v>120.52143371488245</v>
      </c>
      <c r="E321" s="26">
        <v>183.73152828366452</v>
      </c>
      <c r="F321" s="26">
        <v>669.33189066585294</v>
      </c>
      <c r="G321" s="26">
        <v>655.34017734259669</v>
      </c>
      <c r="H321" s="26">
        <v>528.08480288094893</v>
      </c>
      <c r="I321" s="26">
        <v>282.01746119260918</v>
      </c>
      <c r="J321" s="26">
        <v>452.64411675509785</v>
      </c>
      <c r="K321" s="26">
        <v>452.64411675509785</v>
      </c>
      <c r="L321" s="26">
        <v>384.45586009004433</v>
      </c>
      <c r="M321" s="26">
        <v>271.69626966331771</v>
      </c>
      <c r="N321" s="26">
        <v>144.57577836363399</v>
      </c>
      <c r="O321" s="26">
        <v>165.62267747042875</v>
      </c>
      <c r="P321" s="26">
        <v>165.62267747042875</v>
      </c>
      <c r="Q321" s="26">
        <v>144.57577836363399</v>
      </c>
      <c r="R321" s="26">
        <v>165.62267747042875</v>
      </c>
      <c r="S321" s="26">
        <v>144.57577836363399</v>
      </c>
      <c r="T321" s="26">
        <v>147.18435897826132</v>
      </c>
      <c r="U321" s="26">
        <v>147.18435897826132</v>
      </c>
      <c r="V321" s="26">
        <v>147.18435897826132</v>
      </c>
      <c r="W321" s="26">
        <v>160.91186090555539</v>
      </c>
      <c r="X321" s="26">
        <v>160.91186090555539</v>
      </c>
      <c r="Y321" s="26">
        <v>160.91186090555539</v>
      </c>
      <c r="Z321" s="26">
        <v>160.91186090555539</v>
      </c>
      <c r="AA321" s="26">
        <v>160.91186090555539</v>
      </c>
      <c r="AB321" s="26">
        <v>160.91186090555539</v>
      </c>
      <c r="AC321" s="26">
        <v>160.91186090555539</v>
      </c>
      <c r="AD321" s="26">
        <v>186.18726988602887</v>
      </c>
      <c r="AE321" s="26">
        <v>186.18726988602887</v>
      </c>
      <c r="AF321" s="26">
        <v>186.18726988602887</v>
      </c>
      <c r="AG321" s="26">
        <v>186.18726988602887</v>
      </c>
      <c r="AH321" s="26">
        <v>186.18726988602887</v>
      </c>
      <c r="AI321" s="26">
        <v>191.80638703033864</v>
      </c>
      <c r="AJ321" s="26">
        <v>191.80638703033864</v>
      </c>
      <c r="AK321" s="26">
        <v>190.32341857829454</v>
      </c>
      <c r="AL321" s="26">
        <v>226.76717598989393</v>
      </c>
      <c r="AM321" s="26">
        <v>226.76717598989393</v>
      </c>
      <c r="AN321" s="26">
        <v>226.76717598989393</v>
      </c>
      <c r="AO321" s="26">
        <v>226.76717598989393</v>
      </c>
      <c r="AP321" s="26">
        <v>189.62865394686176</v>
      </c>
      <c r="AQ321" s="26">
        <v>189.62865394686176</v>
      </c>
      <c r="AR321" s="26">
        <v>226.76717598989393</v>
      </c>
      <c r="AS321" s="26">
        <v>226.76717598989393</v>
      </c>
      <c r="AT321" s="26">
        <v>226.76717598989393</v>
      </c>
      <c r="AU321" s="26">
        <v>225.72478161924246</v>
      </c>
      <c r="AV321" s="26">
        <v>225.72478161924246</v>
      </c>
      <c r="AW321" s="26">
        <v>189.62865394686176</v>
      </c>
      <c r="AX321" s="26">
        <v>223.59263701055019</v>
      </c>
      <c r="AY321" s="26">
        <v>331.91243520323633</v>
      </c>
      <c r="AZ321" s="26">
        <v>329.50798064972008</v>
      </c>
      <c r="BA321" s="26">
        <v>331.91243520323633</v>
      </c>
      <c r="BB321" s="26">
        <v>328.90028840256082</v>
      </c>
      <c r="BC321" s="26">
        <v>328.90028840256082</v>
      </c>
      <c r="BD321" s="26">
        <v>328.90028840256082</v>
      </c>
    </row>
    <row r="322" spans="1:56" x14ac:dyDescent="0.2">
      <c r="A322" s="2">
        <f t="shared" si="36"/>
        <v>44219</v>
      </c>
      <c r="B322" s="4" t="e">
        <f>Data!C321</f>
        <v>#N/A</v>
      </c>
      <c r="C322" s="26">
        <v>159.72390747086328</v>
      </c>
      <c r="D322" s="26">
        <v>120.66475106890611</v>
      </c>
      <c r="E322" s="26">
        <v>183.92121839879999</v>
      </c>
      <c r="F322" s="26">
        <v>669.74490696357134</v>
      </c>
      <c r="G322" s="26">
        <v>655.60654304401373</v>
      </c>
      <c r="H322" s="26">
        <v>528.32905133303586</v>
      </c>
      <c r="I322" s="26">
        <v>282.20011881028347</v>
      </c>
      <c r="J322" s="26">
        <v>452.8534725711724</v>
      </c>
      <c r="K322" s="26">
        <v>452.8534725711724</v>
      </c>
      <c r="L322" s="26">
        <v>384.64391384698013</v>
      </c>
      <c r="M322" s="26">
        <v>271.86244122278032</v>
      </c>
      <c r="N322" s="26">
        <v>144.671356552741</v>
      </c>
      <c r="O322" s="26">
        <v>165.71526222577856</v>
      </c>
      <c r="P322" s="26">
        <v>165.71526222577856</v>
      </c>
      <c r="Q322" s="26">
        <v>144.671356552741</v>
      </c>
      <c r="R322" s="26">
        <v>165.71526222577856</v>
      </c>
      <c r="S322" s="26">
        <v>144.671356552741</v>
      </c>
      <c r="T322" s="26">
        <v>147.28364621600019</v>
      </c>
      <c r="U322" s="26">
        <v>147.28364621600019</v>
      </c>
      <c r="V322" s="26">
        <v>147.28364621600019</v>
      </c>
      <c r="W322" s="26">
        <v>161.02946938292533</v>
      </c>
      <c r="X322" s="26">
        <v>161.02946938292533</v>
      </c>
      <c r="Y322" s="26">
        <v>161.02946938292533</v>
      </c>
      <c r="Z322" s="26">
        <v>161.02946938292533</v>
      </c>
      <c r="AA322" s="26">
        <v>161.02946938292533</v>
      </c>
      <c r="AB322" s="26">
        <v>161.02946938292533</v>
      </c>
      <c r="AC322" s="26">
        <v>161.02946938292533</v>
      </c>
      <c r="AD322" s="26">
        <v>186.27566275858061</v>
      </c>
      <c r="AE322" s="26">
        <v>186.27566275858061</v>
      </c>
      <c r="AF322" s="26">
        <v>186.27566275858061</v>
      </c>
      <c r="AG322" s="26">
        <v>186.27566275858061</v>
      </c>
      <c r="AH322" s="26">
        <v>186.27566275858061</v>
      </c>
      <c r="AI322" s="26">
        <v>191.89350826201169</v>
      </c>
      <c r="AJ322" s="26">
        <v>191.89350826201169</v>
      </c>
      <c r="AK322" s="26">
        <v>190.40767098666214</v>
      </c>
      <c r="AL322" s="26">
        <v>226.82480475355669</v>
      </c>
      <c r="AM322" s="26">
        <v>226.82480475355669</v>
      </c>
      <c r="AN322" s="26">
        <v>226.82480475355669</v>
      </c>
      <c r="AO322" s="26">
        <v>226.82480475355669</v>
      </c>
      <c r="AP322" s="26">
        <v>189.71154524715612</v>
      </c>
      <c r="AQ322" s="26">
        <v>189.71154524715612</v>
      </c>
      <c r="AR322" s="26">
        <v>226.82480475355669</v>
      </c>
      <c r="AS322" s="26">
        <v>226.82480475355669</v>
      </c>
      <c r="AT322" s="26">
        <v>226.82480475355669</v>
      </c>
      <c r="AU322" s="26">
        <v>225.78002415821172</v>
      </c>
      <c r="AV322" s="26">
        <v>225.78002415821172</v>
      </c>
      <c r="AW322" s="26">
        <v>189.71154524715612</v>
      </c>
      <c r="AX322" s="26">
        <v>223.64289199675997</v>
      </c>
      <c r="AY322" s="26">
        <v>332.06037845565766</v>
      </c>
      <c r="AZ322" s="26">
        <v>329.65105036857693</v>
      </c>
      <c r="BA322" s="26">
        <v>332.06037845565766</v>
      </c>
      <c r="BB322" s="26">
        <v>329.04211496038261</v>
      </c>
      <c r="BC322" s="26">
        <v>329.04211496038261</v>
      </c>
      <c r="BD322" s="26">
        <v>329.04211496038261</v>
      </c>
    </row>
    <row r="323" spans="1:56" x14ac:dyDescent="0.2">
      <c r="A323" s="2">
        <f t="shared" si="36"/>
        <v>44220</v>
      </c>
      <c r="B323" s="4" t="e">
        <f>Data!C322</f>
        <v>#N/A</v>
      </c>
      <c r="C323" s="26">
        <v>159.91693529444595</v>
      </c>
      <c r="D323" s="26">
        <v>120.80774092149979</v>
      </c>
      <c r="E323" s="26">
        <v>184.11049595531279</v>
      </c>
      <c r="F323" s="26">
        <v>670.15723765606742</v>
      </c>
      <c r="G323" s="26">
        <v>655.87258030515898</v>
      </c>
      <c r="H323" s="26">
        <v>528.57295286409612</v>
      </c>
      <c r="I323" s="26">
        <v>282.38245629826679</v>
      </c>
      <c r="J323" s="26">
        <v>453.06253102636691</v>
      </c>
      <c r="K323" s="26">
        <v>453.06253102636691</v>
      </c>
      <c r="L323" s="26">
        <v>384.83168272103177</v>
      </c>
      <c r="M323" s="26">
        <v>272.02834140334795</v>
      </c>
      <c r="N323" s="26">
        <v>144.76676235178124</v>
      </c>
      <c r="O323" s="26">
        <v>165.80767969314888</v>
      </c>
      <c r="P323" s="26">
        <v>165.80767969314888</v>
      </c>
      <c r="Q323" s="26">
        <v>144.76676235178124</v>
      </c>
      <c r="R323" s="26">
        <v>165.80767969314888</v>
      </c>
      <c r="S323" s="26">
        <v>144.76676235178124</v>
      </c>
      <c r="T323" s="26">
        <v>147.38274899263632</v>
      </c>
      <c r="U323" s="26">
        <v>147.38274899263632</v>
      </c>
      <c r="V323" s="26">
        <v>147.38274899263632</v>
      </c>
      <c r="W323" s="26">
        <v>161.14682481745251</v>
      </c>
      <c r="X323" s="26">
        <v>161.14682481745251</v>
      </c>
      <c r="Y323" s="26">
        <v>161.14682481745251</v>
      </c>
      <c r="Z323" s="26">
        <v>161.14682481745251</v>
      </c>
      <c r="AA323" s="26">
        <v>161.14682481745251</v>
      </c>
      <c r="AB323" s="26">
        <v>161.14682481745251</v>
      </c>
      <c r="AC323" s="26">
        <v>161.14682481745251</v>
      </c>
      <c r="AD323" s="26">
        <v>186.36394551213823</v>
      </c>
      <c r="AE323" s="26">
        <v>186.36394551213823</v>
      </c>
      <c r="AF323" s="26">
        <v>186.36394551213823</v>
      </c>
      <c r="AG323" s="26">
        <v>186.36394551213823</v>
      </c>
      <c r="AH323" s="26">
        <v>186.36394551213823</v>
      </c>
      <c r="AI323" s="26">
        <v>191.9805228092267</v>
      </c>
      <c r="AJ323" s="26">
        <v>191.9805228092267</v>
      </c>
      <c r="AK323" s="26">
        <v>190.49182291129441</v>
      </c>
      <c r="AL323" s="26">
        <v>226.88238573295067</v>
      </c>
      <c r="AM323" s="26">
        <v>226.88238573295067</v>
      </c>
      <c r="AN323" s="26">
        <v>226.88238573295067</v>
      </c>
      <c r="AO323" s="26">
        <v>226.88238573295067</v>
      </c>
      <c r="AP323" s="26">
        <v>189.79433895380444</v>
      </c>
      <c r="AQ323" s="26">
        <v>189.79433895380444</v>
      </c>
      <c r="AR323" s="26">
        <v>226.88238573295067</v>
      </c>
      <c r="AS323" s="26">
        <v>226.88238573295067</v>
      </c>
      <c r="AT323" s="26">
        <v>226.88238573295067</v>
      </c>
      <c r="AU323" s="26">
        <v>225.83522264147541</v>
      </c>
      <c r="AV323" s="26">
        <v>225.83522264147541</v>
      </c>
      <c r="AW323" s="26">
        <v>189.79433895380444</v>
      </c>
      <c r="AX323" s="26">
        <v>223.69311026229462</v>
      </c>
      <c r="AY323" s="26">
        <v>332.20815512504839</v>
      </c>
      <c r="AZ323" s="26">
        <v>329.79396298169121</v>
      </c>
      <c r="BA323" s="26">
        <v>332.20815512504839</v>
      </c>
      <c r="BB323" s="26">
        <v>329.18378679487802</v>
      </c>
      <c r="BC323" s="26">
        <v>329.18378679487802</v>
      </c>
      <c r="BD323" s="26">
        <v>329.18378679487802</v>
      </c>
    </row>
    <row r="324" spans="1:56" x14ac:dyDescent="0.2">
      <c r="A324" s="2">
        <f t="shared" si="36"/>
        <v>44221</v>
      </c>
      <c r="B324" s="4" t="e">
        <f>Data!C323</f>
        <v>#N/A</v>
      </c>
      <c r="C324" s="26">
        <v>160.10954399226472</v>
      </c>
      <c r="D324" s="26">
        <v>120.9504049274183</v>
      </c>
      <c r="E324" s="26">
        <v>184.29936299049578</v>
      </c>
      <c r="F324" s="26">
        <v>670.56888542483125</v>
      </c>
      <c r="G324" s="26">
        <v>656.13829005342961</v>
      </c>
      <c r="H324" s="26">
        <v>528.81650857746479</v>
      </c>
      <c r="I324" s="26">
        <v>282.56447492024159</v>
      </c>
      <c r="J324" s="26">
        <v>453.27129306639716</v>
      </c>
      <c r="K324" s="26">
        <v>453.27129306639716</v>
      </c>
      <c r="L324" s="26">
        <v>385.01916766613749</v>
      </c>
      <c r="M324" s="26">
        <v>272.19397122523213</v>
      </c>
      <c r="N324" s="26">
        <v>144.8619964480074</v>
      </c>
      <c r="O324" s="26">
        <v>165.89993050116109</v>
      </c>
      <c r="P324" s="26">
        <v>165.89993050116109</v>
      </c>
      <c r="Q324" s="26">
        <v>144.8619964480074</v>
      </c>
      <c r="R324" s="26">
        <v>165.89993050116109</v>
      </c>
      <c r="S324" s="26">
        <v>144.8619964480074</v>
      </c>
      <c r="T324" s="26">
        <v>147.48166805708826</v>
      </c>
      <c r="U324" s="26">
        <v>147.48166805708826</v>
      </c>
      <c r="V324" s="26">
        <v>147.48166805708826</v>
      </c>
      <c r="W324" s="26">
        <v>161.26392833014901</v>
      </c>
      <c r="X324" s="26">
        <v>161.26392833014901</v>
      </c>
      <c r="Y324" s="26">
        <v>161.26392833014901</v>
      </c>
      <c r="Z324" s="26">
        <v>161.26392833014901</v>
      </c>
      <c r="AA324" s="26">
        <v>161.26392833014901</v>
      </c>
      <c r="AB324" s="26">
        <v>161.26392833014901</v>
      </c>
      <c r="AC324" s="26">
        <v>161.26392833014901</v>
      </c>
      <c r="AD324" s="26">
        <v>186.45211847720799</v>
      </c>
      <c r="AE324" s="26">
        <v>186.45211847720799</v>
      </c>
      <c r="AF324" s="26">
        <v>186.45211847720799</v>
      </c>
      <c r="AG324" s="26">
        <v>186.45211847720799</v>
      </c>
      <c r="AH324" s="26">
        <v>186.45211847720799</v>
      </c>
      <c r="AI324" s="26">
        <v>192.06743098479325</v>
      </c>
      <c r="AJ324" s="26">
        <v>192.06743098479325</v>
      </c>
      <c r="AK324" s="26">
        <v>190.57587464023229</v>
      </c>
      <c r="AL324" s="26">
        <v>226.93991901863819</v>
      </c>
      <c r="AM324" s="26">
        <v>226.93991901863819</v>
      </c>
      <c r="AN324" s="26">
        <v>226.93991901863819</v>
      </c>
      <c r="AO324" s="26">
        <v>226.93991901863819</v>
      </c>
      <c r="AP324" s="26">
        <v>189.87703534346571</v>
      </c>
      <c r="AQ324" s="26">
        <v>189.87703534346571</v>
      </c>
      <c r="AR324" s="26">
        <v>226.93991901863819</v>
      </c>
      <c r="AS324" s="26">
        <v>226.93991901863819</v>
      </c>
      <c r="AT324" s="26">
        <v>226.93991901863819</v>
      </c>
      <c r="AU324" s="26">
        <v>225.89037714966096</v>
      </c>
      <c r="AV324" s="26">
        <v>225.89037714966096</v>
      </c>
      <c r="AW324" s="26">
        <v>189.87703534346571</v>
      </c>
      <c r="AX324" s="26">
        <v>223.74329186933946</v>
      </c>
      <c r="AY324" s="26">
        <v>332.35576570280443</v>
      </c>
      <c r="AZ324" s="26">
        <v>329.93671894712759</v>
      </c>
      <c r="BA324" s="26">
        <v>332.35576570280443</v>
      </c>
      <c r="BB324" s="26">
        <v>329.32530435596323</v>
      </c>
      <c r="BC324" s="26">
        <v>329.32530435596323</v>
      </c>
      <c r="BD324" s="26">
        <v>329.32530435596323</v>
      </c>
    </row>
    <row r="325" spans="1:56" x14ac:dyDescent="0.2">
      <c r="A325" s="2">
        <f t="shared" ref="A325:A367" si="37">A324+1</f>
        <v>44222</v>
      </c>
      <c r="B325" s="4" t="e">
        <f>Data!C324</f>
        <v>#N/A</v>
      </c>
      <c r="C325" s="26">
        <v>160.30173568435765</v>
      </c>
      <c r="D325" s="26">
        <v>121.09274472750978</v>
      </c>
      <c r="E325" s="26">
        <v>184.48782152479234</v>
      </c>
      <c r="F325" s="26">
        <v>670.97985293314798</v>
      </c>
      <c r="G325" s="26">
        <v>656.4036732118285</v>
      </c>
      <c r="H325" s="26">
        <v>529.05971957060933</v>
      </c>
      <c r="I325" s="26">
        <v>282.74617593155278</v>
      </c>
      <c r="J325" s="26">
        <v>453.47975963194966</v>
      </c>
      <c r="K325" s="26">
        <v>453.47975963194966</v>
      </c>
      <c r="L325" s="26">
        <v>385.20636963090215</v>
      </c>
      <c r="M325" s="26">
        <v>272.35933170221699</v>
      </c>
      <c r="N325" s="26">
        <v>144.95705952411618</v>
      </c>
      <c r="O325" s="26">
        <v>165.99201527454122</v>
      </c>
      <c r="P325" s="26">
        <v>165.99201527454122</v>
      </c>
      <c r="Q325" s="26">
        <v>144.95705952411618</v>
      </c>
      <c r="R325" s="26">
        <v>165.99201527454122</v>
      </c>
      <c r="S325" s="26">
        <v>144.95705952411618</v>
      </c>
      <c r="T325" s="26">
        <v>147.58040415322586</v>
      </c>
      <c r="U325" s="26">
        <v>147.58040415322586</v>
      </c>
      <c r="V325" s="26">
        <v>147.58040415322586</v>
      </c>
      <c r="W325" s="26">
        <v>161.38078103383728</v>
      </c>
      <c r="X325" s="26">
        <v>161.38078103383728</v>
      </c>
      <c r="Y325" s="26">
        <v>161.38078103383728</v>
      </c>
      <c r="Z325" s="26">
        <v>161.38078103383728</v>
      </c>
      <c r="AA325" s="26">
        <v>161.38078103383728</v>
      </c>
      <c r="AB325" s="26">
        <v>161.38078103383728</v>
      </c>
      <c r="AC325" s="26">
        <v>161.38078103383728</v>
      </c>
      <c r="AD325" s="26">
        <v>186.54018198262816</v>
      </c>
      <c r="AE325" s="26">
        <v>186.54018198262816</v>
      </c>
      <c r="AF325" s="26">
        <v>186.54018198262816</v>
      </c>
      <c r="AG325" s="26">
        <v>186.54018198262816</v>
      </c>
      <c r="AH325" s="26">
        <v>186.54018198262816</v>
      </c>
      <c r="AI325" s="26">
        <v>192.15423309997436</v>
      </c>
      <c r="AJ325" s="26">
        <v>192.15423309997436</v>
      </c>
      <c r="AK325" s="26">
        <v>190.6598264601231</v>
      </c>
      <c r="AL325" s="26">
        <v>226.99740470087133</v>
      </c>
      <c r="AM325" s="26">
        <v>226.99740470087133</v>
      </c>
      <c r="AN325" s="26">
        <v>226.99740470087133</v>
      </c>
      <c r="AO325" s="26">
        <v>226.99740470087133</v>
      </c>
      <c r="AP325" s="26">
        <v>189.95963469147429</v>
      </c>
      <c r="AQ325" s="26">
        <v>189.95963469147429</v>
      </c>
      <c r="AR325" s="26">
        <v>226.99740470087133</v>
      </c>
      <c r="AS325" s="26">
        <v>226.99740470087133</v>
      </c>
      <c r="AT325" s="26">
        <v>226.99740470087133</v>
      </c>
      <c r="AU325" s="26">
        <v>225.94548776312098</v>
      </c>
      <c r="AV325" s="26">
        <v>225.94548776312098</v>
      </c>
      <c r="AW325" s="26">
        <v>189.95963469147429</v>
      </c>
      <c r="AX325" s="26">
        <v>223.79343687986272</v>
      </c>
      <c r="AY325" s="26">
        <v>332.50321067681881</v>
      </c>
      <c r="AZ325" s="26">
        <v>330.07931871944652</v>
      </c>
      <c r="BA325" s="26">
        <v>332.50321067681881</v>
      </c>
      <c r="BB325" s="26">
        <v>329.46666809004148</v>
      </c>
      <c r="BC325" s="26">
        <v>329.46666809004148</v>
      </c>
      <c r="BD325" s="26">
        <v>329.46666809004148</v>
      </c>
    </row>
    <row r="326" spans="1:56" x14ac:dyDescent="0.2">
      <c r="A326" s="2">
        <f t="shared" si="37"/>
        <v>44223</v>
      </c>
      <c r="B326" s="4" t="e">
        <f>Data!C325</f>
        <v>#N/A</v>
      </c>
      <c r="C326" s="26">
        <v>160.49351247278531</v>
      </c>
      <c r="D326" s="26">
        <v>121.23476194888073</v>
      </c>
      <c r="E326" s="26">
        <v>184.67587356199425</v>
      </c>
      <c r="F326" s="26">
        <v>671.39014282630365</v>
      </c>
      <c r="G326" s="26">
        <v>656.66873069899418</v>
      </c>
      <c r="H326" s="26">
        <v>529.3025869351743</v>
      </c>
      <c r="I326" s="26">
        <v>282.92756057928591</v>
      </c>
      <c r="J326" s="26">
        <v>453.68793165871961</v>
      </c>
      <c r="K326" s="26">
        <v>453.68793165871961</v>
      </c>
      <c r="L326" s="26">
        <v>385.39328955863959</v>
      </c>
      <c r="M326" s="26">
        <v>272.5244238417169</v>
      </c>
      <c r="N326" s="26">
        <v>145.05195225829092</v>
      </c>
      <c r="O326" s="26">
        <v>166.08393463415391</v>
      </c>
      <c r="P326" s="26">
        <v>166.08393463415391</v>
      </c>
      <c r="Q326" s="26">
        <v>145.05195225829092</v>
      </c>
      <c r="R326" s="26">
        <v>166.08393463415391</v>
      </c>
      <c r="S326" s="26">
        <v>145.05195225829092</v>
      </c>
      <c r="T326" s="26">
        <v>147.67895801991844</v>
      </c>
      <c r="U326" s="26">
        <v>147.67895801991844</v>
      </c>
      <c r="V326" s="26">
        <v>147.67895801991844</v>
      </c>
      <c r="W326" s="26">
        <v>161.49738403323477</v>
      </c>
      <c r="X326" s="26">
        <v>161.49738403323477</v>
      </c>
      <c r="Y326" s="26">
        <v>161.49738403323477</v>
      </c>
      <c r="Z326" s="26">
        <v>161.49738403323477</v>
      </c>
      <c r="AA326" s="26">
        <v>161.49738403323477</v>
      </c>
      <c r="AB326" s="26">
        <v>161.49738403323477</v>
      </c>
      <c r="AC326" s="26">
        <v>161.49738403323477</v>
      </c>
      <c r="AD326" s="26">
        <v>186.62813635558095</v>
      </c>
      <c r="AE326" s="26">
        <v>186.62813635558095</v>
      </c>
      <c r="AF326" s="26">
        <v>186.62813635558095</v>
      </c>
      <c r="AG326" s="26">
        <v>186.62813635558095</v>
      </c>
      <c r="AH326" s="26">
        <v>186.62813635558095</v>
      </c>
      <c r="AI326" s="26">
        <v>192.24092946449761</v>
      </c>
      <c r="AJ326" s="26">
        <v>192.24092946449761</v>
      </c>
      <c r="AK326" s="26">
        <v>190.74367865623032</v>
      </c>
      <c r="AL326" s="26">
        <v>227.05484286959515</v>
      </c>
      <c r="AM326" s="26">
        <v>227.05484286959515</v>
      </c>
      <c r="AN326" s="26">
        <v>227.05484286959515</v>
      </c>
      <c r="AO326" s="26">
        <v>227.05484286959515</v>
      </c>
      <c r="AP326" s="26">
        <v>190.04213727184936</v>
      </c>
      <c r="AQ326" s="26">
        <v>190.04213727184936</v>
      </c>
      <c r="AR326" s="26">
        <v>227.05484286959515</v>
      </c>
      <c r="AS326" s="26">
        <v>227.05484286959515</v>
      </c>
      <c r="AT326" s="26">
        <v>227.05484286959515</v>
      </c>
      <c r="AU326" s="26">
        <v>226.00055456193675</v>
      </c>
      <c r="AV326" s="26">
        <v>226.00055456193675</v>
      </c>
      <c r="AW326" s="26">
        <v>190.04213727184936</v>
      </c>
      <c r="AX326" s="26">
        <v>223.84354535561957</v>
      </c>
      <c r="AY326" s="26">
        <v>332.65049053157486</v>
      </c>
      <c r="AZ326" s="26">
        <v>330.22176274980853</v>
      </c>
      <c r="BA326" s="26">
        <v>332.65049053157486</v>
      </c>
      <c r="BB326" s="26">
        <v>329.60787844011082</v>
      </c>
      <c r="BC326" s="26">
        <v>329.60787844011082</v>
      </c>
      <c r="BD326" s="26">
        <v>329.60787844011082</v>
      </c>
    </row>
    <row r="327" spans="1:56" x14ac:dyDescent="0.2">
      <c r="A327" s="2">
        <f t="shared" si="37"/>
        <v>44224</v>
      </c>
      <c r="B327" s="4" t="e">
        <f>Data!C326</f>
        <v>#N/A</v>
      </c>
      <c r="C327" s="26">
        <v>160.68487644184688</v>
      </c>
      <c r="D327" s="26">
        <v>121.37645820505863</v>
      </c>
      <c r="E327" s="26">
        <v>184.86352108943646</v>
      </c>
      <c r="F327" s="26">
        <v>671.79975773178569</v>
      </c>
      <c r="G327" s="26">
        <v>656.93346342923121</v>
      </c>
      <c r="H327" s="26">
        <v>529.54511175702487</v>
      </c>
      <c r="I327" s="26">
        <v>283.10863010234408</v>
      </c>
      <c r="J327" s="26">
        <v>453.89581007744869</v>
      </c>
      <c r="K327" s="26">
        <v>453.89581007744869</v>
      </c>
      <c r="L327" s="26">
        <v>385.57992838741467</v>
      </c>
      <c r="M327" s="26">
        <v>272.68924864483319</v>
      </c>
      <c r="N327" s="26">
        <v>145.14667532424372</v>
      </c>
      <c r="O327" s="26">
        <v>166.17568919703612</v>
      </c>
      <c r="P327" s="26">
        <v>166.17568919703612</v>
      </c>
      <c r="Q327" s="26">
        <v>145.14667532424372</v>
      </c>
      <c r="R327" s="26">
        <v>166.17568919703612</v>
      </c>
      <c r="S327" s="26">
        <v>145.14667532424372</v>
      </c>
      <c r="T327" s="26">
        <v>147.77733039108216</v>
      </c>
      <c r="U327" s="26">
        <v>147.77733039108216</v>
      </c>
      <c r="V327" s="26">
        <v>147.77733039108216</v>
      </c>
      <c r="W327" s="26">
        <v>161.61373842503713</v>
      </c>
      <c r="X327" s="26">
        <v>161.61373842503713</v>
      </c>
      <c r="Y327" s="26">
        <v>161.61373842503713</v>
      </c>
      <c r="Z327" s="26">
        <v>161.61373842503713</v>
      </c>
      <c r="AA327" s="26">
        <v>161.61373842503713</v>
      </c>
      <c r="AB327" s="26">
        <v>161.61373842503713</v>
      </c>
      <c r="AC327" s="26">
        <v>161.61373842503713</v>
      </c>
      <c r="AD327" s="26">
        <v>186.71598192160442</v>
      </c>
      <c r="AE327" s="26">
        <v>186.71598192160442</v>
      </c>
      <c r="AF327" s="26">
        <v>186.71598192160442</v>
      </c>
      <c r="AG327" s="26">
        <v>186.71598192160442</v>
      </c>
      <c r="AH327" s="26">
        <v>186.71598192160442</v>
      </c>
      <c r="AI327" s="26">
        <v>192.32752038656608</v>
      </c>
      <c r="AJ327" s="26">
        <v>192.32752038656608</v>
      </c>
      <c r="AK327" s="26">
        <v>190.82743151244338</v>
      </c>
      <c r="AL327" s="26">
        <v>227.11223361445079</v>
      </c>
      <c r="AM327" s="26">
        <v>227.11223361445079</v>
      </c>
      <c r="AN327" s="26">
        <v>227.11223361445079</v>
      </c>
      <c r="AO327" s="26">
        <v>227.11223361445079</v>
      </c>
      <c r="AP327" s="26">
        <v>190.12454335730402</v>
      </c>
      <c r="AQ327" s="26">
        <v>190.12454335730402</v>
      </c>
      <c r="AR327" s="26">
        <v>227.11223361445079</v>
      </c>
      <c r="AS327" s="26">
        <v>227.11223361445079</v>
      </c>
      <c r="AT327" s="26">
        <v>227.11223361445079</v>
      </c>
      <c r="AU327" s="26">
        <v>226.05557762592142</v>
      </c>
      <c r="AV327" s="26">
        <v>226.05557762592142</v>
      </c>
      <c r="AW327" s="26">
        <v>190.12454335730402</v>
      </c>
      <c r="AX327" s="26">
        <v>223.89361735815584</v>
      </c>
      <c r="AY327" s="26">
        <v>332.79760574823422</v>
      </c>
      <c r="AZ327" s="26">
        <v>330.36405148607287</v>
      </c>
      <c r="BA327" s="26">
        <v>332.79760574823422</v>
      </c>
      <c r="BB327" s="26">
        <v>329.74893584586562</v>
      </c>
      <c r="BC327" s="26">
        <v>329.74893584586562</v>
      </c>
      <c r="BD327" s="26">
        <v>329.74893584586562</v>
      </c>
    </row>
    <row r="328" spans="1:56" x14ac:dyDescent="0.2">
      <c r="A328" s="2">
        <f t="shared" si="37"/>
        <v>44225</v>
      </c>
      <c r="B328" s="4" t="e">
        <f>Data!C327</f>
        <v>#N/A</v>
      </c>
      <c r="C328" s="26">
        <v>160.8758296582929</v>
      </c>
      <c r="D328" s="26">
        <v>121.517835096152</v>
      </c>
      <c r="E328" s="26">
        <v>185.05076607818887</v>
      </c>
      <c r="F328" s="26">
        <v>672.2087002594792</v>
      </c>
      <c r="G328" s="26">
        <v>657.19787231253997</v>
      </c>
      <c r="H328" s="26">
        <v>529.78729511629081</v>
      </c>
      <c r="I328" s="26">
        <v>283.28938573152396</v>
      </c>
      <c r="J328" s="26">
        <v>454.10339581396238</v>
      </c>
      <c r="K328" s="26">
        <v>454.10339581396238</v>
      </c>
      <c r="L328" s="26">
        <v>385.76628705008443</v>
      </c>
      <c r="M328" s="26">
        <v>272.85380710641022</v>
      </c>
      <c r="N328" s="26">
        <v>145.24122939125712</v>
      </c>
      <c r="O328" s="26">
        <v>166.26727957643038</v>
      </c>
      <c r="P328" s="26">
        <v>166.26727957643038</v>
      </c>
      <c r="Q328" s="26">
        <v>145.24122939125712</v>
      </c>
      <c r="R328" s="26">
        <v>166.26727957643038</v>
      </c>
      <c r="S328" s="26">
        <v>145.24122939125712</v>
      </c>
      <c r="T328" s="26">
        <v>147.87552199572693</v>
      </c>
      <c r="U328" s="26">
        <v>147.87552199572693</v>
      </c>
      <c r="V328" s="26">
        <v>147.87552199572693</v>
      </c>
      <c r="W328" s="26">
        <v>161.72984529800053</v>
      </c>
      <c r="X328" s="26">
        <v>161.72984529800053</v>
      </c>
      <c r="Y328" s="26">
        <v>161.72984529800053</v>
      </c>
      <c r="Z328" s="26">
        <v>161.72984529800053</v>
      </c>
      <c r="AA328" s="26">
        <v>161.72984529800053</v>
      </c>
      <c r="AB328" s="26">
        <v>161.72984529800053</v>
      </c>
      <c r="AC328" s="26">
        <v>161.72984529800053</v>
      </c>
      <c r="AD328" s="26">
        <v>186.80371900460426</v>
      </c>
      <c r="AE328" s="26">
        <v>186.80371900460426</v>
      </c>
      <c r="AF328" s="26">
        <v>186.80371900460426</v>
      </c>
      <c r="AG328" s="26">
        <v>186.80371900460426</v>
      </c>
      <c r="AH328" s="26">
        <v>186.80371900460426</v>
      </c>
      <c r="AI328" s="26">
        <v>192.41400617286928</v>
      </c>
      <c r="AJ328" s="26">
        <v>192.41400617286928</v>
      </c>
      <c r="AK328" s="26">
        <v>190.91108531128737</v>
      </c>
      <c r="AL328" s="26">
        <v>227.16957702477842</v>
      </c>
      <c r="AM328" s="26">
        <v>227.16957702477842</v>
      </c>
      <c r="AN328" s="26">
        <v>227.16957702477842</v>
      </c>
      <c r="AO328" s="26">
        <v>227.16957702477842</v>
      </c>
      <c r="AP328" s="26">
        <v>190.20685321925461</v>
      </c>
      <c r="AQ328" s="26">
        <v>190.20685321925461</v>
      </c>
      <c r="AR328" s="26">
        <v>227.16957702477842</v>
      </c>
      <c r="AS328" s="26">
        <v>227.16957702477842</v>
      </c>
      <c r="AT328" s="26">
        <v>227.16957702477842</v>
      </c>
      <c r="AU328" s="26">
        <v>226.11055703462299</v>
      </c>
      <c r="AV328" s="26">
        <v>226.11055703462299</v>
      </c>
      <c r="AW328" s="26">
        <v>190.20685321925461</v>
      </c>
      <c r="AX328" s="26">
        <v>223.94365294881158</v>
      </c>
      <c r="AY328" s="26">
        <v>332.94455680472015</v>
      </c>
      <c r="AZ328" s="26">
        <v>330.50618537289091</v>
      </c>
      <c r="BA328" s="26">
        <v>332.94455680472015</v>
      </c>
      <c r="BB328" s="26">
        <v>329.88984074379277</v>
      </c>
      <c r="BC328" s="26">
        <v>329.88984074379277</v>
      </c>
      <c r="BD328" s="26">
        <v>329.88984074379277</v>
      </c>
    </row>
    <row r="329" spans="1:56" x14ac:dyDescent="0.2">
      <c r="A329" s="2">
        <f t="shared" si="37"/>
        <v>44226</v>
      </c>
      <c r="B329" s="4" t="e">
        <f>Data!C328</f>
        <v>#N/A</v>
      </c>
      <c r="C329" s="26">
        <v>161.06637417153476</v>
      </c>
      <c r="D329" s="26">
        <v>121.65889420900801</v>
      </c>
      <c r="E329" s="26">
        <v>185.23761048324531</v>
      </c>
      <c r="F329" s="26">
        <v>672.61697300185858</v>
      </c>
      <c r="G329" s="26">
        <v>657.46195825464577</v>
      </c>
      <c r="H329" s="26">
        <v>530.02913808740948</v>
      </c>
      <c r="I329" s="26">
        <v>283.46982868959122</v>
      </c>
      <c r="J329" s="26">
        <v>454.31068978920689</v>
      </c>
      <c r="K329" s="26">
        <v>454.31068978920689</v>
      </c>
      <c r="L329" s="26">
        <v>385.9523664743395</v>
      </c>
      <c r="M329" s="26">
        <v>273.0181002150909</v>
      </c>
      <c r="N329" s="26">
        <v>145.3356151242252</v>
      </c>
      <c r="O329" s="26">
        <v>166.35870638181765</v>
      </c>
      <c r="P329" s="26">
        <v>166.35870638181765</v>
      </c>
      <c r="Q329" s="26">
        <v>145.3356151242252</v>
      </c>
      <c r="R329" s="26">
        <v>166.35870638181765</v>
      </c>
      <c r="S329" s="26">
        <v>145.3356151242252</v>
      </c>
      <c r="T329" s="26">
        <v>147.97353355800266</v>
      </c>
      <c r="U329" s="26">
        <v>147.97353355800266</v>
      </c>
      <c r="V329" s="26">
        <v>147.97353355800266</v>
      </c>
      <c r="W329" s="26">
        <v>161.84570573302278</v>
      </c>
      <c r="X329" s="26">
        <v>161.84570573302278</v>
      </c>
      <c r="Y329" s="26">
        <v>161.84570573302278</v>
      </c>
      <c r="Z329" s="26">
        <v>161.84570573302278</v>
      </c>
      <c r="AA329" s="26">
        <v>161.84570573302278</v>
      </c>
      <c r="AB329" s="26">
        <v>161.84570573302278</v>
      </c>
      <c r="AC329" s="26">
        <v>161.84570573302278</v>
      </c>
      <c r="AD329" s="26">
        <v>186.89134792686534</v>
      </c>
      <c r="AE329" s="26">
        <v>186.89134792686534</v>
      </c>
      <c r="AF329" s="26">
        <v>186.89134792686534</v>
      </c>
      <c r="AG329" s="26">
        <v>186.89134792686534</v>
      </c>
      <c r="AH329" s="26">
        <v>186.89134792686534</v>
      </c>
      <c r="AI329" s="26">
        <v>192.50038712859381</v>
      </c>
      <c r="AJ329" s="26">
        <v>192.50038712859381</v>
      </c>
      <c r="AK329" s="26">
        <v>190.99464033393258</v>
      </c>
      <c r="AL329" s="26">
        <v>227.22687318962008</v>
      </c>
      <c r="AM329" s="26">
        <v>227.22687318962008</v>
      </c>
      <c r="AN329" s="26">
        <v>227.22687318962008</v>
      </c>
      <c r="AO329" s="26">
        <v>227.22687318962008</v>
      </c>
      <c r="AP329" s="26">
        <v>190.28906712782958</v>
      </c>
      <c r="AQ329" s="26">
        <v>190.28906712782958</v>
      </c>
      <c r="AR329" s="26">
        <v>227.22687318962008</v>
      </c>
      <c r="AS329" s="26">
        <v>227.22687318962008</v>
      </c>
      <c r="AT329" s="26">
        <v>227.22687318962008</v>
      </c>
      <c r="AU329" s="26">
        <v>226.16549286732729</v>
      </c>
      <c r="AV329" s="26">
        <v>226.16549286732729</v>
      </c>
      <c r="AW329" s="26">
        <v>190.28906712782958</v>
      </c>
      <c r="AX329" s="26">
        <v>223.9936521887243</v>
      </c>
      <c r="AY329" s="26">
        <v>333.09134417579651</v>
      </c>
      <c r="AZ329" s="26">
        <v>330.64816485179421</v>
      </c>
      <c r="BA329" s="26">
        <v>333.09134417579651</v>
      </c>
      <c r="BB329" s="26">
        <v>330.03059356726271</v>
      </c>
      <c r="BC329" s="26">
        <v>330.03059356726271</v>
      </c>
      <c r="BD329" s="26">
        <v>330.03059356726271</v>
      </c>
    </row>
    <row r="330" spans="1:56" x14ac:dyDescent="0.2">
      <c r="A330" s="2">
        <f t="shared" si="37"/>
        <v>44227</v>
      </c>
      <c r="B330" s="4" t="e">
        <f>Data!C329</f>
        <v>#N/A</v>
      </c>
      <c r="C330" s="26">
        <v>161.25651201385094</v>
      </c>
      <c r="D330" s="26">
        <v>121.79963711736772</v>
      </c>
      <c r="E330" s="26">
        <v>185.42405624370952</v>
      </c>
      <c r="F330" s="26">
        <v>673.02457853417457</v>
      </c>
      <c r="G330" s="26">
        <v>657.72572215702826</v>
      </c>
      <c r="H330" s="26">
        <v>530.27064173916824</v>
      </c>
      <c r="I330" s="26">
        <v>283.64996019135447</v>
      </c>
      <c r="J330" s="26">
        <v>454.51769291928576</v>
      </c>
      <c r="K330" s="26">
        <v>454.51769291928576</v>
      </c>
      <c r="L330" s="26">
        <v>386.13816758274453</v>
      </c>
      <c r="M330" s="26">
        <v>273.18212895337155</v>
      </c>
      <c r="N330" s="26">
        <v>145.42983318369423</v>
      </c>
      <c r="O330" s="26">
        <v>166.44997021894991</v>
      </c>
      <c r="P330" s="26">
        <v>166.44997021894991</v>
      </c>
      <c r="Q330" s="26">
        <v>145.42983318369423</v>
      </c>
      <c r="R330" s="26">
        <v>166.44997021894991</v>
      </c>
      <c r="S330" s="26">
        <v>145.42983318369423</v>
      </c>
      <c r="T330" s="26">
        <v>148.07136579724508</v>
      </c>
      <c r="U330" s="26">
        <v>148.07136579724508</v>
      </c>
      <c r="V330" s="26">
        <v>148.07136579724508</v>
      </c>
      <c r="W330" s="26">
        <v>161.96132080322334</v>
      </c>
      <c r="X330" s="26">
        <v>161.96132080322334</v>
      </c>
      <c r="Y330" s="26">
        <v>161.96132080322334</v>
      </c>
      <c r="Z330" s="26">
        <v>161.96132080322334</v>
      </c>
      <c r="AA330" s="26">
        <v>161.96132080322334</v>
      </c>
      <c r="AB330" s="26">
        <v>161.96132080322334</v>
      </c>
      <c r="AC330" s="26">
        <v>161.96132080322334</v>
      </c>
      <c r="AD330" s="26">
        <v>186.97886900906335</v>
      </c>
      <c r="AE330" s="26">
        <v>186.97886900906335</v>
      </c>
      <c r="AF330" s="26">
        <v>186.97886900906335</v>
      </c>
      <c r="AG330" s="26">
        <v>186.97886900906335</v>
      </c>
      <c r="AH330" s="26">
        <v>186.97886900906335</v>
      </c>
      <c r="AI330" s="26">
        <v>192.58666355743412</v>
      </c>
      <c r="AJ330" s="26">
        <v>192.58666355743412</v>
      </c>
      <c r="AK330" s="26">
        <v>191.07809686020394</v>
      </c>
      <c r="AL330" s="26">
        <v>227.28412219772233</v>
      </c>
      <c r="AM330" s="26">
        <v>227.28412219772233</v>
      </c>
      <c r="AN330" s="26">
        <v>227.28412219772233</v>
      </c>
      <c r="AO330" s="26">
        <v>227.28412219772233</v>
      </c>
      <c r="AP330" s="26">
        <v>190.37118535187852</v>
      </c>
      <c r="AQ330" s="26">
        <v>190.37118535187852</v>
      </c>
      <c r="AR330" s="26">
        <v>227.28412219772233</v>
      </c>
      <c r="AS330" s="26">
        <v>227.28412219772233</v>
      </c>
      <c r="AT330" s="26">
        <v>227.28412219772233</v>
      </c>
      <c r="AU330" s="26">
        <v>226.2203852030606</v>
      </c>
      <c r="AV330" s="26">
        <v>226.2203852030606</v>
      </c>
      <c r="AW330" s="26">
        <v>190.37118535187852</v>
      </c>
      <c r="AX330" s="26">
        <v>224.04361513883217</v>
      </c>
      <c r="AY330" s="26">
        <v>333.2379683331427</v>
      </c>
      <c r="AZ330" s="26">
        <v>330.78999036127829</v>
      </c>
      <c r="BA330" s="26">
        <v>333.2379683331427</v>
      </c>
      <c r="BB330" s="26">
        <v>330.17119474661541</v>
      </c>
      <c r="BC330" s="26">
        <v>330.17119474661541</v>
      </c>
      <c r="BD330" s="26">
        <v>330.17119474661541</v>
      </c>
    </row>
    <row r="331" spans="1:56" x14ac:dyDescent="0.2">
      <c r="A331" s="2">
        <f t="shared" si="37"/>
        <v>44228</v>
      </c>
      <c r="B331" s="4" t="e">
        <f>Data!C330</f>
        <v>#N/A</v>
      </c>
      <c r="C331" s="26">
        <v>161.44624520058997</v>
      </c>
      <c r="D331" s="26">
        <v>121.94006538201894</v>
      </c>
      <c r="E331" s="26">
        <v>185.61010528297848</v>
      </c>
      <c r="F331" s="26">
        <v>673.43151941463782</v>
      </c>
      <c r="G331" s="26">
        <v>657.98916491695013</v>
      </c>
      <c r="H331" s="26">
        <v>530.51180713474696</v>
      </c>
      <c r="I331" s="26">
        <v>283.82978144373891</v>
      </c>
      <c r="J331" s="26">
        <v>454.72440611549609</v>
      </c>
      <c r="K331" s="26">
        <v>454.72440611549609</v>
      </c>
      <c r="L331" s="26">
        <v>386.32369129277834</v>
      </c>
      <c r="M331" s="26">
        <v>273.34589429765606</v>
      </c>
      <c r="N331" s="26">
        <v>145.52388422590278</v>
      </c>
      <c r="O331" s="26">
        <v>166.5410716898823</v>
      </c>
      <c r="P331" s="26">
        <v>166.5410716898823</v>
      </c>
      <c r="Q331" s="26">
        <v>145.52388422590278</v>
      </c>
      <c r="R331" s="26">
        <v>166.5410716898823</v>
      </c>
      <c r="S331" s="26">
        <v>145.52388422590278</v>
      </c>
      <c r="T331" s="26">
        <v>148.16901942802085</v>
      </c>
      <c r="U331" s="26">
        <v>148.16901942802085</v>
      </c>
      <c r="V331" s="26">
        <v>148.16901942802085</v>
      </c>
      <c r="W331" s="26">
        <v>162.07669157402236</v>
      </c>
      <c r="X331" s="26">
        <v>162.07669157402236</v>
      </c>
      <c r="Y331" s="26">
        <v>162.07669157402236</v>
      </c>
      <c r="Z331" s="26">
        <v>162.07669157402236</v>
      </c>
      <c r="AA331" s="26">
        <v>162.07669157402236</v>
      </c>
      <c r="AB331" s="26">
        <v>162.07669157402236</v>
      </c>
      <c r="AC331" s="26">
        <v>162.07669157402236</v>
      </c>
      <c r="AD331" s="26">
        <v>187.06628257027609</v>
      </c>
      <c r="AE331" s="26">
        <v>187.06628257027609</v>
      </c>
      <c r="AF331" s="26">
        <v>187.06628257027609</v>
      </c>
      <c r="AG331" s="26">
        <v>187.06628257027609</v>
      </c>
      <c r="AH331" s="26">
        <v>187.06628257027609</v>
      </c>
      <c r="AI331" s="26">
        <v>192.6728357616029</v>
      </c>
      <c r="AJ331" s="26">
        <v>192.6728357616029</v>
      </c>
      <c r="AK331" s="26">
        <v>191.16145516859038</v>
      </c>
      <c r="AL331" s="26">
        <v>227.34132413753881</v>
      </c>
      <c r="AM331" s="26">
        <v>227.34132413753881</v>
      </c>
      <c r="AN331" s="26">
        <v>227.34132413753881</v>
      </c>
      <c r="AO331" s="26">
        <v>227.34132413753881</v>
      </c>
      <c r="AP331" s="26">
        <v>190.45320815898097</v>
      </c>
      <c r="AQ331" s="26">
        <v>190.45320815898097</v>
      </c>
      <c r="AR331" s="26">
        <v>227.34132413753881</v>
      </c>
      <c r="AS331" s="26">
        <v>227.34132413753881</v>
      </c>
      <c r="AT331" s="26">
        <v>227.34132413753881</v>
      </c>
      <c r="AU331" s="26">
        <v>226.27523412059239</v>
      </c>
      <c r="AV331" s="26">
        <v>226.27523412059239</v>
      </c>
      <c r="AW331" s="26">
        <v>190.45320815898097</v>
      </c>
      <c r="AX331" s="26">
        <v>224.09354185987689</v>
      </c>
      <c r="AY331" s="26">
        <v>333.3844297454246</v>
      </c>
      <c r="AZ331" s="26">
        <v>330.93166233688157</v>
      </c>
      <c r="BA331" s="26">
        <v>333.3844297454246</v>
      </c>
      <c r="BB331" s="26">
        <v>330.3116447092417</v>
      </c>
      <c r="BC331" s="26">
        <v>330.3116447092417</v>
      </c>
      <c r="BD331" s="26">
        <v>330.3116447092417</v>
      </c>
    </row>
    <row r="332" spans="1:56" x14ac:dyDescent="0.2">
      <c r="A332" s="2">
        <f t="shared" si="37"/>
        <v>44229</v>
      </c>
      <c r="B332" s="4" t="e">
        <f>Data!C331</f>
        <v>#N/A</v>
      </c>
      <c r="C332" s="26">
        <v>161.63557573037031</v>
      </c>
      <c r="D332" s="26">
        <v>122.08018055094676</v>
      </c>
      <c r="E332" s="26">
        <v>185.79575950892283</v>
      </c>
      <c r="F332" s="26">
        <v>673.837798184598</v>
      </c>
      <c r="G332" s="26">
        <v>658.25228742748538</v>
      </c>
      <c r="H332" s="26">
        <v>530.75263533175985</v>
      </c>
      <c r="I332" s="26">
        <v>284.00929364585863</v>
      </c>
      <c r="J332" s="26">
        <v>454.93083028436428</v>
      </c>
      <c r="K332" s="26">
        <v>454.93083028436428</v>
      </c>
      <c r="L332" s="26">
        <v>386.50893851687385</v>
      </c>
      <c r="M332" s="26">
        <v>273.50939721830946</v>
      </c>
      <c r="N332" s="26">
        <v>145.61776890282147</v>
      </c>
      <c r="O332" s="26">
        <v>166.63201139300486</v>
      </c>
      <c r="P332" s="26">
        <v>166.63201139300486</v>
      </c>
      <c r="Q332" s="26">
        <v>145.61776890282147</v>
      </c>
      <c r="R332" s="26">
        <v>166.63201139300486</v>
      </c>
      <c r="S332" s="26">
        <v>145.61776890282147</v>
      </c>
      <c r="T332" s="26">
        <v>148.26649516017221</v>
      </c>
      <c r="U332" s="26">
        <v>148.26649516017221</v>
      </c>
      <c r="V332" s="26">
        <v>148.26649516017221</v>
      </c>
      <c r="W332" s="26">
        <v>162.19181910321865</v>
      </c>
      <c r="X332" s="26">
        <v>162.19181910321865</v>
      </c>
      <c r="Y332" s="26">
        <v>162.19181910321865</v>
      </c>
      <c r="Z332" s="26">
        <v>162.19181910321865</v>
      </c>
      <c r="AA332" s="26">
        <v>162.19181910321865</v>
      </c>
      <c r="AB332" s="26">
        <v>162.19181910321865</v>
      </c>
      <c r="AC332" s="26">
        <v>162.19181910321865</v>
      </c>
      <c r="AD332" s="26">
        <v>187.15358892799489</v>
      </c>
      <c r="AE332" s="26">
        <v>187.15358892799489</v>
      </c>
      <c r="AF332" s="26">
        <v>187.15358892799489</v>
      </c>
      <c r="AG332" s="26">
        <v>187.15358892799489</v>
      </c>
      <c r="AH332" s="26">
        <v>187.15358892799489</v>
      </c>
      <c r="AI332" s="26">
        <v>192.75890404184156</v>
      </c>
      <c r="AJ332" s="26">
        <v>192.75890404184156</v>
      </c>
      <c r="AK332" s="26">
        <v>191.24471553625406</v>
      </c>
      <c r="AL332" s="26">
        <v>227.39847909723275</v>
      </c>
      <c r="AM332" s="26">
        <v>227.39847909723275</v>
      </c>
      <c r="AN332" s="26">
        <v>227.39847909723275</v>
      </c>
      <c r="AO332" s="26">
        <v>227.39847909723275</v>
      </c>
      <c r="AP332" s="26">
        <v>190.53513581545513</v>
      </c>
      <c r="AQ332" s="26">
        <v>190.53513581545513</v>
      </c>
      <c r="AR332" s="26">
        <v>227.39847909723275</v>
      </c>
      <c r="AS332" s="26">
        <v>227.39847909723275</v>
      </c>
      <c r="AT332" s="26">
        <v>227.39847909723275</v>
      </c>
      <c r="AU332" s="26">
        <v>226.33003969843767</v>
      </c>
      <c r="AV332" s="26">
        <v>226.33003969843767</v>
      </c>
      <c r="AW332" s="26">
        <v>190.53513581545513</v>
      </c>
      <c r="AX332" s="26">
        <v>224.14343241240644</v>
      </c>
      <c r="AY332" s="26">
        <v>333.53072887836203</v>
      </c>
      <c r="AZ332" s="26">
        <v>331.07318121126031</v>
      </c>
      <c r="BA332" s="26">
        <v>333.53072887836203</v>
      </c>
      <c r="BB332" s="26">
        <v>330.45194387966052</v>
      </c>
      <c r="BC332" s="26">
        <v>330.45194387966052</v>
      </c>
      <c r="BD332" s="26">
        <v>330.45194387966052</v>
      </c>
    </row>
    <row r="333" spans="1:56" x14ac:dyDescent="0.2">
      <c r="A333" s="2">
        <f t="shared" si="37"/>
        <v>44230</v>
      </c>
      <c r="B333" s="4" t="e">
        <f>Data!C332</f>
        <v>#N/A</v>
      </c>
      <c r="C333" s="26">
        <v>161.82450558527717</v>
      </c>
      <c r="D333" s="26">
        <v>122.21998415948185</v>
      </c>
      <c r="E333" s="26">
        <v>185.98102081406464</v>
      </c>
      <c r="F333" s="26">
        <v>674.24341736871975</v>
      </c>
      <c r="G333" s="26">
        <v>658.51509057754765</v>
      </c>
      <c r="H333" s="26">
        <v>530.99312738229673</v>
      </c>
      <c r="I333" s="26">
        <v>284.18849798908843</v>
      </c>
      <c r="J333" s="26">
        <v>455.13696632768165</v>
      </c>
      <c r="K333" s="26">
        <v>455.13696632768165</v>
      </c>
      <c r="L333" s="26">
        <v>386.69391016245743</v>
      </c>
      <c r="M333" s="26">
        <v>273.67263867971104</v>
      </c>
      <c r="N333" s="26">
        <v>145.71148786219209</v>
      </c>
      <c r="O333" s="26">
        <v>166.72278992307409</v>
      </c>
      <c r="P333" s="26">
        <v>166.72278992307409</v>
      </c>
      <c r="Q333" s="26">
        <v>145.71148786219209</v>
      </c>
      <c r="R333" s="26">
        <v>166.72278992307409</v>
      </c>
      <c r="S333" s="26">
        <v>145.71148786219209</v>
      </c>
      <c r="T333" s="26">
        <v>148.36379369886109</v>
      </c>
      <c r="U333" s="26">
        <v>148.36379369886109</v>
      </c>
      <c r="V333" s="26">
        <v>148.36379369886109</v>
      </c>
      <c r="W333" s="26">
        <v>162.30670444106656</v>
      </c>
      <c r="X333" s="26">
        <v>162.30670444106656</v>
      </c>
      <c r="Y333" s="26">
        <v>162.30670444106656</v>
      </c>
      <c r="Z333" s="26">
        <v>162.30670444106656</v>
      </c>
      <c r="AA333" s="26">
        <v>162.30670444106656</v>
      </c>
      <c r="AB333" s="26">
        <v>162.30670444106656</v>
      </c>
      <c r="AC333" s="26">
        <v>162.30670444106656</v>
      </c>
      <c r="AD333" s="26">
        <v>187.24078839813581</v>
      </c>
      <c r="AE333" s="26">
        <v>187.24078839813581</v>
      </c>
      <c r="AF333" s="26">
        <v>187.24078839813581</v>
      </c>
      <c r="AG333" s="26">
        <v>187.24078839813581</v>
      </c>
      <c r="AH333" s="26">
        <v>187.24078839813581</v>
      </c>
      <c r="AI333" s="26">
        <v>192.84486869743057</v>
      </c>
      <c r="AJ333" s="26">
        <v>192.84486869743057</v>
      </c>
      <c r="AK333" s="26">
        <v>191.32787823903956</v>
      </c>
      <c r="AL333" s="26">
        <v>227.45558716467926</v>
      </c>
      <c r="AM333" s="26">
        <v>227.45558716467926</v>
      </c>
      <c r="AN333" s="26">
        <v>227.45558716467926</v>
      </c>
      <c r="AO333" s="26">
        <v>227.45558716467926</v>
      </c>
      <c r="AP333" s="26">
        <v>190.61696858636657</v>
      </c>
      <c r="AQ333" s="26">
        <v>190.61696858636657</v>
      </c>
      <c r="AR333" s="26">
        <v>227.45558716467926</v>
      </c>
      <c r="AS333" s="26">
        <v>227.45558716467926</v>
      </c>
      <c r="AT333" s="26">
        <v>227.45558716467926</v>
      </c>
      <c r="AU333" s="26">
        <v>226.3848020148595</v>
      </c>
      <c r="AV333" s="26">
        <v>226.3848020148595</v>
      </c>
      <c r="AW333" s="26">
        <v>190.61696858636657</v>
      </c>
      <c r="AX333" s="26">
        <v>224.19328685677769</v>
      </c>
      <c r="AY333" s="26">
        <v>333.67686619479247</v>
      </c>
      <c r="AZ333" s="26">
        <v>331.2145474142597</v>
      </c>
      <c r="BA333" s="26">
        <v>333.67686619479247</v>
      </c>
      <c r="BB333" s="26">
        <v>330.59209267959187</v>
      </c>
      <c r="BC333" s="26">
        <v>330.59209267959187</v>
      </c>
      <c r="BD333" s="26">
        <v>330.59209267959187</v>
      </c>
    </row>
    <row r="334" spans="1:56" x14ac:dyDescent="0.2">
      <c r="A334" s="2">
        <f t="shared" si="37"/>
        <v>44231</v>
      </c>
      <c r="B334" s="4" t="e">
        <f>Data!C333</f>
        <v>#N/A</v>
      </c>
      <c r="C334" s="26">
        <v>162.01303673105627</v>
      </c>
      <c r="D334" s="26">
        <v>122.35947773044653</v>
      </c>
      <c r="E334" s="26">
        <v>186.16589107575265</v>
      </c>
      <c r="F334" s="26">
        <v>674.6483794751548</v>
      </c>
      <c r="G334" s="26">
        <v>658.77757525191817</v>
      </c>
      <c r="H334" s="26">
        <v>531.23328433296422</v>
      </c>
      <c r="I334" s="26">
        <v>284.36739565713435</v>
      </c>
      <c r="J334" s="26">
        <v>455.34281514253945</v>
      </c>
      <c r="K334" s="26">
        <v>455.34281514253945</v>
      </c>
      <c r="L334" s="26">
        <v>386.87860713198774</v>
      </c>
      <c r="M334" s="26">
        <v>273.83561964030639</v>
      </c>
      <c r="N334" s="26">
        <v>145.80504174756632</v>
      </c>
      <c r="O334" s="26">
        <v>166.81340787124392</v>
      </c>
      <c r="P334" s="26">
        <v>166.81340787124392</v>
      </c>
      <c r="Q334" s="26">
        <v>145.80504174756632</v>
      </c>
      <c r="R334" s="26">
        <v>166.81340787124392</v>
      </c>
      <c r="S334" s="26">
        <v>145.80504174756632</v>
      </c>
      <c r="T334" s="26">
        <v>148.46091574461258</v>
      </c>
      <c r="U334" s="26">
        <v>148.46091574461258</v>
      </c>
      <c r="V334" s="26">
        <v>148.46091574461258</v>
      </c>
      <c r="W334" s="26">
        <v>162.42134863035201</v>
      </c>
      <c r="X334" s="26">
        <v>162.42134863035201</v>
      </c>
      <c r="Y334" s="26">
        <v>162.42134863035201</v>
      </c>
      <c r="Z334" s="26">
        <v>162.42134863035201</v>
      </c>
      <c r="AA334" s="26">
        <v>162.42134863035201</v>
      </c>
      <c r="AB334" s="26">
        <v>162.42134863035201</v>
      </c>
      <c r="AC334" s="26">
        <v>162.42134863035201</v>
      </c>
      <c r="AD334" s="26">
        <v>187.32788129505067</v>
      </c>
      <c r="AE334" s="26">
        <v>187.32788129505067</v>
      </c>
      <c r="AF334" s="26">
        <v>187.32788129505067</v>
      </c>
      <c r="AG334" s="26">
        <v>187.32788129505067</v>
      </c>
      <c r="AH334" s="26">
        <v>187.32788129505067</v>
      </c>
      <c r="AI334" s="26">
        <v>192.93073002619957</v>
      </c>
      <c r="AJ334" s="26">
        <v>192.93073002619957</v>
      </c>
      <c r="AK334" s="26">
        <v>191.41094355148292</v>
      </c>
      <c r="AL334" s="26">
        <v>227.51264842746761</v>
      </c>
      <c r="AM334" s="26">
        <v>227.51264842746761</v>
      </c>
      <c r="AN334" s="26">
        <v>227.51264842746761</v>
      </c>
      <c r="AO334" s="26">
        <v>227.51264842746761</v>
      </c>
      <c r="AP334" s="26">
        <v>190.69870673553666</v>
      </c>
      <c r="AQ334" s="26">
        <v>190.69870673553666</v>
      </c>
      <c r="AR334" s="26">
        <v>227.51264842746761</v>
      </c>
      <c r="AS334" s="26">
        <v>227.51264842746761</v>
      </c>
      <c r="AT334" s="26">
        <v>227.51264842746761</v>
      </c>
      <c r="AU334" s="26">
        <v>226.43952114787106</v>
      </c>
      <c r="AV334" s="26">
        <v>226.43952114787106</v>
      </c>
      <c r="AW334" s="26">
        <v>190.69870673553666</v>
      </c>
      <c r="AX334" s="26">
        <v>224.24310525315889</v>
      </c>
      <c r="AY334" s="26">
        <v>333.82284215473203</v>
      </c>
      <c r="AZ334" s="26">
        <v>331.35576137298102</v>
      </c>
      <c r="BA334" s="26">
        <v>333.82284215473203</v>
      </c>
      <c r="BB334" s="26">
        <v>330.73209152802588</v>
      </c>
      <c r="BC334" s="26">
        <v>330.73209152802588</v>
      </c>
      <c r="BD334" s="26">
        <v>330.73209152802588</v>
      </c>
    </row>
    <row r="335" spans="1:56" x14ac:dyDescent="0.2">
      <c r="A335" s="2">
        <f t="shared" si="37"/>
        <v>44232</v>
      </c>
      <c r="B335" s="4" t="e">
        <f>Data!C334</f>
        <v>#N/A</v>
      </c>
      <c r="C335" s="26">
        <v>162.2011711173048</v>
      </c>
      <c r="D335" s="26">
        <v>122.49866277429861</v>
      </c>
      <c r="E335" s="26">
        <v>186.35037215633471</v>
      </c>
      <c r="F335" s="26">
        <v>675.0526869957107</v>
      </c>
      <c r="G335" s="26">
        <v>659.03974233127337</v>
      </c>
      <c r="H335" s="26">
        <v>531.47310722492603</v>
      </c>
      <c r="I335" s="26">
        <v>284.54598782610378</v>
      </c>
      <c r="J335" s="26">
        <v>455.54837762136384</v>
      </c>
      <c r="K335" s="26">
        <v>455.54837762136384</v>
      </c>
      <c r="L335" s="26">
        <v>387.06303032299445</v>
      </c>
      <c r="M335" s="26">
        <v>273.99834105265955</v>
      </c>
      <c r="N335" s="26">
        <v>145.89843119834407</v>
      </c>
      <c r="O335" s="26">
        <v>166.9038658250966</v>
      </c>
      <c r="P335" s="26">
        <v>166.9038658250966</v>
      </c>
      <c r="Q335" s="26">
        <v>145.89843119834407</v>
      </c>
      <c r="R335" s="26">
        <v>166.9038658250966</v>
      </c>
      <c r="S335" s="26">
        <v>145.89843119834407</v>
      </c>
      <c r="T335" s="26">
        <v>148.55786199335802</v>
      </c>
      <c r="U335" s="26">
        <v>148.55786199335802</v>
      </c>
      <c r="V335" s="26">
        <v>148.55786199335802</v>
      </c>
      <c r="W335" s="26">
        <v>162.53575270646735</v>
      </c>
      <c r="X335" s="26">
        <v>162.53575270646735</v>
      </c>
      <c r="Y335" s="26">
        <v>162.53575270646735</v>
      </c>
      <c r="Z335" s="26">
        <v>162.53575270646735</v>
      </c>
      <c r="AA335" s="26">
        <v>162.53575270646735</v>
      </c>
      <c r="AB335" s="26">
        <v>162.53575270646735</v>
      </c>
      <c r="AC335" s="26">
        <v>162.53575270646735</v>
      </c>
      <c r="AD335" s="26">
        <v>187.41486793153811</v>
      </c>
      <c r="AE335" s="26">
        <v>187.41486793153811</v>
      </c>
      <c r="AF335" s="26">
        <v>187.41486793153811</v>
      </c>
      <c r="AG335" s="26">
        <v>187.41486793153811</v>
      </c>
      <c r="AH335" s="26">
        <v>187.41486793153811</v>
      </c>
      <c r="AI335" s="26">
        <v>193.01648832453756</v>
      </c>
      <c r="AJ335" s="26">
        <v>193.01648832453756</v>
      </c>
      <c r="AK335" s="26">
        <v>191.49391174682052</v>
      </c>
      <c r="AL335" s="26">
        <v>227.56966297290347</v>
      </c>
      <c r="AM335" s="26">
        <v>227.56966297290347</v>
      </c>
      <c r="AN335" s="26">
        <v>227.56966297290347</v>
      </c>
      <c r="AO335" s="26">
        <v>227.56966297290347</v>
      </c>
      <c r="AP335" s="26">
        <v>190.78035052555109</v>
      </c>
      <c r="AQ335" s="26">
        <v>190.78035052555109</v>
      </c>
      <c r="AR335" s="26">
        <v>227.56966297290347</v>
      </c>
      <c r="AS335" s="26">
        <v>227.56966297290347</v>
      </c>
      <c r="AT335" s="26">
        <v>227.56966297290347</v>
      </c>
      <c r="AU335" s="26">
        <v>226.49419717523799</v>
      </c>
      <c r="AV335" s="26">
        <v>226.49419717523799</v>
      </c>
      <c r="AW335" s="26">
        <v>190.78035052555109</v>
      </c>
      <c r="AX335" s="26">
        <v>224.29288766153189</v>
      </c>
      <c r="AY335" s="26">
        <v>333.96865721543304</v>
      </c>
      <c r="AZ335" s="26">
        <v>331.49682351184543</v>
      </c>
      <c r="BA335" s="26">
        <v>333.96865721543304</v>
      </c>
      <c r="BB335" s="26">
        <v>330.87194084128856</v>
      </c>
      <c r="BC335" s="26">
        <v>330.87194084128856</v>
      </c>
      <c r="BD335" s="26">
        <v>330.87194084128856</v>
      </c>
    </row>
    <row r="336" spans="1:56" x14ac:dyDescent="0.2">
      <c r="A336" s="2">
        <f t="shared" si="37"/>
        <v>44233</v>
      </c>
      <c r="B336" s="4" t="e">
        <f>Data!C335</f>
        <v>#N/A</v>
      </c>
      <c r="C336" s="26">
        <v>162.3889106776592</v>
      </c>
      <c r="D336" s="26">
        <v>122.63754078927315</v>
      </c>
      <c r="E336" s="26">
        <v>186.5344659033278</v>
      </c>
      <c r="F336" s="26">
        <v>675.45634240601646</v>
      </c>
      <c r="G336" s="26">
        <v>659.30159269221201</v>
      </c>
      <c r="H336" s="26">
        <v>531.71259709394337</v>
      </c>
      <c r="I336" s="26">
        <v>284.72427566457452</v>
      </c>
      <c r="J336" s="26">
        <v>455.75365465195011</v>
      </c>
      <c r="K336" s="26">
        <v>455.75365465195011</v>
      </c>
      <c r="L336" s="26">
        <v>387.24718062811644</v>
      </c>
      <c r="M336" s="26">
        <v>274.16080386350382</v>
      </c>
      <c r="N336" s="26">
        <v>145.99165684981122</v>
      </c>
      <c r="O336" s="26">
        <v>166.99416436867301</v>
      </c>
      <c r="P336" s="26">
        <v>166.99416436867301</v>
      </c>
      <c r="Q336" s="26">
        <v>145.99165684981122</v>
      </c>
      <c r="R336" s="26">
        <v>166.99416436867301</v>
      </c>
      <c r="S336" s="26">
        <v>145.99165684981122</v>
      </c>
      <c r="T336" s="26">
        <v>148.65463313647754</v>
      </c>
      <c r="U336" s="26">
        <v>148.65463313647754</v>
      </c>
      <c r="V336" s="26">
        <v>148.65463313647754</v>
      </c>
      <c r="W336" s="26">
        <v>162.64991769748531</v>
      </c>
      <c r="X336" s="26">
        <v>162.64991769748531</v>
      </c>
      <c r="Y336" s="26">
        <v>162.64991769748531</v>
      </c>
      <c r="Z336" s="26">
        <v>162.64991769748531</v>
      </c>
      <c r="AA336" s="26">
        <v>162.64991769748531</v>
      </c>
      <c r="AB336" s="26">
        <v>162.64991769748531</v>
      </c>
      <c r="AC336" s="26">
        <v>162.64991769748531</v>
      </c>
      <c r="AD336" s="26">
        <v>187.50174861885444</v>
      </c>
      <c r="AE336" s="26">
        <v>187.50174861885444</v>
      </c>
      <c r="AF336" s="26">
        <v>187.50174861885444</v>
      </c>
      <c r="AG336" s="26">
        <v>187.50174861885444</v>
      </c>
      <c r="AH336" s="26">
        <v>187.50174861885444</v>
      </c>
      <c r="AI336" s="26">
        <v>193.1021438874028</v>
      </c>
      <c r="AJ336" s="26">
        <v>193.1021438874028</v>
      </c>
      <c r="AK336" s="26">
        <v>191.57678309699804</v>
      </c>
      <c r="AL336" s="26">
        <v>227.62663088801094</v>
      </c>
      <c r="AM336" s="26">
        <v>227.62663088801094</v>
      </c>
      <c r="AN336" s="26">
        <v>227.62663088801094</v>
      </c>
      <c r="AO336" s="26">
        <v>227.62663088801094</v>
      </c>
      <c r="AP336" s="26">
        <v>190.86190021776824</v>
      </c>
      <c r="AQ336" s="26">
        <v>190.86190021776824</v>
      </c>
      <c r="AR336" s="26">
        <v>227.62663088801094</v>
      </c>
      <c r="AS336" s="26">
        <v>227.62663088801094</v>
      </c>
      <c r="AT336" s="26">
        <v>227.62663088801094</v>
      </c>
      <c r="AU336" s="26">
        <v>226.54883017448032</v>
      </c>
      <c r="AV336" s="26">
        <v>226.54883017448032</v>
      </c>
      <c r="AW336" s="26">
        <v>190.86190021776824</v>
      </c>
      <c r="AX336" s="26">
        <v>224.34263414169445</v>
      </c>
      <c r="AY336" s="26">
        <v>334.1143118314389</v>
      </c>
      <c r="AZ336" s="26">
        <v>331.63773425265452</v>
      </c>
      <c r="BA336" s="26">
        <v>334.1143118314389</v>
      </c>
      <c r="BB336" s="26">
        <v>331.0116410331039</v>
      </c>
      <c r="BC336" s="26">
        <v>331.0116410331039</v>
      </c>
      <c r="BD336" s="26">
        <v>331.0116410331039</v>
      </c>
    </row>
    <row r="337" spans="1:56" x14ac:dyDescent="0.2">
      <c r="A337" s="2">
        <f t="shared" si="37"/>
        <v>44234</v>
      </c>
      <c r="B337" s="4" t="e">
        <f>Data!C336</f>
        <v>#N/A</v>
      </c>
      <c r="C337" s="26">
        <v>162.57625732998039</v>
      </c>
      <c r="D337" s="26">
        <v>122.77611326152203</v>
      </c>
      <c r="E337" s="26">
        <v>186.71817414958548</v>
      </c>
      <c r="F337" s="26">
        <v>675.85934816568511</v>
      </c>
      <c r="G337" s="26">
        <v>659.56312720728238</v>
      </c>
      <c r="H337" s="26">
        <v>531.95175497041475</v>
      </c>
      <c r="I337" s="26">
        <v>284.90226033366304</v>
      </c>
      <c r="J337" s="26">
        <v>455.95864711749704</v>
      </c>
      <c r="K337" s="26">
        <v>455.95864711749704</v>
      </c>
      <c r="L337" s="26">
        <v>387.43105893513945</v>
      </c>
      <c r="M337" s="26">
        <v>274.32300901379267</v>
      </c>
      <c r="N337" s="26">
        <v>146.08471933317702</v>
      </c>
      <c r="O337" s="26">
        <v>167.0843040825028</v>
      </c>
      <c r="P337" s="26">
        <v>167.0843040825028</v>
      </c>
      <c r="Q337" s="26">
        <v>146.08471933317702</v>
      </c>
      <c r="R337" s="26">
        <v>167.0843040825028</v>
      </c>
      <c r="S337" s="26">
        <v>146.08471933317702</v>
      </c>
      <c r="T337" s="26">
        <v>148.75122986084199</v>
      </c>
      <c r="U337" s="26">
        <v>148.75122986084199</v>
      </c>
      <c r="V337" s="26">
        <v>148.75122986084199</v>
      </c>
      <c r="W337" s="26">
        <v>162.76384462423206</v>
      </c>
      <c r="X337" s="26">
        <v>162.76384462423206</v>
      </c>
      <c r="Y337" s="26">
        <v>162.76384462423206</v>
      </c>
      <c r="Z337" s="26">
        <v>162.76384462423206</v>
      </c>
      <c r="AA337" s="26">
        <v>162.76384462423206</v>
      </c>
      <c r="AB337" s="26">
        <v>162.76384462423206</v>
      </c>
      <c r="AC337" s="26">
        <v>162.76384462423206</v>
      </c>
      <c r="AD337" s="26">
        <v>187.58852366672448</v>
      </c>
      <c r="AE337" s="26">
        <v>187.58852366672448</v>
      </c>
      <c r="AF337" s="26">
        <v>187.58852366672448</v>
      </c>
      <c r="AG337" s="26">
        <v>187.58852366672448</v>
      </c>
      <c r="AH337" s="26">
        <v>187.58852366672448</v>
      </c>
      <c r="AI337" s="26">
        <v>193.18769700833283</v>
      </c>
      <c r="AJ337" s="26">
        <v>193.18769700833283</v>
      </c>
      <c r="AK337" s="26">
        <v>191.65955787267922</v>
      </c>
      <c r="AL337" s="26">
        <v>227.68355225953454</v>
      </c>
      <c r="AM337" s="26">
        <v>227.68355225953454</v>
      </c>
      <c r="AN337" s="26">
        <v>227.68355225953454</v>
      </c>
      <c r="AO337" s="26">
        <v>227.68355225953454</v>
      </c>
      <c r="AP337" s="26">
        <v>190.94335607232745</v>
      </c>
      <c r="AQ337" s="26">
        <v>190.94335607232745</v>
      </c>
      <c r="AR337" s="26">
        <v>227.68355225953454</v>
      </c>
      <c r="AS337" s="26">
        <v>227.68355225953454</v>
      </c>
      <c r="AT337" s="26">
        <v>227.68355225953454</v>
      </c>
      <c r="AU337" s="26">
        <v>226.60342022287452</v>
      </c>
      <c r="AV337" s="26">
        <v>226.60342022287452</v>
      </c>
      <c r="AW337" s="26">
        <v>190.94335607232745</v>
      </c>
      <c r="AX337" s="26">
        <v>224.39234475326219</v>
      </c>
      <c r="AY337" s="26">
        <v>334.25980645463619</v>
      </c>
      <c r="AZ337" s="26">
        <v>331.77849401464778</v>
      </c>
      <c r="BA337" s="26">
        <v>334.25980645463619</v>
      </c>
      <c r="BB337" s="26">
        <v>331.15119251465268</v>
      </c>
      <c r="BC337" s="26">
        <v>331.15119251465268</v>
      </c>
      <c r="BD337" s="26">
        <v>331.15119251465268</v>
      </c>
    </row>
    <row r="338" spans="1:56" x14ac:dyDescent="0.2">
      <c r="A338" s="2">
        <f t="shared" si="37"/>
        <v>44235</v>
      </c>
      <c r="B338" s="4" t="e">
        <f>Data!C337</f>
        <v>#N/A</v>
      </c>
      <c r="C338" s="26">
        <v>162.76321297653595</v>
      </c>
      <c r="D338" s="26">
        <v>122.91438166525154</v>
      </c>
      <c r="E338" s="26">
        <v>186.90149871346293</v>
      </c>
      <c r="F338" s="26">
        <v>676.26170671847319</v>
      </c>
      <c r="G338" s="26">
        <v>659.82434674500928</v>
      </c>
      <c r="H338" s="26">
        <v>532.1905818794155</v>
      </c>
      <c r="I338" s="26">
        <v>285.0799429870919</v>
      </c>
      <c r="J338" s="26">
        <v>456.1633558966405</v>
      </c>
      <c r="K338" s="26">
        <v>456.1633558966405</v>
      </c>
      <c r="L338" s="26">
        <v>387.61466612703362</v>
      </c>
      <c r="M338" s="26">
        <v>274.48495743874952</v>
      </c>
      <c r="N338" s="26">
        <v>146.17761927561099</v>
      </c>
      <c r="O338" s="26">
        <v>167.17428554363403</v>
      </c>
      <c r="P338" s="26">
        <v>167.17428554363403</v>
      </c>
      <c r="Q338" s="26">
        <v>146.17761927561099</v>
      </c>
      <c r="R338" s="26">
        <v>167.17428554363403</v>
      </c>
      <c r="S338" s="26">
        <v>146.17761927561099</v>
      </c>
      <c r="T338" s="26">
        <v>148.84765284885444</v>
      </c>
      <c r="U338" s="26">
        <v>148.84765284885444</v>
      </c>
      <c r="V338" s="26">
        <v>148.84765284885444</v>
      </c>
      <c r="W338" s="26">
        <v>162.87753450035927</v>
      </c>
      <c r="X338" s="26">
        <v>162.87753450035927</v>
      </c>
      <c r="Y338" s="26">
        <v>162.87753450035927</v>
      </c>
      <c r="Z338" s="26">
        <v>162.87753450035927</v>
      </c>
      <c r="AA338" s="26">
        <v>162.87753450035927</v>
      </c>
      <c r="AB338" s="26">
        <v>162.87753450035927</v>
      </c>
      <c r="AC338" s="26">
        <v>162.87753450035927</v>
      </c>
      <c r="AD338" s="26">
        <v>187.67519338335228</v>
      </c>
      <c r="AE338" s="26">
        <v>187.67519338335228</v>
      </c>
      <c r="AF338" s="26">
        <v>187.67519338335228</v>
      </c>
      <c r="AG338" s="26">
        <v>187.67519338335228</v>
      </c>
      <c r="AH338" s="26">
        <v>187.67519338335228</v>
      </c>
      <c r="AI338" s="26">
        <v>193.27314797945414</v>
      </c>
      <c r="AJ338" s="26">
        <v>193.27314797945414</v>
      </c>
      <c r="AK338" s="26">
        <v>191.74223634325452</v>
      </c>
      <c r="AL338" s="26">
        <v>227.74042717394127</v>
      </c>
      <c r="AM338" s="26">
        <v>227.74042717394127</v>
      </c>
      <c r="AN338" s="26">
        <v>227.74042717394127</v>
      </c>
      <c r="AO338" s="26">
        <v>227.74042717394127</v>
      </c>
      <c r="AP338" s="26">
        <v>191.02471834815722</v>
      </c>
      <c r="AQ338" s="26">
        <v>191.02471834815722</v>
      </c>
      <c r="AR338" s="26">
        <v>227.74042717394127</v>
      </c>
      <c r="AS338" s="26">
        <v>227.74042717394127</v>
      </c>
      <c r="AT338" s="26">
        <v>227.74042717394127</v>
      </c>
      <c r="AU338" s="26">
        <v>226.65796739745537</v>
      </c>
      <c r="AV338" s="26">
        <v>226.65796739745537</v>
      </c>
      <c r="AW338" s="26">
        <v>191.02471834815722</v>
      </c>
      <c r="AX338" s="26">
        <v>224.44201955567064</v>
      </c>
      <c r="AY338" s="26">
        <v>334.40514153430445</v>
      </c>
      <c r="AZ338" s="26">
        <v>331.91910321455714</v>
      </c>
      <c r="BA338" s="26">
        <v>334.40514153430445</v>
      </c>
      <c r="BB338" s="26">
        <v>331.29059569462879</v>
      </c>
      <c r="BC338" s="26">
        <v>331.29059569462879</v>
      </c>
      <c r="BD338" s="26">
        <v>331.29059569462879</v>
      </c>
    </row>
    <row r="339" spans="1:56" x14ac:dyDescent="0.2">
      <c r="A339" s="2">
        <f t="shared" si="37"/>
        <v>44236</v>
      </c>
      <c r="B339" s="4" t="e">
        <f>Data!C338</f>
        <v>#N/A</v>
      </c>
      <c r="C339" s="26">
        <v>162.94977950417982</v>
      </c>
      <c r="D339" s="26">
        <v>123.05234746285788</v>
      </c>
      <c r="E339" s="26">
        <v>187.08444139897949</v>
      </c>
      <c r="F339" s="26">
        <v>676.66342049243713</v>
      </c>
      <c r="G339" s="26">
        <v>660.08525216992041</v>
      </c>
      <c r="H339" s="26">
        <v>532.42907884073634</v>
      </c>
      <c r="I339" s="26">
        <v>285.25732477125655</v>
      </c>
      <c r="J339" s="26">
        <v>456.36778186348693</v>
      </c>
      <c r="K339" s="26">
        <v>456.36778186348693</v>
      </c>
      <c r="L339" s="26">
        <v>387.79800308199049</v>
      </c>
      <c r="M339" s="26">
        <v>274.64665006791739</v>
      </c>
      <c r="N339" s="26">
        <v>146.27035730027947</v>
      </c>
      <c r="O339" s="26">
        <v>167.26410932566276</v>
      </c>
      <c r="P339" s="26">
        <v>167.26410932566276</v>
      </c>
      <c r="Q339" s="26">
        <v>146.27035730027947</v>
      </c>
      <c r="R339" s="26">
        <v>167.26410932566276</v>
      </c>
      <c r="S339" s="26">
        <v>146.27035730027947</v>
      </c>
      <c r="T339" s="26">
        <v>148.94390277849126</v>
      </c>
      <c r="U339" s="26">
        <v>148.94390277849126</v>
      </c>
      <c r="V339" s="26">
        <v>148.94390277849126</v>
      </c>
      <c r="W339" s="26">
        <v>162.99098833241518</v>
      </c>
      <c r="X339" s="26">
        <v>162.99098833241518</v>
      </c>
      <c r="Y339" s="26">
        <v>162.99098833241518</v>
      </c>
      <c r="Z339" s="26">
        <v>162.99098833241518</v>
      </c>
      <c r="AA339" s="26">
        <v>162.99098833241518</v>
      </c>
      <c r="AB339" s="26">
        <v>162.99098833241518</v>
      </c>
      <c r="AC339" s="26">
        <v>162.99098833241518</v>
      </c>
      <c r="AD339" s="26">
        <v>187.7617580754316</v>
      </c>
      <c r="AE339" s="26">
        <v>187.7617580754316</v>
      </c>
      <c r="AF339" s="26">
        <v>187.7617580754316</v>
      </c>
      <c r="AG339" s="26">
        <v>187.7617580754316</v>
      </c>
      <c r="AH339" s="26">
        <v>187.7617580754316</v>
      </c>
      <c r="AI339" s="26">
        <v>193.35849709149193</v>
      </c>
      <c r="AJ339" s="26">
        <v>193.35849709149193</v>
      </c>
      <c r="AK339" s="26">
        <v>191.82481877684972</v>
      </c>
      <c r="AL339" s="26">
        <v>227.79725571742239</v>
      </c>
      <c r="AM339" s="26">
        <v>227.79725571742239</v>
      </c>
      <c r="AN339" s="26">
        <v>227.79725571742239</v>
      </c>
      <c r="AO339" s="26">
        <v>227.79725571742239</v>
      </c>
      <c r="AP339" s="26">
        <v>191.10598730298332</v>
      </c>
      <c r="AQ339" s="26">
        <v>191.10598730298332</v>
      </c>
      <c r="AR339" s="26">
        <v>227.79725571742239</v>
      </c>
      <c r="AS339" s="26">
        <v>227.79725571742239</v>
      </c>
      <c r="AT339" s="26">
        <v>227.79725571742239</v>
      </c>
      <c r="AU339" s="26">
        <v>226.71247177501775</v>
      </c>
      <c r="AV339" s="26">
        <v>226.71247177501775</v>
      </c>
      <c r="AW339" s="26">
        <v>191.10598730298332</v>
      </c>
      <c r="AX339" s="26">
        <v>224.49165860817703</v>
      </c>
      <c r="AY339" s="26">
        <v>334.55031751716342</v>
      </c>
      <c r="AZ339" s="26">
        <v>332.0595622666587</v>
      </c>
      <c r="BA339" s="26">
        <v>334.55031751716342</v>
      </c>
      <c r="BB339" s="26">
        <v>331.42985097929204</v>
      </c>
      <c r="BC339" s="26">
        <v>331.42985097929204</v>
      </c>
      <c r="BD339" s="26">
        <v>331.42985097929204</v>
      </c>
    </row>
    <row r="340" spans="1:56" x14ac:dyDescent="0.2">
      <c r="A340" s="2">
        <f t="shared" si="37"/>
        <v>44237</v>
      </c>
      <c r="B340" s="4" t="e">
        <f>Data!C339</f>
        <v>#N/A</v>
      </c>
      <c r="C340" s="26">
        <v>163.13595878452907</v>
      </c>
      <c r="D340" s="26">
        <v>123.19001210506072</v>
      </c>
      <c r="E340" s="26">
        <v>187.26700399597894</v>
      </c>
      <c r="F340" s="26">
        <v>677.06449190008766</v>
      </c>
      <c r="G340" s="26">
        <v>660.34584434257249</v>
      </c>
      <c r="H340" s="26">
        <v>532.66724686892258</v>
      </c>
      <c r="I340" s="26">
        <v>285.43440682529115</v>
      </c>
      <c r="J340" s="26">
        <v>456.57192588764656</v>
      </c>
      <c r="K340" s="26">
        <v>456.57192588764656</v>
      </c>
      <c r="L340" s="26">
        <v>387.98107067345967</v>
      </c>
      <c r="M340" s="26">
        <v>274.80808782520768</v>
      </c>
      <c r="N340" s="26">
        <v>146.36293402638159</v>
      </c>
      <c r="O340" s="26">
        <v>167.35377599876205</v>
      </c>
      <c r="P340" s="26">
        <v>167.35377599876205</v>
      </c>
      <c r="Q340" s="26">
        <v>146.36293402638159</v>
      </c>
      <c r="R340" s="26">
        <v>167.35377599876205</v>
      </c>
      <c r="S340" s="26">
        <v>146.36293402638159</v>
      </c>
      <c r="T340" s="26">
        <v>149.03998032334255</v>
      </c>
      <c r="U340" s="26">
        <v>149.03998032334255</v>
      </c>
      <c r="V340" s="26">
        <v>149.03998032334255</v>
      </c>
      <c r="W340" s="26">
        <v>163.10420711991489</v>
      </c>
      <c r="X340" s="26">
        <v>163.10420711991489</v>
      </c>
      <c r="Y340" s="26">
        <v>163.10420711991489</v>
      </c>
      <c r="Z340" s="26">
        <v>163.10420711991489</v>
      </c>
      <c r="AA340" s="26">
        <v>163.10420711991489</v>
      </c>
      <c r="AB340" s="26">
        <v>163.10420711991489</v>
      </c>
      <c r="AC340" s="26">
        <v>163.10420711991489</v>
      </c>
      <c r="AD340" s="26">
        <v>187.84821804815653</v>
      </c>
      <c r="AE340" s="26">
        <v>187.84821804815653</v>
      </c>
      <c r="AF340" s="26">
        <v>187.84821804815653</v>
      </c>
      <c r="AG340" s="26">
        <v>187.84821804815653</v>
      </c>
      <c r="AH340" s="26">
        <v>187.84821804815653</v>
      </c>
      <c r="AI340" s="26">
        <v>193.4437446337798</v>
      </c>
      <c r="AJ340" s="26">
        <v>193.4437446337798</v>
      </c>
      <c r="AK340" s="26">
        <v>191.90730544033451</v>
      </c>
      <c r="AL340" s="26">
        <v>227.8540379758953</v>
      </c>
      <c r="AM340" s="26">
        <v>227.8540379758953</v>
      </c>
      <c r="AN340" s="26">
        <v>227.8540379758953</v>
      </c>
      <c r="AO340" s="26">
        <v>227.8540379758953</v>
      </c>
      <c r="AP340" s="26">
        <v>191.18716319333683</v>
      </c>
      <c r="AQ340" s="26">
        <v>191.18716319333683</v>
      </c>
      <c r="AR340" s="26">
        <v>227.8540379758953</v>
      </c>
      <c r="AS340" s="26">
        <v>227.8540379758953</v>
      </c>
      <c r="AT340" s="26">
        <v>227.8540379758953</v>
      </c>
      <c r="AU340" s="26">
        <v>226.76693343211844</v>
      </c>
      <c r="AV340" s="26">
        <v>226.76693343211844</v>
      </c>
      <c r="AW340" s="26">
        <v>191.18716319333683</v>
      </c>
      <c r="AX340" s="26">
        <v>224.54126196986215</v>
      </c>
      <c r="AY340" s="26">
        <v>334.69533484741811</v>
      </c>
      <c r="AZ340" s="26">
        <v>332.19987158282208</v>
      </c>
      <c r="BA340" s="26">
        <v>334.69533484741811</v>
      </c>
      <c r="BB340" s="26">
        <v>331.56895877251884</v>
      </c>
      <c r="BC340" s="26">
        <v>331.56895877251884</v>
      </c>
      <c r="BD340" s="26">
        <v>331.56895877251884</v>
      </c>
    </row>
    <row r="341" spans="1:56" x14ac:dyDescent="0.2">
      <c r="A341" s="2">
        <f t="shared" si="37"/>
        <v>44238</v>
      </c>
      <c r="B341" s="4" t="e">
        <f>Data!C340</f>
        <v>#N/A</v>
      </c>
      <c r="C341" s="26">
        <v>163.32175267413817</v>
      </c>
      <c r="D341" s="26">
        <v>123.3273770310347</v>
      </c>
      <c r="E341" s="26">
        <v>187.4491882802873</v>
      </c>
      <c r="F341" s="26">
        <v>677.46492333854064</v>
      </c>
      <c r="G341" s="26">
        <v>660.60612411957777</v>
      </c>
      <c r="H341" s="26">
        <v>532.90508697331211</v>
      </c>
      <c r="I341" s="26">
        <v>285.61119028113376</v>
      </c>
      <c r="J341" s="26">
        <v>456.77578883426622</v>
      </c>
      <c r="K341" s="26">
        <v>456.77578883426622</v>
      </c>
      <c r="L341" s="26">
        <v>388.16386977018516</v>
      </c>
      <c r="M341" s="26">
        <v>274.96927162894855</v>
      </c>
      <c r="N341" s="26">
        <v>146.45535006918504</v>
      </c>
      <c r="O341" s="26">
        <v>167.44328612971069</v>
      </c>
      <c r="P341" s="26">
        <v>167.44328612971069</v>
      </c>
      <c r="Q341" s="26">
        <v>146.45535006918504</v>
      </c>
      <c r="R341" s="26">
        <v>167.44328612971069</v>
      </c>
      <c r="S341" s="26">
        <v>146.45535006918504</v>
      </c>
      <c r="T341" s="26">
        <v>149.13588615265218</v>
      </c>
      <c r="U341" s="26">
        <v>149.13588615265218</v>
      </c>
      <c r="V341" s="26">
        <v>149.13588615265218</v>
      </c>
      <c r="W341" s="26">
        <v>163.2171918554096</v>
      </c>
      <c r="X341" s="26">
        <v>163.2171918554096</v>
      </c>
      <c r="Y341" s="26">
        <v>163.2171918554096</v>
      </c>
      <c r="Z341" s="26">
        <v>163.2171918554096</v>
      </c>
      <c r="AA341" s="26">
        <v>163.2171918554096</v>
      </c>
      <c r="AB341" s="26">
        <v>163.2171918554096</v>
      </c>
      <c r="AC341" s="26">
        <v>163.2171918554096</v>
      </c>
      <c r="AD341" s="26">
        <v>187.9345736052318</v>
      </c>
      <c r="AE341" s="26">
        <v>187.9345736052318</v>
      </c>
      <c r="AF341" s="26">
        <v>187.9345736052318</v>
      </c>
      <c r="AG341" s="26">
        <v>187.9345736052318</v>
      </c>
      <c r="AH341" s="26">
        <v>187.9345736052318</v>
      </c>
      <c r="AI341" s="26">
        <v>193.52889089426915</v>
      </c>
      <c r="AJ341" s="26">
        <v>193.52889089426915</v>
      </c>
      <c r="AK341" s="26">
        <v>191.98969659933081</v>
      </c>
      <c r="AL341" s="26">
        <v>227.91077403500526</v>
      </c>
      <c r="AM341" s="26">
        <v>227.91077403500526</v>
      </c>
      <c r="AN341" s="26">
        <v>227.91077403500526</v>
      </c>
      <c r="AO341" s="26">
        <v>227.91077403500526</v>
      </c>
      <c r="AP341" s="26">
        <v>191.26824627456207</v>
      </c>
      <c r="AQ341" s="26">
        <v>191.26824627456207</v>
      </c>
      <c r="AR341" s="26">
        <v>227.91077403500526</v>
      </c>
      <c r="AS341" s="26">
        <v>227.91077403500526</v>
      </c>
      <c r="AT341" s="26">
        <v>227.91077403500526</v>
      </c>
      <c r="AU341" s="26">
        <v>226.82135244507779</v>
      </c>
      <c r="AV341" s="26">
        <v>226.82135244507779</v>
      </c>
      <c r="AW341" s="26">
        <v>191.26824627456207</v>
      </c>
      <c r="AX341" s="26">
        <v>224.59082969963194</v>
      </c>
      <c r="AY341" s="26">
        <v>334.84019396680185</v>
      </c>
      <c r="AZ341" s="26">
        <v>332.34003157255722</v>
      </c>
      <c r="BA341" s="26">
        <v>334.84019396680185</v>
      </c>
      <c r="BB341" s="26">
        <v>331.70791947585013</v>
      </c>
      <c r="BC341" s="26">
        <v>331.70791947585013</v>
      </c>
      <c r="BD341" s="26">
        <v>331.70791947585013</v>
      </c>
    </row>
    <row r="342" spans="1:56" x14ac:dyDescent="0.2">
      <c r="A342" s="2">
        <f t="shared" si="37"/>
        <v>44239</v>
      </c>
      <c r="B342" s="4" t="e">
        <f>Data!C341</f>
        <v>#N/A</v>
      </c>
      <c r="C342" s="26">
        <v>163.50716301467065</v>
      </c>
      <c r="D342" s="26">
        <v>123.46444366853916</v>
      </c>
      <c r="E342" s="26">
        <v>187.6309960138685</v>
      </c>
      <c r="F342" s="26">
        <v>677.86471718966618</v>
      </c>
      <c r="G342" s="26">
        <v>660.86609235362937</v>
      </c>
      <c r="H342" s="26">
        <v>533.14260015807349</v>
      </c>
      <c r="I342" s="26">
        <v>285.78767626359058</v>
      </c>
      <c r="J342" s="26">
        <v>456.97937156406164</v>
      </c>
      <c r="K342" s="26">
        <v>456.97937156406164</v>
      </c>
      <c r="L342" s="26">
        <v>388.34640123624115</v>
      </c>
      <c r="M342" s="26">
        <v>275.13020239193276</v>
      </c>
      <c r="N342" s="26">
        <v>146.54760604006117</v>
      </c>
      <c r="O342" s="26">
        <v>167.5326402819218</v>
      </c>
      <c r="P342" s="26">
        <v>167.5326402819218</v>
      </c>
      <c r="Q342" s="26">
        <v>146.54760604006117</v>
      </c>
      <c r="R342" s="26">
        <v>167.5326402819218</v>
      </c>
      <c r="S342" s="26">
        <v>146.54760604006117</v>
      </c>
      <c r="T342" s="26">
        <v>149.23162093135738</v>
      </c>
      <c r="U342" s="26">
        <v>149.23162093135738</v>
      </c>
      <c r="V342" s="26">
        <v>149.23162093135738</v>
      </c>
      <c r="W342" s="26">
        <v>163.32994352455509</v>
      </c>
      <c r="X342" s="26">
        <v>163.32994352455509</v>
      </c>
      <c r="Y342" s="26">
        <v>163.32994352455509</v>
      </c>
      <c r="Z342" s="26">
        <v>163.32994352455509</v>
      </c>
      <c r="AA342" s="26">
        <v>163.32994352455509</v>
      </c>
      <c r="AB342" s="26">
        <v>163.32994352455509</v>
      </c>
      <c r="AC342" s="26">
        <v>163.32994352455509</v>
      </c>
      <c r="AD342" s="26">
        <v>188.02082504888324</v>
      </c>
      <c r="AE342" s="26">
        <v>188.02082504888324</v>
      </c>
      <c r="AF342" s="26">
        <v>188.02082504888324</v>
      </c>
      <c r="AG342" s="26">
        <v>188.02082504888324</v>
      </c>
      <c r="AH342" s="26">
        <v>188.02082504888324</v>
      </c>
      <c r="AI342" s="26">
        <v>193.61393615953867</v>
      </c>
      <c r="AJ342" s="26">
        <v>193.61393615953867</v>
      </c>
      <c r="AK342" s="26">
        <v>192.07199251822126</v>
      </c>
      <c r="AL342" s="26">
        <v>227.96746398012715</v>
      </c>
      <c r="AM342" s="26">
        <v>227.96746398012715</v>
      </c>
      <c r="AN342" s="26">
        <v>227.96746398012715</v>
      </c>
      <c r="AO342" s="26">
        <v>227.96746398012715</v>
      </c>
      <c r="AP342" s="26">
        <v>191.34923680082454</v>
      </c>
      <c r="AQ342" s="26">
        <v>191.34923680082454</v>
      </c>
      <c r="AR342" s="26">
        <v>227.96746398012715</v>
      </c>
      <c r="AS342" s="26">
        <v>227.96746398012715</v>
      </c>
      <c r="AT342" s="26">
        <v>227.96746398012715</v>
      </c>
      <c r="AU342" s="26">
        <v>226.87572888998133</v>
      </c>
      <c r="AV342" s="26">
        <v>226.87572888998133</v>
      </c>
      <c r="AW342" s="26">
        <v>191.34923680082454</v>
      </c>
      <c r="AX342" s="26">
        <v>224.6403618562191</v>
      </c>
      <c r="AY342" s="26">
        <v>334.98489531461718</v>
      </c>
      <c r="AZ342" s="26">
        <v>332.48004264305894</v>
      </c>
      <c r="BA342" s="26">
        <v>334.98489531461718</v>
      </c>
      <c r="BB342" s="26">
        <v>331.84673348853704</v>
      </c>
      <c r="BC342" s="26">
        <v>331.84673348853704</v>
      </c>
      <c r="BD342" s="26">
        <v>331.84673348853704</v>
      </c>
    </row>
    <row r="343" spans="1:56" x14ac:dyDescent="0.2">
      <c r="A343" s="2">
        <f t="shared" si="37"/>
        <v>44240</v>
      </c>
      <c r="B343" s="4" t="e">
        <f>Data!C342</f>
        <v>#N/A</v>
      </c>
      <c r="C343" s="26">
        <v>163.69219163306818</v>
      </c>
      <c r="D343" s="26">
        <v>123.60121343404586</v>
      </c>
      <c r="E343" s="26">
        <v>187.81242894497771</v>
      </c>
      <c r="F343" s="26">
        <v>678.26387582023449</v>
      </c>
      <c r="G343" s="26">
        <v>661.1257498935272</v>
      </c>
      <c r="H343" s="26">
        <v>533.37978742224323</v>
      </c>
      <c r="I343" s="26">
        <v>285.96386589039975</v>
      </c>
      <c r="J343" s="26">
        <v>457.18267493334992</v>
      </c>
      <c r="K343" s="26">
        <v>457.18267493334992</v>
      </c>
      <c r="L343" s="26">
        <v>388.52866593106785</v>
      </c>
      <c r="M343" s="26">
        <v>275.29088102146494</v>
      </c>
      <c r="N343" s="26">
        <v>146.63970254651991</v>
      </c>
      <c r="O343" s="26">
        <v>167.62183901547087</v>
      </c>
      <c r="P343" s="26">
        <v>167.62183901547087</v>
      </c>
      <c r="Q343" s="26">
        <v>146.63970254651991</v>
      </c>
      <c r="R343" s="26">
        <v>167.62183901547087</v>
      </c>
      <c r="S343" s="26">
        <v>146.63970254651991</v>
      </c>
      <c r="T343" s="26">
        <v>149.32718532012785</v>
      </c>
      <c r="U343" s="26">
        <v>149.32718532012785</v>
      </c>
      <c r="V343" s="26">
        <v>149.32718532012785</v>
      </c>
      <c r="W343" s="26">
        <v>163.4424631061793</v>
      </c>
      <c r="X343" s="26">
        <v>163.4424631061793</v>
      </c>
      <c r="Y343" s="26">
        <v>163.4424631061793</v>
      </c>
      <c r="Z343" s="26">
        <v>163.4424631061793</v>
      </c>
      <c r="AA343" s="26">
        <v>163.4424631061793</v>
      </c>
      <c r="AB343" s="26">
        <v>163.4424631061793</v>
      </c>
      <c r="AC343" s="26">
        <v>163.4424631061793</v>
      </c>
      <c r="AD343" s="26">
        <v>188.10697267986779</v>
      </c>
      <c r="AE343" s="26">
        <v>188.10697267986779</v>
      </c>
      <c r="AF343" s="26">
        <v>188.10697267986779</v>
      </c>
      <c r="AG343" s="26">
        <v>188.10697267986779</v>
      </c>
      <c r="AH343" s="26">
        <v>188.10697267986779</v>
      </c>
      <c r="AI343" s="26">
        <v>193.69888071480366</v>
      </c>
      <c r="AJ343" s="26">
        <v>193.69888071480366</v>
      </c>
      <c r="AK343" s="26">
        <v>192.15419346015739</v>
      </c>
      <c r="AL343" s="26">
        <v>228.0241078963671</v>
      </c>
      <c r="AM343" s="26">
        <v>228.0241078963671</v>
      </c>
      <c r="AN343" s="26">
        <v>228.0241078963671</v>
      </c>
      <c r="AO343" s="26">
        <v>228.0241078963671</v>
      </c>
      <c r="AP343" s="26">
        <v>191.43013502511863</v>
      </c>
      <c r="AQ343" s="26">
        <v>191.43013502511863</v>
      </c>
      <c r="AR343" s="26">
        <v>228.0241078963671</v>
      </c>
      <c r="AS343" s="26">
        <v>228.0241078963671</v>
      </c>
      <c r="AT343" s="26">
        <v>228.0241078963671</v>
      </c>
      <c r="AU343" s="26">
        <v>226.93006284268137</v>
      </c>
      <c r="AV343" s="26">
        <v>226.93006284268137</v>
      </c>
      <c r="AW343" s="26">
        <v>191.43013502511863</v>
      </c>
      <c r="AX343" s="26">
        <v>224.68985849818466</v>
      </c>
      <c r="AY343" s="26">
        <v>335.12943932777512</v>
      </c>
      <c r="AZ343" s="26">
        <v>332.61990519924939</v>
      </c>
      <c r="BA343" s="26">
        <v>335.12943932777512</v>
      </c>
      <c r="BB343" s="26">
        <v>331.98540120758423</v>
      </c>
      <c r="BC343" s="26">
        <v>331.98540120758423</v>
      </c>
      <c r="BD343" s="26">
        <v>331.98540120758423</v>
      </c>
    </row>
    <row r="344" spans="1:56" x14ac:dyDescent="0.2">
      <c r="A344" s="2">
        <f t="shared" si="37"/>
        <v>44241</v>
      </c>
      <c r="B344" s="4" t="e">
        <f>Data!C343</f>
        <v>#N/A</v>
      </c>
      <c r="C344" s="26">
        <v>163.87684034171718</v>
      </c>
      <c r="D344" s="26">
        <v>123.73768773286487</v>
      </c>
      <c r="E344" s="26">
        <v>187.99348880831246</v>
      </c>
      <c r="F344" s="26">
        <v>678.66240158206006</v>
      </c>
      <c r="G344" s="26">
        <v>661.38509758420309</v>
      </c>
      <c r="H344" s="26">
        <v>533.61664975976316</v>
      </c>
      <c r="I344" s="26">
        <v>286.1397602722941</v>
      </c>
      <c r="J344" s="26">
        <v>457.38569979408129</v>
      </c>
      <c r="K344" s="26">
        <v>457.38569979408129</v>
      </c>
      <c r="L344" s="26">
        <v>388.71066470950649</v>
      </c>
      <c r="M344" s="26">
        <v>275.45130841940841</v>
      </c>
      <c r="N344" s="26">
        <v>146.73164019224413</v>
      </c>
      <c r="O344" s="26">
        <v>167.71088288712369</v>
      </c>
      <c r="P344" s="26">
        <v>167.71088288712369</v>
      </c>
      <c r="Q344" s="26">
        <v>146.73164019224413</v>
      </c>
      <c r="R344" s="26">
        <v>167.71088288712369</v>
      </c>
      <c r="S344" s="26">
        <v>146.73164019224413</v>
      </c>
      <c r="T344" s="26">
        <v>149.42257997540437</v>
      </c>
      <c r="U344" s="26">
        <v>149.42257997540437</v>
      </c>
      <c r="V344" s="26">
        <v>149.42257997540437</v>
      </c>
      <c r="W344" s="26">
        <v>163.55475157234898</v>
      </c>
      <c r="X344" s="26">
        <v>163.55475157234898</v>
      </c>
      <c r="Y344" s="26">
        <v>163.55475157234898</v>
      </c>
      <c r="Z344" s="26">
        <v>163.55475157234898</v>
      </c>
      <c r="AA344" s="26">
        <v>163.55475157234898</v>
      </c>
      <c r="AB344" s="26">
        <v>163.55475157234898</v>
      </c>
      <c r="AC344" s="26">
        <v>163.55475157234898</v>
      </c>
      <c r="AD344" s="26">
        <v>188.19301679748381</v>
      </c>
      <c r="AE344" s="26">
        <v>188.19301679748381</v>
      </c>
      <c r="AF344" s="26">
        <v>188.19301679748381</v>
      </c>
      <c r="AG344" s="26">
        <v>188.19301679748381</v>
      </c>
      <c r="AH344" s="26">
        <v>188.19301679748381</v>
      </c>
      <c r="AI344" s="26">
        <v>193.78372484392534</v>
      </c>
      <c r="AJ344" s="26">
        <v>193.78372484392534</v>
      </c>
      <c r="AK344" s="26">
        <v>192.23629968706786</v>
      </c>
      <c r="AL344" s="26">
        <v>228.08070586856411</v>
      </c>
      <c r="AM344" s="26">
        <v>228.08070586856411</v>
      </c>
      <c r="AN344" s="26">
        <v>228.08070586856411</v>
      </c>
      <c r="AO344" s="26">
        <v>228.08070586856411</v>
      </c>
      <c r="AP344" s="26">
        <v>191.51094119927546</v>
      </c>
      <c r="AQ344" s="26">
        <v>191.51094119927546</v>
      </c>
      <c r="AR344" s="26">
        <v>228.08070586856411</v>
      </c>
      <c r="AS344" s="26">
        <v>228.08070586856411</v>
      </c>
      <c r="AT344" s="26">
        <v>228.08070586856411</v>
      </c>
      <c r="AU344" s="26">
        <v>226.98435437879849</v>
      </c>
      <c r="AV344" s="26">
        <v>226.98435437879849</v>
      </c>
      <c r="AW344" s="26">
        <v>191.51094119927546</v>
      </c>
      <c r="AX344" s="26">
        <v>224.7393196839194</v>
      </c>
      <c r="AY344" s="26">
        <v>335.27382644083247</v>
      </c>
      <c r="AZ344" s="26">
        <v>332.75961964381844</v>
      </c>
      <c r="BA344" s="26">
        <v>335.27382644083247</v>
      </c>
      <c r="BB344" s="26">
        <v>332.12392302779142</v>
      </c>
      <c r="BC344" s="26">
        <v>332.12392302779142</v>
      </c>
      <c r="BD344" s="26">
        <v>332.12392302779142</v>
      </c>
    </row>
    <row r="345" spans="1:56" x14ac:dyDescent="0.2">
      <c r="A345" s="2">
        <f t="shared" si="37"/>
        <v>44242</v>
      </c>
      <c r="B345" s="4" t="e">
        <f>Data!C344</f>
        <v>#N/A</v>
      </c>
      <c r="C345" s="26">
        <v>164.06111093861301</v>
      </c>
      <c r="D345" s="26">
        <v>123.87386795926869</v>
      </c>
      <c r="E345" s="26">
        <v>188.17417732516162</v>
      </c>
      <c r="F345" s="26">
        <v>679.06029681214352</v>
      </c>
      <c r="G345" s="26">
        <v>661.64413626674605</v>
      </c>
      <c r="H345" s="26">
        <v>533.85318815951734</v>
      </c>
      <c r="I345" s="26">
        <v>286.3153605130633</v>
      </c>
      <c r="J345" s="26">
        <v>457.58844699387055</v>
      </c>
      <c r="K345" s="26">
        <v>457.58844699387055</v>
      </c>
      <c r="L345" s="26">
        <v>388.89239842183423</v>
      </c>
      <c r="M345" s="26">
        <v>275.61148548223127</v>
      </c>
      <c r="N345" s="26">
        <v>146.8234195771237</v>
      </c>
      <c r="O345" s="26">
        <v>167.79977245036386</v>
      </c>
      <c r="P345" s="26">
        <v>167.79977245036386</v>
      </c>
      <c r="Q345" s="26">
        <v>146.8234195771237</v>
      </c>
      <c r="R345" s="26">
        <v>167.79977245036386</v>
      </c>
      <c r="S345" s="26">
        <v>146.8234195771237</v>
      </c>
      <c r="T345" s="26">
        <v>149.51780554943699</v>
      </c>
      <c r="U345" s="26">
        <v>149.51780554943699</v>
      </c>
      <c r="V345" s="26">
        <v>149.51780554943699</v>
      </c>
      <c r="W345" s="26">
        <v>163.66680988843558</v>
      </c>
      <c r="X345" s="26">
        <v>163.66680988843558</v>
      </c>
      <c r="Y345" s="26">
        <v>163.66680988843558</v>
      </c>
      <c r="Z345" s="26">
        <v>163.66680988843558</v>
      </c>
      <c r="AA345" s="26">
        <v>163.66680988843558</v>
      </c>
      <c r="AB345" s="26">
        <v>163.66680988843558</v>
      </c>
      <c r="AC345" s="26">
        <v>163.66680988843558</v>
      </c>
      <c r="AD345" s="26">
        <v>188.27895769958099</v>
      </c>
      <c r="AE345" s="26">
        <v>188.27895769958099</v>
      </c>
      <c r="AF345" s="26">
        <v>188.27895769958099</v>
      </c>
      <c r="AG345" s="26">
        <v>188.27895769958099</v>
      </c>
      <c r="AH345" s="26">
        <v>188.27895769958099</v>
      </c>
      <c r="AI345" s="26">
        <v>193.86846882941995</v>
      </c>
      <c r="AJ345" s="26">
        <v>193.86846882941995</v>
      </c>
      <c r="AK345" s="26">
        <v>192.31831145966657</v>
      </c>
      <c r="AL345" s="26">
        <v>228.13725798129164</v>
      </c>
      <c r="AM345" s="26">
        <v>228.13725798129164</v>
      </c>
      <c r="AN345" s="26">
        <v>228.13725798129164</v>
      </c>
      <c r="AO345" s="26">
        <v>228.13725798129164</v>
      </c>
      <c r="AP345" s="26">
        <v>191.59165557397046</v>
      </c>
      <c r="AQ345" s="26">
        <v>191.59165557397046</v>
      </c>
      <c r="AR345" s="26">
        <v>228.13725798129164</v>
      </c>
      <c r="AS345" s="26">
        <v>228.13725798129164</v>
      </c>
      <c r="AT345" s="26">
        <v>228.13725798129164</v>
      </c>
      <c r="AU345" s="26">
        <v>227.03860357372301</v>
      </c>
      <c r="AV345" s="26">
        <v>227.03860357372301</v>
      </c>
      <c r="AW345" s="26">
        <v>191.59165557397046</v>
      </c>
      <c r="AX345" s="26">
        <v>224.78874547164526</v>
      </c>
      <c r="AY345" s="26">
        <v>335.41805708602766</v>
      </c>
      <c r="AZ345" s="26">
        <v>332.89918637726237</v>
      </c>
      <c r="BA345" s="26">
        <v>335.41805708602766</v>
      </c>
      <c r="BB345" s="26">
        <v>332.26229934179253</v>
      </c>
      <c r="BC345" s="26">
        <v>332.26229934179253</v>
      </c>
      <c r="BD345" s="26">
        <v>332.26229934179253</v>
      </c>
    </row>
    <row r="346" spans="1:56" x14ac:dyDescent="0.2">
      <c r="A346" s="2">
        <f t="shared" si="37"/>
        <v>44243</v>
      </c>
      <c r="B346" s="4" t="e">
        <f>Data!C345</f>
        <v>#N/A</v>
      </c>
      <c r="C346" s="26">
        <v>164.24500520752167</v>
      </c>
      <c r="D346" s="26">
        <v>124.00975549661456</v>
      </c>
      <c r="E346" s="26">
        <v>188.35449620355229</v>
      </c>
      <c r="F346" s="26">
        <v>679.45756383281059</v>
      </c>
      <c r="G346" s="26">
        <v>661.90286677842721</v>
      </c>
      <c r="H346" s="26">
        <v>534.08940360536837</v>
      </c>
      <c r="I346" s="26">
        <v>286.49066770961542</v>
      </c>
      <c r="J346" s="26">
        <v>457.79091737602857</v>
      </c>
      <c r="K346" s="26">
        <v>457.79091737602857</v>
      </c>
      <c r="L346" s="26">
        <v>389.07386791379884</v>
      </c>
      <c r="M346" s="26">
        <v>275.7714131010523</v>
      </c>
      <c r="N346" s="26">
        <v>146.91504129728904</v>
      </c>
      <c r="O346" s="26">
        <v>167.88850825542005</v>
      </c>
      <c r="P346" s="26">
        <v>167.88850825542005</v>
      </c>
      <c r="Q346" s="26">
        <v>146.91504129728904</v>
      </c>
      <c r="R346" s="26">
        <v>167.88850825542005</v>
      </c>
      <c r="S346" s="26">
        <v>146.91504129728904</v>
      </c>
      <c r="T346" s="26">
        <v>149.61286269032269</v>
      </c>
      <c r="U346" s="26">
        <v>149.61286269032269</v>
      </c>
      <c r="V346" s="26">
        <v>149.61286269032269</v>
      </c>
      <c r="W346" s="26">
        <v>163.77863901318025</v>
      </c>
      <c r="X346" s="26">
        <v>163.77863901318025</v>
      </c>
      <c r="Y346" s="26">
        <v>163.77863901318025</v>
      </c>
      <c r="Z346" s="26">
        <v>163.77863901318025</v>
      </c>
      <c r="AA346" s="26">
        <v>163.77863901318025</v>
      </c>
      <c r="AB346" s="26">
        <v>163.77863901318025</v>
      </c>
      <c r="AC346" s="26">
        <v>163.77863901318025</v>
      </c>
      <c r="AD346" s="26">
        <v>188.36479568257033</v>
      </c>
      <c r="AE346" s="26">
        <v>188.36479568257033</v>
      </c>
      <c r="AF346" s="26">
        <v>188.36479568257033</v>
      </c>
      <c r="AG346" s="26">
        <v>188.36479568257033</v>
      </c>
      <c r="AH346" s="26">
        <v>188.36479568257033</v>
      </c>
      <c r="AI346" s="26">
        <v>193.9531129524679</v>
      </c>
      <c r="AJ346" s="26">
        <v>193.9531129524679</v>
      </c>
      <c r="AK346" s="26">
        <v>192.4002290374608</v>
      </c>
      <c r="AL346" s="26">
        <v>228.19376431885917</v>
      </c>
      <c r="AM346" s="26">
        <v>228.19376431885917</v>
      </c>
      <c r="AN346" s="26">
        <v>228.19376431885917</v>
      </c>
      <c r="AO346" s="26">
        <v>228.19376431885917</v>
      </c>
      <c r="AP346" s="26">
        <v>191.67227839873098</v>
      </c>
      <c r="AQ346" s="26">
        <v>191.67227839873098</v>
      </c>
      <c r="AR346" s="26">
        <v>228.19376431885917</v>
      </c>
      <c r="AS346" s="26">
        <v>228.19376431885917</v>
      </c>
      <c r="AT346" s="26">
        <v>228.19376431885917</v>
      </c>
      <c r="AU346" s="26">
        <v>227.09281050261643</v>
      </c>
      <c r="AV346" s="26">
        <v>227.09281050261643</v>
      </c>
      <c r="AW346" s="26">
        <v>191.67227839873098</v>
      </c>
      <c r="AX346" s="26">
        <v>224.83813591941657</v>
      </c>
      <c r="AY346" s="26">
        <v>335.56213169331505</v>
      </c>
      <c r="AZ346" s="26">
        <v>333.03860579792041</v>
      </c>
      <c r="BA346" s="26">
        <v>335.56213169331505</v>
      </c>
      <c r="BB346" s="26">
        <v>332.40053054009337</v>
      </c>
      <c r="BC346" s="26">
        <v>332.40053054009337</v>
      </c>
      <c r="BD346" s="26">
        <v>332.40053054009337</v>
      </c>
    </row>
    <row r="347" spans="1:56" x14ac:dyDescent="0.2">
      <c r="A347" s="2">
        <f t="shared" si="37"/>
        <v>44244</v>
      </c>
      <c r="B347" s="4" t="e">
        <f>Data!C346</f>
        <v>#N/A</v>
      </c>
      <c r="C347" s="26">
        <v>164.4285249181392</v>
      </c>
      <c r="D347" s="26">
        <v>124.14535171746495</v>
      </c>
      <c r="E347" s="26">
        <v>188.53444713839443</v>
      </c>
      <c r="F347" s="26">
        <v>679.85420495184962</v>
      </c>
      <c r="G347" s="26">
        <v>662.16128995272425</v>
      </c>
      <c r="H347" s="26">
        <v>534.32529707619381</v>
      </c>
      <c r="I347" s="26">
        <v>286.66568295203757</v>
      </c>
      <c r="J347" s="26">
        <v>457.99311177959322</v>
      </c>
      <c r="K347" s="26">
        <v>457.99311177959322</v>
      </c>
      <c r="L347" s="26">
        <v>389.25507402665266</v>
      </c>
      <c r="M347" s="26">
        <v>275.93109216168602</v>
      </c>
      <c r="N347" s="26">
        <v>147.00650594514445</v>
      </c>
      <c r="O347" s="26">
        <v>167.97709084929301</v>
      </c>
      <c r="P347" s="26">
        <v>167.97709084929301</v>
      </c>
      <c r="Q347" s="26">
        <v>147.00650594514445</v>
      </c>
      <c r="R347" s="26">
        <v>167.97709084929301</v>
      </c>
      <c r="S347" s="26">
        <v>147.00650594514445</v>
      </c>
      <c r="T347" s="26">
        <v>149.70775204204276</v>
      </c>
      <c r="U347" s="26">
        <v>149.70775204204276</v>
      </c>
      <c r="V347" s="26">
        <v>149.70775204204276</v>
      </c>
      <c r="W347" s="26">
        <v>163.8902398987581</v>
      </c>
      <c r="X347" s="26">
        <v>163.8902398987581</v>
      </c>
      <c r="Y347" s="26">
        <v>163.8902398987581</v>
      </c>
      <c r="Z347" s="26">
        <v>163.8902398987581</v>
      </c>
      <c r="AA347" s="26">
        <v>163.8902398987581</v>
      </c>
      <c r="AB347" s="26">
        <v>163.8902398987581</v>
      </c>
      <c r="AC347" s="26">
        <v>163.8902398987581</v>
      </c>
      <c r="AD347" s="26">
        <v>188.45053104143403</v>
      </c>
      <c r="AE347" s="26">
        <v>188.45053104143403</v>
      </c>
      <c r="AF347" s="26">
        <v>188.45053104143403</v>
      </c>
      <c r="AG347" s="26">
        <v>188.45053104143403</v>
      </c>
      <c r="AH347" s="26">
        <v>188.45053104143403</v>
      </c>
      <c r="AI347" s="26">
        <v>194.03765749292268</v>
      </c>
      <c r="AJ347" s="26">
        <v>194.03765749292268</v>
      </c>
      <c r="AK347" s="26">
        <v>192.48205267875903</v>
      </c>
      <c r="AL347" s="26">
        <v>228.25022496531361</v>
      </c>
      <c r="AM347" s="26">
        <v>228.25022496531361</v>
      </c>
      <c r="AN347" s="26">
        <v>228.25022496531361</v>
      </c>
      <c r="AO347" s="26">
        <v>228.25022496531361</v>
      </c>
      <c r="AP347" s="26">
        <v>191.75280992194382</v>
      </c>
      <c r="AQ347" s="26">
        <v>191.75280992194382</v>
      </c>
      <c r="AR347" s="26">
        <v>228.25022496531361</v>
      </c>
      <c r="AS347" s="26">
        <v>228.25022496531361</v>
      </c>
      <c r="AT347" s="26">
        <v>228.25022496531361</v>
      </c>
      <c r="AU347" s="26">
        <v>227.14697524041281</v>
      </c>
      <c r="AV347" s="26">
        <v>227.14697524041281</v>
      </c>
      <c r="AW347" s="26">
        <v>191.75280992194382</v>
      </c>
      <c r="AX347" s="26">
        <v>224.8874910851215</v>
      </c>
      <c r="AY347" s="26">
        <v>335.70605069039755</v>
      </c>
      <c r="AZ347" s="26">
        <v>333.17787830201001</v>
      </c>
      <c r="BA347" s="26">
        <v>335.70605069039755</v>
      </c>
      <c r="BB347" s="26">
        <v>332.53861701110736</v>
      </c>
      <c r="BC347" s="26">
        <v>332.53861701110736</v>
      </c>
      <c r="BD347" s="26">
        <v>332.53861701110736</v>
      </c>
    </row>
    <row r="348" spans="1:56" x14ac:dyDescent="0.2">
      <c r="A348" s="2">
        <f t="shared" si="37"/>
        <v>44245</v>
      </c>
      <c r="B348" s="4" t="e">
        <f>Data!C347</f>
        <v>#N/A</v>
      </c>
      <c r="C348" s="26">
        <v>164.61167182624874</v>
      </c>
      <c r="D348" s="26">
        <v>124.28065798370645</v>
      </c>
      <c r="E348" s="26">
        <v>188.71403181162367</v>
      </c>
      <c r="F348" s="26">
        <v>680.25022246264689</v>
      </c>
      <c r="G348" s="26">
        <v>662.41940661934609</v>
      </c>
      <c r="H348" s="26">
        <v>534.56086954592161</v>
      </c>
      <c r="I348" s="26">
        <v>286.84040732365594</v>
      </c>
      <c r="J348" s="26">
        <v>458.19503103935989</v>
      </c>
      <c r="K348" s="26">
        <v>458.19503103935989</v>
      </c>
      <c r="L348" s="26">
        <v>389.43601759718672</v>
      </c>
      <c r="M348" s="26">
        <v>276.09052354468758</v>
      </c>
      <c r="N348" s="26">
        <v>147.09781410940096</v>
      </c>
      <c r="O348" s="26">
        <v>168.06552077578218</v>
      </c>
      <c r="P348" s="26">
        <v>168.06552077578218</v>
      </c>
      <c r="Q348" s="26">
        <v>147.09781410940096</v>
      </c>
      <c r="R348" s="26">
        <v>168.06552077578218</v>
      </c>
      <c r="S348" s="26">
        <v>147.09781410940096</v>
      </c>
      <c r="T348" s="26">
        <v>149.80247424449968</v>
      </c>
      <c r="U348" s="26">
        <v>149.80247424449968</v>
      </c>
      <c r="V348" s="26">
        <v>149.80247424449968</v>
      </c>
      <c r="W348" s="26">
        <v>164.00161349084152</v>
      </c>
      <c r="X348" s="26">
        <v>164.00161349084152</v>
      </c>
      <c r="Y348" s="26">
        <v>164.00161349084152</v>
      </c>
      <c r="Z348" s="26">
        <v>164.00161349084152</v>
      </c>
      <c r="AA348" s="26">
        <v>164.00161349084152</v>
      </c>
      <c r="AB348" s="26">
        <v>164.00161349084152</v>
      </c>
      <c r="AC348" s="26">
        <v>164.00161349084152</v>
      </c>
      <c r="AD348" s="26">
        <v>188.53616406973521</v>
      </c>
      <c r="AE348" s="26">
        <v>188.53616406973521</v>
      </c>
      <c r="AF348" s="26">
        <v>188.53616406973521</v>
      </c>
      <c r="AG348" s="26">
        <v>188.53616406973521</v>
      </c>
      <c r="AH348" s="26">
        <v>188.53616406973521</v>
      </c>
      <c r="AI348" s="26">
        <v>194.12210272931986</v>
      </c>
      <c r="AJ348" s="26">
        <v>194.12210272931986</v>
      </c>
      <c r="AK348" s="26">
        <v>192.56378264067894</v>
      </c>
      <c r="AL348" s="26">
        <v>228.30664000444085</v>
      </c>
      <c r="AM348" s="26">
        <v>228.30664000444085</v>
      </c>
      <c r="AN348" s="26">
        <v>228.30664000444085</v>
      </c>
      <c r="AO348" s="26">
        <v>228.30664000444085</v>
      </c>
      <c r="AP348" s="26">
        <v>191.83325039086264</v>
      </c>
      <c r="AQ348" s="26">
        <v>191.83325039086264</v>
      </c>
      <c r="AR348" s="26">
        <v>228.30664000444085</v>
      </c>
      <c r="AS348" s="26">
        <v>228.30664000444085</v>
      </c>
      <c r="AT348" s="26">
        <v>228.30664000444085</v>
      </c>
      <c r="AU348" s="26">
        <v>227.2010978618201</v>
      </c>
      <c r="AV348" s="26">
        <v>227.2010978618201</v>
      </c>
      <c r="AW348" s="26">
        <v>191.83325039086264</v>
      </c>
      <c r="AX348" s="26">
        <v>224.93681102648313</v>
      </c>
      <c r="AY348" s="26">
        <v>335.84981450275814</v>
      </c>
      <c r="AZ348" s="26">
        <v>333.3170042836602</v>
      </c>
      <c r="BA348" s="26">
        <v>335.84981450275814</v>
      </c>
      <c r="BB348" s="26">
        <v>332.67655914118978</v>
      </c>
      <c r="BC348" s="26">
        <v>332.67655914118978</v>
      </c>
      <c r="BD348" s="26">
        <v>332.67655914118978</v>
      </c>
    </row>
    <row r="349" spans="1:56" x14ac:dyDescent="0.2">
      <c r="A349" s="2">
        <f t="shared" si="37"/>
        <v>44246</v>
      </c>
      <c r="B349" s="4" t="e">
        <f>Data!C348</f>
        <v>#N/A</v>
      </c>
      <c r="C349" s="26">
        <v>164.79444767387534</v>
      </c>
      <c r="D349" s="26">
        <v>124.41567564666684</v>
      </c>
      <c r="E349" s="26">
        <v>188.89325189234197</v>
      </c>
      <c r="F349" s="26">
        <v>680.64561864431971</v>
      </c>
      <c r="G349" s="26">
        <v>662.67721760425695</v>
      </c>
      <c r="H349" s="26">
        <v>534.79612198356585</v>
      </c>
      <c r="I349" s="26">
        <v>287.01484190109511</v>
      </c>
      <c r="J349" s="26">
        <v>458.39667598591211</v>
      </c>
      <c r="K349" s="26">
        <v>458.39667598591211</v>
      </c>
      <c r="L349" s="26">
        <v>389.61669945776396</v>
      </c>
      <c r="M349" s="26">
        <v>276.24970812539692</v>
      </c>
      <c r="N349" s="26">
        <v>147.18896637510872</v>
      </c>
      <c r="O349" s="26">
        <v>168.15379857551213</v>
      </c>
      <c r="P349" s="26">
        <v>168.15379857551213</v>
      </c>
      <c r="Q349" s="26">
        <v>147.18896637510872</v>
      </c>
      <c r="R349" s="26">
        <v>168.15379857551213</v>
      </c>
      <c r="S349" s="26">
        <v>147.18896637510872</v>
      </c>
      <c r="T349" s="26">
        <v>149.89702993355348</v>
      </c>
      <c r="U349" s="26">
        <v>149.89702993355348</v>
      </c>
      <c r="V349" s="26">
        <v>149.89702993355348</v>
      </c>
      <c r="W349" s="26">
        <v>164.11276072866283</v>
      </c>
      <c r="X349" s="26">
        <v>164.11276072866283</v>
      </c>
      <c r="Y349" s="26">
        <v>164.11276072866283</v>
      </c>
      <c r="Z349" s="26">
        <v>164.11276072866283</v>
      </c>
      <c r="AA349" s="26">
        <v>164.11276072866283</v>
      </c>
      <c r="AB349" s="26">
        <v>164.11276072866283</v>
      </c>
      <c r="AC349" s="26">
        <v>164.11276072866283</v>
      </c>
      <c r="AD349" s="26">
        <v>188.62169505962757</v>
      </c>
      <c r="AE349" s="26">
        <v>188.62169505962757</v>
      </c>
      <c r="AF349" s="26">
        <v>188.62169505962757</v>
      </c>
      <c r="AG349" s="26">
        <v>188.62169505962757</v>
      </c>
      <c r="AH349" s="26">
        <v>188.62169505962757</v>
      </c>
      <c r="AI349" s="26">
        <v>194.2064489388859</v>
      </c>
      <c r="AJ349" s="26">
        <v>194.2064489388859</v>
      </c>
      <c r="AK349" s="26">
        <v>192.64541917915523</v>
      </c>
      <c r="AL349" s="26">
        <v>228.36300951976716</v>
      </c>
      <c r="AM349" s="26">
        <v>228.36300951976716</v>
      </c>
      <c r="AN349" s="26">
        <v>228.36300951976716</v>
      </c>
      <c r="AO349" s="26">
        <v>228.36300951976716</v>
      </c>
      <c r="AP349" s="26">
        <v>191.91360005161545</v>
      </c>
      <c r="AQ349" s="26">
        <v>191.91360005161545</v>
      </c>
      <c r="AR349" s="26">
        <v>228.36300951976716</v>
      </c>
      <c r="AS349" s="26">
        <v>228.36300951976716</v>
      </c>
      <c r="AT349" s="26">
        <v>228.36300951976716</v>
      </c>
      <c r="AU349" s="26">
        <v>227.25517844132145</v>
      </c>
      <c r="AV349" s="26">
        <v>227.25517844132145</v>
      </c>
      <c r="AW349" s="26">
        <v>191.91360005161545</v>
      </c>
      <c r="AX349" s="26">
        <v>224.98609580106066</v>
      </c>
      <c r="AY349" s="26">
        <v>335.99342355369004</v>
      </c>
      <c r="AZ349" s="26">
        <v>333.45598413494378</v>
      </c>
      <c r="BA349" s="26">
        <v>335.99342355369004</v>
      </c>
      <c r="BB349" s="26">
        <v>332.8143573146703</v>
      </c>
      <c r="BC349" s="26">
        <v>332.8143573146703</v>
      </c>
      <c r="BD349" s="26">
        <v>332.8143573146703</v>
      </c>
    </row>
    <row r="350" spans="1:56" x14ac:dyDescent="0.2">
      <c r="A350" s="2">
        <f t="shared" si="37"/>
        <v>44247</v>
      </c>
      <c r="B350" s="4" t="e">
        <f>Data!C349</f>
        <v>#N/A</v>
      </c>
      <c r="C350" s="26">
        <v>164.97685418943851</v>
      </c>
      <c r="D350" s="26">
        <v>124.55040604723058</v>
      </c>
      <c r="E350" s="26">
        <v>189.07210903695622</v>
      </c>
      <c r="F350" s="26">
        <v>681.04039576184778</v>
      </c>
      <c r="G350" s="26">
        <v>662.93472372970052</v>
      </c>
      <c r="H350" s="26">
        <v>535.03105535326188</v>
      </c>
      <c r="I350" s="26">
        <v>287.18898775433684</v>
      </c>
      <c r="J350" s="26">
        <v>458.59804744565156</v>
      </c>
      <c r="K350" s="26">
        <v>458.59804744565156</v>
      </c>
      <c r="L350" s="26">
        <v>389.7971204363526</v>
      </c>
      <c r="M350" s="26">
        <v>276.40864677398241</v>
      </c>
      <c r="N350" s="26">
        <v>147.27996332368926</v>
      </c>
      <c r="O350" s="26">
        <v>168.24192478595859</v>
      </c>
      <c r="P350" s="26">
        <v>168.24192478595859</v>
      </c>
      <c r="Q350" s="26">
        <v>147.27996332368926</v>
      </c>
      <c r="R350" s="26">
        <v>168.24192478595859</v>
      </c>
      <c r="S350" s="26">
        <v>147.27996332368926</v>
      </c>
      <c r="T350" s="26">
        <v>149.9914197410578</v>
      </c>
      <c r="U350" s="26">
        <v>149.9914197410578</v>
      </c>
      <c r="V350" s="26">
        <v>149.9914197410578</v>
      </c>
      <c r="W350" s="26">
        <v>164.22368254507617</v>
      </c>
      <c r="X350" s="26">
        <v>164.22368254507617</v>
      </c>
      <c r="Y350" s="26">
        <v>164.22368254507617</v>
      </c>
      <c r="Z350" s="26">
        <v>164.22368254507617</v>
      </c>
      <c r="AA350" s="26">
        <v>164.22368254507617</v>
      </c>
      <c r="AB350" s="26">
        <v>164.22368254507617</v>
      </c>
      <c r="AC350" s="26">
        <v>164.22368254507617</v>
      </c>
      <c r="AD350" s="26">
        <v>188.70712430186506</v>
      </c>
      <c r="AE350" s="26">
        <v>188.70712430186506</v>
      </c>
      <c r="AF350" s="26">
        <v>188.70712430186506</v>
      </c>
      <c r="AG350" s="26">
        <v>188.70712430186506</v>
      </c>
      <c r="AH350" s="26">
        <v>188.70712430186506</v>
      </c>
      <c r="AI350" s="26">
        <v>194.29069639754692</v>
      </c>
      <c r="AJ350" s="26">
        <v>194.29069639754692</v>
      </c>
      <c r="AK350" s="26">
        <v>192.72696254894737</v>
      </c>
      <c r="AL350" s="26">
        <v>228.41933359456056</v>
      </c>
      <c r="AM350" s="26">
        <v>228.41933359456056</v>
      </c>
      <c r="AN350" s="26">
        <v>228.41933359456056</v>
      </c>
      <c r="AO350" s="26">
        <v>228.41933359456056</v>
      </c>
      <c r="AP350" s="26">
        <v>191.99385914921174</v>
      </c>
      <c r="AQ350" s="26">
        <v>191.99385914921174</v>
      </c>
      <c r="AR350" s="26">
        <v>228.41933359456056</v>
      </c>
      <c r="AS350" s="26">
        <v>228.41933359456056</v>
      </c>
      <c r="AT350" s="26">
        <v>228.41933359456056</v>
      </c>
      <c r="AU350" s="26">
        <v>227.30921705317652</v>
      </c>
      <c r="AV350" s="26">
        <v>227.30921705317652</v>
      </c>
      <c r="AW350" s="26">
        <v>191.99385914921174</v>
      </c>
      <c r="AX350" s="26">
        <v>225.03534546625056</v>
      </c>
      <c r="AY350" s="26">
        <v>336.13687826432545</v>
      </c>
      <c r="AZ350" s="26">
        <v>333.59481824590779</v>
      </c>
      <c r="BA350" s="26">
        <v>336.13687826432545</v>
      </c>
      <c r="BB350" s="26">
        <v>332.95201191388418</v>
      </c>
      <c r="BC350" s="26">
        <v>332.95201191388418</v>
      </c>
      <c r="BD350" s="26">
        <v>332.95201191388418</v>
      </c>
    </row>
    <row r="351" spans="1:56" x14ac:dyDescent="0.2">
      <c r="A351" s="2">
        <f t="shared" si="37"/>
        <v>44248</v>
      </c>
      <c r="B351" s="4" t="e">
        <f>Data!C350</f>
        <v>#N/A</v>
      </c>
      <c r="C351" s="26">
        <v>165.15889308790256</v>
      </c>
      <c r="D351" s="26">
        <v>124.68485051595263</v>
      </c>
      <c r="E351" s="26">
        <v>189.25060488931513</v>
      </c>
      <c r="F351" s="26">
        <v>681.43455606620239</v>
      </c>
      <c r="G351" s="26">
        <v>663.19192581422374</v>
      </c>
      <c r="H351" s="26">
        <v>535.26567061430103</v>
      </c>
      <c r="I351" s="26">
        <v>287.36284594677795</v>
      </c>
      <c r="J351" s="26">
        <v>458.79914624082795</v>
      </c>
      <c r="K351" s="26">
        <v>458.79914624082795</v>
      </c>
      <c r="L351" s="26">
        <v>389.97728135655905</v>
      </c>
      <c r="M351" s="26">
        <v>276.56734035548436</v>
      </c>
      <c r="N351" s="26">
        <v>147.37080553296707</v>
      </c>
      <c r="O351" s="26">
        <v>168.32989994147439</v>
      </c>
      <c r="P351" s="26">
        <v>168.32989994147439</v>
      </c>
      <c r="Q351" s="26">
        <v>147.37080553296707</v>
      </c>
      <c r="R351" s="26">
        <v>168.32989994147439</v>
      </c>
      <c r="S351" s="26">
        <v>147.37080553296707</v>
      </c>
      <c r="T351" s="26">
        <v>150.08564429489539</v>
      </c>
      <c r="U351" s="26">
        <v>150.08564429489539</v>
      </c>
      <c r="V351" s="26">
        <v>150.08564429489539</v>
      </c>
      <c r="W351" s="26">
        <v>164.33437986661846</v>
      </c>
      <c r="X351" s="26">
        <v>164.33437986661846</v>
      </c>
      <c r="Y351" s="26">
        <v>164.33437986661846</v>
      </c>
      <c r="Z351" s="26">
        <v>164.33437986661846</v>
      </c>
      <c r="AA351" s="26">
        <v>164.33437986661846</v>
      </c>
      <c r="AB351" s="26">
        <v>164.33437986661846</v>
      </c>
      <c r="AC351" s="26">
        <v>164.33437986661846</v>
      </c>
      <c r="AD351" s="26">
        <v>188.79245208581133</v>
      </c>
      <c r="AE351" s="26">
        <v>188.79245208581133</v>
      </c>
      <c r="AF351" s="26">
        <v>188.79245208581133</v>
      </c>
      <c r="AG351" s="26">
        <v>188.79245208581133</v>
      </c>
      <c r="AH351" s="26">
        <v>188.79245208581133</v>
      </c>
      <c r="AI351" s="26">
        <v>194.3748453799374</v>
      </c>
      <c r="AJ351" s="26">
        <v>194.3748453799374</v>
      </c>
      <c r="AK351" s="26">
        <v>192.8084130036473</v>
      </c>
      <c r="AL351" s="26">
        <v>228.47561231183221</v>
      </c>
      <c r="AM351" s="26">
        <v>228.47561231183221</v>
      </c>
      <c r="AN351" s="26">
        <v>228.47561231183221</v>
      </c>
      <c r="AO351" s="26">
        <v>228.47561231183221</v>
      </c>
      <c r="AP351" s="26">
        <v>192.07402792754991</v>
      </c>
      <c r="AQ351" s="26">
        <v>192.07402792754991</v>
      </c>
      <c r="AR351" s="26">
        <v>228.47561231183221</v>
      </c>
      <c r="AS351" s="26">
        <v>228.47561231183221</v>
      </c>
      <c r="AT351" s="26">
        <v>228.47561231183221</v>
      </c>
      <c r="AU351" s="26">
        <v>227.36321377142264</v>
      </c>
      <c r="AV351" s="26">
        <v>227.36321377142264</v>
      </c>
      <c r="AW351" s="26">
        <v>192.07402792754991</v>
      </c>
      <c r="AX351" s="26">
        <v>225.08456007928766</v>
      </c>
      <c r="AY351" s="26">
        <v>336.28017905366346</v>
      </c>
      <c r="AZ351" s="26">
        <v>333.73350700460298</v>
      </c>
      <c r="BA351" s="26">
        <v>336.28017905366346</v>
      </c>
      <c r="BB351" s="26">
        <v>333.0895233192021</v>
      </c>
      <c r="BC351" s="26">
        <v>333.0895233192021</v>
      </c>
      <c r="BD351" s="26">
        <v>333.0895233192021</v>
      </c>
    </row>
    <row r="352" spans="1:56" x14ac:dyDescent="0.2">
      <c r="A352" s="2">
        <f t="shared" si="37"/>
        <v>44249</v>
      </c>
      <c r="B352" s="4" t="e">
        <f>Data!C351</f>
        <v>#N/A</v>
      </c>
      <c r="C352" s="26">
        <v>165.34056607092475</v>
      </c>
      <c r="D352" s="26">
        <v>124.81901037317066</v>
      </c>
      <c r="E352" s="26">
        <v>189.42874108084388</v>
      </c>
      <c r="F352" s="26">
        <v>681.82810179447426</v>
      </c>
      <c r="G352" s="26">
        <v>663.44882467270043</v>
      </c>
      <c r="H352" s="26">
        <v>535.49996872116503</v>
      </c>
      <c r="I352" s="26">
        <v>287.53641753528774</v>
      </c>
      <c r="J352" s="26">
        <v>458.99997318956849</v>
      </c>
      <c r="K352" s="26">
        <v>458.99997318956849</v>
      </c>
      <c r="L352" s="26">
        <v>390.15718303766033</v>
      </c>
      <c r="M352" s="26">
        <v>276.72578972985758</v>
      </c>
      <c r="N352" s="26">
        <v>147.46149357720114</v>
      </c>
      <c r="O352" s="26">
        <v>168.41772457331496</v>
      </c>
      <c r="P352" s="26">
        <v>168.41772457331496</v>
      </c>
      <c r="Q352" s="26">
        <v>147.46149357720114</v>
      </c>
      <c r="R352" s="26">
        <v>168.41772457331496</v>
      </c>
      <c r="S352" s="26">
        <v>147.46149357720114</v>
      </c>
      <c r="T352" s="26">
        <v>150.17970421901344</v>
      </c>
      <c r="U352" s="26">
        <v>150.17970421901344</v>
      </c>
      <c r="V352" s="26">
        <v>150.17970421901344</v>
      </c>
      <c r="W352" s="26">
        <v>164.44485361356971</v>
      </c>
      <c r="X352" s="26">
        <v>164.44485361356971</v>
      </c>
      <c r="Y352" s="26">
        <v>164.44485361356971</v>
      </c>
      <c r="Z352" s="26">
        <v>164.44485361356971</v>
      </c>
      <c r="AA352" s="26">
        <v>164.44485361356971</v>
      </c>
      <c r="AB352" s="26">
        <v>164.44485361356971</v>
      </c>
      <c r="AC352" s="26">
        <v>164.44485361356971</v>
      </c>
      <c r="AD352" s="26">
        <v>188.87767869944915</v>
      </c>
      <c r="AE352" s="26">
        <v>188.87767869944915</v>
      </c>
      <c r="AF352" s="26">
        <v>188.87767869944915</v>
      </c>
      <c r="AG352" s="26">
        <v>188.87767869944915</v>
      </c>
      <c r="AH352" s="26">
        <v>188.87767869944915</v>
      </c>
      <c r="AI352" s="26">
        <v>194.45889615940868</v>
      </c>
      <c r="AJ352" s="26">
        <v>194.45889615940868</v>
      </c>
      <c r="AK352" s="26">
        <v>192.88977079568707</v>
      </c>
      <c r="AL352" s="26">
        <v>228.53184575433781</v>
      </c>
      <c r="AM352" s="26">
        <v>228.53184575433781</v>
      </c>
      <c r="AN352" s="26">
        <v>228.53184575433781</v>
      </c>
      <c r="AO352" s="26">
        <v>228.53184575433781</v>
      </c>
      <c r="AP352" s="26">
        <v>192.15410662942432</v>
      </c>
      <c r="AQ352" s="26">
        <v>192.15410662942432</v>
      </c>
      <c r="AR352" s="26">
        <v>228.53184575433781</v>
      </c>
      <c r="AS352" s="26">
        <v>228.53184575433781</v>
      </c>
      <c r="AT352" s="26">
        <v>228.53184575433781</v>
      </c>
      <c r="AU352" s="26">
        <v>227.41716866987611</v>
      </c>
      <c r="AV352" s="26">
        <v>227.41716866987611</v>
      </c>
      <c r="AW352" s="26">
        <v>192.15410662942432</v>
      </c>
      <c r="AX352" s="26">
        <v>225.13373969724611</v>
      </c>
      <c r="AY352" s="26">
        <v>336.42332633859678</v>
      </c>
      <c r="AZ352" s="26">
        <v>333.8720507971118</v>
      </c>
      <c r="BA352" s="26">
        <v>336.42332633859678</v>
      </c>
      <c r="BB352" s="26">
        <v>333.22689190905874</v>
      </c>
      <c r="BC352" s="26">
        <v>333.22689190905874</v>
      </c>
      <c r="BD352" s="26">
        <v>333.22689190905874</v>
      </c>
    </row>
    <row r="353" spans="1:56" x14ac:dyDescent="0.2">
      <c r="A353" s="2">
        <f t="shared" si="37"/>
        <v>44250</v>
      </c>
      <c r="B353" s="4" t="e">
        <f>Data!C352</f>
        <v>#N/A</v>
      </c>
      <c r="C353" s="26">
        <v>165.52187482700145</v>
      </c>
      <c r="D353" s="26">
        <v>124.95288692911566</v>
      </c>
      <c r="E353" s="26">
        <v>189.60651923067721</v>
      </c>
      <c r="F353" s="26">
        <v>682.22103516999903</v>
      </c>
      <c r="G353" s="26">
        <v>663.7054211163545</v>
      </c>
      <c r="H353" s="26">
        <v>535.7339506235603</v>
      </c>
      <c r="I353" s="26">
        <v>287.70970357026465</v>
      </c>
      <c r="J353" s="26">
        <v>459.20052910590732</v>
      </c>
      <c r="K353" s="26">
        <v>459.20052910590732</v>
      </c>
      <c r="L353" s="26">
        <v>390.33682629463635</v>
      </c>
      <c r="M353" s="26">
        <v>276.8839957520139</v>
      </c>
      <c r="N353" s="26">
        <v>147.55202802711591</v>
      </c>
      <c r="O353" s="26">
        <v>168.50539920966352</v>
      </c>
      <c r="P353" s="26">
        <v>168.50539920966352</v>
      </c>
      <c r="Q353" s="26">
        <v>147.55202802711591</v>
      </c>
      <c r="R353" s="26">
        <v>168.50539920966352</v>
      </c>
      <c r="S353" s="26">
        <v>147.55202802711591</v>
      </c>
      <c r="T353" s="26">
        <v>150.2736001334583</v>
      </c>
      <c r="U353" s="26">
        <v>150.2736001334583</v>
      </c>
      <c r="V353" s="26">
        <v>150.2736001334583</v>
      </c>
      <c r="W353" s="26">
        <v>164.55510470001263</v>
      </c>
      <c r="X353" s="26">
        <v>164.55510470001263</v>
      </c>
      <c r="Y353" s="26">
        <v>164.55510470001263</v>
      </c>
      <c r="Z353" s="26">
        <v>164.55510470001263</v>
      </c>
      <c r="AA353" s="26">
        <v>164.55510470001263</v>
      </c>
      <c r="AB353" s="26">
        <v>164.55510470001263</v>
      </c>
      <c r="AC353" s="26">
        <v>164.55510470001263</v>
      </c>
      <c r="AD353" s="26">
        <v>188.96280442938973</v>
      </c>
      <c r="AE353" s="26">
        <v>188.96280442938973</v>
      </c>
      <c r="AF353" s="26">
        <v>188.96280442938973</v>
      </c>
      <c r="AG353" s="26">
        <v>188.96280442938973</v>
      </c>
      <c r="AH353" s="26">
        <v>188.96280442938973</v>
      </c>
      <c r="AI353" s="26">
        <v>194.54284900803762</v>
      </c>
      <c r="AJ353" s="26">
        <v>194.54284900803762</v>
      </c>
      <c r="AK353" s="26">
        <v>192.9710361763463</v>
      </c>
      <c r="AL353" s="26">
        <v>228.58803400457882</v>
      </c>
      <c r="AM353" s="26">
        <v>228.58803400457882</v>
      </c>
      <c r="AN353" s="26">
        <v>228.58803400457882</v>
      </c>
      <c r="AO353" s="26">
        <v>228.58803400457882</v>
      </c>
      <c r="AP353" s="26">
        <v>192.23409549653255</v>
      </c>
      <c r="AQ353" s="26">
        <v>192.23409549653255</v>
      </c>
      <c r="AR353" s="26">
        <v>228.58803400457882</v>
      </c>
      <c r="AS353" s="26">
        <v>228.58803400457882</v>
      </c>
      <c r="AT353" s="26">
        <v>228.58803400457882</v>
      </c>
      <c r="AU353" s="26">
        <v>227.47108182213327</v>
      </c>
      <c r="AV353" s="26">
        <v>227.47108182213327</v>
      </c>
      <c r="AW353" s="26">
        <v>192.23409549653255</v>
      </c>
      <c r="AX353" s="26">
        <v>225.18288437704052</v>
      </c>
      <c r="AY353" s="26">
        <v>336.56632053393724</v>
      </c>
      <c r="AZ353" s="26">
        <v>334.01045000757529</v>
      </c>
      <c r="BA353" s="26">
        <v>336.56632053393724</v>
      </c>
      <c r="BB353" s="26">
        <v>333.36411805997994</v>
      </c>
      <c r="BC353" s="26">
        <v>333.36411805997994</v>
      </c>
      <c r="BD353" s="26">
        <v>333.36411805997994</v>
      </c>
    </row>
    <row r="354" spans="1:56" x14ac:dyDescent="0.2">
      <c r="A354" s="2">
        <f t="shared" si="37"/>
        <v>44251</v>
      </c>
      <c r="B354" s="4" t="e">
        <f>Data!C353</f>
        <v>#N/A</v>
      </c>
      <c r="C354" s="26">
        <v>165.7028210316121</v>
      </c>
      <c r="D354" s="26">
        <v>125.08648148402112</v>
      </c>
      <c r="E354" s="26">
        <v>189.78394094579042</v>
      </c>
      <c r="F354" s="26">
        <v>682.61335840248159</v>
      </c>
      <c r="G354" s="26">
        <v>663.96171595278349</v>
      </c>
      <c r="H354" s="26">
        <v>535.96761726645184</v>
      </c>
      <c r="I354" s="26">
        <v>287.8827050956923</v>
      </c>
      <c r="J354" s="26">
        <v>459.40081479981433</v>
      </c>
      <c r="K354" s="26">
        <v>459.40081479981433</v>
      </c>
      <c r="L354" s="26">
        <v>390.51621193820188</v>
      </c>
      <c r="M354" s="26">
        <v>277.04195927186402</v>
      </c>
      <c r="N354" s="26">
        <v>147.64240944993202</v>
      </c>
      <c r="O354" s="26">
        <v>168.59292437565631</v>
      </c>
      <c r="P354" s="26">
        <v>168.59292437565631</v>
      </c>
      <c r="Q354" s="26">
        <v>147.64240944993202</v>
      </c>
      <c r="R354" s="26">
        <v>168.59292437565631</v>
      </c>
      <c r="S354" s="26">
        <v>147.64240944993202</v>
      </c>
      <c r="T354" s="26">
        <v>150.36733265440981</v>
      </c>
      <c r="U354" s="26">
        <v>150.36733265440981</v>
      </c>
      <c r="V354" s="26">
        <v>150.36733265440981</v>
      </c>
      <c r="W354" s="26">
        <v>164.66513403389143</v>
      </c>
      <c r="X354" s="26">
        <v>164.66513403389143</v>
      </c>
      <c r="Y354" s="26">
        <v>164.66513403389143</v>
      </c>
      <c r="Z354" s="26">
        <v>164.66513403389143</v>
      </c>
      <c r="AA354" s="26">
        <v>164.66513403389143</v>
      </c>
      <c r="AB354" s="26">
        <v>164.66513403389143</v>
      </c>
      <c r="AC354" s="26">
        <v>164.66513403389143</v>
      </c>
      <c r="AD354" s="26">
        <v>189.04782956088206</v>
      </c>
      <c r="AE354" s="26">
        <v>189.04782956088206</v>
      </c>
      <c r="AF354" s="26">
        <v>189.04782956088206</v>
      </c>
      <c r="AG354" s="26">
        <v>189.04782956088206</v>
      </c>
      <c r="AH354" s="26">
        <v>189.04782956088206</v>
      </c>
      <c r="AI354" s="26">
        <v>194.62670419663496</v>
      </c>
      <c r="AJ354" s="26">
        <v>194.62670419663496</v>
      </c>
      <c r="AK354" s="26">
        <v>193.05220939575977</v>
      </c>
      <c r="AL354" s="26">
        <v>228.64417714480376</v>
      </c>
      <c r="AM354" s="26">
        <v>228.64417714480376</v>
      </c>
      <c r="AN354" s="26">
        <v>228.64417714480376</v>
      </c>
      <c r="AO354" s="26">
        <v>228.64417714480376</v>
      </c>
      <c r="AP354" s="26">
        <v>192.31399476948229</v>
      </c>
      <c r="AQ354" s="26">
        <v>192.31399476948229</v>
      </c>
      <c r="AR354" s="26">
        <v>228.64417714480376</v>
      </c>
      <c r="AS354" s="26">
        <v>228.64417714480376</v>
      </c>
      <c r="AT354" s="26">
        <v>228.64417714480376</v>
      </c>
      <c r="AU354" s="26">
        <v>227.52495330157183</v>
      </c>
      <c r="AV354" s="26">
        <v>227.52495330157183</v>
      </c>
      <c r="AW354" s="26">
        <v>192.31399476948229</v>
      </c>
      <c r="AX354" s="26">
        <v>225.23199417542682</v>
      </c>
      <c r="AY354" s="26">
        <v>336.70916205244072</v>
      </c>
      <c r="AZ354" s="26">
        <v>334.14870501821895</v>
      </c>
      <c r="BA354" s="26">
        <v>336.70916205244072</v>
      </c>
      <c r="BB354" s="26">
        <v>333.50120214660916</v>
      </c>
      <c r="BC354" s="26">
        <v>333.50120214660916</v>
      </c>
      <c r="BD354" s="26">
        <v>333.50120214660916</v>
      </c>
    </row>
    <row r="355" spans="1:56" x14ac:dyDescent="0.2">
      <c r="A355" s="2">
        <f t="shared" si="37"/>
        <v>44252</v>
      </c>
      <c r="B355" s="4" t="e">
        <f>Data!C354</f>
        <v>#N/A</v>
      </c>
      <c r="C355" s="26">
        <v>165.88340634736107</v>
      </c>
      <c r="D355" s="26">
        <v>125.21979532823049</v>
      </c>
      <c r="E355" s="26">
        <v>189.9610078211287</v>
      </c>
      <c r="F355" s="26">
        <v>683.00507368811816</v>
      </c>
      <c r="G355" s="26">
        <v>664.2177099859814</v>
      </c>
      <c r="H355" s="26">
        <v>536.20096959009663</v>
      </c>
      <c r="I355" s="26">
        <v>288.05542314919501</v>
      </c>
      <c r="J355" s="26">
        <v>459.60083107722414</v>
      </c>
      <c r="K355" s="26">
        <v>459.60083107722414</v>
      </c>
      <c r="L355" s="26">
        <v>390.69534077483803</v>
      </c>
      <c r="M355" s="26">
        <v>277.19968113435874</v>
      </c>
      <c r="N355" s="26">
        <v>147.73263840939651</v>
      </c>
      <c r="O355" s="26">
        <v>168.68030059340714</v>
      </c>
      <c r="P355" s="26">
        <v>168.68030059340714</v>
      </c>
      <c r="Q355" s="26">
        <v>147.73263840939651</v>
      </c>
      <c r="R355" s="26">
        <v>168.68030059340714</v>
      </c>
      <c r="S355" s="26">
        <v>147.73263840939651</v>
      </c>
      <c r="T355" s="26">
        <v>150.46090239421531</v>
      </c>
      <c r="U355" s="26">
        <v>150.46090239421531</v>
      </c>
      <c r="V355" s="26">
        <v>150.46090239421531</v>
      </c>
      <c r="W355" s="26">
        <v>164.77494251706992</v>
      </c>
      <c r="X355" s="26">
        <v>164.77494251706992</v>
      </c>
      <c r="Y355" s="26">
        <v>164.77494251706992</v>
      </c>
      <c r="Z355" s="26">
        <v>164.77494251706992</v>
      </c>
      <c r="AA355" s="26">
        <v>164.77494251706992</v>
      </c>
      <c r="AB355" s="26">
        <v>164.77494251706992</v>
      </c>
      <c r="AC355" s="26">
        <v>164.77494251706992</v>
      </c>
      <c r="AD355" s="26">
        <v>189.13275437782201</v>
      </c>
      <c r="AE355" s="26">
        <v>189.13275437782201</v>
      </c>
      <c r="AF355" s="26">
        <v>189.13275437782201</v>
      </c>
      <c r="AG355" s="26">
        <v>189.13275437782201</v>
      </c>
      <c r="AH355" s="26">
        <v>189.13275437782201</v>
      </c>
      <c r="AI355" s="26">
        <v>194.71046199475376</v>
      </c>
      <c r="AJ355" s="26">
        <v>194.71046199475376</v>
      </c>
      <c r="AK355" s="26">
        <v>193.13329070292485</v>
      </c>
      <c r="AL355" s="26">
        <v>228.70027525700959</v>
      </c>
      <c r="AM355" s="26">
        <v>228.70027525700959</v>
      </c>
      <c r="AN355" s="26">
        <v>228.70027525700959</v>
      </c>
      <c r="AO355" s="26">
        <v>228.70027525700959</v>
      </c>
      <c r="AP355" s="26">
        <v>192.39380468779848</v>
      </c>
      <c r="AQ355" s="26">
        <v>192.39380468779848</v>
      </c>
      <c r="AR355" s="26">
        <v>228.70027525700959</v>
      </c>
      <c r="AS355" s="26">
        <v>228.70027525700959</v>
      </c>
      <c r="AT355" s="26">
        <v>228.70027525700959</v>
      </c>
      <c r="AU355" s="26">
        <v>227.57878318135178</v>
      </c>
      <c r="AV355" s="26">
        <v>227.57878318135178</v>
      </c>
      <c r="AW355" s="26">
        <v>192.39380468779848</v>
      </c>
      <c r="AX355" s="26">
        <v>225.28106914900326</v>
      </c>
      <c r="AY355" s="26">
        <v>336.85185130483086</v>
      </c>
      <c r="AZ355" s="26">
        <v>334.28681620937755</v>
      </c>
      <c r="BA355" s="26">
        <v>336.85185130483086</v>
      </c>
      <c r="BB355" s="26">
        <v>333.63814454173229</v>
      </c>
      <c r="BC355" s="26">
        <v>333.63814454173229</v>
      </c>
      <c r="BD355" s="26">
        <v>333.63814454173229</v>
      </c>
    </row>
    <row r="356" spans="1:56" x14ac:dyDescent="0.2">
      <c r="A356" s="2">
        <f t="shared" si="37"/>
        <v>44253</v>
      </c>
      <c r="B356" s="4" t="e">
        <f>Data!C355</f>
        <v>#N/A</v>
      </c>
      <c r="C356" s="26">
        <v>166.06363242411771</v>
      </c>
      <c r="D356" s="26">
        <v>125.35282974230329</v>
      </c>
      <c r="E356" s="26">
        <v>190.13772143973461</v>
      </c>
      <c r="F356" s="26">
        <v>683.39618320971715</v>
      </c>
      <c r="G356" s="26">
        <v>664.47340401636143</v>
      </c>
      <c r="H356" s="26">
        <v>536.43400853007688</v>
      </c>
      <c r="I356" s="26">
        <v>288.22785876209241</v>
      </c>
      <c r="J356" s="26">
        <v>459.80057874006434</v>
      </c>
      <c r="K356" s="26">
        <v>459.80057874006434</v>
      </c>
      <c r="L356" s="26">
        <v>390.87421360682367</v>
      </c>
      <c r="M356" s="26">
        <v>277.35716217953029</v>
      </c>
      <c r="N356" s="26">
        <v>147.82271546581302</v>
      </c>
      <c r="O356" s="26">
        <v>168.767528382032</v>
      </c>
      <c r="P356" s="26">
        <v>168.767528382032</v>
      </c>
      <c r="Q356" s="26">
        <v>147.82271546581302</v>
      </c>
      <c r="R356" s="26">
        <v>168.767528382032</v>
      </c>
      <c r="S356" s="26">
        <v>147.82271546581302</v>
      </c>
      <c r="T356" s="26">
        <v>150.55430996142334</v>
      </c>
      <c r="U356" s="26">
        <v>150.55430996142334</v>
      </c>
      <c r="V356" s="26">
        <v>150.55430996142334</v>
      </c>
      <c r="W356" s="26">
        <v>164.88453104538885</v>
      </c>
      <c r="X356" s="26">
        <v>164.88453104538885</v>
      </c>
      <c r="Y356" s="26">
        <v>164.88453104538885</v>
      </c>
      <c r="Z356" s="26">
        <v>164.88453104538885</v>
      </c>
      <c r="AA356" s="26">
        <v>164.88453104538885</v>
      </c>
      <c r="AB356" s="26">
        <v>164.88453104538885</v>
      </c>
      <c r="AC356" s="26">
        <v>164.88453104538885</v>
      </c>
      <c r="AD356" s="26">
        <v>189.21757916276141</v>
      </c>
      <c r="AE356" s="26">
        <v>189.21757916276141</v>
      </c>
      <c r="AF356" s="26">
        <v>189.21757916276141</v>
      </c>
      <c r="AG356" s="26">
        <v>189.21757916276141</v>
      </c>
      <c r="AH356" s="26">
        <v>189.21757916276141</v>
      </c>
      <c r="AI356" s="26">
        <v>194.79412267069762</v>
      </c>
      <c r="AJ356" s="26">
        <v>194.79412267069762</v>
      </c>
      <c r="AK356" s="26">
        <v>193.21428034570877</v>
      </c>
      <c r="AL356" s="26">
        <v>228.75632842294283</v>
      </c>
      <c r="AM356" s="26">
        <v>228.75632842294283</v>
      </c>
      <c r="AN356" s="26">
        <v>228.75632842294283</v>
      </c>
      <c r="AO356" s="26">
        <v>228.75632842294283</v>
      </c>
      <c r="AP356" s="26">
        <v>192.47352548993021</v>
      </c>
      <c r="AQ356" s="26">
        <v>192.47352548993021</v>
      </c>
      <c r="AR356" s="26">
        <v>228.75632842294283</v>
      </c>
      <c r="AS356" s="26">
        <v>228.75632842294283</v>
      </c>
      <c r="AT356" s="26">
        <v>228.75632842294283</v>
      </c>
      <c r="AU356" s="26">
        <v>227.63257153441668</v>
      </c>
      <c r="AV356" s="26">
        <v>227.63257153441668</v>
      </c>
      <c r="AW356" s="26">
        <v>192.47352548993021</v>
      </c>
      <c r="AX356" s="26">
        <v>225.33010935421132</v>
      </c>
      <c r="AY356" s="26">
        <v>336.99438869982203</v>
      </c>
      <c r="AZ356" s="26">
        <v>334.42478395951889</v>
      </c>
      <c r="BA356" s="26">
        <v>336.99438869982203</v>
      </c>
      <c r="BB356" s="26">
        <v>333.77494561630192</v>
      </c>
      <c r="BC356" s="26">
        <v>333.77494561630192</v>
      </c>
      <c r="BD356" s="26">
        <v>333.77494561630192</v>
      </c>
    </row>
    <row r="357" spans="1:56" x14ac:dyDescent="0.2">
      <c r="A357" s="2">
        <f t="shared" si="37"/>
        <v>44254</v>
      </c>
      <c r="B357" s="4" t="e">
        <f>Data!C356</f>
        <v>#N/A</v>
      </c>
      <c r="C357" s="26">
        <v>166.24350089915427</v>
      </c>
      <c r="D357" s="26">
        <v>125.48558599711968</v>
      </c>
      <c r="E357" s="26">
        <v>190.31408337287377</v>
      </c>
      <c r="F357" s="26">
        <v>683.78668913681838</v>
      </c>
      <c r="G357" s="26">
        <v>664.72879884077872</v>
      </c>
      <c r="H357" s="26">
        <v>536.66673501733294</v>
      </c>
      <c r="I357" s="26">
        <v>288.40001295945387</v>
      </c>
      <c r="J357" s="26">
        <v>460.00005858628384</v>
      </c>
      <c r="K357" s="26">
        <v>460.00005858628384</v>
      </c>
      <c r="L357" s="26">
        <v>391.05283123226644</v>
      </c>
      <c r="M357" s="26">
        <v>277.51440324253252</v>
      </c>
      <c r="N357" s="26">
        <v>147.91264117607128</v>
      </c>
      <c r="O357" s="26">
        <v>168.85460825767322</v>
      </c>
      <c r="P357" s="26">
        <v>168.85460825767322</v>
      </c>
      <c r="Q357" s="26">
        <v>147.91264117607128</v>
      </c>
      <c r="R357" s="26">
        <v>168.85460825767322</v>
      </c>
      <c r="S357" s="26">
        <v>147.91264117607128</v>
      </c>
      <c r="T357" s="26">
        <v>150.64755596081676</v>
      </c>
      <c r="U357" s="26">
        <v>150.64755596081676</v>
      </c>
      <c r="V357" s="26">
        <v>150.64755596081676</v>
      </c>
      <c r="W357" s="26">
        <v>164.99390050872267</v>
      </c>
      <c r="X357" s="26">
        <v>164.99390050872267</v>
      </c>
      <c r="Y357" s="26">
        <v>164.99390050872267</v>
      </c>
      <c r="Z357" s="26">
        <v>164.99390050872267</v>
      </c>
      <c r="AA357" s="26">
        <v>164.99390050872267</v>
      </c>
      <c r="AB357" s="26">
        <v>164.99390050872267</v>
      </c>
      <c r="AC357" s="26">
        <v>164.99390050872267</v>
      </c>
      <c r="AD357" s="26">
        <v>189.30230419691716</v>
      </c>
      <c r="AE357" s="26">
        <v>189.30230419691716</v>
      </c>
      <c r="AF357" s="26">
        <v>189.30230419691716</v>
      </c>
      <c r="AG357" s="26">
        <v>189.30230419691716</v>
      </c>
      <c r="AH357" s="26">
        <v>189.30230419691716</v>
      </c>
      <c r="AI357" s="26">
        <v>194.87768649152898</v>
      </c>
      <c r="AJ357" s="26">
        <v>194.87768649152898</v>
      </c>
      <c r="AK357" s="26">
        <v>193.295178570856</v>
      </c>
      <c r="AL357" s="26">
        <v>228.81233672410087</v>
      </c>
      <c r="AM357" s="26">
        <v>228.81233672410087</v>
      </c>
      <c r="AN357" s="26">
        <v>228.81233672410087</v>
      </c>
      <c r="AO357" s="26">
        <v>228.81233672410087</v>
      </c>
      <c r="AP357" s="26">
        <v>192.55315741325754</v>
      </c>
      <c r="AQ357" s="26">
        <v>192.55315741325754</v>
      </c>
      <c r="AR357" s="26">
        <v>228.81233672410087</v>
      </c>
      <c r="AS357" s="26">
        <v>228.81233672410087</v>
      </c>
      <c r="AT357" s="26">
        <v>228.81233672410087</v>
      </c>
      <c r="AU357" s="26">
        <v>227.68631843349468</v>
      </c>
      <c r="AV357" s="26">
        <v>227.68631843349468</v>
      </c>
      <c r="AW357" s="26">
        <v>192.55315741325754</v>
      </c>
      <c r="AX357" s="26">
        <v>225.37911484733655</v>
      </c>
      <c r="AY357" s="26">
        <v>337.13677464414155</v>
      </c>
      <c r="AZ357" s="26">
        <v>334.56260864526666</v>
      </c>
      <c r="BA357" s="26">
        <v>337.13677464414155</v>
      </c>
      <c r="BB357" s="26">
        <v>333.91160573946047</v>
      </c>
      <c r="BC357" s="26">
        <v>333.91160573946047</v>
      </c>
      <c r="BD357" s="26">
        <v>333.91160573946047</v>
      </c>
    </row>
    <row r="358" spans="1:56" x14ac:dyDescent="0.2">
      <c r="A358" s="2">
        <f t="shared" si="37"/>
        <v>44255</v>
      </c>
      <c r="B358" s="4" t="e">
        <f>Data!C357</f>
        <v>#N/A</v>
      </c>
      <c r="C358" s="26">
        <v>166.42301339728189</v>
      </c>
      <c r="D358" s="26">
        <v>125.61806535398365</v>
      </c>
      <c r="E358" s="26">
        <v>190.49009518015893</v>
      </c>
      <c r="F358" s="26">
        <v>684.17659362581037</v>
      </c>
      <c r="G358" s="26">
        <v>664.98389525255288</v>
      </c>
      <c r="H358" s="26">
        <v>536.89914997819608</v>
      </c>
      <c r="I358" s="26">
        <v>288.57188676015193</v>
      </c>
      <c r="J358" s="26">
        <v>460.19927140988085</v>
      </c>
      <c r="K358" s="26">
        <v>460.19927140988085</v>
      </c>
      <c r="L358" s="26">
        <v>391.23119444513338</v>
      </c>
      <c r="M358" s="26">
        <v>277.67140515368129</v>
      </c>
      <c r="N358" s="26">
        <v>148.00241609367654</v>
      </c>
      <c r="O358" s="26">
        <v>168.94154073352357</v>
      </c>
      <c r="P358" s="26">
        <v>168.94154073352357</v>
      </c>
      <c r="Q358" s="26">
        <v>148.00241609367654</v>
      </c>
      <c r="R358" s="26">
        <v>168.94154073352357</v>
      </c>
      <c r="S358" s="26">
        <v>148.00241609367654</v>
      </c>
      <c r="T358" s="26">
        <v>150.7406409934456</v>
      </c>
      <c r="U358" s="26">
        <v>150.7406409934456</v>
      </c>
      <c r="V358" s="26">
        <v>150.7406409934456</v>
      </c>
      <c r="W358" s="26">
        <v>165.10305179103545</v>
      </c>
      <c r="X358" s="26">
        <v>165.10305179103545</v>
      </c>
      <c r="Y358" s="26">
        <v>165.10305179103545</v>
      </c>
      <c r="Z358" s="26">
        <v>165.10305179103545</v>
      </c>
      <c r="AA358" s="26">
        <v>165.10305179103545</v>
      </c>
      <c r="AB358" s="26">
        <v>165.10305179103545</v>
      </c>
      <c r="AC358" s="26">
        <v>165.10305179103545</v>
      </c>
      <c r="AD358" s="26">
        <v>189.38692976018007</v>
      </c>
      <c r="AE358" s="26">
        <v>189.38692976018007</v>
      </c>
      <c r="AF358" s="26">
        <v>189.38692976018007</v>
      </c>
      <c r="AG358" s="26">
        <v>189.38692976018007</v>
      </c>
      <c r="AH358" s="26">
        <v>189.38692976018007</v>
      </c>
      <c r="AI358" s="26">
        <v>194.96115372307727</v>
      </c>
      <c r="AJ358" s="26">
        <v>194.96115372307727</v>
      </c>
      <c r="AK358" s="26">
        <v>193.3759856239954</v>
      </c>
      <c r="AL358" s="26">
        <v>228.86830024173315</v>
      </c>
      <c r="AM358" s="26">
        <v>228.86830024173315</v>
      </c>
      <c r="AN358" s="26">
        <v>228.86830024173315</v>
      </c>
      <c r="AO358" s="26">
        <v>228.86830024173315</v>
      </c>
      <c r="AP358" s="26">
        <v>192.63270069409836</v>
      </c>
      <c r="AQ358" s="26">
        <v>192.63270069409836</v>
      </c>
      <c r="AR358" s="26">
        <v>228.86830024173315</v>
      </c>
      <c r="AS358" s="26">
        <v>228.86830024173315</v>
      </c>
      <c r="AT358" s="26">
        <v>228.86830024173315</v>
      </c>
      <c r="AU358" s="26">
        <v>227.74002395109954</v>
      </c>
      <c r="AV358" s="26">
        <v>227.74002395109954</v>
      </c>
      <c r="AW358" s="26">
        <v>192.63270069409836</v>
      </c>
      <c r="AX358" s="26">
        <v>225.42808568450951</v>
      </c>
      <c r="AY358" s="26">
        <v>337.27900954255108</v>
      </c>
      <c r="AZ358" s="26">
        <v>334.70029064142255</v>
      </c>
      <c r="BA358" s="26">
        <v>337.27900954255108</v>
      </c>
      <c r="BB358" s="26">
        <v>334.04812527856245</v>
      </c>
      <c r="BC358" s="26">
        <v>334.04812527856245</v>
      </c>
      <c r="BD358" s="26">
        <v>334.04812527856245</v>
      </c>
    </row>
    <row r="359" spans="1:56" x14ac:dyDescent="0.2">
      <c r="A359" s="2">
        <f t="shared" si="37"/>
        <v>44256</v>
      </c>
      <c r="B359" s="4" t="e">
        <f>Data!C358</f>
        <v>#N/A</v>
      </c>
      <c r="C359" s="26">
        <v>166.60217153098475</v>
      </c>
      <c r="D359" s="26">
        <v>125.75026906472468</v>
      </c>
      <c r="E359" s="26">
        <v>190.66575840967224</v>
      </c>
      <c r="F359" s="26">
        <v>684.56589882004653</v>
      </c>
      <c r="G359" s="26">
        <v>665.23869404149002</v>
      </c>
      <c r="H359" s="26">
        <v>537.13125433442065</v>
      </c>
      <c r="I359" s="26">
        <v>288.74348117691522</v>
      </c>
      <c r="J359" s="26">
        <v>460.39821800093046</v>
      </c>
      <c r="K359" s="26">
        <v>460.39821800093046</v>
      </c>
      <c r="L359" s="26">
        <v>391.40930403528137</v>
      </c>
      <c r="M359" s="26">
        <v>277.82816873849396</v>
      </c>
      <c r="N359" s="26">
        <v>148.09204076877853</v>
      </c>
      <c r="O359" s="26">
        <v>169.02832631984984</v>
      </c>
      <c r="P359" s="26">
        <v>169.02832631984984</v>
      </c>
      <c r="Q359" s="26">
        <v>148.09204076877853</v>
      </c>
      <c r="R359" s="26">
        <v>169.02832631984984</v>
      </c>
      <c r="S359" s="26">
        <v>148.09204076877853</v>
      </c>
      <c r="T359" s="26">
        <v>150.83356565665957</v>
      </c>
      <c r="U359" s="26">
        <v>150.83356565665957</v>
      </c>
      <c r="V359" s="26">
        <v>150.83356565665957</v>
      </c>
      <c r="W359" s="26">
        <v>165.21198577043626</v>
      </c>
      <c r="X359" s="26">
        <v>165.21198577043626</v>
      </c>
      <c r="Y359" s="26">
        <v>165.21198577043626</v>
      </c>
      <c r="Z359" s="26">
        <v>165.21198577043626</v>
      </c>
      <c r="AA359" s="26">
        <v>165.21198577043626</v>
      </c>
      <c r="AB359" s="26">
        <v>165.21198577043626</v>
      </c>
      <c r="AC359" s="26">
        <v>165.21198577043626</v>
      </c>
      <c r="AD359" s="26">
        <v>189.47145613112372</v>
      </c>
      <c r="AE359" s="26">
        <v>189.47145613112372</v>
      </c>
      <c r="AF359" s="26">
        <v>189.47145613112372</v>
      </c>
      <c r="AG359" s="26">
        <v>189.47145613112372</v>
      </c>
      <c r="AH359" s="26">
        <v>189.47145613112372</v>
      </c>
      <c r="AI359" s="26">
        <v>195.04452462994698</v>
      </c>
      <c r="AJ359" s="26">
        <v>195.04452462994698</v>
      </c>
      <c r="AK359" s="26">
        <v>193.45670174964749</v>
      </c>
      <c r="AL359" s="26">
        <v>228.92421905684236</v>
      </c>
      <c r="AM359" s="26">
        <v>228.92421905684236</v>
      </c>
      <c r="AN359" s="26">
        <v>228.92421905684236</v>
      </c>
      <c r="AO359" s="26">
        <v>228.92421905684236</v>
      </c>
      <c r="AP359" s="26">
        <v>192.71215556771517</v>
      </c>
      <c r="AQ359" s="26">
        <v>192.71215556771517</v>
      </c>
      <c r="AR359" s="26">
        <v>228.92421905684236</v>
      </c>
      <c r="AS359" s="26">
        <v>228.92421905684236</v>
      </c>
      <c r="AT359" s="26">
        <v>228.92421905684236</v>
      </c>
      <c r="AU359" s="26">
        <v>227.7936881595318</v>
      </c>
      <c r="AV359" s="26">
        <v>227.7936881595318</v>
      </c>
      <c r="AW359" s="26">
        <v>192.71215556771517</v>
      </c>
      <c r="AX359" s="26">
        <v>225.47702192170652</v>
      </c>
      <c r="AY359" s="26">
        <v>337.4210937978674</v>
      </c>
      <c r="AZ359" s="26">
        <v>334.83783032098739</v>
      </c>
      <c r="BA359" s="26">
        <v>337.4210937978674</v>
      </c>
      <c r="BB359" s="26">
        <v>334.1845045991958</v>
      </c>
      <c r="BC359" s="26">
        <v>334.1845045991958</v>
      </c>
      <c r="BD359" s="26">
        <v>334.1845045991958</v>
      </c>
    </row>
    <row r="360" spans="1:56" x14ac:dyDescent="0.2">
      <c r="A360" s="2">
        <f t="shared" si="37"/>
        <v>44257</v>
      </c>
      <c r="B360" s="4" t="e">
        <f>Data!C359</f>
        <v>#N/A</v>
      </c>
      <c r="C360" s="26">
        <v>166.78097690055225</v>
      </c>
      <c r="D360" s="26">
        <v>125.88219837179807</v>
      </c>
      <c r="E360" s="26">
        <v>190.84107459808584</v>
      </c>
      <c r="F360" s="26">
        <v>684.95460684995953</v>
      </c>
      <c r="G360" s="26">
        <v>665.49319599390492</v>
      </c>
      <c r="H360" s="26">
        <v>537.36304900321602</v>
      </c>
      <c r="I360" s="26">
        <v>288.91479721638115</v>
      </c>
      <c r="J360" s="26">
        <v>460.59689914561221</v>
      </c>
      <c r="K360" s="26">
        <v>460.59689914561221</v>
      </c>
      <c r="L360" s="26">
        <v>391.58716078848727</v>
      </c>
      <c r="M360" s="26">
        <v>277.98469481772872</v>
      </c>
      <c r="N360" s="26">
        <v>148.18151574820016</v>
      </c>
      <c r="O360" s="26">
        <v>169.11496552401641</v>
      </c>
      <c r="P360" s="26">
        <v>169.11496552401641</v>
      </c>
      <c r="Q360" s="26">
        <v>148.18151574820016</v>
      </c>
      <c r="R360" s="26">
        <v>169.11496552401641</v>
      </c>
      <c r="S360" s="26">
        <v>148.18151574820016</v>
      </c>
      <c r="T360" s="26">
        <v>150.9263305441402</v>
      </c>
      <c r="U360" s="26">
        <v>150.9263305441402</v>
      </c>
      <c r="V360" s="26">
        <v>150.9263305441402</v>
      </c>
      <c r="W360" s="26">
        <v>165.32070331923373</v>
      </c>
      <c r="X360" s="26">
        <v>165.32070331923373</v>
      </c>
      <c r="Y360" s="26">
        <v>165.32070331923373</v>
      </c>
      <c r="Z360" s="26">
        <v>165.32070331923373</v>
      </c>
      <c r="AA360" s="26">
        <v>165.32070331923373</v>
      </c>
      <c r="AB360" s="26">
        <v>165.32070331923373</v>
      </c>
      <c r="AC360" s="26">
        <v>165.32070331923373</v>
      </c>
      <c r="AD360" s="26">
        <v>189.55588358701334</v>
      </c>
      <c r="AE360" s="26">
        <v>189.55588358701334</v>
      </c>
      <c r="AF360" s="26">
        <v>189.55588358701334</v>
      </c>
      <c r="AG360" s="26">
        <v>189.55588358701334</v>
      </c>
      <c r="AH360" s="26">
        <v>189.55588358701334</v>
      </c>
      <c r="AI360" s="26">
        <v>195.12779947552562</v>
      </c>
      <c r="AJ360" s="26">
        <v>195.12779947552562</v>
      </c>
      <c r="AK360" s="26">
        <v>193.5373271912315</v>
      </c>
      <c r="AL360" s="26">
        <v>228.9800932501856</v>
      </c>
      <c r="AM360" s="26">
        <v>228.9800932501856</v>
      </c>
      <c r="AN360" s="26">
        <v>228.9800932501856</v>
      </c>
      <c r="AO360" s="26">
        <v>228.9800932501856</v>
      </c>
      <c r="AP360" s="26">
        <v>192.79152226832176</v>
      </c>
      <c r="AQ360" s="26">
        <v>192.79152226832176</v>
      </c>
      <c r="AR360" s="26">
        <v>228.9800932501856</v>
      </c>
      <c r="AS360" s="26">
        <v>228.9800932501856</v>
      </c>
      <c r="AT360" s="26">
        <v>228.9800932501856</v>
      </c>
      <c r="AU360" s="26">
        <v>227.84731113087963</v>
      </c>
      <c r="AV360" s="26">
        <v>227.84731113087963</v>
      </c>
      <c r="AW360" s="26">
        <v>192.79152226832176</v>
      </c>
      <c r="AX360" s="26">
        <v>225.52592361475052</v>
      </c>
      <c r="AY360" s="26">
        <v>337.56302781098231</v>
      </c>
      <c r="AZ360" s="26">
        <v>334.97522805518162</v>
      </c>
      <c r="BA360" s="26">
        <v>337.56302781098231</v>
      </c>
      <c r="BB360" s="26">
        <v>334.32074406520252</v>
      </c>
      <c r="BC360" s="26">
        <v>334.32074406520252</v>
      </c>
      <c r="BD360" s="26">
        <v>334.32074406520252</v>
      </c>
    </row>
    <row r="361" spans="1:56" x14ac:dyDescent="0.2">
      <c r="A361" s="2">
        <f t="shared" si="37"/>
        <v>44258</v>
      </c>
      <c r="B361" s="4" t="e">
        <f>Data!C360</f>
        <v>#N/A</v>
      </c>
      <c r="C361" s="26">
        <v>166.95943109420946</v>
      </c>
      <c r="D361" s="26">
        <v>126.01385450838393</v>
      </c>
      <c r="E361" s="26">
        <v>191.01604527078098</v>
      </c>
      <c r="F361" s="26">
        <v>685.34271983317456</v>
      </c>
      <c r="G361" s="26">
        <v>665.74740189264298</v>
      </c>
      <c r="H361" s="26">
        <v>537.59453489727855</v>
      </c>
      <c r="I361" s="26">
        <v>289.08583587914734</v>
      </c>
      <c r="J361" s="26">
        <v>460.7953156262372</v>
      </c>
      <c r="K361" s="26">
        <v>460.7953156262372</v>
      </c>
      <c r="L361" s="26">
        <v>391.7647654864777</v>
      </c>
      <c r="M361" s="26">
        <v>278.14098420742346</v>
      </c>
      <c r="N361" s="26">
        <v>148.27084157546588</v>
      </c>
      <c r="O361" s="26">
        <v>169.20145885050852</v>
      </c>
      <c r="P361" s="26">
        <v>169.20145885050852</v>
      </c>
      <c r="Q361" s="26">
        <v>148.27084157546588</v>
      </c>
      <c r="R361" s="26">
        <v>169.20145885050852</v>
      </c>
      <c r="S361" s="26">
        <v>148.27084157546588</v>
      </c>
      <c r="T361" s="26">
        <v>151.01893624593251</v>
      </c>
      <c r="U361" s="26">
        <v>151.01893624593251</v>
      </c>
      <c r="V361" s="26">
        <v>151.01893624593251</v>
      </c>
      <c r="W361" s="26">
        <v>165.4292053039901</v>
      </c>
      <c r="X361" s="26">
        <v>165.4292053039901</v>
      </c>
      <c r="Y361" s="26">
        <v>165.4292053039901</v>
      </c>
      <c r="Z361" s="26">
        <v>165.4292053039901</v>
      </c>
      <c r="AA361" s="26">
        <v>165.4292053039901</v>
      </c>
      <c r="AB361" s="26">
        <v>165.4292053039901</v>
      </c>
      <c r="AC361" s="26">
        <v>165.4292053039901</v>
      </c>
      <c r="AD361" s="26">
        <v>189.64021240381442</v>
      </c>
      <c r="AE361" s="26">
        <v>189.64021240381442</v>
      </c>
      <c r="AF361" s="26">
        <v>189.64021240381442</v>
      </c>
      <c r="AG361" s="26">
        <v>189.64021240381442</v>
      </c>
      <c r="AH361" s="26">
        <v>189.64021240381442</v>
      </c>
      <c r="AI361" s="26">
        <v>195.21097852199182</v>
      </c>
      <c r="AJ361" s="26">
        <v>195.21097852199182</v>
      </c>
      <c r="AK361" s="26">
        <v>193.61786219107239</v>
      </c>
      <c r="AL361" s="26">
        <v>229.03592290227559</v>
      </c>
      <c r="AM361" s="26">
        <v>229.03592290227559</v>
      </c>
      <c r="AN361" s="26">
        <v>229.03592290227559</v>
      </c>
      <c r="AO361" s="26">
        <v>229.03592290227559</v>
      </c>
      <c r="AP361" s="26">
        <v>192.87080102908982</v>
      </c>
      <c r="AQ361" s="26">
        <v>192.87080102908982</v>
      </c>
      <c r="AR361" s="26">
        <v>229.03592290227559</v>
      </c>
      <c r="AS361" s="26">
        <v>229.03592290227559</v>
      </c>
      <c r="AT361" s="26">
        <v>229.03592290227559</v>
      </c>
      <c r="AU361" s="26">
        <v>227.90089293702005</v>
      </c>
      <c r="AV361" s="26">
        <v>227.90089293702005</v>
      </c>
      <c r="AW361" s="26">
        <v>192.87080102908982</v>
      </c>
      <c r="AX361" s="26">
        <v>225.57479081931189</v>
      </c>
      <c r="AY361" s="26">
        <v>337.70481198088208</v>
      </c>
      <c r="AZ361" s="26">
        <v>335.112484213465</v>
      </c>
      <c r="BA361" s="26">
        <v>337.70481198088208</v>
      </c>
      <c r="BB361" s="26">
        <v>334.45684403869859</v>
      </c>
      <c r="BC361" s="26">
        <v>334.45684403869859</v>
      </c>
      <c r="BD361" s="26">
        <v>334.45684403869859</v>
      </c>
    </row>
    <row r="362" spans="1:56" x14ac:dyDescent="0.2">
      <c r="A362" s="2">
        <f t="shared" si="37"/>
        <v>44259</v>
      </c>
      <c r="B362" s="4" t="e">
        <f>Data!C361</f>
        <v>#N/A</v>
      </c>
      <c r="C362" s="26">
        <v>167.13753568824569</v>
      </c>
      <c r="D362" s="26">
        <v>126.1452386984847</v>
      </c>
      <c r="E362" s="26">
        <v>191.19067194196529</v>
      </c>
      <c r="F362" s="26">
        <v>685.73023987462079</v>
      </c>
      <c r="G362" s="26">
        <v>666.00131251710172</v>
      </c>
      <c r="H362" s="26">
        <v>537.82571292482282</v>
      </c>
      <c r="I362" s="26">
        <v>289.25659815982317</v>
      </c>
      <c r="J362" s="26">
        <v>460.99346822127512</v>
      </c>
      <c r="K362" s="26">
        <v>460.99346822127512</v>
      </c>
      <c r="L362" s="26">
        <v>391.94211890695868</v>
      </c>
      <c r="M362" s="26">
        <v>278.29703771893406</v>
      </c>
      <c r="N362" s="26">
        <v>148.36001879082974</v>
      </c>
      <c r="O362" s="26">
        <v>169.28780680095522</v>
      </c>
      <c r="P362" s="26">
        <v>169.28780680095522</v>
      </c>
      <c r="Q362" s="26">
        <v>148.36001879082974</v>
      </c>
      <c r="R362" s="26">
        <v>169.28780680095522</v>
      </c>
      <c r="S362" s="26">
        <v>148.36001879082974</v>
      </c>
      <c r="T362" s="26">
        <v>151.11138334847644</v>
      </c>
      <c r="U362" s="26">
        <v>151.11138334847644</v>
      </c>
      <c r="V362" s="26">
        <v>151.11138334847644</v>
      </c>
      <c r="W362" s="26">
        <v>165.53749258557454</v>
      </c>
      <c r="X362" s="26">
        <v>165.53749258557454</v>
      </c>
      <c r="Y362" s="26">
        <v>165.53749258557454</v>
      </c>
      <c r="Z362" s="26">
        <v>165.53749258557454</v>
      </c>
      <c r="AA362" s="26">
        <v>165.53749258557454</v>
      </c>
      <c r="AB362" s="26">
        <v>165.53749258557454</v>
      </c>
      <c r="AC362" s="26">
        <v>165.53749258557454</v>
      </c>
      <c r="AD362" s="26">
        <v>189.72444285620134</v>
      </c>
      <c r="AE362" s="26">
        <v>189.72444285620134</v>
      </c>
      <c r="AF362" s="26">
        <v>189.72444285620134</v>
      </c>
      <c r="AG362" s="26">
        <v>189.72444285620134</v>
      </c>
      <c r="AH362" s="26">
        <v>189.72444285620134</v>
      </c>
      <c r="AI362" s="26">
        <v>195.29406203032303</v>
      </c>
      <c r="AJ362" s="26">
        <v>195.29406203032303</v>
      </c>
      <c r="AK362" s="26">
        <v>193.6983069904079</v>
      </c>
      <c r="AL362" s="26">
        <v>229.09170809338173</v>
      </c>
      <c r="AM362" s="26">
        <v>229.09170809338173</v>
      </c>
      <c r="AN362" s="26">
        <v>229.09170809338173</v>
      </c>
      <c r="AO362" s="26">
        <v>229.09170809338173</v>
      </c>
      <c r="AP362" s="26">
        <v>192.94999208215563</v>
      </c>
      <c r="AQ362" s="26">
        <v>192.94999208215563</v>
      </c>
      <c r="AR362" s="26">
        <v>229.09170809338173</v>
      </c>
      <c r="AS362" s="26">
        <v>229.09170809338173</v>
      </c>
      <c r="AT362" s="26">
        <v>229.09170809338173</v>
      </c>
      <c r="AU362" s="26">
        <v>227.95443364961972</v>
      </c>
      <c r="AV362" s="26">
        <v>227.95443364961972</v>
      </c>
      <c r="AW362" s="26">
        <v>192.94999208215563</v>
      </c>
      <c r="AX362" s="26">
        <v>225.62362359090915</v>
      </c>
      <c r="AY362" s="26">
        <v>337.84644670466639</v>
      </c>
      <c r="AZ362" s="26">
        <v>335.24959916355562</v>
      </c>
      <c r="BA362" s="26">
        <v>337.84644670466639</v>
      </c>
      <c r="BB362" s="26">
        <v>334.59280488009307</v>
      </c>
      <c r="BC362" s="26">
        <v>334.59280488009307</v>
      </c>
      <c r="BD362" s="26">
        <v>334.59280488009307</v>
      </c>
    </row>
    <row r="363" spans="1:56" x14ac:dyDescent="0.2">
      <c r="A363" s="2">
        <f t="shared" si="37"/>
        <v>44260</v>
      </c>
      <c r="B363" s="4" t="e">
        <f>Data!C362</f>
        <v>#N/A</v>
      </c>
      <c r="C363" s="26">
        <v>167.31529224714131</v>
      </c>
      <c r="D363" s="26">
        <v>126.27635215702149</v>
      </c>
      <c r="E363" s="26">
        <v>191.36495611478867</v>
      </c>
      <c r="F363" s="26">
        <v>686.11716906664196</v>
      </c>
      <c r="G363" s="26">
        <v>666.25492864325258</v>
      </c>
      <c r="H363" s="26">
        <v>538.05658398961293</v>
      </c>
      <c r="I363" s="26">
        <v>289.42708504708037</v>
      </c>
      <c r="J363" s="26">
        <v>461.19135770538094</v>
      </c>
      <c r="K363" s="26">
        <v>461.19135770538094</v>
      </c>
      <c r="L363" s="26">
        <v>392.11922182364481</v>
      </c>
      <c r="M363" s="26">
        <v>278.45285615897262</v>
      </c>
      <c r="N363" s="26">
        <v>148.44904793130314</v>
      </c>
      <c r="O363" s="26">
        <v>169.37400987415214</v>
      </c>
      <c r="P363" s="26">
        <v>169.37400987415214</v>
      </c>
      <c r="Q363" s="26">
        <v>148.44904793130314</v>
      </c>
      <c r="R363" s="26">
        <v>169.37400987415214</v>
      </c>
      <c r="S363" s="26">
        <v>148.44904793130314</v>
      </c>
      <c r="T363" s="26">
        <v>151.20367243463792</v>
      </c>
      <c r="U363" s="26">
        <v>151.20367243463792</v>
      </c>
      <c r="V363" s="26">
        <v>151.20367243463792</v>
      </c>
      <c r="W363" s="26">
        <v>165.64556601921581</v>
      </c>
      <c r="X363" s="26">
        <v>165.64556601921581</v>
      </c>
      <c r="Y363" s="26">
        <v>165.64556601921581</v>
      </c>
      <c r="Z363" s="26">
        <v>165.64556601921581</v>
      </c>
      <c r="AA363" s="26">
        <v>165.64556601921581</v>
      </c>
      <c r="AB363" s="26">
        <v>165.64556601921581</v>
      </c>
      <c r="AC363" s="26">
        <v>165.64556601921581</v>
      </c>
      <c r="AD363" s="26">
        <v>189.80857521756599</v>
      </c>
      <c r="AE363" s="26">
        <v>189.80857521756599</v>
      </c>
      <c r="AF363" s="26">
        <v>189.80857521756599</v>
      </c>
      <c r="AG363" s="26">
        <v>189.80857521756599</v>
      </c>
      <c r="AH363" s="26">
        <v>189.80857521756599</v>
      </c>
      <c r="AI363" s="26">
        <v>195.37705026030346</v>
      </c>
      <c r="AJ363" s="26">
        <v>195.37705026030346</v>
      </c>
      <c r="AK363" s="26">
        <v>193.77866182939542</v>
      </c>
      <c r="AL363" s="26">
        <v>229.14744890353131</v>
      </c>
      <c r="AM363" s="26">
        <v>229.14744890353131</v>
      </c>
      <c r="AN363" s="26">
        <v>229.14744890353131</v>
      </c>
      <c r="AO363" s="26">
        <v>229.14744890353131</v>
      </c>
      <c r="AP363" s="26">
        <v>193.02909565862649</v>
      </c>
      <c r="AQ363" s="26">
        <v>193.02909565862649</v>
      </c>
      <c r="AR363" s="26">
        <v>229.14744890353131</v>
      </c>
      <c r="AS363" s="26">
        <v>229.14744890353131</v>
      </c>
      <c r="AT363" s="26">
        <v>229.14744890353131</v>
      </c>
      <c r="AU363" s="26">
        <v>228.00793334013608</v>
      </c>
      <c r="AV363" s="26">
        <v>228.00793334013608</v>
      </c>
      <c r="AW363" s="26">
        <v>193.02909565862649</v>
      </c>
      <c r="AX363" s="26">
        <v>225.67242198490979</v>
      </c>
      <c r="AY363" s="26">
        <v>337.98793237756638</v>
      </c>
      <c r="AZ363" s="26">
        <v>335.38657327144824</v>
      </c>
      <c r="BA363" s="26">
        <v>337.98793237756638</v>
      </c>
      <c r="BB363" s="26">
        <v>334.72862694810652</v>
      </c>
      <c r="BC363" s="26">
        <v>334.72862694810652</v>
      </c>
      <c r="BD363" s="26">
        <v>334.72862694810652</v>
      </c>
    </row>
    <row r="364" spans="1:56" x14ac:dyDescent="0.2">
      <c r="A364" s="2">
        <f t="shared" si="37"/>
        <v>44261</v>
      </c>
      <c r="B364" s="4" t="e">
        <f>Data!C363</f>
        <v>#N/A</v>
      </c>
      <c r="C364" s="26">
        <v>167.49270232369273</v>
      </c>
      <c r="D364" s="26">
        <v>126.40719608992897</v>
      </c>
      <c r="E364" s="26">
        <v>191.53889928145745</v>
      </c>
      <c r="F364" s="26">
        <v>686.50350948910477</v>
      </c>
      <c r="G364" s="26">
        <v>666.50825104366209</v>
      </c>
      <c r="H364" s="26">
        <v>538.28714899099327</v>
      </c>
      <c r="I364" s="26">
        <v>289.59729752370305</v>
      </c>
      <c r="J364" s="26">
        <v>461.38898484942126</v>
      </c>
      <c r="K364" s="26">
        <v>461.38898484942126</v>
      </c>
      <c r="L364" s="26">
        <v>392.29607500628833</v>
      </c>
      <c r="M364" s="26">
        <v>278.60844032964485</v>
      </c>
      <c r="N364" s="26">
        <v>148.53792953068228</v>
      </c>
      <c r="O364" s="26">
        <v>169.460068566084</v>
      </c>
      <c r="P364" s="26">
        <v>169.460068566084</v>
      </c>
      <c r="Q364" s="26">
        <v>148.53792953068228</v>
      </c>
      <c r="R364" s="26">
        <v>169.460068566084</v>
      </c>
      <c r="S364" s="26">
        <v>148.53792953068228</v>
      </c>
      <c r="T364" s="26">
        <v>151.29580408373951</v>
      </c>
      <c r="U364" s="26">
        <v>151.29580408373951</v>
      </c>
      <c r="V364" s="26">
        <v>151.29580408373951</v>
      </c>
      <c r="W364" s="26">
        <v>165.75342645455436</v>
      </c>
      <c r="X364" s="26">
        <v>165.75342645455436</v>
      </c>
      <c r="Y364" s="26">
        <v>165.75342645455436</v>
      </c>
      <c r="Z364" s="26">
        <v>165.75342645455436</v>
      </c>
      <c r="AA364" s="26">
        <v>165.75342645455436</v>
      </c>
      <c r="AB364" s="26">
        <v>165.75342645455436</v>
      </c>
      <c r="AC364" s="26">
        <v>165.75342645455436</v>
      </c>
      <c r="AD364" s="26">
        <v>189.8926097600262</v>
      </c>
      <c r="AE364" s="26">
        <v>189.8926097600262</v>
      </c>
      <c r="AF364" s="26">
        <v>189.8926097600262</v>
      </c>
      <c r="AG364" s="26">
        <v>189.8926097600262</v>
      </c>
      <c r="AH364" s="26">
        <v>189.8926097600262</v>
      </c>
      <c r="AI364" s="26">
        <v>195.45994347053178</v>
      </c>
      <c r="AJ364" s="26">
        <v>195.45994347053178</v>
      </c>
      <c r="AK364" s="26">
        <v>193.85892694711893</v>
      </c>
      <c r="AL364" s="26">
        <v>229.20314541251057</v>
      </c>
      <c r="AM364" s="26">
        <v>229.20314541251057</v>
      </c>
      <c r="AN364" s="26">
        <v>229.20314541251057</v>
      </c>
      <c r="AO364" s="26">
        <v>229.20314541251057</v>
      </c>
      <c r="AP364" s="26">
        <v>193.10811198858721</v>
      </c>
      <c r="AQ364" s="26">
        <v>193.10811198858721</v>
      </c>
      <c r="AR364" s="26">
        <v>229.20314541251057</v>
      </c>
      <c r="AS364" s="26">
        <v>229.20314541251057</v>
      </c>
      <c r="AT364" s="26">
        <v>229.20314541251057</v>
      </c>
      <c r="AU364" s="26">
        <v>228.06139207981826</v>
      </c>
      <c r="AV364" s="26">
        <v>228.06139207981826</v>
      </c>
      <c r="AW364" s="26">
        <v>193.10811198858721</v>
      </c>
      <c r="AX364" s="26">
        <v>225.72118605653094</v>
      </c>
      <c r="AY364" s="26">
        <v>338.12926939296233</v>
      </c>
      <c r="AZ364" s="26">
        <v>335.52340690143222</v>
      </c>
      <c r="BA364" s="26">
        <v>338.12926939296233</v>
      </c>
      <c r="BB364" s="26">
        <v>334.86431059978901</v>
      </c>
      <c r="BC364" s="26">
        <v>334.86431059978901</v>
      </c>
      <c r="BD364" s="26">
        <v>334.86431059978901</v>
      </c>
    </row>
    <row r="365" spans="1:56" x14ac:dyDescent="0.2">
      <c r="A365" s="2">
        <f t="shared" si="37"/>
        <v>44262</v>
      </c>
      <c r="B365" s="4" t="e">
        <f>Data!C364</f>
        <v>#N/A</v>
      </c>
      <c r="C365" s="26">
        <v>167.66976745913584</v>
      </c>
      <c r="D365" s="26">
        <v>126.53777169424909</v>
      </c>
      <c r="E365" s="26">
        <v>191.71250292334713</v>
      </c>
      <c r="F365" s="26">
        <v>686.88926320950691</v>
      </c>
      <c r="G365" s="26">
        <v>666.76128048751298</v>
      </c>
      <c r="H365" s="26">
        <v>538.51740882391925</v>
      </c>
      <c r="I365" s="26">
        <v>289.76723656663734</v>
      </c>
      <c r="J365" s="26">
        <v>461.58635042050071</v>
      </c>
      <c r="K365" s="26">
        <v>461.58635042050071</v>
      </c>
      <c r="L365" s="26">
        <v>392.47267922070779</v>
      </c>
      <c r="M365" s="26">
        <v>278.76379102848745</v>
      </c>
      <c r="N365" s="26">
        <v>148.6266641195752</v>
      </c>
      <c r="O365" s="26">
        <v>169.54598336994695</v>
      </c>
      <c r="P365" s="26">
        <v>169.54598336994695</v>
      </c>
      <c r="Q365" s="26">
        <v>148.6266641195752</v>
      </c>
      <c r="R365" s="26">
        <v>169.54598336994695</v>
      </c>
      <c r="S365" s="26">
        <v>148.6266641195752</v>
      </c>
      <c r="T365" s="26">
        <v>151.3877788715908</v>
      </c>
      <c r="U365" s="26">
        <v>151.3877788715908</v>
      </c>
      <c r="V365" s="26">
        <v>151.3877788715908</v>
      </c>
      <c r="W365" s="26">
        <v>165.86107473569371</v>
      </c>
      <c r="X365" s="26">
        <v>165.86107473569371</v>
      </c>
      <c r="Y365" s="26">
        <v>165.86107473569371</v>
      </c>
      <c r="Z365" s="26">
        <v>165.86107473569371</v>
      </c>
      <c r="AA365" s="26">
        <v>165.86107473569371</v>
      </c>
      <c r="AB365" s="26">
        <v>165.86107473569371</v>
      </c>
      <c r="AC365" s="26">
        <v>165.86107473569371</v>
      </c>
      <c r="AD365" s="26">
        <v>189.97654675443417</v>
      </c>
      <c r="AE365" s="26">
        <v>189.97654675443417</v>
      </c>
      <c r="AF365" s="26">
        <v>189.97654675443417</v>
      </c>
      <c r="AG365" s="26">
        <v>189.97654675443417</v>
      </c>
      <c r="AH365" s="26">
        <v>189.97654675443417</v>
      </c>
      <c r="AI365" s="26">
        <v>195.54274191842879</v>
      </c>
      <c r="AJ365" s="26">
        <v>195.54274191842879</v>
      </c>
      <c r="AK365" s="26">
        <v>193.93910258159576</v>
      </c>
      <c r="AL365" s="26">
        <v>229.25879769986585</v>
      </c>
      <c r="AM365" s="26">
        <v>229.25879769986585</v>
      </c>
      <c r="AN365" s="26">
        <v>229.25879769986585</v>
      </c>
      <c r="AO365" s="26">
        <v>229.25879769986585</v>
      </c>
      <c r="AP365" s="26">
        <v>193.18704130110663</v>
      </c>
      <c r="AQ365" s="26">
        <v>193.18704130110663</v>
      </c>
      <c r="AR365" s="26">
        <v>229.25879769986585</v>
      </c>
      <c r="AS365" s="26">
        <v>229.25879769986585</v>
      </c>
      <c r="AT365" s="26">
        <v>229.25879769986585</v>
      </c>
      <c r="AU365" s="26">
        <v>228.11480993970801</v>
      </c>
      <c r="AV365" s="26">
        <v>228.11480993970801</v>
      </c>
      <c r="AW365" s="26">
        <v>193.18704130110663</v>
      </c>
      <c r="AX365" s="26">
        <v>225.76991586084014</v>
      </c>
      <c r="AY365" s="26">
        <v>338.27045814240103</v>
      </c>
      <c r="AZ365" s="26">
        <v>335.66010041610855</v>
      </c>
      <c r="BA365" s="26">
        <v>338.27045814240103</v>
      </c>
      <c r="BB365" s="26">
        <v>334.99985619053723</v>
      </c>
      <c r="BC365" s="26">
        <v>334.99985619053723</v>
      </c>
      <c r="BD365" s="26">
        <v>334.99985619053723</v>
      </c>
    </row>
    <row r="366" spans="1:56" x14ac:dyDescent="0.2">
      <c r="A366" s="2">
        <f t="shared" si="37"/>
        <v>44263</v>
      </c>
      <c r="B366" s="4" t="e">
        <f>Data!C365</f>
        <v>#N/A</v>
      </c>
      <c r="C366" s="26">
        <v>167.84648918326761</v>
      </c>
      <c r="D366" s="26">
        <v>126.66808015822343</v>
      </c>
      <c r="E366" s="26">
        <v>191.88576851111361</v>
      </c>
      <c r="F366" s="26">
        <v>687.274432283083</v>
      </c>
      <c r="G366" s="26">
        <v>667.01401774062526</v>
      </c>
      <c r="H366" s="26">
        <v>538.74736437898753</v>
      </c>
      <c r="I366" s="26">
        <v>289.93690314704054</v>
      </c>
      <c r="J366" s="26">
        <v>461.78345518198779</v>
      </c>
      <c r="K366" s="26">
        <v>461.78345518198779</v>
      </c>
      <c r="L366" s="26">
        <v>392.6490352288165</v>
      </c>
      <c r="M366" s="26">
        <v>278.91890904850493</v>
      </c>
      <c r="N366" s="26">
        <v>148.71525222542877</v>
      </c>
      <c r="O366" s="26">
        <v>169.63175477617065</v>
      </c>
      <c r="P366" s="26">
        <v>169.63175477617065</v>
      </c>
      <c r="Q366" s="26">
        <v>148.71525222542877</v>
      </c>
      <c r="R366" s="26">
        <v>169.63175477617065</v>
      </c>
      <c r="S366" s="26">
        <v>148.71525222542877</v>
      </c>
      <c r="T366" s="26">
        <v>151.47959737051838</v>
      </c>
      <c r="U366" s="26">
        <v>151.47959737051838</v>
      </c>
      <c r="V366" s="26">
        <v>151.47959737051838</v>
      </c>
      <c r="W366" s="26">
        <v>165.96851170125132</v>
      </c>
      <c r="X366" s="26">
        <v>165.96851170125132</v>
      </c>
      <c r="Y366" s="26">
        <v>165.96851170125132</v>
      </c>
      <c r="Z366" s="26">
        <v>165.96851170125132</v>
      </c>
      <c r="AA366" s="26">
        <v>165.96851170125132</v>
      </c>
      <c r="AB366" s="26">
        <v>165.96851170125132</v>
      </c>
      <c r="AC366" s="26">
        <v>165.96851170125132</v>
      </c>
      <c r="AD366" s="26">
        <v>190.06038647038477</v>
      </c>
      <c r="AE366" s="26">
        <v>190.06038647038477</v>
      </c>
      <c r="AF366" s="26">
        <v>190.06038647038477</v>
      </c>
      <c r="AG366" s="26">
        <v>190.06038647038477</v>
      </c>
      <c r="AH366" s="26">
        <v>190.06038647038477</v>
      </c>
      <c r="AI366" s="26">
        <v>195.62544586024501</v>
      </c>
      <c r="AJ366" s="26">
        <v>195.62544586024501</v>
      </c>
      <c r="AK366" s="26">
        <v>194.01918896978333</v>
      </c>
      <c r="AL366" s="26">
        <v>229.31440584490466</v>
      </c>
      <c r="AM366" s="26">
        <v>229.31440584490466</v>
      </c>
      <c r="AN366" s="26">
        <v>229.31440584490466</v>
      </c>
      <c r="AO366" s="26">
        <v>229.31440584490466</v>
      </c>
      <c r="AP366" s="26">
        <v>193.26588382424384</v>
      </c>
      <c r="AQ366" s="26">
        <v>193.26588382424384</v>
      </c>
      <c r="AR366" s="26">
        <v>229.31440584490466</v>
      </c>
      <c r="AS366" s="26">
        <v>229.31440584490466</v>
      </c>
      <c r="AT366" s="26">
        <v>229.31440584490466</v>
      </c>
      <c r="AU366" s="26">
        <v>228.16818699064066</v>
      </c>
      <c r="AV366" s="26">
        <v>228.16818699064066</v>
      </c>
      <c r="AW366" s="26">
        <v>193.26588382424384</v>
      </c>
      <c r="AX366" s="26">
        <v>225.81861145275604</v>
      </c>
      <c r="AY366" s="26">
        <v>338.41149901561226</v>
      </c>
      <c r="AZ366" s="26">
        <v>335.79665417640655</v>
      </c>
      <c r="BA366" s="26">
        <v>338.41149901561226</v>
      </c>
      <c r="BB366" s="26">
        <v>335.13526407411115</v>
      </c>
      <c r="BC366" s="26">
        <v>335.13526407411115</v>
      </c>
      <c r="BD366" s="26">
        <v>335.13526407411115</v>
      </c>
    </row>
    <row r="367" spans="1:56" x14ac:dyDescent="0.2">
      <c r="A367" s="2">
        <f t="shared" si="37"/>
        <v>44264</v>
      </c>
      <c r="B367" s="4" t="e">
        <f>Data!C366</f>
        <v>#N/A</v>
      </c>
      <c r="C367" s="26">
        <v>168.02286901456608</v>
      </c>
      <c r="D367" s="26">
        <v>126.79812266138444</v>
      </c>
      <c r="E367" s="26">
        <v>192.05869750480286</v>
      </c>
      <c r="F367" s="26">
        <v>687.65901875290967</v>
      </c>
      <c r="G367" s="26">
        <v>667.26646356547712</v>
      </c>
      <c r="H367" s="26">
        <v>538.97701654246589</v>
      </c>
      <c r="I367" s="26">
        <v>290.1062982303294</v>
      </c>
      <c r="J367" s="26">
        <v>461.98029989354069</v>
      </c>
      <c r="K367" s="26">
        <v>461.98029989354069</v>
      </c>
      <c r="L367" s="26">
        <v>392.82514378865073</v>
      </c>
      <c r="M367" s="26">
        <v>279.07379517820596</v>
      </c>
      <c r="N367" s="26">
        <v>148.80369437255516</v>
      </c>
      <c r="O367" s="26">
        <v>169.71738327244003</v>
      </c>
      <c r="P367" s="26">
        <v>169.71738327244003</v>
      </c>
      <c r="Q367" s="26">
        <v>148.80369437255516</v>
      </c>
      <c r="R367" s="26">
        <v>169.71738327244003</v>
      </c>
      <c r="S367" s="26">
        <v>148.80369437255516</v>
      </c>
      <c r="T367" s="26">
        <v>151.57126014939558</v>
      </c>
      <c r="U367" s="26">
        <v>151.57126014939558</v>
      </c>
      <c r="V367" s="26">
        <v>151.57126014939558</v>
      </c>
      <c r="W367" s="26">
        <v>166.07573818440878</v>
      </c>
      <c r="X367" s="26">
        <v>166.07573818440878</v>
      </c>
      <c r="Y367" s="26">
        <v>166.07573818440878</v>
      </c>
      <c r="Z367" s="26">
        <v>166.07573818440878</v>
      </c>
      <c r="AA367" s="26">
        <v>166.07573818440878</v>
      </c>
      <c r="AB367" s="26">
        <v>166.07573818440878</v>
      </c>
      <c r="AC367" s="26">
        <v>166.07573818440878</v>
      </c>
      <c r="AD367" s="26">
        <v>190.14412917622388</v>
      </c>
      <c r="AE367" s="26">
        <v>190.14412917622388</v>
      </c>
      <c r="AF367" s="26">
        <v>190.14412917622388</v>
      </c>
      <c r="AG367" s="26">
        <v>190.14412917622388</v>
      </c>
      <c r="AH367" s="26">
        <v>190.14412917622388</v>
      </c>
      <c r="AI367" s="26">
        <v>195.7080555510683</v>
      </c>
      <c r="AJ367" s="26">
        <v>195.7080555510683</v>
      </c>
      <c r="AK367" s="26">
        <v>194.09918634758591</v>
      </c>
      <c r="AL367" s="26">
        <v>229.36996992669674</v>
      </c>
      <c r="AM367" s="26">
        <v>229.36996992669674</v>
      </c>
      <c r="AN367" s="26">
        <v>229.36996992669674</v>
      </c>
      <c r="AO367" s="26">
        <v>229.36996992669674</v>
      </c>
      <c r="AP367" s="26">
        <v>193.34463978505468</v>
      </c>
      <c r="AQ367" s="26">
        <v>193.34463978505468</v>
      </c>
      <c r="AR367" s="26">
        <v>229.36996992669674</v>
      </c>
      <c r="AS367" s="26">
        <v>229.36996992669674</v>
      </c>
      <c r="AT367" s="26">
        <v>229.36996992669674</v>
      </c>
      <c r="AU367" s="26">
        <v>228.22152330324607</v>
      </c>
      <c r="AV367" s="26">
        <v>228.22152330324607</v>
      </c>
      <c r="AW367" s="26">
        <v>193.34463978505468</v>
      </c>
      <c r="AX367" s="26">
        <v>225.8672728870491</v>
      </c>
      <c r="AY367" s="26">
        <v>338.55239240052526</v>
      </c>
      <c r="AZ367" s="26">
        <v>335.93306854160005</v>
      </c>
      <c r="BA367" s="26">
        <v>338.55239240052526</v>
      </c>
      <c r="BB367" s="26">
        <v>335.27053460265034</v>
      </c>
      <c r="BC367" s="26">
        <v>335.27053460265034</v>
      </c>
      <c r="BD367" s="26">
        <v>335.27053460265034</v>
      </c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5"/>
  <sheetViews>
    <sheetView workbookViewId="0">
      <selection activeCell="C4" sqref="C4"/>
    </sheetView>
  </sheetViews>
  <sheetFormatPr baseColWidth="10" defaultColWidth="10.6640625" defaultRowHeight="16" x14ac:dyDescent="0.2"/>
  <sheetData>
    <row r="1" spans="1:14" ht="17" thickBot="1" x14ac:dyDescent="0.25"/>
    <row r="2" spans="1:14" x14ac:dyDescent="0.2">
      <c r="B2" s="52" t="s">
        <v>39</v>
      </c>
      <c r="C2" s="53"/>
    </row>
    <row r="3" spans="1:14" x14ac:dyDescent="0.2">
      <c r="B3" s="29" t="s">
        <v>40</v>
      </c>
      <c r="C3" s="30">
        <f>COLUMN(BD1)</f>
        <v>56</v>
      </c>
    </row>
    <row r="4" spans="1:14" ht="17" thickBot="1" x14ac:dyDescent="0.25">
      <c r="B4" s="31" t="s">
        <v>41</v>
      </c>
      <c r="C4" s="32">
        <v>5</v>
      </c>
    </row>
    <row r="6" spans="1:14" x14ac:dyDescent="0.2">
      <c r="B6" s="50" t="s">
        <v>11</v>
      </c>
      <c r="C6" s="50"/>
      <c r="D6" s="50"/>
      <c r="E6" s="50"/>
      <c r="F6" s="50"/>
      <c r="G6" s="50"/>
      <c r="H6" s="24"/>
      <c r="I6" s="50" t="s">
        <v>8</v>
      </c>
      <c r="J6" s="50"/>
      <c r="K6" s="50"/>
      <c r="L6" s="50"/>
      <c r="M6" s="50"/>
      <c r="N6" s="50"/>
    </row>
    <row r="7" spans="1:14" x14ac:dyDescent="0.2">
      <c r="A7" s="24" t="s">
        <v>42</v>
      </c>
      <c r="B7" s="24" t="s">
        <v>38</v>
      </c>
      <c r="C7" s="24" t="s">
        <v>43</v>
      </c>
      <c r="D7" s="24" t="s">
        <v>44</v>
      </c>
      <c r="E7" s="24" t="s">
        <v>45</v>
      </c>
      <c r="F7" s="24" t="s">
        <v>46</v>
      </c>
      <c r="G7" s="24" t="s">
        <v>47</v>
      </c>
      <c r="H7" s="24"/>
      <c r="I7" s="24" t="s">
        <v>38</v>
      </c>
      <c r="J7" s="24" t="s">
        <v>43</v>
      </c>
      <c r="K7" s="24" t="s">
        <v>44</v>
      </c>
      <c r="L7" s="24" t="s">
        <v>45</v>
      </c>
      <c r="M7" s="24" t="s">
        <v>46</v>
      </c>
      <c r="N7" s="24" t="s">
        <v>47</v>
      </c>
    </row>
    <row r="8" spans="1:14" x14ac:dyDescent="0.2">
      <c r="A8" s="2">
        <v>43900</v>
      </c>
      <c r="B8" s="27" t="e">
        <f>'Prediktioner inlagda över tid'!B3</f>
        <v>#N/A</v>
      </c>
      <c r="C8" s="27">
        <f ca="1">OFFSET('Prediktioner inlagda över tid'!A3,0,'Resultat prediktioner över tid'!$C$3-1-4*'Resultat prediktioner över tid'!$C$4)</f>
        <v>9.5</v>
      </c>
      <c r="D8" s="27">
        <f ca="1">OFFSET('Prediktioner inlagda över tid'!A3,0,'Resultat prediktioner över tid'!$C$3-1-3*'Resultat prediktioner över tid'!$C$4)</f>
        <v>9</v>
      </c>
      <c r="E8" s="27">
        <f ca="1">OFFSET('Prediktioner inlagda över tid'!A3,0,'Resultat prediktioner över tid'!$C$3-1-2*'Resultat prediktioner över tid'!$C$4)</f>
        <v>9</v>
      </c>
      <c r="F8" s="27">
        <f ca="1">OFFSET('Prediktioner inlagda över tid'!A3,0,'Resultat prediktioner över tid'!$C$3-1-1*'Resultat prediktioner över tid'!$C$4)</f>
        <v>10</v>
      </c>
      <c r="G8" s="27">
        <f ca="1">OFFSET('Prediktioner inlagda över tid'!A3,0,'Resultat prediktioner över tid'!$C$3-1-0*'Resultat prediktioner över tid'!$C$4)</f>
        <v>10</v>
      </c>
      <c r="H8" s="28"/>
      <c r="I8" s="27" t="e">
        <f>'Prediktioner döda över tid'!B3</f>
        <v>#N/A</v>
      </c>
      <c r="J8" s="27">
        <f ca="1">OFFSET('Prediktioner döda över tid'!$A3,0,'Resultat prediktioner över tid'!$C$3-1-4*'Resultat prediktioner över tid'!$C$4)</f>
        <v>0</v>
      </c>
      <c r="K8" s="27">
        <f ca="1">OFFSET('Prediktioner döda över tid'!$A3,0,'Resultat prediktioner över tid'!$C$3-1-3*'Resultat prediktioner över tid'!$C$4)</f>
        <v>0</v>
      </c>
      <c r="L8" s="27">
        <f ca="1">OFFSET('Prediktioner döda över tid'!$A3,0,'Resultat prediktioner över tid'!$C$3-1-2*'Resultat prediktioner över tid'!$C$4)</f>
        <v>0</v>
      </c>
      <c r="M8" s="27">
        <f ca="1">OFFSET('Prediktioner döda över tid'!$A3,0,'Resultat prediktioner över tid'!$C$3-1-1*'Resultat prediktioner över tid'!$C$4)</f>
        <v>0</v>
      </c>
      <c r="N8" s="27">
        <f ca="1">OFFSET('Prediktioner döda över tid'!$A3,0,'Resultat prediktioner över tid'!$C$3-1-0*'Resultat prediktioner över tid'!$C$4)</f>
        <v>0</v>
      </c>
    </row>
    <row r="9" spans="1:14" x14ac:dyDescent="0.2">
      <c r="A9" s="2">
        <f>A8+1</f>
        <v>43901</v>
      </c>
      <c r="B9" s="27" t="e">
        <f>'Prediktioner inlagda över tid'!B4</f>
        <v>#N/A</v>
      </c>
      <c r="C9" s="27">
        <f ca="1">OFFSET('Prediktioner inlagda över tid'!A4,0,'Resultat prediktioner över tid'!$C$3-1-4*'Resultat prediktioner över tid'!$C$4)</f>
        <v>10.003317916666665</v>
      </c>
      <c r="D9" s="27">
        <f ca="1">OFFSET('Prediktioner inlagda över tid'!A4,0,'Resultat prediktioner över tid'!$C$3-1-3*'Resultat prediktioner över tid'!$C$4)</f>
        <v>9.4095467532467527</v>
      </c>
      <c r="E9" s="27">
        <f ca="1">OFFSET('Prediktioner inlagda över tid'!A4,0,'Resultat prediktioner över tid'!$C$3-1-2*'Resultat prediktioner över tid'!$C$4)</f>
        <v>9.4095467532467527</v>
      </c>
      <c r="F9" s="27">
        <f ca="1">OFFSET('Prediktioner inlagda över tid'!A4,0,'Resultat prediktioner över tid'!$C$3-1-1*'Resultat prediktioner över tid'!$C$4)</f>
        <v>10.396255555555557</v>
      </c>
      <c r="G9" s="27">
        <f ca="1">OFFSET('Prediktioner inlagda över tid'!A4,0,'Resultat prediktioner över tid'!$C$3-1-0*'Resultat prediktioner över tid'!$C$4)</f>
        <v>10.39671388888889</v>
      </c>
      <c r="H9" s="28"/>
      <c r="I9" s="27" t="e">
        <f>'Prediktioner döda över tid'!B4</f>
        <v>#N/A</v>
      </c>
      <c r="J9" s="27">
        <f ca="1">OFFSET('Prediktioner döda över tid'!$A4,0,'Resultat prediktioner över tid'!$C$3-1-4*'Resultat prediktioner över tid'!$C$4)</f>
        <v>0.296875</v>
      </c>
      <c r="K9" s="27">
        <f ca="1">OFFSET('Prediktioner döda över tid'!$A4,0,'Resultat prediktioner över tid'!$C$3-1-3*'Resultat prediktioner över tid'!$C$4)</f>
        <v>0.3506493506493506</v>
      </c>
      <c r="L9" s="27">
        <f ca="1">OFFSET('Prediktioner döda över tid'!$A4,0,'Resultat prediktioner över tid'!$C$3-1-2*'Resultat prediktioner över tid'!$C$4)</f>
        <v>0.3506493506493506</v>
      </c>
      <c r="M9" s="27">
        <f ca="1">OFFSET('Prediktioner döda över tid'!$A4,0,'Resultat prediktioner över tid'!$C$3-1-1*'Resultat prediktioner över tid'!$C$4)</f>
        <v>0.44444444444444442</v>
      </c>
      <c r="N9" s="27">
        <f ca="1">OFFSET('Prediktioner döda över tid'!$A4,0,'Resultat prediktioner över tid'!$C$3-1-0*'Resultat prediktioner över tid'!$C$4)</f>
        <v>0.41666666666666663</v>
      </c>
    </row>
    <row r="10" spans="1:14" x14ac:dyDescent="0.2">
      <c r="A10" s="2">
        <f t="shared" ref="A10:A73" si="0">A9+1</f>
        <v>43902</v>
      </c>
      <c r="B10" s="27" t="e">
        <f>'Prediktioner inlagda över tid'!B5</f>
        <v>#N/A</v>
      </c>
      <c r="C10" s="27">
        <f ca="1">OFFSET('Prediktioner inlagda över tid'!A5,0,'Resultat prediktioner över tid'!$C$3-1-4*'Resultat prediktioner över tid'!$C$4)</f>
        <v>10.594384448414305</v>
      </c>
      <c r="D10" s="27">
        <f ca="1">OFFSET('Prediktioner inlagda över tid'!A5,0,'Resultat prediktioner över tid'!$C$3-1-3*'Resultat prediktioner över tid'!$C$4)</f>
        <v>9.8733111958195305</v>
      </c>
      <c r="E10" s="27">
        <f ca="1">OFFSET('Prediktioner inlagda över tid'!A5,0,'Resultat prediktioner över tid'!$C$3-1-2*'Resultat prediktioner över tid'!$C$4)</f>
        <v>9.8733111958195305</v>
      </c>
      <c r="F10" s="27">
        <f ca="1">OFFSET('Prediktioner inlagda över tid'!A5,0,'Resultat prediktioner över tid'!$C$3-1-1*'Resultat prediktioner över tid'!$C$4)</f>
        <v>10.851092148304314</v>
      </c>
      <c r="G10" s="27">
        <f ca="1">OFFSET('Prediktioner inlagda över tid'!A5,0,'Resultat prediktioner över tid'!$C$3-1-0*'Resultat prediktioner över tid'!$C$4)</f>
        <v>10.8521675355022</v>
      </c>
      <c r="H10" s="28"/>
      <c r="I10" s="27" t="e">
        <f>'Prediktioner döda över tid'!B5</f>
        <v>#N/A</v>
      </c>
      <c r="J10" s="27">
        <f ca="1">OFFSET('Prediktioner döda över tid'!$A5,0,'Resultat prediktioner över tid'!$C$3-1-4*'Resultat prediktioner över tid'!$C$4)</f>
        <v>0.59375</v>
      </c>
      <c r="K10" s="27">
        <f ca="1">OFFSET('Prediktioner döda över tid'!$A5,0,'Resultat prediktioner över tid'!$C$3-1-3*'Resultat prediktioner över tid'!$C$4)</f>
        <v>0.7012987012987012</v>
      </c>
      <c r="L10" s="27">
        <f ca="1">OFFSET('Prediktioner döda över tid'!$A5,0,'Resultat prediktioner över tid'!$C$3-1-2*'Resultat prediktioner över tid'!$C$4)</f>
        <v>0.7012987012987012</v>
      </c>
      <c r="M10" s="27">
        <f ca="1">OFFSET('Prediktioner döda över tid'!$A5,0,'Resultat prediktioner över tid'!$C$3-1-1*'Resultat prediktioner över tid'!$C$4)</f>
        <v>0.88888888888888884</v>
      </c>
      <c r="N10" s="27">
        <f ca="1">OFFSET('Prediktioner döda över tid'!$A5,0,'Resultat prediktioner över tid'!$C$3-1-0*'Resultat prediktioner över tid'!$C$4)</f>
        <v>0.83333333333333326</v>
      </c>
    </row>
    <row r="11" spans="1:14" x14ac:dyDescent="0.2">
      <c r="A11" s="2">
        <f t="shared" si="0"/>
        <v>43903</v>
      </c>
      <c r="B11" s="27" t="e">
        <f>'Prediktioner inlagda över tid'!B6</f>
        <v>#N/A</v>
      </c>
      <c r="C11" s="27">
        <f ca="1">OFFSET('Prediktioner inlagda över tid'!A6,0,'Resultat prediktioner över tid'!$C$3-1-4*'Resultat prediktioner över tid'!$C$4)</f>
        <v>11.288499921993488</v>
      </c>
      <c r="D11" s="27">
        <f ca="1">OFFSET('Prediktioner inlagda över tid'!A6,0,'Resultat prediktioner över tid'!$C$3-1-3*'Resultat prediktioner över tid'!$C$4)</f>
        <v>10.398450243390515</v>
      </c>
      <c r="E11" s="27">
        <f ca="1">OFFSET('Prediktioner inlagda över tid'!A6,0,'Resultat prediktioner över tid'!$C$3-1-2*'Resultat prediktioner över tid'!$C$4)</f>
        <v>10.398450243390515</v>
      </c>
      <c r="F11" s="27">
        <f ca="1">OFFSET('Prediktioner inlagda över tid'!A6,0,'Resultat prediktioner över tid'!$C$3-1-1*'Resultat prediktioner över tid'!$C$4)</f>
        <v>11.37319291737618</v>
      </c>
      <c r="G11" s="27">
        <f ca="1">OFFSET('Prediktioner inlagda över tid'!A6,0,'Resultat prediktioner över tid'!$C$3-1-0*'Resultat prediktioner över tid'!$C$4)</f>
        <v>11.375079615063433</v>
      </c>
      <c r="H11" s="28"/>
      <c r="I11" s="27" t="e">
        <f>'Prediktioner döda över tid'!B6</f>
        <v>#N/A</v>
      </c>
      <c r="J11" s="27">
        <f ca="1">OFFSET('Prediktioner döda över tid'!$A6,0,'Resultat prediktioner över tid'!$C$3-1-4*'Resultat prediktioner över tid'!$C$4)</f>
        <v>0.890625</v>
      </c>
      <c r="K11" s="27">
        <f ca="1">OFFSET('Prediktioner döda över tid'!$A6,0,'Resultat prediktioner över tid'!$C$3-1-3*'Resultat prediktioner över tid'!$C$4)</f>
        <v>1.0519480519480517</v>
      </c>
      <c r="L11" s="27">
        <f ca="1">OFFSET('Prediktioner döda över tid'!$A6,0,'Resultat prediktioner över tid'!$C$3-1-2*'Resultat prediktioner över tid'!$C$4)</f>
        <v>1.0519480519480517</v>
      </c>
      <c r="M11" s="27">
        <f ca="1">OFFSET('Prediktioner döda över tid'!$A6,0,'Resultat prediktioner över tid'!$C$3-1-1*'Resultat prediktioner över tid'!$C$4)</f>
        <v>1.3333333333333333</v>
      </c>
      <c r="N11" s="27">
        <f ca="1">OFFSET('Prediktioner döda över tid'!$A6,0,'Resultat prediktioner över tid'!$C$3-1-0*'Resultat prediktioner över tid'!$C$4)</f>
        <v>1.25</v>
      </c>
    </row>
    <row r="12" spans="1:14" x14ac:dyDescent="0.2">
      <c r="A12" s="2">
        <f t="shared" si="0"/>
        <v>43904</v>
      </c>
      <c r="B12" s="27" t="e">
        <f>'Prediktioner inlagda över tid'!B7</f>
        <v>#N/A</v>
      </c>
      <c r="C12" s="27">
        <f ca="1">OFFSET('Prediktioner inlagda över tid'!A7,0,'Resultat prediktioner över tid'!$C$3-1-4*'Resultat prediktioner över tid'!$C$4)</f>
        <v>12.103592695954605</v>
      </c>
      <c r="D12" s="27">
        <f ca="1">OFFSET('Prediktioner inlagda över tid'!A7,0,'Resultat prediktioner över tid'!$C$3-1-3*'Resultat prediktioner över tid'!$C$4)</f>
        <v>10.993041989974497</v>
      </c>
      <c r="E12" s="27">
        <f ca="1">OFFSET('Prediktioner inlagda över tid'!A7,0,'Resultat prediktioner över tid'!$C$3-1-2*'Resultat prediktioner över tid'!$C$4)</f>
        <v>10.993041989974497</v>
      </c>
      <c r="F12" s="27">
        <f ca="1">OFFSET('Prediktioner inlagda över tid'!A7,0,'Resultat prediktioner över tid'!$C$3-1-1*'Resultat prediktioner över tid'!$C$4)</f>
        <v>11.972513592379162</v>
      </c>
      <c r="G12" s="27">
        <f ca="1">OFFSET('Prediktioner inlagda över tid'!A7,0,'Resultat prediktioner över tid'!$C$3-1-0*'Resultat prediktioner över tid'!$C$4)</f>
        <v>11.975449294175407</v>
      </c>
      <c r="H12" s="28"/>
      <c r="I12" s="27" t="e">
        <f>'Prediktioner döda över tid'!B7</f>
        <v>#N/A</v>
      </c>
      <c r="J12" s="27">
        <f ca="1">OFFSET('Prediktioner döda över tid'!$A7,0,'Resultat prediktioner över tid'!$C$3-1-4*'Resultat prediktioner över tid'!$C$4)</f>
        <v>1.1875</v>
      </c>
      <c r="K12" s="27">
        <f ca="1">OFFSET('Prediktioner döda över tid'!$A7,0,'Resultat prediktioner över tid'!$C$3-1-3*'Resultat prediktioner över tid'!$C$4)</f>
        <v>1.4025974025974024</v>
      </c>
      <c r="L12" s="27">
        <f ca="1">OFFSET('Prediktioner döda över tid'!$A7,0,'Resultat prediktioner över tid'!$C$3-1-2*'Resultat prediktioner över tid'!$C$4)</f>
        <v>1.4025974025974024</v>
      </c>
      <c r="M12" s="27">
        <f ca="1">OFFSET('Prediktioner döda över tid'!$A7,0,'Resultat prediktioner över tid'!$C$3-1-1*'Resultat prediktioner över tid'!$C$4)</f>
        <v>1.7777777777777777</v>
      </c>
      <c r="N12" s="27">
        <f ca="1">OFFSET('Prediktioner döda över tid'!$A7,0,'Resultat prediktioner över tid'!$C$3-1-0*'Resultat prediktioner över tid'!$C$4)</f>
        <v>1.6666666666666665</v>
      </c>
    </row>
    <row r="13" spans="1:14" x14ac:dyDescent="0.2">
      <c r="A13" s="2">
        <f t="shared" si="0"/>
        <v>43905</v>
      </c>
      <c r="B13" s="27" t="e">
        <f>'Prediktioner inlagda över tid'!B8</f>
        <v>#N/A</v>
      </c>
      <c r="C13" s="27">
        <f ca="1">OFFSET('Prediktioner inlagda över tid'!A8,0,'Resultat prediktioner över tid'!$C$3-1-4*'Resultat prediktioner över tid'!$C$4)</f>
        <v>13.060658013799774</v>
      </c>
      <c r="D13" s="27">
        <f ca="1">OFFSET('Prediktioner inlagda över tid'!A8,0,'Resultat prediktioner över tid'!$C$3-1-3*'Resultat prediktioner över tid'!$C$4)</f>
        <v>11.666198596594429</v>
      </c>
      <c r="E13" s="27">
        <f ca="1">OFFSET('Prediktioner inlagda över tid'!A8,0,'Resultat prediktioner över tid'!$C$3-1-2*'Resultat prediktioner över tid'!$C$4)</f>
        <v>11.666198596594429</v>
      </c>
      <c r="F13" s="27">
        <f ca="1">OFFSET('Prediktioner inlagda över tid'!A8,0,'Resultat prediktioner över tid'!$C$3-1-1*'Resultat prediktioner över tid'!$C$4)</f>
        <v>12.660465283201354</v>
      </c>
      <c r="G13" s="27">
        <f ca="1">OFFSET('Prediktioner inlagda över tid'!A8,0,'Resultat prediktioner över tid'!$C$3-1-0*'Resultat prediktioner över tid'!$C$4)</f>
        <v>12.664740789817369</v>
      </c>
      <c r="H13" s="28"/>
      <c r="I13" s="27" t="e">
        <f>'Prediktioner döda över tid'!B8</f>
        <v>#N/A</v>
      </c>
      <c r="J13" s="27">
        <f ca="1">OFFSET('Prediktioner döda över tid'!$A8,0,'Resultat prediktioner över tid'!$C$3-1-4*'Resultat prediktioner över tid'!$C$4)</f>
        <v>1.484375</v>
      </c>
      <c r="K13" s="27">
        <f ca="1">OFFSET('Prediktioner döda över tid'!$A8,0,'Resultat prediktioner över tid'!$C$3-1-3*'Resultat prediktioner över tid'!$C$4)</f>
        <v>1.7532467532467531</v>
      </c>
      <c r="L13" s="27">
        <f ca="1">OFFSET('Prediktioner döda över tid'!$A8,0,'Resultat prediktioner över tid'!$C$3-1-2*'Resultat prediktioner över tid'!$C$4)</f>
        <v>1.7532467532467531</v>
      </c>
      <c r="M13" s="27">
        <f ca="1">OFFSET('Prediktioner döda över tid'!$A8,0,'Resultat prediktioner över tid'!$C$3-1-1*'Resultat prediktioner över tid'!$C$4)</f>
        <v>2.2222222222222223</v>
      </c>
      <c r="N13" s="27">
        <f ca="1">OFFSET('Prediktioner döda över tid'!$A8,0,'Resultat prediktioner över tid'!$C$3-1-0*'Resultat prediktioner över tid'!$C$4)</f>
        <v>2.083333333333333</v>
      </c>
    </row>
    <row r="14" spans="1:14" x14ac:dyDescent="0.2">
      <c r="A14" s="2">
        <f t="shared" si="0"/>
        <v>43906</v>
      </c>
      <c r="B14" s="27" t="e">
        <f>'Prediktioner inlagda över tid'!B9</f>
        <v>#N/A</v>
      </c>
      <c r="C14" s="27">
        <f ca="1">OFFSET('Prediktioner inlagda över tid'!A9,0,'Resultat prediktioner över tid'!$C$3-1-4*'Resultat prediktioner över tid'!$C$4)</f>
        <v>14.18426582333978</v>
      </c>
      <c r="D14" s="27">
        <f ca="1">OFFSET('Prediktioner inlagda över tid'!A9,0,'Resultat prediktioner över tid'!$C$3-1-3*'Resultat prediktioner över tid'!$C$4)</f>
        <v>12.428191532650755</v>
      </c>
      <c r="E14" s="27">
        <f ca="1">OFFSET('Prediktioner inlagda över tid'!A9,0,'Resultat prediktioner över tid'!$C$3-1-2*'Resultat prediktioner över tid'!$C$4)</f>
        <v>12.428191532650755</v>
      </c>
      <c r="F14" s="27">
        <f ca="1">OFFSET('Prediktioner inlagda över tid'!A9,0,'Resultat prediktioner över tid'!$C$3-1-1*'Resultat prediktioner över tid'!$C$4)</f>
        <v>13.450122473245425</v>
      </c>
      <c r="G14" s="27">
        <f ca="1">OFFSET('Prediktioner inlagda över tid'!A9,0,'Resultat prediktioner över tid'!$C$3-1-0*'Resultat prediktioner över tid'!$C$4)</f>
        <v>13.456093537179855</v>
      </c>
      <c r="H14" s="28"/>
      <c r="I14" s="27" t="e">
        <f>'Prediktioner döda över tid'!B9</f>
        <v>#N/A</v>
      </c>
      <c r="J14" s="27">
        <f ca="1">OFFSET('Prediktioner döda över tid'!$A9,0,'Resultat prediktioner över tid'!$C$3-1-4*'Resultat prediktioner över tid'!$C$4)</f>
        <v>1.78125</v>
      </c>
      <c r="K14" s="27">
        <f ca="1">OFFSET('Prediktioner döda över tid'!$A9,0,'Resultat prediktioner över tid'!$C$3-1-3*'Resultat prediktioner över tid'!$C$4)</f>
        <v>2.1038961038961035</v>
      </c>
      <c r="L14" s="27">
        <f ca="1">OFFSET('Prediktioner döda över tid'!$A9,0,'Resultat prediktioner över tid'!$C$3-1-2*'Resultat prediktioner över tid'!$C$4)</f>
        <v>2.1038961038961035</v>
      </c>
      <c r="M14" s="27">
        <f ca="1">OFFSET('Prediktioner döda över tid'!$A9,0,'Resultat prediktioner över tid'!$C$3-1-1*'Resultat prediktioner över tid'!$C$4)</f>
        <v>2.666666666666667</v>
      </c>
      <c r="N14" s="27">
        <f ca="1">OFFSET('Prediktioner döda över tid'!$A9,0,'Resultat prediktioner över tid'!$C$3-1-0*'Resultat prediktioner över tid'!$C$4)</f>
        <v>2.4999999999999996</v>
      </c>
    </row>
    <row r="15" spans="1:14" x14ac:dyDescent="0.2">
      <c r="A15" s="2">
        <f t="shared" si="0"/>
        <v>43907</v>
      </c>
      <c r="B15" s="27" t="e">
        <f>'Prediktioner inlagda över tid'!B10</f>
        <v>#N/A</v>
      </c>
      <c r="C15" s="27">
        <f ca="1">OFFSET('Prediktioner inlagda över tid'!A10,0,'Resultat prediktioner över tid'!$C$3-1-4*'Resultat prediktioner över tid'!$C$4)</f>
        <v>15.503146816857502</v>
      </c>
      <c r="D15" s="27">
        <f ca="1">OFFSET('Prediktioner inlagda över tid'!A10,0,'Resultat prediktioner över tid'!$C$3-1-3*'Resultat prediktioner över tid'!$C$4)</f>
        <v>13.29059010753757</v>
      </c>
      <c r="E15" s="27">
        <f ca="1">OFFSET('Prediktioner inlagda över tid'!A10,0,'Resultat prediktioner över tid'!$C$3-1-2*'Resultat prediktioner över tid'!$C$4)</f>
        <v>13.29059010753757</v>
      </c>
      <c r="F15" s="27">
        <f ca="1">OFFSET('Prediktioner inlagda över tid'!A10,0,'Resultat prediktioner över tid'!$C$3-1-1*'Resultat prediktioner över tid'!$C$4)</f>
        <v>14.356459372792113</v>
      </c>
      <c r="G15" s="27">
        <f ca="1">OFFSET('Prediktioner inlagda över tid'!A10,0,'Resultat prediktioner över tid'!$C$3-1-0*'Resultat prediktioner över tid'!$C$4)</f>
        <v>14.364561219277743</v>
      </c>
      <c r="H15" s="28"/>
      <c r="I15" s="27" t="e">
        <f>'Prediktioner döda över tid'!B10</f>
        <v>#N/A</v>
      </c>
      <c r="J15" s="27">
        <f ca="1">OFFSET('Prediktioner döda över tid'!$A10,0,'Resultat prediktioner över tid'!$C$3-1-4*'Resultat prediktioner över tid'!$C$4)</f>
        <v>2.078125</v>
      </c>
      <c r="K15" s="27">
        <f ca="1">OFFSET('Prediktioner döda över tid'!$A10,0,'Resultat prediktioner över tid'!$C$3-1-3*'Resultat prediktioner över tid'!$C$4)</f>
        <v>2.4545454545454541</v>
      </c>
      <c r="L15" s="27">
        <f ca="1">OFFSET('Prediktioner döda över tid'!$A10,0,'Resultat prediktioner över tid'!$C$3-1-2*'Resultat prediktioner över tid'!$C$4)</f>
        <v>2.4545454545454541</v>
      </c>
      <c r="M15" s="27">
        <f ca="1">OFFSET('Prediktioner döda över tid'!$A10,0,'Resultat prediktioner över tid'!$C$3-1-1*'Resultat prediktioner över tid'!$C$4)</f>
        <v>3.1111111111111116</v>
      </c>
      <c r="N15" s="27">
        <f ca="1">OFFSET('Prediktioner döda över tid'!$A10,0,'Resultat prediktioner över tid'!$C$3-1-0*'Resultat prediktioner över tid'!$C$4)</f>
        <v>2.9166666666666661</v>
      </c>
    </row>
    <row r="16" spans="1:14" x14ac:dyDescent="0.2">
      <c r="A16" s="2">
        <f t="shared" si="0"/>
        <v>43908</v>
      </c>
      <c r="B16" s="27">
        <f>'Prediktioner inlagda över tid'!B11</f>
        <v>11</v>
      </c>
      <c r="C16" s="27">
        <f ca="1">OFFSET('Prediktioner inlagda över tid'!A11,0,'Resultat prediktioner över tid'!$C$3-1-4*'Resultat prediktioner över tid'!$C$4)</f>
        <v>16.547548652719644</v>
      </c>
      <c r="D16" s="27">
        <f ca="1">OFFSET('Prediktioner inlagda över tid'!A11,0,'Resultat prediktioner över tid'!$C$3-1-3*'Resultat prediktioner över tid'!$C$4)</f>
        <v>14.266414172926698</v>
      </c>
      <c r="E16" s="27">
        <f ca="1">OFFSET('Prediktioner inlagda över tid'!A11,0,'Resultat prediktioner över tid'!$C$3-1-2*'Resultat prediktioner över tid'!$C$4)</f>
        <v>14.266414172926698</v>
      </c>
      <c r="F16" s="27">
        <f ca="1">OFFSET('Prediktioner inlagda över tid'!A11,0,'Resultat prediktioner över tid'!$C$3-1-1*'Resultat prediktioner över tid'!$C$4)</f>
        <v>15.396618082608496</v>
      </c>
      <c r="G16" s="27">
        <f ca="1">OFFSET('Prediktioner inlagda över tid'!A11,0,'Resultat prediktioner över tid'!$C$3-1-0*'Resultat prediktioner över tid'!$C$4)</f>
        <v>15.407383228396421</v>
      </c>
      <c r="H16" s="28"/>
      <c r="I16" s="27">
        <f>'Prediktioner döda över tid'!B11</f>
        <v>1</v>
      </c>
      <c r="J16" s="27">
        <f ca="1">OFFSET('Prediktioner döda över tid'!$A11,0,'Resultat prediktioner över tid'!$C$3-1-4*'Resultat prediktioner över tid'!$C$4)</f>
        <v>2.5008294791666668</v>
      </c>
      <c r="K16" s="27">
        <f ca="1">OFFSET('Prediktioner döda över tid'!$A11,0,'Resultat prediktioner över tid'!$C$3-1-3*'Resultat prediktioner över tid'!$C$4)</f>
        <v>2.8051948051948048</v>
      </c>
      <c r="L16" s="27">
        <f ca="1">OFFSET('Prediktioner döda över tid'!$A11,0,'Resultat prediktioner över tid'!$C$3-1-2*'Resultat prediktioner över tid'!$C$4)</f>
        <v>2.8051948051948048</v>
      </c>
      <c r="M16" s="27">
        <f ca="1">OFFSET('Prediktioner döda över tid'!$A11,0,'Resultat prediktioner över tid'!$C$3-1-1*'Resultat prediktioner över tid'!$C$4)</f>
        <v>3.5555555555555562</v>
      </c>
      <c r="N16" s="27">
        <f ca="1">OFFSET('Prediktioner döda över tid'!$A11,0,'Resultat prediktioner över tid'!$C$3-1-0*'Resultat prediktioner över tid'!$C$4)</f>
        <v>3.3333333333333326</v>
      </c>
    </row>
    <row r="17" spans="1:14" x14ac:dyDescent="0.2">
      <c r="A17" s="2">
        <f t="shared" si="0"/>
        <v>43909</v>
      </c>
      <c r="B17" s="27">
        <f>'Prediktioner inlagda över tid'!B12</f>
        <v>10</v>
      </c>
      <c r="C17" s="27">
        <f ca="1">OFFSET('Prediktioner inlagda över tid'!A12,0,'Resultat prediktioner över tid'!$C$3-1-4*'Resultat prediktioner över tid'!$C$4)</f>
        <v>17.683562365026397</v>
      </c>
      <c r="D17" s="27">
        <f ca="1">OFFSET('Prediktioner inlagda över tid'!A12,0,'Resultat prediktioner över tid'!$C$3-1-3*'Resultat prediktioner över tid'!$C$4)</f>
        <v>15.370301766521314</v>
      </c>
      <c r="E17" s="27">
        <f ca="1">OFFSET('Prediktioner inlagda över tid'!A12,0,'Resultat prediktioner över tid'!$C$3-1-2*'Resultat prediktioner över tid'!$C$4)</f>
        <v>15.370301766521314</v>
      </c>
      <c r="F17" s="27">
        <f ca="1">OFFSET('Prediktioner inlagda över tid'!A12,0,'Resultat prediktioner över tid'!$C$3-1-1*'Resultat prediktioner över tid'!$C$4)</f>
        <v>16.193956747357145</v>
      </c>
      <c r="G17" s="27">
        <f ca="1">OFFSET('Prediktioner inlagda över tid'!A12,0,'Resultat prediktioner över tid'!$C$3-1-0*'Resultat prediktioner över tid'!$C$4)</f>
        <v>16.207578555183773</v>
      </c>
      <c r="H17" s="28"/>
      <c r="I17" s="27">
        <f>'Prediktioner döda över tid'!B12</f>
        <v>1</v>
      </c>
      <c r="J17" s="27">
        <f ca="1">OFFSET('Prediktioner döda över tid'!$A12,0,'Resultat prediktioner över tid'!$C$3-1-4*'Resultat prediktioner över tid'!$C$4)</f>
        <v>2.9454711121035766</v>
      </c>
      <c r="K17" s="27">
        <f ca="1">OFFSET('Prediktioner döda över tid'!$A12,0,'Resultat prediktioner över tid'!$C$3-1-3*'Resultat prediktioner över tid'!$C$4)</f>
        <v>3.1558441558441555</v>
      </c>
      <c r="L17" s="27">
        <f ca="1">OFFSET('Prediktioner döda över tid'!$A12,0,'Resultat prediktioner över tid'!$C$3-1-2*'Resultat prediktioner över tid'!$C$4)</f>
        <v>3.1558441558441555</v>
      </c>
      <c r="M17" s="27">
        <f ca="1">OFFSET('Prediktioner döda över tid'!$A12,0,'Resultat prediktioner över tid'!$C$3-1-1*'Resultat prediktioner över tid'!$C$4)</f>
        <v>4.1585022222222232</v>
      </c>
      <c r="N17" s="27">
        <f ca="1">OFFSET('Prediktioner döda över tid'!$A12,0,'Resultat prediktioner över tid'!$C$3-1-0*'Resultat prediktioner över tid'!$C$4)</f>
        <v>3.8987677083333327</v>
      </c>
    </row>
    <row r="18" spans="1:14" x14ac:dyDescent="0.2">
      <c r="A18" s="2">
        <f t="shared" si="0"/>
        <v>43910</v>
      </c>
      <c r="B18" s="27">
        <f>'Prediktioner inlagda över tid'!B13</f>
        <v>10</v>
      </c>
      <c r="C18" s="27">
        <f ca="1">OFFSET('Prediktioner inlagda över tid'!A13,0,'Resultat prediktioner över tid'!$C$3-1-4*'Resultat prediktioner över tid'!$C$4)</f>
        <v>18.911033866557215</v>
      </c>
      <c r="D18" s="27">
        <f ca="1">OFFSET('Prediktioner inlagda över tid'!A13,0,'Resultat prediktioner över tid'!$C$3-1-3*'Resultat prediktioner över tid'!$C$4)</f>
        <v>16.618692288817773</v>
      </c>
      <c r="E18" s="27">
        <f ca="1">OFFSET('Prediktioner inlagda över tid'!A13,0,'Resultat prediktioner över tid'!$C$3-1-2*'Resultat prediktioner över tid'!$C$4)</f>
        <v>16.618692288817773</v>
      </c>
      <c r="F18" s="27">
        <f ca="1">OFFSET('Prediktioner inlagda över tid'!A13,0,'Resultat prediktioner över tid'!$C$3-1-1*'Resultat prediktioner över tid'!$C$4)</f>
        <v>17.04933028383746</v>
      </c>
      <c r="G18" s="27">
        <f ca="1">OFFSET('Prediktioner inlagda över tid'!A13,0,'Resultat prediktioner över tid'!$C$3-1-0*'Resultat prediktioner över tid'!$C$4)</f>
        <v>17.066331328984184</v>
      </c>
      <c r="H18" s="28"/>
      <c r="I18" s="27">
        <f>'Prediktioner döda över tid'!B13</f>
        <v>1</v>
      </c>
      <c r="J18" s="27">
        <f ca="1">OFFSET('Prediktioner döda över tid'!$A13,0,'Resultat prediktioner över tid'!$C$3-1-4*'Resultat prediktioner över tid'!$C$4)</f>
        <v>3.4158749804983728</v>
      </c>
      <c r="K18" s="27">
        <f ca="1">OFFSET('Prediktioner döda över tid'!$A13,0,'Resultat prediktioner över tid'!$C$3-1-3*'Resultat prediktioner över tid'!$C$4)</f>
        <v>3.5064935064935061</v>
      </c>
      <c r="L18" s="27">
        <f ca="1">OFFSET('Prediktioner döda över tid'!$A13,0,'Resultat prediktioner över tid'!$C$3-1-2*'Resultat prediktioner över tid'!$C$4)</f>
        <v>3.5064935064935061</v>
      </c>
      <c r="M18" s="27">
        <f ca="1">OFFSET('Prediktioner döda över tid'!$A13,0,'Resultat prediktioner över tid'!$C$3-1-1*'Resultat prediktioner över tid'!$C$4)</f>
        <v>4.7848813037661708</v>
      </c>
      <c r="N18" s="27">
        <f ca="1">OFFSET('Prediktioner döda över tid'!$A13,0,'Resultat prediktioner över tid'!$C$3-1-0*'Resultat prediktioner över tid'!$C$4)</f>
        <v>4.4862294924799908</v>
      </c>
    </row>
    <row r="19" spans="1:14" x14ac:dyDescent="0.2">
      <c r="A19" s="2">
        <f t="shared" si="0"/>
        <v>43911</v>
      </c>
      <c r="B19" s="27">
        <f>'Prediktioner inlagda över tid'!B14</f>
        <v>12</v>
      </c>
      <c r="C19" s="27">
        <f ca="1">OFFSET('Prediktioner inlagda över tid'!A14,0,'Resultat prediktioner över tid'!$C$3-1-4*'Resultat prediktioner över tid'!$C$4)</f>
        <v>20.226969969618391</v>
      </c>
      <c r="D19" s="27">
        <f ca="1">OFFSET('Prediktioner inlagda över tid'!A14,0,'Resultat prediktioner över tid'!$C$3-1-3*'Resultat prediktioner över tid'!$C$4)</f>
        <v>17.620478780971251</v>
      </c>
      <c r="E19" s="27">
        <f ca="1">OFFSET('Prediktioner inlagda över tid'!A14,0,'Resultat prediktioner över tid'!$C$3-1-2*'Resultat prediktioner över tid'!$C$4)</f>
        <v>17.620478780971251</v>
      </c>
      <c r="F19" s="27">
        <f ca="1">OFFSET('Prediktioner inlagda över tid'!A14,0,'Resultat prediktioner över tid'!$C$3-1-1*'Resultat prediktioner över tid'!$C$4)</f>
        <v>17.962307799136578</v>
      </c>
      <c r="G19" s="27">
        <f ca="1">OFFSET('Prediktioner inlagda över tid'!A14,0,'Resultat prediktioner över tid'!$C$3-1-0*'Resultat prediktioner över tid'!$C$4)</f>
        <v>17.983284604937189</v>
      </c>
      <c r="H19" s="28"/>
      <c r="I19" s="27">
        <f>'Prediktioner döda över tid'!B14</f>
        <v>2</v>
      </c>
      <c r="J19" s="27">
        <f ca="1">OFFSET('Prediktioner döda över tid'!$A14,0,'Resultat prediktioner över tid'!$C$3-1-4*'Resultat prediktioner över tid'!$C$4)</f>
        <v>3.9165231739886521</v>
      </c>
      <c r="K19" s="27">
        <f ca="1">OFFSET('Prediktioner döda över tid'!$A14,0,'Resultat prediktioner över tid'!$C$3-1-3*'Resultat prediktioner över tid'!$C$4)</f>
        <v>4.0326628942486078</v>
      </c>
      <c r="L19" s="27">
        <f ca="1">OFFSET('Prediktioner döda över tid'!$A14,0,'Resultat prediktioner över tid'!$C$3-1-2*'Resultat prediktioner över tid'!$C$4)</f>
        <v>4.0326628942486078</v>
      </c>
      <c r="M19" s="27">
        <f ca="1">OFFSET('Prediktioner döda över tid'!$A14,0,'Resultat prediktioner över tid'!$C$3-1-1*'Resultat prediktioner över tid'!$C$4)</f>
        <v>5.4381660558393614</v>
      </c>
      <c r="N19" s="27">
        <f ca="1">OFFSET('Prediktioner döda över tid'!$A14,0,'Resultat prediktioner över tid'!$C$3-1-0*'Resultat prediktioner över tid'!$C$4)</f>
        <v>5.0989881889821191</v>
      </c>
    </row>
    <row r="20" spans="1:14" x14ac:dyDescent="0.2">
      <c r="A20" s="2">
        <f t="shared" si="0"/>
        <v>43912</v>
      </c>
      <c r="B20" s="27">
        <f>'Prediktioner inlagda över tid'!B15</f>
        <v>11</v>
      </c>
      <c r="C20" s="27">
        <f ca="1">OFFSET('Prediktioner inlagda över tid'!A15,0,'Resultat prediktioner över tid'!$C$3-1-4*'Resultat prediktioner över tid'!$C$4)</f>
        <v>21.624583690130404</v>
      </c>
      <c r="D20" s="27">
        <f ca="1">OFFSET('Prediktioner inlagda över tid'!A15,0,'Resultat prediktioner över tid'!$C$3-1-3*'Resultat prediktioner över tid'!$C$4)</f>
        <v>18.69683216387428</v>
      </c>
      <c r="E20" s="27">
        <f ca="1">OFFSET('Prediktioner inlagda över tid'!A15,0,'Resultat prediktioner över tid'!$C$3-1-2*'Resultat prediktioner över tid'!$C$4)</f>
        <v>18.69683216387428</v>
      </c>
      <c r="F20" s="27">
        <f ca="1">OFFSET('Prediktioner inlagda över tid'!A15,0,'Resultat prediktioner över tid'!$C$3-1-1*'Resultat prediktioner över tid'!$C$4)</f>
        <v>18.931057809614234</v>
      </c>
      <c r="G20" s="27">
        <f ca="1">OFFSET('Prediktioner inlagda över tid'!A15,0,'Resultat prediktioner över tid'!$C$3-1-0*'Resultat prediktioner över tid'!$C$4)</f>
        <v>18.956687249987723</v>
      </c>
      <c r="H20" s="28"/>
      <c r="I20" s="27">
        <f>'Prediktioner döda över tid'!B15</f>
        <v>2</v>
      </c>
      <c r="J20" s="27">
        <f ca="1">OFFSET('Prediktioner döda över tid'!$A15,0,'Resultat prediktioner över tid'!$C$3-1-4*'Resultat prediktioner över tid'!$C$4)</f>
        <v>4.4526645034499444</v>
      </c>
      <c r="K20" s="27">
        <f ca="1">OFFSET('Prediktioner döda över tid'!$A15,0,'Resultat prediktioner över tid'!$C$3-1-3*'Resultat prediktioner över tid'!$C$4)</f>
        <v>4.5820684345720055</v>
      </c>
      <c r="L20" s="27">
        <f ca="1">OFFSET('Prediktioner döda över tid'!$A15,0,'Resultat prediktioner över tid'!$C$3-1-2*'Resultat prediktioner över tid'!$C$4)</f>
        <v>4.5820684345720055</v>
      </c>
      <c r="M20" s="27">
        <f ca="1">OFFSET('Prediktioner döda över tid'!$A15,0,'Resultat prediktioner över tid'!$C$3-1-1*'Resultat prediktioner över tid'!$C$4)</f>
        <v>6.1223387702849985</v>
      </c>
      <c r="N20" s="27">
        <f ca="1">OFFSET('Prediktioner döda över tid'!$A15,0,'Resultat prediktioner över tid'!$C$3-1-0*'Resultat prediktioner över tid'!$C$4)</f>
        <v>5.740793485315776</v>
      </c>
    </row>
    <row r="21" spans="1:14" x14ac:dyDescent="0.2">
      <c r="A21" s="2">
        <f t="shared" si="0"/>
        <v>43913</v>
      </c>
      <c r="B21" s="27">
        <f>'Prediktioner inlagda över tid'!B16</f>
        <v>16</v>
      </c>
      <c r="C21" s="27">
        <f ca="1">OFFSET('Prediktioner inlagda över tid'!A16,0,'Resultat prediktioner över tid'!$C$3-1-4*'Resultat prediktioner över tid'!$C$4)</f>
        <v>23.09210911613253</v>
      </c>
      <c r="D21" s="27">
        <f ca="1">OFFSET('Prediktioner inlagda över tid'!A16,0,'Resultat prediktioner över tid'!$C$3-1-3*'Resultat prediktioner över tid'!$C$4)</f>
        <v>19.849569575168665</v>
      </c>
      <c r="E21" s="27">
        <f ca="1">OFFSET('Prediktioner inlagda över tid'!A16,0,'Resultat prediktioner över tid'!$C$3-1-2*'Resultat prediktioner över tid'!$C$4)</f>
        <v>19.849569575168665</v>
      </c>
      <c r="F21" s="27">
        <f ca="1">OFFSET('Prediktioner inlagda över tid'!A16,0,'Resultat prediktioner över tid'!$C$3-1-1*'Resultat prediktioner över tid'!$C$4)</f>
        <v>19.951952007100306</v>
      </c>
      <c r="G21" s="27">
        <f ca="1">OFFSET('Prediktioner inlagda över tid'!A16,0,'Resultat prediktioner över tid'!$C$3-1-0*'Resultat prediktioner över tid'!$C$4)</f>
        <v>19.982996825019313</v>
      </c>
      <c r="H21" s="28"/>
      <c r="I21" s="27">
        <f>'Prediktioner döda över tid'!B16</f>
        <v>2</v>
      </c>
      <c r="J21" s="27">
        <f ca="1">OFFSET('Prediktioner döda över tid'!$A16,0,'Resultat prediktioner över tid'!$C$3-1-4*'Resultat prediktioner över tid'!$C$4)</f>
        <v>5.0304414558349464</v>
      </c>
      <c r="K21" s="27">
        <f ca="1">OFFSET('Prediktioner döda över tid'!$A16,0,'Resultat prediktioner över tid'!$C$3-1-3*'Resultat prediktioner över tid'!$C$4)</f>
        <v>5.1577773770374922</v>
      </c>
      <c r="L21" s="27">
        <f ca="1">OFFSET('Prediktioner döda över tid'!$A16,0,'Resultat prediktioner över tid'!$C$3-1-2*'Resultat prediktioner över tid'!$C$4)</f>
        <v>5.1577773770374922</v>
      </c>
      <c r="M21" s="27">
        <f ca="1">OFFSET('Prediktioner döda över tid'!$A16,0,'Resultat prediktioner över tid'!$C$3-1-1*'Resultat prediktioner över tid'!$C$4)</f>
        <v>6.8419638910583194</v>
      </c>
      <c r="N21" s="27">
        <f ca="1">OFFSET('Prediktioner döda över tid'!$A16,0,'Resultat prediktioner över tid'!$C$3-1-0*'Resultat prediktioner över tid'!$C$4)</f>
        <v>6.4159444628481772</v>
      </c>
    </row>
    <row r="22" spans="1:14" x14ac:dyDescent="0.2">
      <c r="A22" s="2">
        <f t="shared" si="0"/>
        <v>43914</v>
      </c>
      <c r="B22" s="27">
        <f>'Prediktioner inlagda över tid'!B17</f>
        <v>23</v>
      </c>
      <c r="C22" s="27">
        <f ca="1">OFFSET('Prediktioner inlagda över tid'!A17,0,'Resultat prediktioner över tid'!$C$3-1-4*'Resultat prediktioner över tid'!$C$4)</f>
        <v>24.611340794655096</v>
      </c>
      <c r="D22" s="27">
        <f ca="1">OFFSET('Prediktioner inlagda över tid'!A17,0,'Resultat prediktioner över tid'!$C$3-1-3*'Resultat prediktioner över tid'!$C$4)</f>
        <v>21.079668699796464</v>
      </c>
      <c r="E22" s="27">
        <f ca="1">OFFSET('Prediktioner inlagda över tid'!A17,0,'Resultat prediktioner över tid'!$C$3-1-2*'Resultat prediktioner över tid'!$C$4)</f>
        <v>21.079668699796464</v>
      </c>
      <c r="F22" s="27">
        <f ca="1">OFFSET('Prediktioner inlagda över tid'!A17,0,'Resultat prediktioner över tid'!$C$3-1-1*'Resultat prediktioner över tid'!$C$4)</f>
        <v>21.019086383157145</v>
      </c>
      <c r="G22" s="27">
        <f ca="1">OFFSET('Prediktioner inlagda över tid'!A17,0,'Resultat prediktioner över tid'!$C$3-1-0*'Resultat prediktioner över tid'!$C$4)</f>
        <v>21.056399104884136</v>
      </c>
      <c r="H22" s="28"/>
      <c r="I22" s="27">
        <f>'Prediktioner döda över tid'!B17</f>
        <v>2</v>
      </c>
      <c r="J22" s="27">
        <f ca="1">OFFSET('Prediktioner döda över tid'!$A17,0,'Resultat prediktioner över tid'!$C$3-1-4*'Resultat prediktioner över tid'!$C$4)</f>
        <v>5.6570367042143763</v>
      </c>
      <c r="K22" s="27">
        <f ca="1">OFFSET('Prediktioner döda över tid'!$A17,0,'Resultat prediktioner över tid'!$C$3-1-3*'Resultat prediktioner över tid'!$C$4)</f>
        <v>5.7632517619371217</v>
      </c>
      <c r="L22" s="27">
        <f ca="1">OFFSET('Prediktioner döda över tid'!$A17,0,'Resultat prediktioner över tid'!$C$3-1-2*'Resultat prediktioner över tid'!$C$4)</f>
        <v>5.7632517619371217</v>
      </c>
      <c r="M22" s="27">
        <f ca="1">OFFSET('Prediktioner döda över tid'!$A17,0,'Resultat prediktioner över tid'!$C$3-1-1*'Resultat prediktioner över tid'!$C$4)</f>
        <v>7.6022712115203932</v>
      </c>
      <c r="N22" s="27">
        <f ca="1">OFFSET('Prediktioner döda över tid'!$A17,0,'Resultat prediktioner över tid'!$C$3-1-0*'Resultat prediktioner över tid'!$C$4)</f>
        <v>7.1293684097757772</v>
      </c>
    </row>
    <row r="23" spans="1:14" x14ac:dyDescent="0.2">
      <c r="A23" s="2">
        <f t="shared" si="0"/>
        <v>43915</v>
      </c>
      <c r="B23" s="27">
        <f>'Prediktioner inlagda över tid'!B18</f>
        <v>21</v>
      </c>
      <c r="C23" s="27">
        <f ca="1">OFFSET('Prediktioner inlagda över tid'!A18,0,'Resultat prediktioner över tid'!$C$3-1-4*'Resultat prediktioner över tid'!$C$4)</f>
        <v>26.155845885515543</v>
      </c>
      <c r="D23" s="27">
        <f ca="1">OFFSET('Prediktioner inlagda över tid'!A18,0,'Resultat prediktioner över tid'!$C$3-1-3*'Resultat prediktioner över tid'!$C$4)</f>
        <v>22.387025923437374</v>
      </c>
      <c r="E23" s="27">
        <f ca="1">OFFSET('Prediktioner inlagda över tid'!A18,0,'Resultat prediktioner över tid'!$C$3-1-2*'Resultat prediktioner över tid'!$C$4)</f>
        <v>22.387025923437374</v>
      </c>
      <c r="F23" s="27">
        <f ca="1">OFFSET('Prediktioner inlagda över tid'!A18,0,'Resultat prediktioner över tid'!$C$3-1-1*'Resultat prediktioner över tid'!$C$4)</f>
        <v>22.123705228375858</v>
      </c>
      <c r="G23" s="27">
        <f ca="1">OFFSET('Prediktioner inlagda över tid'!A18,0,'Resultat prediktioner över tid'!$C$3-1-0*'Resultat prediktioner över tid'!$C$4)</f>
        <v>22.168229478115496</v>
      </c>
      <c r="H23" s="28"/>
      <c r="I23" s="27">
        <f>'Prediktioner döda över tid'!B18</f>
        <v>3</v>
      </c>
      <c r="J23" s="27">
        <f ca="1">OFFSET('Prediktioner döda över tid'!$A18,0,'Resultat prediktioner över tid'!$C$3-1-4*'Resultat prediktioner över tid'!$C$4)</f>
        <v>6.3408416423465788</v>
      </c>
      <c r="K23" s="27">
        <f ca="1">OFFSET('Prediktioner döda över tid'!$A18,0,'Resultat prediktioner över tid'!$C$3-1-3*'Resultat prediktioner över tid'!$C$4)</f>
        <v>6.402396801137872</v>
      </c>
      <c r="L23" s="27">
        <f ca="1">OFFSET('Prediktioner döda över tid'!$A18,0,'Resultat prediktioner över tid'!$C$3-1-2*'Resultat prediktioner över tid'!$C$4)</f>
        <v>6.402396801137872</v>
      </c>
      <c r="M23" s="27">
        <f ca="1">OFFSET('Prediktioner döda över tid'!$A18,0,'Resultat prediktioner över tid'!$C$3-1-1*'Resultat prediktioner över tid'!$C$4)</f>
        <v>8.4092504157835126</v>
      </c>
      <c r="N23" s="27">
        <f ca="1">OFFSET('Prediktioner döda över tid'!$A18,0,'Resultat prediktioner över tid'!$C$3-1-0*'Resultat prediktioner över tid'!$C$4)</f>
        <v>7.8867104572291522</v>
      </c>
    </row>
    <row r="24" spans="1:14" x14ac:dyDescent="0.2">
      <c r="A24" s="2">
        <f t="shared" si="0"/>
        <v>43916</v>
      </c>
      <c r="B24" s="27">
        <f>'Prediktioner inlagda över tid'!B19</f>
        <v>26</v>
      </c>
      <c r="C24" s="27">
        <f ca="1">OFFSET('Prediktioner inlagda över tid'!A19,0,'Resultat prediktioner över tid'!$C$3-1-4*'Resultat prediktioner över tid'!$C$4)</f>
        <v>27.777441350473318</v>
      </c>
      <c r="D24" s="27">
        <f ca="1">OFFSET('Prediktioner inlagda över tid'!A19,0,'Resultat prediktioner över tid'!$C$3-1-3*'Resultat prediktioner över tid'!$C$4)</f>
        <v>23.770170774513481</v>
      </c>
      <c r="E24" s="27">
        <f ca="1">OFFSET('Prediktioner inlagda över tid'!A19,0,'Resultat prediktioner över tid'!$C$3-1-2*'Resultat prediktioner över tid'!$C$4)</f>
        <v>23.770170774513481</v>
      </c>
      <c r="F24" s="27">
        <f ca="1">OFFSET('Prediktioner inlagda över tid'!A19,0,'Resultat prediktioner över tid'!$C$3-1-1*'Resultat prediktioner över tid'!$C$4)</f>
        <v>23.253511401446531</v>
      </c>
      <c r="G24" s="27">
        <f ca="1">OFFSET('Prediktioner inlagda över tid'!A19,0,'Resultat prediktioner över tid'!$C$3-1-0*'Resultat prediktioner över tid'!$C$4)</f>
        <v>23.306279262398721</v>
      </c>
      <c r="H24" s="28"/>
      <c r="I24" s="27">
        <f>'Prediktioner döda över tid'!B19</f>
        <v>4</v>
      </c>
      <c r="J24" s="27">
        <f ca="1">OFFSET('Prediktioner döda över tid'!$A19,0,'Resultat prediktioner över tid'!$C$3-1-4*'Resultat prediktioner över tid'!$C$4)</f>
        <v>7.0694867033601767</v>
      </c>
      <c r="K24" s="27">
        <f ca="1">OFFSET('Prediktioner döda över tid'!$A19,0,'Resultat prediktioner över tid'!$C$3-1-3*'Resultat prediktioner över tid'!$C$4)</f>
        <v>7.0796145529542205</v>
      </c>
      <c r="L24" s="27">
        <f ca="1">OFFSET('Prediktioner döda över tid'!$A19,0,'Resultat prediktioner över tid'!$C$3-1-2*'Resultat prediktioner över tid'!$C$4)</f>
        <v>7.0796145529542205</v>
      </c>
      <c r="M24" s="27">
        <f ca="1">OFFSET('Prediktioner döda över tid'!$A19,0,'Resultat prediktioner över tid'!$C$3-1-1*'Resultat prediktioner över tid'!$C$4)</f>
        <v>9.2697583441545106</v>
      </c>
      <c r="N24" s="27">
        <f ca="1">OFFSET('Prediktioner döda över tid'!$A19,0,'Resultat prediktioner över tid'!$C$3-1-0*'Resultat prediktioner över tid'!$C$4)</f>
        <v>8.6944353773153242</v>
      </c>
    </row>
    <row r="25" spans="1:14" x14ac:dyDescent="0.2">
      <c r="A25" s="2">
        <f t="shared" si="0"/>
        <v>43917</v>
      </c>
      <c r="B25" s="27">
        <f>'Prediktioner inlagda över tid'!B20</f>
        <v>31</v>
      </c>
      <c r="C25" s="27">
        <f ca="1">OFFSET('Prediktioner inlagda över tid'!A20,0,'Resultat prediktioner över tid'!$C$3-1-4*'Resultat prediktioner över tid'!$C$4)</f>
        <v>29.472110998658923</v>
      </c>
      <c r="D25" s="27">
        <f ca="1">OFFSET('Prediktioner inlagda över tid'!A20,0,'Resultat prediktioner över tid'!$C$3-1-3*'Resultat prediktioner över tid'!$C$4)</f>
        <v>25.225931059736368</v>
      </c>
      <c r="E25" s="27">
        <f ca="1">OFFSET('Prediktioner inlagda över tid'!A20,0,'Resultat prediktioner över tid'!$C$3-1-2*'Resultat prediktioner över tid'!$C$4)</f>
        <v>25.225931059736368</v>
      </c>
      <c r="F25" s="27">
        <f ca="1">OFFSET('Prediktioner inlagda över tid'!A20,0,'Resultat prediktioner över tid'!$C$3-1-1*'Resultat prediktioner över tid'!$C$4)</f>
        <v>24.391843904812045</v>
      </c>
      <c r="G25" s="27">
        <f ca="1">OFFSET('Prediktioner inlagda över tid'!A20,0,'Resultat prediktioner över tid'!$C$3-1-0*'Resultat prediktioner över tid'!$C$4)</f>
        <v>24.453967509284933</v>
      </c>
      <c r="H25" s="28"/>
      <c r="I25" s="27">
        <f>'Prediktioner döda över tid'!B20</f>
        <v>5</v>
      </c>
      <c r="J25" s="27">
        <f ca="1">OFFSET('Prediktioner döda över tid'!$A20,0,'Resultat prediktioner över tid'!$C$3-1-4*'Resultat prediktioner över tid'!$C$4)</f>
        <v>7.8467584471376766</v>
      </c>
      <c r="K25" s="27">
        <f ca="1">OFFSET('Prediktioner döda över tid'!$A20,0,'Resultat prediktioner över tid'!$C$3-1-3*'Resultat prediktioner över tid'!$C$4)</f>
        <v>7.7998632928407776</v>
      </c>
      <c r="L25" s="27">
        <f ca="1">OFFSET('Prediktioner döda över tid'!$A20,0,'Resultat prediktioner över tid'!$C$3-1-2*'Resultat prediktioner över tid'!$C$4)</f>
        <v>7.7998632928407776</v>
      </c>
      <c r="M25" s="27">
        <f ca="1">OFFSET('Prediktioner döda över tid'!$A20,0,'Resultat prediktioner över tid'!$C$3-1-1*'Resultat prediktioner över tid'!$C$4)</f>
        <v>10.191640476720636</v>
      </c>
      <c r="N25" s="27">
        <f ca="1">OFFSET('Prediktioner döda över tid'!$A20,0,'Resultat prediktioner över tid'!$C$3-1-0*'Resultat prediktioner över tid'!$C$4)</f>
        <v>9.5599429998605814</v>
      </c>
    </row>
    <row r="26" spans="1:14" x14ac:dyDescent="0.2">
      <c r="A26" s="2">
        <f t="shared" si="0"/>
        <v>43918</v>
      </c>
      <c r="B26" s="27">
        <f>'Prediktioner inlagda över tid'!B21</f>
        <v>32</v>
      </c>
      <c r="C26" s="27">
        <f ca="1">OFFSET('Prediktioner inlagda över tid'!A21,0,'Resultat prediktioner över tid'!$C$3-1-4*'Resultat prediktioner över tid'!$C$4)</f>
        <v>31.235072902207584</v>
      </c>
      <c r="D26" s="27">
        <f ca="1">OFFSET('Prediktioner inlagda över tid'!A21,0,'Resultat prediktioner över tid'!$C$3-1-3*'Resultat prediktioner över tid'!$C$4)</f>
        <v>26.749042812167513</v>
      </c>
      <c r="E26" s="27">
        <f ca="1">OFFSET('Prediktioner inlagda över tid'!A21,0,'Resultat prediktioner över tid'!$C$3-1-2*'Resultat prediktioner över tid'!$C$4)</f>
        <v>26.749042812167513</v>
      </c>
      <c r="F26" s="27">
        <f ca="1">OFFSET('Prediktioner inlagda över tid'!A21,0,'Resultat prediktioner över tid'!$C$3-1-1*'Resultat prediktioner över tid'!$C$4)</f>
        <v>25.575949344800396</v>
      </c>
      <c r="G26" s="27">
        <f ca="1">OFFSET('Prediktioner inlagda över tid'!A21,0,'Resultat prediktioner över tid'!$C$3-1-0*'Resultat prediktioner över tid'!$C$4)</f>
        <v>25.648720776987318</v>
      </c>
      <c r="H26" s="28"/>
      <c r="I26" s="27">
        <f>'Prediktioner döda över tid'!B21</f>
        <v>7</v>
      </c>
      <c r="J26" s="27">
        <f ca="1">OFFSET('Prediktioner döda över tid'!$A21,0,'Resultat prediktioner över tid'!$C$3-1-4*'Resultat prediktioner över tid'!$C$4)</f>
        <v>8.6763906663932495</v>
      </c>
      <c r="K26" s="27">
        <f ca="1">OFFSET('Prediktioner döda över tid'!$A21,0,'Resultat prediktioner över tid'!$C$3-1-3*'Resultat prediktioner över tid'!$C$4)</f>
        <v>8.5687229572283261</v>
      </c>
      <c r="L26" s="27">
        <f ca="1">OFFSET('Prediktioner döda över tid'!$A21,0,'Resultat prediktioner över tid'!$C$3-1-2*'Resultat prediktioner över tid'!$C$4)</f>
        <v>8.5687229572283261</v>
      </c>
      <c r="M26" s="27">
        <f ca="1">OFFSET('Prediktioner döda över tid'!$A21,0,'Resultat prediktioner över tid'!$C$3-1-1*'Resultat prediktioner över tid'!$C$4)</f>
        <v>11.16016897285671</v>
      </c>
      <c r="N26" s="27">
        <f ca="1">OFFSET('Prediktioner döda över tid'!$A21,0,'Resultat prediktioner över tid'!$C$3-1-0*'Resultat prediktioner över tid'!$C$4)</f>
        <v>10.469437074182395</v>
      </c>
    </row>
    <row r="27" spans="1:14" x14ac:dyDescent="0.2">
      <c r="A27" s="2">
        <f t="shared" si="0"/>
        <v>43919</v>
      </c>
      <c r="B27" s="27">
        <f>'Prediktioner inlagda över tid'!B22</f>
        <v>34</v>
      </c>
      <c r="C27" s="27">
        <f ca="1">OFFSET('Prediktioner inlagda över tid'!A22,0,'Resultat prediktioner över tid'!$C$3-1-4*'Resultat prediktioner över tid'!$C$4)</f>
        <v>33.061154370163678</v>
      </c>
      <c r="D27" s="27">
        <f ca="1">OFFSET('Prediktioner inlagda över tid'!A22,0,'Resultat prediktioner över tid'!$C$3-1-3*'Resultat prediktioner över tid'!$C$4)</f>
        <v>28.331698984450309</v>
      </c>
      <c r="E27" s="27">
        <f ca="1">OFFSET('Prediktioner inlagda över tid'!A22,0,'Resultat prediktioner över tid'!$C$3-1-2*'Resultat prediktioner över tid'!$C$4)</f>
        <v>28.331698984450309</v>
      </c>
      <c r="F27" s="27">
        <f ca="1">OFFSET('Prediktioner inlagda över tid'!A22,0,'Resultat prediktioner över tid'!$C$3-1-1*'Resultat prediktioner över tid'!$C$4)</f>
        <v>26.803450338356427</v>
      </c>
      <c r="G27" s="27">
        <f ca="1">OFFSET('Prediktioner inlagda över tid'!A22,0,'Resultat prediktioner över tid'!$C$3-1-0*'Resultat prediktioner över tid'!$C$4)</f>
        <v>26.888298313619611</v>
      </c>
      <c r="H27" s="28"/>
      <c r="I27" s="27">
        <f>'Prediktioner döda över tid'!B22</f>
        <v>7</v>
      </c>
      <c r="J27" s="27">
        <f ca="1">OFFSET('Prediktioner döda över tid'!$A22,0,'Resultat prediktioner över tid'!$C$3-1-4*'Resultat prediktioner över tid'!$C$4)</f>
        <v>9.5619354259825453</v>
      </c>
      <c r="K27" s="27">
        <f ca="1">OFFSET('Prediktioner döda över tid'!$A22,0,'Resultat prediktioner över tid'!$C$3-1-3*'Resultat prediktioner över tid'!$C$4)</f>
        <v>9.3924669908467973</v>
      </c>
      <c r="L27" s="27">
        <f ca="1">OFFSET('Prediktioner döda över tid'!$A22,0,'Resultat prediktioner över tid'!$C$3-1-2*'Resultat prediktioner över tid'!$C$4)</f>
        <v>9.3924669908467973</v>
      </c>
      <c r="M27" s="27">
        <f ca="1">OFFSET('Prediktioner döda över tid'!$A22,0,'Resultat prediktioner över tid'!$C$3-1-1*'Resultat prediktioner över tid'!$C$4)</f>
        <v>12.178644731049546</v>
      </c>
      <c r="N27" s="27">
        <f ca="1">OFFSET('Prediktioner döda över tid'!$A22,0,'Resultat prediktioner över tid'!$C$3-1-0*'Resultat prediktioner över tid'!$C$4)</f>
        <v>11.4260532491669</v>
      </c>
    </row>
    <row r="28" spans="1:14" x14ac:dyDescent="0.2">
      <c r="A28" s="2">
        <f t="shared" si="0"/>
        <v>43920</v>
      </c>
      <c r="B28" s="27">
        <f>'Prediktioner inlagda över tid'!B23</f>
        <v>27</v>
      </c>
      <c r="C28" s="27">
        <f ca="1">OFFSET('Prediktioner inlagda över tid'!A23,0,'Resultat prediktioner över tid'!$C$3-1-4*'Resultat prediktioner över tid'!$C$4)</f>
        <v>34.945396649475121</v>
      </c>
      <c r="D28" s="27">
        <f ca="1">OFFSET('Prediktioner inlagda över tid'!A23,0,'Resultat prediktioner över tid'!$C$3-1-3*'Resultat prediktioner över tid'!$C$4)</f>
        <v>29.963030768674699</v>
      </c>
      <c r="E28" s="27">
        <f ca="1">OFFSET('Prediktioner inlagda över tid'!A23,0,'Resultat prediktioner över tid'!$C$3-1-2*'Resultat prediktioner över tid'!$C$4)</f>
        <v>29.963030768674699</v>
      </c>
      <c r="F28" s="27">
        <f ca="1">OFFSET('Prediktioner inlagda över tid'!A23,0,'Resultat prediktioner över tid'!$C$3-1-1*'Resultat prediktioner över tid'!$C$4)</f>
        <v>28.071657223319054</v>
      </c>
      <c r="G28" s="27">
        <f ca="1">OFFSET('Prediktioner inlagda över tid'!A23,0,'Resultat prediktioner över tid'!$C$3-1-0*'Resultat prediktioner över tid'!$C$4)</f>
        <v>28.170155535084888</v>
      </c>
      <c r="H28" s="28"/>
      <c r="I28" s="27">
        <f>'Prediktioner döda över tid'!B23</f>
        <v>8</v>
      </c>
      <c r="J28" s="27">
        <f ca="1">OFFSET('Prediktioner döda över tid'!$A23,0,'Resultat prediktioner över tid'!$C$3-1-4*'Resultat prediktioner över tid'!$C$4)</f>
        <v>10.506593734868078</v>
      </c>
      <c r="K28" s="27">
        <f ca="1">OFFSET('Prediktioner döda över tid'!$A23,0,'Resultat prediktioner över tid'!$C$3-1-3*'Resultat prediktioner över tid'!$C$4)</f>
        <v>10.278140851051774</v>
      </c>
      <c r="L28" s="27">
        <f ca="1">OFFSET('Prediktioner döda över tid'!$A23,0,'Resultat prediktioner över tid'!$C$3-1-2*'Resultat prediktioner över tid'!$C$4)</f>
        <v>10.278140851051774</v>
      </c>
      <c r="M28" s="27">
        <f ca="1">OFFSET('Prediktioner döda över tid'!$A23,0,'Resultat prediktioner över tid'!$C$3-1-1*'Resultat prediktioner över tid'!$C$4)</f>
        <v>13.250317449686248</v>
      </c>
      <c r="N28" s="27">
        <f ca="1">OFFSET('Prediktioner döda över tid'!$A23,0,'Resultat prediktioner över tid'!$C$3-1-0*'Resultat prediktioner över tid'!$C$4)</f>
        <v>12.432884537394507</v>
      </c>
    </row>
    <row r="29" spans="1:14" x14ac:dyDescent="0.2">
      <c r="A29" s="2">
        <f t="shared" si="0"/>
        <v>43921</v>
      </c>
      <c r="B29" s="27">
        <f>'Prediktioner inlagda över tid'!B24</f>
        <v>31</v>
      </c>
      <c r="C29" s="27">
        <f ca="1">OFFSET('Prediktioner inlagda över tid'!A24,0,'Resultat prediktioner över tid'!$C$3-1-4*'Resultat prediktioner över tid'!$C$4)</f>
        <v>36.883963447016953</v>
      </c>
      <c r="D29" s="27">
        <f ca="1">OFFSET('Prediktioner inlagda över tid'!A24,0,'Resultat prediktioner över tid'!$C$3-1-3*'Resultat prediktioner över tid'!$C$4)</f>
        <v>31.628515547058797</v>
      </c>
      <c r="E29" s="27">
        <f ca="1">OFFSET('Prediktioner inlagda över tid'!A24,0,'Resultat prediktioner över tid'!$C$3-1-2*'Resultat prediktioner över tid'!$C$4)</f>
        <v>31.628515547058797</v>
      </c>
      <c r="F29" s="27">
        <f ca="1">OFFSET('Prediktioner inlagda över tid'!A24,0,'Resultat prediktioner över tid'!$C$3-1-1*'Resultat prediktioner över tid'!$C$4)</f>
        <v>29.377733793552736</v>
      </c>
      <c r="G29" s="27">
        <f ca="1">OFFSET('Prediktioner inlagda över tid'!A24,0,'Resultat prediktioner över tid'!$C$3-1-0*'Resultat prediktioner över tid'!$C$4)</f>
        <v>29.491609736163007</v>
      </c>
      <c r="H29" s="28"/>
      <c r="I29" s="27">
        <f>'Prediktioner döda över tid'!B24</f>
        <v>9</v>
      </c>
      <c r="J29" s="27">
        <f ca="1">OFFSET('Prediktioner döda över tid'!$A24,0,'Resultat prediktioner över tid'!$C$3-1-4*'Resultat prediktioner över tid'!$C$4)</f>
        <v>11.51299690287815</v>
      </c>
      <c r="K29" s="27">
        <f ca="1">OFFSET('Prediktioner döda över tid'!$A24,0,'Resultat prediktioner över tid'!$C$3-1-3*'Resultat prediktioner över tid'!$C$4)</f>
        <v>11.233647306872651</v>
      </c>
      <c r="L29" s="27">
        <f ca="1">OFFSET('Prediktioner döda över tid'!$A24,0,'Resultat prediktioner över tid'!$C$3-1-2*'Resultat prediktioner över tid'!$C$4)</f>
        <v>11.233647306872651</v>
      </c>
      <c r="M29" s="27">
        <f ca="1">OFFSET('Prediktioner döda över tid'!$A24,0,'Resultat prediktioner över tid'!$C$3-1-1*'Resultat prediktioner över tid'!$C$4)</f>
        <v>14.378300249453998</v>
      </c>
      <c r="N29" s="27">
        <f ca="1">OFFSET('Prediktioner döda över tid'!$A24,0,'Resultat prediktioner över tid'!$C$3-1-0*'Resultat prediktioner över tid'!$C$4)</f>
        <v>13.492901605563754</v>
      </c>
    </row>
    <row r="30" spans="1:14" x14ac:dyDescent="0.2">
      <c r="A30" s="2">
        <f t="shared" si="0"/>
        <v>43922</v>
      </c>
      <c r="B30" s="27">
        <f>'Prediktioner inlagda över tid'!B25</f>
        <v>30</v>
      </c>
      <c r="C30" s="27">
        <f ca="1">OFFSET('Prediktioner inlagda över tid'!A25,0,'Resultat prediktioner över tid'!$C$3-1-4*'Resultat prediktioner över tid'!$C$4)</f>
        <v>38.875444519988832</v>
      </c>
      <c r="D30" s="27">
        <f ca="1">OFFSET('Prediktioner inlagda över tid'!A25,0,'Resultat prediktioner över tid'!$C$3-1-3*'Resultat prediktioner över tid'!$C$4)</f>
        <v>33.364118965345412</v>
      </c>
      <c r="E30" s="27">
        <f ca="1">OFFSET('Prediktioner inlagda över tid'!A25,0,'Resultat prediktioner över tid'!$C$3-1-2*'Resultat prediktioner över tid'!$C$4)</f>
        <v>33.364118965345412</v>
      </c>
      <c r="F30" s="27">
        <f ca="1">OFFSET('Prediktioner inlagda över tid'!A25,0,'Resultat prediktioner över tid'!$C$3-1-1*'Resultat prediktioner över tid'!$C$4)</f>
        <v>30.718945685433951</v>
      </c>
      <c r="G30" s="27">
        <f ca="1">OFFSET('Prediktioner inlagda över tid'!A25,0,'Resultat prediktioner över tid'!$C$3-1-0*'Resultat prediktioner över tid'!$C$4)</f>
        <v>30.8500887106965</v>
      </c>
      <c r="H30" s="28"/>
      <c r="I30" s="27">
        <f>'Prediktioner döda över tid'!B25</f>
        <v>9</v>
      </c>
      <c r="J30" s="27">
        <f ca="1">OFFSET('Prediktioner döda över tid'!$A25,0,'Resultat prediktioner över tid'!$C$3-1-4*'Resultat prediktioner över tid'!$C$4)</f>
        <v>12.582928113725465</v>
      </c>
      <c r="K30" s="27">
        <f ca="1">OFFSET('Prediktioner döda över tid'!$A25,0,'Resultat prediktioner över tid'!$C$3-1-3*'Resultat prediktioner över tid'!$C$4)</f>
        <v>12.244347154154491</v>
      </c>
      <c r="L30" s="27">
        <f ca="1">OFFSET('Prediktioner döda över tid'!$A25,0,'Resultat prediktioner över tid'!$C$3-1-2*'Resultat prediktioner över tid'!$C$4)</f>
        <v>12.244347154154491</v>
      </c>
      <c r="M30" s="27">
        <f ca="1">OFFSET('Prediktioner döda över tid'!$A25,0,'Resultat prediktioner över tid'!$C$3-1-1*'Resultat prediktioner över tid'!$C$4)</f>
        <v>15.565461320338807</v>
      </c>
      <c r="N30" s="27">
        <f ca="1">OFFSET('Prediktioner döda över tid'!$A25,0,'Resultat prediktioner över tid'!$C$3-1-0*'Resultat prediktioner över tid'!$C$4)</f>
        <v>14.608851407440662</v>
      </c>
    </row>
    <row r="31" spans="1:14" x14ac:dyDescent="0.2">
      <c r="A31" s="2">
        <f t="shared" si="0"/>
        <v>43923</v>
      </c>
      <c r="B31" s="27">
        <f>'Prediktioner inlagda över tid'!B26</f>
        <v>32</v>
      </c>
      <c r="C31" s="27">
        <f ca="1">OFFSET('Prediktioner inlagda över tid'!A26,0,'Resultat prediktioner över tid'!$C$3-1-4*'Resultat prediktioner över tid'!$C$4)</f>
        <v>40.922665613975511</v>
      </c>
      <c r="D31" s="27">
        <f ca="1">OFFSET('Prediktioner inlagda över tid'!A26,0,'Resultat prediktioner över tid'!$C$3-1-3*'Resultat prediktioner över tid'!$C$4)</f>
        <v>35.167102427505789</v>
      </c>
      <c r="E31" s="27">
        <f ca="1">OFFSET('Prediktioner inlagda över tid'!A26,0,'Resultat prediktioner över tid'!$C$3-1-2*'Resultat prediktioner över tid'!$C$4)</f>
        <v>35.167102427505789</v>
      </c>
      <c r="F31" s="27">
        <f ca="1">OFFSET('Prediktioner inlagda över tid'!A26,0,'Resultat prediktioner över tid'!$C$3-1-1*'Resultat prediktioner över tid'!$C$4)</f>
        <v>32.093014597275811</v>
      </c>
      <c r="G31" s="27">
        <f ca="1">OFFSET('Prediktioner inlagda över tid'!A26,0,'Resultat prediktioner över tid'!$C$3-1-0*'Resultat prediktioner över tid'!$C$4)</f>
        <v>32.243485716745283</v>
      </c>
      <c r="H31" s="28"/>
      <c r="I31" s="27">
        <f>'Prediktioner döda över tid'!B26</f>
        <v>11</v>
      </c>
      <c r="J31" s="27">
        <f ca="1">OFFSET('Prediktioner döda över tid'!$A26,0,'Resultat prediktioner över tid'!$C$3-1-4*'Resultat prediktioner över tid'!$C$4)</f>
        <v>13.716972040978508</v>
      </c>
      <c r="K31" s="27">
        <f ca="1">OFFSET('Prediktioner döda över tid'!$A26,0,'Resultat prediktioner över tid'!$C$3-1-3*'Resultat prediktioner över tid'!$C$4)</f>
        <v>13.314086415746143</v>
      </c>
      <c r="L31" s="27">
        <f ca="1">OFFSET('Prediktioner döda över tid'!$A26,0,'Resultat prediktioner över tid'!$C$3-1-2*'Resultat prediktioner över tid'!$C$4)</f>
        <v>13.314086415746143</v>
      </c>
      <c r="M31" s="27">
        <f ca="1">OFFSET('Prediktioner döda över tid'!$A26,0,'Resultat prediktioner över tid'!$C$3-1-1*'Resultat prediktioner över tid'!$C$4)</f>
        <v>16.81428806268941</v>
      </c>
      <c r="N31" s="27">
        <f ca="1">OFFSET('Prediktioner döda över tid'!$A26,0,'Resultat prediktioner över tid'!$C$3-1-0*'Resultat prediktioner över tid'!$C$4)</f>
        <v>15.783129844855797</v>
      </c>
    </row>
    <row r="32" spans="1:14" x14ac:dyDescent="0.2">
      <c r="A32" s="2">
        <f t="shared" si="0"/>
        <v>43924</v>
      </c>
      <c r="B32" s="27">
        <f>'Prediktioner inlagda över tid'!B27</f>
        <v>38</v>
      </c>
      <c r="C32" s="27">
        <f ca="1">OFFSET('Prediktioner inlagda över tid'!A27,0,'Resultat prediktioner över tid'!$C$3-1-4*'Resultat prediktioner över tid'!$C$4)</f>
        <v>43.019808175437731</v>
      </c>
      <c r="D32" s="27">
        <f ca="1">OFFSET('Prediktioner inlagda över tid'!A27,0,'Resultat prediktioner över tid'!$C$3-1-3*'Resultat prediktioner över tid'!$C$4)</f>
        <v>37.033992115502656</v>
      </c>
      <c r="E32" s="27">
        <f ca="1">OFFSET('Prediktioner inlagda över tid'!A27,0,'Resultat prediktioner över tid'!$C$3-1-2*'Resultat prediktioner över tid'!$C$4)</f>
        <v>37.033992115502656</v>
      </c>
      <c r="F32" s="27">
        <f ca="1">OFFSET('Prediktioner inlagda över tid'!A27,0,'Resultat prediktioner över tid'!$C$3-1-1*'Resultat prediktioner över tid'!$C$4)</f>
        <v>33.498606456114238</v>
      </c>
      <c r="G32" s="27">
        <f ca="1">OFFSET('Prediktioner inlagda över tid'!A27,0,'Resultat prediktioner över tid'!$C$3-1-0*'Resultat prediktioner över tid'!$C$4)</f>
        <v>33.670649275081686</v>
      </c>
      <c r="H32" s="28"/>
      <c r="I32" s="27">
        <f>'Prediktioner döda över tid'!B27</f>
        <v>12</v>
      </c>
      <c r="J32" s="27">
        <f ca="1">OFFSET('Prediktioner döda över tid'!$A27,0,'Resultat prediktioner över tid'!$C$3-1-4*'Resultat prediktioner över tid'!$C$4)</f>
        <v>14.917911196802409</v>
      </c>
      <c r="K32" s="27">
        <f ca="1">OFFSET('Prediktioner döda över tid'!$A27,0,'Resultat prediktioner över tid'!$C$3-1-3*'Resultat prediktioner över tid'!$C$4)</f>
        <v>14.446746139771973</v>
      </c>
      <c r="L32" s="27">
        <f ca="1">OFFSET('Prediktioner döda över tid'!$A27,0,'Resultat prediktioner över tid'!$C$3-1-2*'Resultat prediktioner över tid'!$C$4)</f>
        <v>14.446746139771973</v>
      </c>
      <c r="M32" s="27">
        <f ca="1">OFFSET('Prediktioner döda över tid'!$A27,0,'Resultat prediktioner över tid'!$C$3-1-1*'Resultat prediktioner över tid'!$C$4)</f>
        <v>18.126718460288679</v>
      </c>
      <c r="N32" s="27">
        <f ca="1">OFFSET('Prediktioner döda över tid'!$A27,0,'Resultat prediktioner över tid'!$C$3-1-0*'Resultat prediktioner över tid'!$C$4)</f>
        <v>17.017623434048179</v>
      </c>
    </row>
    <row r="33" spans="1:14" x14ac:dyDescent="0.2">
      <c r="A33" s="2">
        <f t="shared" si="0"/>
        <v>43925</v>
      </c>
      <c r="B33" s="27">
        <f>'Prediktioner inlagda över tid'!B28</f>
        <v>48</v>
      </c>
      <c r="C33" s="27">
        <f ca="1">OFFSET('Prediktioner inlagda över tid'!A28,0,'Resultat prediktioner över tid'!$C$3-1-4*'Resultat prediktioner över tid'!$C$4)</f>
        <v>45.160701873849952</v>
      </c>
      <c r="D33" s="27">
        <f ca="1">OFFSET('Prediktioner inlagda över tid'!A28,0,'Resultat prediktioner över tid'!$C$3-1-3*'Resultat prediktioner över tid'!$C$4)</f>
        <v>38.960606014960987</v>
      </c>
      <c r="E33" s="27">
        <f ca="1">OFFSET('Prediktioner inlagda över tid'!A28,0,'Resultat prediktioner över tid'!$C$3-1-2*'Resultat prediktioner över tid'!$C$4)</f>
        <v>38.960606014960987</v>
      </c>
      <c r="F33" s="27">
        <f ca="1">OFFSET('Prediktioner inlagda över tid'!A28,0,'Resultat prediktioner över tid'!$C$3-1-1*'Resultat prediktioner över tid'!$C$4)</f>
        <v>34.935987423236547</v>
      </c>
      <c r="G33" s="27">
        <f ca="1">OFFSET('Prediktioner inlagda över tid'!A28,0,'Resultat prediktioner över tid'!$C$3-1-0*'Resultat prediktioner över tid'!$C$4)</f>
        <v>35.132042225441026</v>
      </c>
      <c r="H33" s="28"/>
      <c r="I33" s="27">
        <f>'Prediktioner döda över tid'!B28</f>
        <v>14</v>
      </c>
      <c r="J33" s="27">
        <f ca="1">OFFSET('Prediktioner döda över tid'!$A28,0,'Resultat prediktioner över tid'!$C$3-1-4*'Resultat prediktioner över tid'!$C$4)</f>
        <v>16.188283891945147</v>
      </c>
      <c r="K33" s="27">
        <f ca="1">OFFSET('Prediktioner döda över tid'!$A28,0,'Resultat prediktioner över tid'!$C$3-1-3*'Resultat prediktioner över tid'!$C$4)</f>
        <v>15.646187131961684</v>
      </c>
      <c r="L33" s="27">
        <f ca="1">OFFSET('Prediktioner döda över tid'!$A28,0,'Resultat prediktioner över tid'!$C$3-1-2*'Resultat prediktioner över tid'!$C$4)</f>
        <v>15.646187131961684</v>
      </c>
      <c r="M33" s="27">
        <f ca="1">OFFSET('Prediktioner döda över tid'!$A28,0,'Resultat prediktioner över tid'!$C$3-1-1*'Resultat prediktioner över tid'!$C$4)</f>
        <v>19.503933594201008</v>
      </c>
      <c r="N33" s="27">
        <f ca="1">OFFSET('Prediktioner döda över tid'!$A28,0,'Resultat prediktioner över tid'!$C$3-1-0*'Resultat prediktioner över tid'!$C$4)</f>
        <v>18.313514149175766</v>
      </c>
    </row>
    <row r="34" spans="1:14" x14ac:dyDescent="0.2">
      <c r="A34" s="2">
        <f t="shared" si="0"/>
        <v>43926</v>
      </c>
      <c r="B34" s="27">
        <f>'Prediktioner inlagda över tid'!B29</f>
        <v>57</v>
      </c>
      <c r="C34" s="27">
        <f ca="1">OFFSET('Prediktioner inlagda över tid'!A29,0,'Resultat prediktioner över tid'!$C$3-1-4*'Resultat prediktioner över tid'!$C$4)</f>
        <v>47.338915121819049</v>
      </c>
      <c r="D34" s="27">
        <f ca="1">OFFSET('Prediktioner inlagda över tid'!A29,0,'Resultat prediktioner över tid'!$C$3-1-3*'Resultat prediktioner över tid'!$C$4)</f>
        <v>40.942119905975808</v>
      </c>
      <c r="E34" s="27">
        <f ca="1">OFFSET('Prediktioner inlagda över tid'!A29,0,'Resultat prediktioner över tid'!$C$3-1-2*'Resultat prediktioner över tid'!$C$4)</f>
        <v>40.942119905975808</v>
      </c>
      <c r="F34" s="27">
        <f ca="1">OFFSET('Prediktioner inlagda över tid'!A29,0,'Resultat prediktioner över tid'!$C$3-1-1*'Resultat prediktioner över tid'!$C$4)</f>
        <v>36.407888372537357</v>
      </c>
      <c r="G34" s="27">
        <f ca="1">OFFSET('Prediktioner inlagda över tid'!A29,0,'Resultat prediktioner över tid'!$C$3-1-0*'Resultat prediktioner över tid'!$C$4)</f>
        <v>36.630611415620976</v>
      </c>
      <c r="H34" s="28"/>
      <c r="I34" s="27">
        <f>'Prediktioner döda över tid'!B29</f>
        <v>15</v>
      </c>
      <c r="J34" s="27">
        <f ca="1">OFFSET('Prediktioner döda över tid'!$A29,0,'Resultat prediktioner över tid'!$C$3-1-4*'Resultat prediktioner över tid'!$C$4)</f>
        <v>17.530349018523466</v>
      </c>
      <c r="K34" s="27">
        <f ca="1">OFFSET('Prediktioner döda över tid'!$A29,0,'Resultat prediktioner över tid'!$C$3-1-3*'Resultat prediktioner över tid'!$C$4)</f>
        <v>16.916181248524936</v>
      </c>
      <c r="L34" s="27">
        <f ca="1">OFFSET('Prediktioner döda över tid'!$A29,0,'Resultat prediktioner över tid'!$C$3-1-2*'Resultat prediktioner över tid'!$C$4)</f>
        <v>16.916181248524936</v>
      </c>
      <c r="M34" s="27">
        <f ca="1">OFFSET('Prediktioner döda över tid'!$A29,0,'Resultat prediktioner över tid'!$C$3-1-1*'Resultat prediktioner över tid'!$C$4)</f>
        <v>20.946104266332419</v>
      </c>
      <c r="N34" s="27">
        <f ca="1">OFFSET('Prediktioner döda över tid'!$A29,0,'Resultat prediktioner över tid'!$C$3-1-0*'Resultat prediktioner över tid'!$C$4)</f>
        <v>19.671040698885975</v>
      </c>
    </row>
    <row r="35" spans="1:14" x14ac:dyDescent="0.2">
      <c r="A35" s="2">
        <f t="shared" si="0"/>
        <v>43927</v>
      </c>
      <c r="B35" s="27">
        <f>'Prediktioner inlagda över tid'!B30</f>
        <v>51</v>
      </c>
      <c r="C35" s="27">
        <f ca="1">OFFSET('Prediktioner inlagda över tid'!A30,0,'Resultat prediktioner över tid'!$C$3-1-4*'Resultat prediktioner över tid'!$C$4)</f>
        <v>49.547797401884672</v>
      </c>
      <c r="D35" s="27">
        <f ca="1">OFFSET('Prediktioner inlagda över tid'!A30,0,'Resultat prediktioner över tid'!$C$3-1-3*'Resultat prediktioner över tid'!$C$4)</f>
        <v>42.973182386623627</v>
      </c>
      <c r="E35" s="27">
        <f ca="1">OFFSET('Prediktioner inlagda över tid'!A30,0,'Resultat prediktioner över tid'!$C$3-1-2*'Resultat prediktioner över tid'!$C$4)</f>
        <v>42.973182386623627</v>
      </c>
      <c r="F35" s="27">
        <f ca="1">OFFSET('Prediktioner inlagda över tid'!A30,0,'Resultat prediktioner över tid'!$C$3-1-1*'Resultat prediktioner över tid'!$C$4)</f>
        <v>37.91188435590518</v>
      </c>
      <c r="G35" s="27">
        <f ca="1">OFFSET('Prediktioner inlagda över tid'!A30,0,'Resultat prediktioner över tid'!$C$3-1-0*'Resultat prediktioner över tid'!$C$4)</f>
        <v>38.164144178318885</v>
      </c>
      <c r="H35" s="28"/>
      <c r="I35" s="27">
        <f>'Prediktioner döda över tid'!B30</f>
        <v>16</v>
      </c>
      <c r="J35" s="27">
        <f ca="1">OFFSET('Prediktioner döda över tid'!$A30,0,'Resultat prediktioner över tid'!$C$3-1-4*'Resultat prediktioner över tid'!$C$4)</f>
        <v>18.946067897236862</v>
      </c>
      <c r="K35" s="27">
        <f ca="1">OFFSET('Prediktioner döda över tid'!$A30,0,'Resultat prediktioner över tid'!$C$3-1-3*'Resultat prediktioner över tid'!$C$4)</f>
        <v>18.260327253507015</v>
      </c>
      <c r="L35" s="27">
        <f ca="1">OFFSET('Prediktioner döda över tid'!$A30,0,'Resultat prediktioner över tid'!$C$3-1-2*'Resultat prediktioner över tid'!$C$4)</f>
        <v>18.260327253507015</v>
      </c>
      <c r="M35" s="27">
        <f ca="1">OFFSET('Prediktioner döda över tid'!$A30,0,'Resultat prediktioner över tid'!$C$3-1-1*'Resultat prediktioner över tid'!$C$4)</f>
        <v>22.455580421947669</v>
      </c>
      <c r="N35" s="27">
        <f ca="1">OFFSET('Prediktioner döda över tid'!$A30,0,'Resultat prediktioner över tid'!$C$3-1-0*'Resultat prediktioner över tid'!$C$4)</f>
        <v>21.092498450107588</v>
      </c>
    </row>
    <row r="36" spans="1:14" x14ac:dyDescent="0.2">
      <c r="A36" s="2">
        <f t="shared" si="0"/>
        <v>43928</v>
      </c>
      <c r="B36" s="27">
        <f>'Prediktioner inlagda över tid'!B31</f>
        <v>51</v>
      </c>
      <c r="C36" s="27">
        <f ca="1">OFFSET('Prediktioner inlagda över tid'!A31,0,'Resultat prediktioner över tid'!$C$3-1-4*'Resultat prediktioner över tid'!$C$4)</f>
        <v>51.780426949296277</v>
      </c>
      <c r="D36" s="27">
        <f ca="1">OFFSET('Prediktioner inlagda över tid'!A31,0,'Resultat prediktioner över tid'!$C$3-1-3*'Resultat prediktioner över tid'!$C$4)</f>
        <v>45.048090354410427</v>
      </c>
      <c r="E36" s="27">
        <f ca="1">OFFSET('Prediktioner inlagda över tid'!A31,0,'Resultat prediktioner över tid'!$C$3-1-2*'Resultat prediktioner över tid'!$C$4)</f>
        <v>45.048090354410427</v>
      </c>
      <c r="F36" s="27">
        <f ca="1">OFFSET('Prediktioner inlagda över tid'!A31,0,'Resultat prediktioner över tid'!$C$3-1-1*'Resultat prediktioner över tid'!$C$4)</f>
        <v>39.445528208723992</v>
      </c>
      <c r="G36" s="27">
        <f ca="1">OFFSET('Prediktioner inlagda över tid'!A31,0,'Resultat prediktioner över tid'!$C$3-1-0*'Resultat prediktioner över tid'!$C$4)</f>
        <v>39.730412790064925</v>
      </c>
      <c r="H36" s="28"/>
      <c r="I36" s="27">
        <f>'Prediktioner döda över tid'!B31</f>
        <v>17</v>
      </c>
      <c r="J36" s="27">
        <f ca="1">OFFSET('Prediktioner döda över tid'!$A31,0,'Resultat prediktioner över tid'!$C$3-1-4*'Resultat prediktioner över tid'!$C$4)</f>
        <v>20.437112764632388</v>
      </c>
      <c r="K36" s="27">
        <f ca="1">OFFSET('Prediktioner döda över tid'!$A31,0,'Resultat prediktioner över tid'!$C$3-1-3*'Resultat prediktioner över tid'!$C$4)</f>
        <v>19.681949097507911</v>
      </c>
      <c r="L36" s="27">
        <f ca="1">OFFSET('Prediktioner döda över tid'!$A31,0,'Resultat prediktioner över tid'!$C$3-1-2*'Resultat prediktioner över tid'!$C$4)</f>
        <v>19.681949097507911</v>
      </c>
      <c r="M36" s="27">
        <f ca="1">OFFSET('Prediktioner döda över tid'!$A31,0,'Resultat prediktioner över tid'!$C$3-1-1*'Resultat prediktioner över tid'!$C$4)</f>
        <v>24.034535894569419</v>
      </c>
      <c r="N36" s="27">
        <f ca="1">OFFSET('Prediktioner döda över tid'!$A31,0,'Resultat prediktioner över tid'!$C$3-1-0*'Resultat prediktioner över tid'!$C$4)</f>
        <v>22.580026196384672</v>
      </c>
    </row>
    <row r="37" spans="1:14" x14ac:dyDescent="0.2">
      <c r="A37" s="2">
        <f t="shared" si="0"/>
        <v>43929</v>
      </c>
      <c r="B37" s="27">
        <f>'Prediktioner inlagda över tid'!B32</f>
        <v>64</v>
      </c>
      <c r="C37" s="27">
        <f ca="1">OFFSET('Prediktioner inlagda över tid'!A32,0,'Resultat prediktioner över tid'!$C$3-1-4*'Resultat prediktioner över tid'!$C$4)</f>
        <v>54.029398843853869</v>
      </c>
      <c r="D37" s="27">
        <f ca="1">OFFSET('Prediktioner inlagda över tid'!A32,0,'Resultat prediktioner över tid'!$C$3-1-3*'Resultat prediktioner över tid'!$C$4)</f>
        <v>47.161037722496111</v>
      </c>
      <c r="E37" s="27">
        <f ca="1">OFFSET('Prediktioner inlagda över tid'!A32,0,'Resultat prediktioner över tid'!$C$3-1-2*'Resultat prediktioner över tid'!$C$4)</f>
        <v>47.161037722496111</v>
      </c>
      <c r="F37" s="27">
        <f ca="1">OFFSET('Prediktioner inlagda över tid'!A32,0,'Resultat prediktioner över tid'!$C$3-1-1*'Resultat prediktioner över tid'!$C$4)</f>
        <v>41.006395742501894</v>
      </c>
      <c r="G37" s="27">
        <f ca="1">OFFSET('Prediktioner inlagda över tid'!A32,0,'Resultat prediktioner över tid'!$C$3-1-0*'Resultat prediktioner över tid'!$C$4)</f>
        <v>41.327218909314027</v>
      </c>
      <c r="H37" s="28"/>
      <c r="I37" s="27">
        <f>'Prediktioner döda över tid'!B32</f>
        <v>20</v>
      </c>
      <c r="J37" s="27">
        <f ca="1">OFFSET('Prediktioner döda över tid'!$A32,0,'Resultat prediktioner över tid'!$C$3-1-4*'Resultat prediktioner över tid'!$C$4)</f>
        <v>22.004914243722673</v>
      </c>
      <c r="K37" s="27">
        <f ca="1">OFFSET('Prediktioner döda över tid'!$A32,0,'Resultat prediktioner över tid'!$C$3-1-3*'Resultat prediktioner över tid'!$C$4)</f>
        <v>21.183974347819007</v>
      </c>
      <c r="L37" s="27">
        <f ca="1">OFFSET('Prediktioner döda över tid'!$A32,0,'Resultat prediktioner över tid'!$C$3-1-2*'Resultat prediktioner över tid'!$C$4)</f>
        <v>21.183974347819007</v>
      </c>
      <c r="M37" s="27">
        <f ca="1">OFFSET('Prediktioner döda över tid'!$A32,0,'Resultat prediktioner över tid'!$C$3-1-1*'Resultat prediktioner över tid'!$C$4)</f>
        <v>25.684949322430644</v>
      </c>
      <c r="N37" s="27">
        <f ca="1">OFFSET('Prediktioner döda över tid'!$A32,0,'Resultat prediktioner över tid'!$C$3-1-0*'Resultat prediktioner över tid'!$C$4)</f>
        <v>24.135588589958214</v>
      </c>
    </row>
    <row r="38" spans="1:14" x14ac:dyDescent="0.2">
      <c r="A38" s="2">
        <f t="shared" si="0"/>
        <v>43930</v>
      </c>
      <c r="B38" s="27">
        <f>'Prediktioner inlagda över tid'!B33</f>
        <v>64</v>
      </c>
      <c r="C38" s="27">
        <f ca="1">OFFSET('Prediktioner inlagda över tid'!A33,0,'Resultat prediktioner över tid'!$C$3-1-4*'Resultat prediktioner över tid'!$C$4)</f>
        <v>56.2863653429024</v>
      </c>
      <c r="D38" s="27">
        <f ca="1">OFFSET('Prediktioner inlagda över tid'!A33,0,'Resultat prediktioner över tid'!$C$3-1-3*'Resultat prediktioner över tid'!$C$4)</f>
        <v>49.306451447871758</v>
      </c>
      <c r="E38" s="27">
        <f ca="1">OFFSET('Prediktioner inlagda över tid'!A33,0,'Resultat prediktioner över tid'!$C$3-1-2*'Resultat prediktioner över tid'!$C$4)</f>
        <v>49.306451447871758</v>
      </c>
      <c r="F38" s="27">
        <f ca="1">OFFSET('Prediktioner inlagda över tid'!A33,0,'Resultat prediktioner över tid'!$C$3-1-1*'Resultat prediktioner över tid'!$C$4)</f>
        <v>42.592112821094794</v>
      </c>
      <c r="G38" s="27">
        <f ca="1">OFFSET('Prediktioner inlagda över tid'!A33,0,'Resultat prediktioner över tid'!$C$3-1-0*'Resultat prediktioner över tid'!$C$4)</f>
        <v>42.952419765406795</v>
      </c>
      <c r="H38" s="28"/>
      <c r="I38" s="27">
        <f>'Prediktioner döda över tid'!B33</f>
        <v>24</v>
      </c>
      <c r="J38" s="27">
        <f ca="1">OFFSET('Prediktioner döda över tid'!$A33,0,'Resultat prediktioner över tid'!$C$3-1-4*'Resultat prediktioner över tid'!$C$4)</f>
        <v>23.650763444472386</v>
      </c>
      <c r="K38" s="27">
        <f ca="1">OFFSET('Prediktioner döda över tid'!$A33,0,'Resultat prediktioner över tid'!$C$3-1-3*'Resultat prediktioner över tid'!$C$4)</f>
        <v>22.768790401263008</v>
      </c>
      <c r="L38" s="27">
        <f ca="1">OFFSET('Prediktioner döda över tid'!$A33,0,'Resultat prediktioner över tid'!$C$3-1-2*'Resultat prediktioner över tid'!$C$4)</f>
        <v>22.768790401263008</v>
      </c>
      <c r="M38" s="27">
        <f ca="1">OFFSET('Prediktioner döda över tid'!$A33,0,'Resultat prediktioner över tid'!$C$3-1-1*'Resultat prediktioner över tid'!$C$4)</f>
        <v>27.408595150067939</v>
      </c>
      <c r="N38" s="27">
        <f ca="1">OFFSET('Prediktioner döda över tid'!$A33,0,'Resultat prediktioner över tid'!$C$3-1-0*'Resultat prediktioner över tid'!$C$4)</f>
        <v>25.760968007285186</v>
      </c>
    </row>
    <row r="39" spans="1:14" x14ac:dyDescent="0.2">
      <c r="A39" s="2">
        <f t="shared" si="0"/>
        <v>43931</v>
      </c>
      <c r="B39" s="27">
        <f>'Prediktioner inlagda över tid'!B34</f>
        <v>63</v>
      </c>
      <c r="C39" s="27">
        <f ca="1">OFFSET('Prediktioner inlagda över tid'!A34,0,'Resultat prediktioner över tid'!$C$3-1-4*'Resultat prediktioner över tid'!$C$4)</f>
        <v>58.541211579651318</v>
      </c>
      <c r="D39" s="27">
        <f ca="1">OFFSET('Prediktioner inlagda över tid'!A34,0,'Resultat prediktioner över tid'!$C$3-1-3*'Resultat prediktioner över tid'!$C$4)</f>
        <v>51.479430147788477</v>
      </c>
      <c r="E39" s="27">
        <f ca="1">OFFSET('Prediktioner inlagda över tid'!A34,0,'Resultat prediktioner över tid'!$C$3-1-2*'Resultat prediktioner över tid'!$C$4)</f>
        <v>51.479430147788477</v>
      </c>
      <c r="F39" s="27">
        <f ca="1">OFFSET('Prediktioner inlagda över tid'!A34,0,'Resultat prediktioner över tid'!$C$3-1-1*'Resultat prediktioner över tid'!$C$4)</f>
        <v>44.200349761154669</v>
      </c>
      <c r="G39" s="27">
        <f ca="1">OFFSET('Prediktioner inlagda över tid'!A34,0,'Resultat prediktioner över tid'!$C$3-1-0*'Resultat prediktioner över tid'!$C$4)</f>
        <v>44.603921443520306</v>
      </c>
      <c r="H39" s="28"/>
      <c r="I39" s="27">
        <f>'Prediktioner döda över tid'!B34</f>
        <v>26</v>
      </c>
      <c r="J39" s="27">
        <f ca="1">OFFSET('Prediktioner döda över tid'!$A34,0,'Resultat prediktioner över tid'!$C$3-1-4*'Resultat prediktioner över tid'!$C$4)</f>
        <v>25.37598824066184</v>
      </c>
      <c r="K39" s="27">
        <f ca="1">OFFSET('Prediktioner döda över tid'!$A34,0,'Resultat prediktioner över tid'!$C$3-1-3*'Resultat prediktioner över tid'!$C$4)</f>
        <v>24.438076047819926</v>
      </c>
      <c r="L39" s="27">
        <f ca="1">OFFSET('Prediktioner döda över tid'!$A34,0,'Resultat prediktioner över tid'!$C$3-1-2*'Resultat prediktioner över tid'!$C$4)</f>
        <v>24.438076047819926</v>
      </c>
      <c r="M39" s="27">
        <f ca="1">OFFSET('Prediktioner döda över tid'!$A34,0,'Resultat prediktioner över tid'!$C$3-1-1*'Resultat prediktioner över tid'!$C$4)</f>
        <v>29.207049457155286</v>
      </c>
      <c r="N39" s="27">
        <f ca="1">OFFSET('Prediktioner döda över tid'!$A34,0,'Resultat prediktioner över tid'!$C$3-1-0*'Resultat prediktioner över tid'!$C$4)</f>
        <v>27.457770321968614</v>
      </c>
    </row>
    <row r="40" spans="1:14" x14ac:dyDescent="0.2">
      <c r="A40" s="2">
        <f t="shared" si="0"/>
        <v>43932</v>
      </c>
      <c r="B40" s="27">
        <f>'Prediktioner inlagda över tid'!B35</f>
        <v>65</v>
      </c>
      <c r="C40" s="27">
        <f ca="1">OFFSET('Prediktioner inlagda över tid'!A35,0,'Resultat prediktioner över tid'!$C$3-1-4*'Resultat prediktioner över tid'!$C$4)</f>
        <v>60.783288619566342</v>
      </c>
      <c r="D40" s="27">
        <f ca="1">OFFSET('Prediktioner inlagda över tid'!A35,0,'Resultat prediktioner över tid'!$C$3-1-3*'Resultat prediktioner över tid'!$C$4)</f>
        <v>53.676301627338809</v>
      </c>
      <c r="E40" s="27">
        <f ca="1">OFFSET('Prediktioner inlagda över tid'!A35,0,'Resultat prediktioner över tid'!$C$3-1-2*'Resultat prediktioner över tid'!$C$4)</f>
        <v>53.676301627338809</v>
      </c>
      <c r="F40" s="27">
        <f ca="1">OFFSET('Prediktioner inlagda över tid'!A35,0,'Resultat prediktioner över tid'!$C$3-1-1*'Resultat prediktioner över tid'!$C$4)</f>
        <v>45.828763355638316</v>
      </c>
      <c r="G40" s="27">
        <f ca="1">OFFSET('Prediktioner inlagda över tid'!A35,0,'Resultat prediktioner över tid'!$C$3-1-0*'Resultat prediktioner över tid'!$C$4)</f>
        <v>46.279619386827825</v>
      </c>
      <c r="H40" s="28"/>
      <c r="I40" s="27">
        <f>'Prediktioner döda över tid'!B35</f>
        <v>29</v>
      </c>
      <c r="J40" s="27">
        <f ca="1">OFFSET('Prediktioner döda över tid'!$A35,0,'Resultat prediktioner över tid'!$C$3-1-4*'Resultat prediktioner över tid'!$C$4)</f>
        <v>27.181584360407637</v>
      </c>
      <c r="K40" s="27">
        <f ca="1">OFFSET('Prediktioner döda över tid'!$A35,0,'Resultat prediktioner över tid'!$C$3-1-3*'Resultat prediktioner över tid'!$C$4)</f>
        <v>26.192605931510315</v>
      </c>
      <c r="L40" s="27">
        <f ca="1">OFFSET('Prediktioner döda över tid'!$A35,0,'Resultat prediktioner över tid'!$C$3-1-2*'Resultat prediktioner över tid'!$C$4)</f>
        <v>26.192605931510315</v>
      </c>
      <c r="M40" s="27">
        <f ca="1">OFFSET('Prediktioner döda över tid'!$A35,0,'Resultat prediktioner över tid'!$C$3-1-1*'Resultat prediktioner över tid'!$C$4)</f>
        <v>31.081716598289926</v>
      </c>
      <c r="N40" s="27">
        <f ca="1">OFFSET('Prediktioner döda över tid'!$A35,0,'Resultat prediktioner över tid'!$C$3-1-0*'Resultat prediktioner över tid'!$C$4)</f>
        <v>29.227450245537149</v>
      </c>
    </row>
    <row r="41" spans="1:14" x14ac:dyDescent="0.2">
      <c r="A41" s="2">
        <f t="shared" si="0"/>
        <v>43933</v>
      </c>
      <c r="B41" s="27">
        <f>'Prediktioner inlagda över tid'!B36</f>
        <v>65</v>
      </c>
      <c r="C41" s="27">
        <f ca="1">OFFSET('Prediktioner inlagda över tid'!A36,0,'Resultat prediktioner över tid'!$C$3-1-4*'Resultat prediktioner över tid'!$C$4)</f>
        <v>63.00143483756635</v>
      </c>
      <c r="D41" s="27">
        <f ca="1">OFFSET('Prediktioner inlagda över tid'!A36,0,'Resultat prediktioner över tid'!$C$3-1-3*'Resultat prediktioner över tid'!$C$4)</f>
        <v>55.888253689650682</v>
      </c>
      <c r="E41" s="27">
        <f ca="1">OFFSET('Prediktioner inlagda över tid'!A36,0,'Resultat prediktioner över tid'!$C$3-1-2*'Resultat prediktioner över tid'!$C$4)</f>
        <v>55.888253689650682</v>
      </c>
      <c r="F41" s="27">
        <f ca="1">OFFSET('Prediktioner inlagda över tid'!A36,0,'Resultat prediktioner över tid'!$C$3-1-1*'Resultat prediktioner över tid'!$C$4)</f>
        <v>47.474860415805679</v>
      </c>
      <c r="G41" s="27">
        <f ca="1">OFFSET('Prediktioner inlagda över tid'!A36,0,'Resultat prediktioner över tid'!$C$3-1-0*'Resultat prediktioner över tid'!$C$4)</f>
        <v>47.977259709954367</v>
      </c>
      <c r="H41" s="28"/>
      <c r="I41" s="27">
        <f>'Prediktioner döda över tid'!B36</f>
        <v>33</v>
      </c>
      <c r="J41" s="27">
        <f ca="1">OFFSET('Prediktioner döda över tid'!$A36,0,'Resultat prediktioner över tid'!$C$3-1-4*'Resultat prediktioner över tid'!$C$4)</f>
        <v>29.068202798978231</v>
      </c>
      <c r="K41" s="27">
        <f ca="1">OFFSET('Prediktioner döda över tid'!$A36,0,'Resultat prediktioner över tid'!$C$3-1-3*'Resultat prediktioner över tid'!$C$4)</f>
        <v>28.035052391170698</v>
      </c>
      <c r="L41" s="27">
        <f ca="1">OFFSET('Prediktioner döda över tid'!$A36,0,'Resultat prediktioner över tid'!$C$3-1-2*'Resultat prediktioner över tid'!$C$4)</f>
        <v>28.035052391170698</v>
      </c>
      <c r="M41" s="27">
        <f ca="1">OFFSET('Prediktioner döda över tid'!$A36,0,'Resultat prediktioner över tid'!$C$3-1-1*'Resultat prediktioner över tid'!$C$4)</f>
        <v>33.03388411905118</v>
      </c>
      <c r="N41" s="27">
        <f ca="1">OFFSET('Prediktioner döda över tid'!$A36,0,'Resultat prediktioner över tid'!$C$3-1-0*'Resultat prediktioner över tid'!$C$4)</f>
        <v>31.071363317049485</v>
      </c>
    </row>
    <row r="42" spans="1:14" x14ac:dyDescent="0.2">
      <c r="A42" s="2">
        <f t="shared" si="0"/>
        <v>43934</v>
      </c>
      <c r="B42" s="27">
        <f>'Prediktioner inlagda över tid'!B37</f>
        <v>74</v>
      </c>
      <c r="C42" s="27">
        <f ca="1">OFFSET('Prediktioner inlagda över tid'!A37,0,'Resultat prediktioner över tid'!$C$3-1-4*'Resultat prediktioner över tid'!$C$4)</f>
        <v>65.183989297220592</v>
      </c>
      <c r="D42" s="27">
        <f ca="1">OFFSET('Prediktioner inlagda över tid'!A37,0,'Resultat prediktioner över tid'!$C$3-1-3*'Resultat prediktioner över tid'!$C$4)</f>
        <v>58.105813295652773</v>
      </c>
      <c r="E42" s="27">
        <f ca="1">OFFSET('Prediktioner inlagda över tid'!A37,0,'Resultat prediktioner över tid'!$C$3-1-2*'Resultat prediktioner över tid'!$C$4)</f>
        <v>58.105813295652773</v>
      </c>
      <c r="F42" s="27">
        <f ca="1">OFFSET('Prediktioner inlagda över tid'!A37,0,'Resultat prediktioner över tid'!$C$3-1-1*'Resultat prediktioner över tid'!$C$4)</f>
        <v>49.135748829232035</v>
      </c>
      <c r="G42" s="27">
        <f ca="1">OFFSET('Prediktioner inlagda över tid'!A37,0,'Resultat prediktioner över tid'!$C$3-1-0*'Resultat prediktioner över tid'!$C$4)</f>
        <v>49.694186840152085</v>
      </c>
      <c r="H42" s="28"/>
      <c r="I42" s="27">
        <f>'Prediktioner döda över tid'!B37</f>
        <v>37</v>
      </c>
      <c r="J42" s="27">
        <f ca="1">OFFSET('Prediktioner döda över tid'!$A37,0,'Resultat prediktioner över tid'!$C$3-1-4*'Resultat prediktioner över tid'!$C$4)</f>
        <v>31.036142247708032</v>
      </c>
      <c r="K42" s="27">
        <f ca="1">OFFSET('Prediktioner döda över tid'!$A37,0,'Resultat prediktioner över tid'!$C$3-1-3*'Resultat prediktioner över tid'!$C$4)</f>
        <v>29.967807695766613</v>
      </c>
      <c r="L42" s="27">
        <f ca="1">OFFSET('Prediktioner döda över tid'!$A37,0,'Resultat prediktioner över tid'!$C$3-1-2*'Resultat prediktioner över tid'!$C$4)</f>
        <v>29.967807695766613</v>
      </c>
      <c r="M42" s="27">
        <f ca="1">OFFSET('Prediktioner döda över tid'!$A37,0,'Resultat prediktioner över tid'!$C$3-1-1*'Resultat prediktioner över tid'!$C$4)</f>
        <v>35.064815170902918</v>
      </c>
      <c r="N42" s="27">
        <f ca="1">OFFSET('Prediktioner döda över tid'!$A37,0,'Resultat prediktioner över tid'!$C$3-1-0*'Resultat prediktioner över tid'!$C$4)</f>
        <v>32.990853313077174</v>
      </c>
    </row>
    <row r="43" spans="1:14" x14ac:dyDescent="0.2">
      <c r="A43" s="2">
        <f t="shared" si="0"/>
        <v>43935</v>
      </c>
      <c r="B43" s="27">
        <f>'Prediktioner inlagda över tid'!B38</f>
        <v>72</v>
      </c>
      <c r="C43" s="27">
        <f ca="1">OFFSET('Prediktioner inlagda över tid'!A38,0,'Resultat prediktioner över tid'!$C$3-1-4*'Resultat prediktioner över tid'!$C$4)</f>
        <v>67.318803876635769</v>
      </c>
      <c r="D43" s="27">
        <f ca="1">OFFSET('Prediktioner inlagda över tid'!A38,0,'Resultat prediktioner över tid'!$C$3-1-3*'Resultat prediktioner över tid'!$C$4)</f>
        <v>60.318913120077475</v>
      </c>
      <c r="E43" s="27">
        <f ca="1">OFFSET('Prediktioner inlagda över tid'!A38,0,'Resultat prediktioner över tid'!$C$3-1-2*'Resultat prediktioner över tid'!$C$4)</f>
        <v>60.318913120077475</v>
      </c>
      <c r="F43" s="27">
        <f ca="1">OFFSET('Prediktioner inlagda över tid'!A38,0,'Resultat prediktioner över tid'!$C$3-1-1*'Resultat prediktioner över tid'!$C$4)</f>
        <v>50.807732474689345</v>
      </c>
      <c r="G43" s="27">
        <f ca="1">OFFSET('Prediktioner inlagda över tid'!A38,0,'Resultat prediktioner över tid'!$C$3-1-0*'Resultat prediktioner över tid'!$C$4)</f>
        <v>51.426933092163608</v>
      </c>
      <c r="H43" s="28"/>
      <c r="I43" s="27">
        <f>'Prediktioner döda över tid'!B38</f>
        <v>39</v>
      </c>
      <c r="J43" s="27">
        <f ca="1">OFFSET('Prediktioner döda över tid'!$A38,0,'Resultat prediktioner över tid'!$C$3-1-4*'Resultat prediktioner över tid'!$C$4)</f>
        <v>33.085344501956463</v>
      </c>
      <c r="K43" s="27">
        <f ca="1">OFFSET('Prediktioner döda över tid'!$A38,0,'Resultat prediktioner över tid'!$C$3-1-3*'Resultat prediktioner över tid'!$C$4)</f>
        <v>31.992940359152751</v>
      </c>
      <c r="L43" s="27">
        <f ca="1">OFFSET('Prediktioner döda över tid'!$A38,0,'Resultat prediktioner över tid'!$C$3-1-2*'Resultat prediktioner över tid'!$C$4)</f>
        <v>31.992940359152751</v>
      </c>
      <c r="M43" s="27">
        <f ca="1">OFFSET('Prediktioner döda över tid'!$A38,0,'Resultat prediktioner över tid'!$C$3-1-1*'Resultat prediktioner över tid'!$C$4)</f>
        <v>37.175889719865296</v>
      </c>
      <c r="N43" s="27">
        <f ca="1">OFFSET('Prediktioner döda över tid'!$A38,0,'Resultat prediktioner över tid'!$C$3-1-0*'Resultat prediktioner över tid'!$C$4)</f>
        <v>34.987385850310503</v>
      </c>
    </row>
    <row r="44" spans="1:14" x14ac:dyDescent="0.2">
      <c r="A44" s="2">
        <f t="shared" si="0"/>
        <v>43936</v>
      </c>
      <c r="B44" s="27">
        <f>'Prediktioner inlagda över tid'!B39</f>
        <v>75</v>
      </c>
      <c r="C44" s="27">
        <f ca="1">OFFSET('Prediktioner inlagda över tid'!A39,0,'Resultat prediktioner över tid'!$C$3-1-4*'Resultat prediktioner över tid'!$C$4)</f>
        <v>69.393269313162804</v>
      </c>
      <c r="D44" s="27">
        <f ca="1">OFFSET('Prediktioner inlagda över tid'!A39,0,'Resultat prediktioner över tid'!$C$3-1-3*'Resultat prediktioner över tid'!$C$4)</f>
        <v>62.516966838010717</v>
      </c>
      <c r="E44" s="27">
        <f ca="1">OFFSET('Prediktioner inlagda över tid'!A39,0,'Resultat prediktioner över tid'!$C$3-1-2*'Resultat prediktioner över tid'!$C$4)</f>
        <v>62.516966838010717</v>
      </c>
      <c r="F44" s="27">
        <f ca="1">OFFSET('Prediktioner inlagda över tid'!A39,0,'Resultat prediktioner över tid'!$C$3-1-1*'Resultat prediktioner över tid'!$C$4)</f>
        <v>52.48695847422541</v>
      </c>
      <c r="G44" s="27">
        <f ca="1">OFFSET('Prediktioner inlagda över tid'!A39,0,'Resultat prediktioner över tid'!$C$3-1-0*'Resultat prediktioner över tid'!$C$4)</f>
        <v>53.171865671930334</v>
      </c>
      <c r="H44" s="28"/>
      <c r="I44" s="27">
        <f>'Prediktioner döda över tid'!B39</f>
        <v>46</v>
      </c>
      <c r="J44" s="27">
        <f ca="1">OFFSET('Prediktioner döda över tid'!$A39,0,'Resultat prediktioner över tid'!$C$3-1-4*'Resultat prediktioner över tid'!$C$4)</f>
        <v>35.215388954686148</v>
      </c>
      <c r="K44" s="27">
        <f ca="1">OFFSET('Prediktioner döda över tid'!$A39,0,'Resultat prediktioner över tid'!$C$3-1-3*'Resultat prediktioner över tid'!$C$4)</f>
        <v>34.112154714722358</v>
      </c>
      <c r="L44" s="27">
        <f ca="1">OFFSET('Prediktioner döda över tid'!$A39,0,'Resultat prediktioner över tid'!$C$3-1-2*'Resultat prediktioner över tid'!$C$4)</f>
        <v>34.112154714722358</v>
      </c>
      <c r="M44" s="27">
        <f ca="1">OFFSET('Prediktioner döda över tid'!$A39,0,'Resultat prediktioner över tid'!$C$3-1-1*'Resultat prediktioner över tid'!$C$4)</f>
        <v>39.36830273361457</v>
      </c>
      <c r="N44" s="27">
        <f ca="1">OFFSET('Prediktioner döda över tid'!$A39,0,'Resultat prediktioner över tid'!$C$3-1-0*'Resultat prediktioner över tid'!$C$4)</f>
        <v>37.062264325992352</v>
      </c>
    </row>
    <row r="45" spans="1:14" x14ac:dyDescent="0.2">
      <c r="A45" s="2">
        <f t="shared" si="0"/>
        <v>43937</v>
      </c>
      <c r="B45" s="27">
        <f>'Prediktioner inlagda över tid'!B40</f>
        <v>78</v>
      </c>
      <c r="C45" s="27">
        <f ca="1">OFFSET('Prediktioner inlagda över tid'!A40,0,'Resultat prediktioner över tid'!$C$3-1-4*'Resultat prediktioner över tid'!$C$4)</f>
        <v>71.394382599514586</v>
      </c>
      <c r="D45" s="27">
        <f ca="1">OFFSET('Prediktioner inlagda över tid'!A40,0,'Resultat prediktioner över tid'!$C$3-1-3*'Resultat prediktioner över tid'!$C$4)</f>
        <v>64.688948462980278</v>
      </c>
      <c r="E45" s="27">
        <f ca="1">OFFSET('Prediktioner inlagda över tid'!A40,0,'Resultat prediktioner över tid'!$C$3-1-2*'Resultat prediktioner över tid'!$C$4)</f>
        <v>64.688948462980278</v>
      </c>
      <c r="F45" s="27">
        <f ca="1">OFFSET('Prediktioner inlagda över tid'!A40,0,'Resultat prediktioner över tid'!$C$3-1-1*'Resultat prediktioner över tid'!$C$4)</f>
        <v>54.169406591851548</v>
      </c>
      <c r="G45" s="27">
        <f ca="1">OFFSET('Prediktioner inlagda över tid'!A40,0,'Resultat prediktioner över tid'!$C$3-1-0*'Resultat prediktioner över tid'!$C$4)</f>
        <v>54.925172958959976</v>
      </c>
      <c r="H45" s="28"/>
      <c r="I45" s="27">
        <f>'Prediktioner döda över tid'!B40</f>
        <v>47</v>
      </c>
      <c r="J45" s="27">
        <f ca="1">OFFSET('Prediktioner döda över tid'!$A40,0,'Resultat prediktioner över tid'!$C$3-1-4*'Resultat prediktioner över tid'!$C$4)</f>
        <v>37.425479780197989</v>
      </c>
      <c r="K45" s="27">
        <f ca="1">OFFSET('Prediktioner döda över tid'!$A40,0,'Resultat prediktioner över tid'!$C$3-1-3*'Resultat prediktioner över tid'!$C$4)</f>
        <v>36.3267560685535</v>
      </c>
      <c r="L45" s="27">
        <f ca="1">OFFSET('Prediktioner döda över tid'!$A40,0,'Resultat prediktioner över tid'!$C$3-1-2*'Resultat prediktioner över tid'!$C$4)</f>
        <v>36.3267560685535</v>
      </c>
      <c r="M45" s="27">
        <f ca="1">OFFSET('Prediktioner döda över tid'!$A40,0,'Resultat prediktioner över tid'!$C$3-1-1*'Resultat prediktioner över tid'!$C$4)</f>
        <v>41.643063174986949</v>
      </c>
      <c r="N45" s="27">
        <f ca="1">OFFSET('Prediktioner döda över tid'!$A40,0,'Resultat prediktioner över tid'!$C$3-1-0*'Resultat prediktioner över tid'!$C$4)</f>
        <v>39.216629014284308</v>
      </c>
    </row>
    <row r="46" spans="1:14" x14ac:dyDescent="0.2">
      <c r="A46" s="2">
        <f t="shared" si="0"/>
        <v>43938</v>
      </c>
      <c r="B46" s="27">
        <f>'Prediktioner inlagda över tid'!B41</f>
        <v>74</v>
      </c>
      <c r="C46" s="27">
        <f ca="1">OFFSET('Prediktioner inlagda över tid'!A41,0,'Resultat prediktioner över tid'!$C$3-1-4*'Resultat prediktioner över tid'!$C$4)</f>
        <v>73.308900261874925</v>
      </c>
      <c r="D46" s="27">
        <f ca="1">OFFSET('Prediktioner inlagda över tid'!A41,0,'Resultat prediktioner över tid'!$C$3-1-3*'Resultat prediktioner över tid'!$C$4)</f>
        <v>66.823469266459981</v>
      </c>
      <c r="E46" s="27">
        <f ca="1">OFFSET('Prediktioner inlagda över tid'!A41,0,'Resultat prediktioner över tid'!$C$3-1-2*'Resultat prediktioner över tid'!$C$4)</f>
        <v>66.823469266459981</v>
      </c>
      <c r="F46" s="27">
        <f ca="1">OFFSET('Prediktioner inlagda över tid'!A41,0,'Resultat prediktioner över tid'!$C$3-1-1*'Resultat prediktioner över tid'!$C$4)</f>
        <v>55.850871485371911</v>
      </c>
      <c r="G46" s="27">
        <f ca="1">OFFSET('Prediktioner inlagda över tid'!A41,0,'Resultat prediktioner över tid'!$C$3-1-0*'Resultat prediktioner över tid'!$C$4)</f>
        <v>56.682843325212225</v>
      </c>
      <c r="H46" s="28"/>
      <c r="I46" s="27">
        <f>'Prediktioner döda över tid'!B41</f>
        <v>50</v>
      </c>
      <c r="J46" s="27">
        <f ca="1">OFFSET('Prediktioner döda över tid'!$A41,0,'Resultat prediktioner över tid'!$C$3-1-4*'Resultat prediktioner över tid'!$C$4)</f>
        <v>39.714416135574673</v>
      </c>
      <c r="K46" s="27">
        <f ca="1">OFFSET('Prediktioner döda över tid'!$A41,0,'Resultat prediktioner över tid'!$C$3-1-3*'Resultat prediktioner över tid'!$C$4)</f>
        <v>38.637624184463021</v>
      </c>
      <c r="L46" s="27">
        <f ca="1">OFFSET('Prediktioner döda över tid'!$A41,0,'Resultat prediktioner över tid'!$C$3-1-2*'Resultat prediktioner över tid'!$C$4)</f>
        <v>38.637624184463021</v>
      </c>
      <c r="M46" s="27">
        <f ca="1">OFFSET('Prediktioner döda över tid'!$A41,0,'Resultat prediktioner över tid'!$C$3-1-1*'Resultat prediktioner över tid'!$C$4)</f>
        <v>44.000995834061399</v>
      </c>
      <c r="N46" s="27">
        <f ca="1">OFFSET('Prediktioner döda över tid'!$A41,0,'Resultat prediktioner över tid'!$C$3-1-0*'Resultat prediktioner över tid'!$C$4)</f>
        <v>41.451458752646069</v>
      </c>
    </row>
    <row r="47" spans="1:14" x14ac:dyDescent="0.2">
      <c r="A47" s="2">
        <f t="shared" si="0"/>
        <v>43939</v>
      </c>
      <c r="B47" s="27">
        <f>'Prediktioner inlagda över tid'!B42</f>
        <v>77</v>
      </c>
      <c r="C47" s="27">
        <f ca="1">OFFSET('Prediktioner inlagda över tid'!A42,0,'Resultat prediktioner över tid'!$C$3-1-4*'Resultat prediktioner över tid'!$C$4)</f>
        <v>75.123645128323048</v>
      </c>
      <c r="D47" s="27">
        <f ca="1">OFFSET('Prediktioner inlagda över tid'!A42,0,'Resultat prediktioner över tid'!$C$3-1-3*'Resultat prediktioner över tid'!$C$4)</f>
        <v>68.908843804689795</v>
      </c>
      <c r="E47" s="27">
        <f ca="1">OFFSET('Prediktioner inlagda över tid'!A42,0,'Resultat prediktioner över tid'!$C$3-1-2*'Resultat prediktioner över tid'!$C$4)</f>
        <v>68.908843804689795</v>
      </c>
      <c r="F47" s="27">
        <f ca="1">OFFSET('Prediktioner inlagda över tid'!A42,0,'Resultat prediktioner över tid'!$C$3-1-1*'Resultat prediktioner över tid'!$C$4)</f>
        <v>57.526939599481381</v>
      </c>
      <c r="G47" s="27">
        <f ca="1">OFFSET('Prediktioner inlagda över tid'!A42,0,'Resultat prediktioner över tid'!$C$3-1-0*'Resultat prediktioner över tid'!$C$4)</f>
        <v>58.440638270354377</v>
      </c>
      <c r="H47" s="28"/>
      <c r="I47" s="27">
        <f>'Prediktioner döda över tid'!B42</f>
        <v>60</v>
      </c>
      <c r="J47" s="27">
        <f ca="1">OFFSET('Prediktioner döda över tid'!$A42,0,'Resultat prediktioner över tid'!$C$3-1-4*'Resultat prediktioner över tid'!$C$4)</f>
        <v>42.080531515299228</v>
      </c>
      <c r="K47" s="27">
        <f ca="1">OFFSET('Prediktioner döda över tid'!$A42,0,'Resultat prediktioner över tid'!$C$3-1-3*'Resultat prediktioner över tid'!$C$4)</f>
        <v>41.045198306810839</v>
      </c>
      <c r="L47" s="27">
        <f ca="1">OFFSET('Prediktioner döda över tid'!$A42,0,'Resultat prediktioner över tid'!$C$3-1-2*'Resultat prediktioner över tid'!$C$4)</f>
        <v>41.045198306810839</v>
      </c>
      <c r="M47" s="27">
        <f ca="1">OFFSET('Prediktioner döda över tid'!$A42,0,'Resultat prediktioner över tid'!$C$3-1-1*'Resultat prediktioner över tid'!$C$4)</f>
        <v>46.442744917172696</v>
      </c>
      <c r="N47" s="27">
        <f ca="1">OFFSET('Prediktioner döda över tid'!$A42,0,'Resultat prediktioner över tid'!$C$3-1-0*'Resultat prediktioner över tid'!$C$4)</f>
        <v>43.767574196622064</v>
      </c>
    </row>
    <row r="48" spans="1:14" x14ac:dyDescent="0.2">
      <c r="A48" s="2">
        <f t="shared" si="0"/>
        <v>43940</v>
      </c>
      <c r="B48" s="27">
        <f>'Prediktioner inlagda över tid'!B43</f>
        <v>78</v>
      </c>
      <c r="C48" s="27">
        <f ca="1">OFFSET('Prediktioner inlagda över tid'!A43,0,'Resultat prediktioner över tid'!$C$3-1-4*'Resultat prediktioner över tid'!$C$4)</f>
        <v>76.825651050488247</v>
      </c>
      <c r="D48" s="27">
        <f ca="1">OFFSET('Prediktioner inlagda över tid'!A43,0,'Resultat prediktioner över tid'!$C$3-1-3*'Resultat prediktioner över tid'!$C$4)</f>
        <v>70.933134395236621</v>
      </c>
      <c r="E48" s="27">
        <f ca="1">OFFSET('Prediktioner inlagda över tid'!A43,0,'Resultat prediktioner över tid'!$C$3-1-2*'Resultat prediktioner över tid'!$C$4)</f>
        <v>70.933134395236621</v>
      </c>
      <c r="F48" s="27">
        <f ca="1">OFFSET('Prediktioner inlagda över tid'!A43,0,'Resultat prediktioner över tid'!$C$3-1-1*'Resultat prediktioner över tid'!$C$4)</f>
        <v>59.192964802809072</v>
      </c>
      <c r="G48" s="27">
        <f ca="1">OFFSET('Prediktioner inlagda över tid'!A43,0,'Resultat prediktioner över tid'!$C$3-1-0*'Resultat prediktioner över tid'!$C$4)</f>
        <v>60.19406399269937</v>
      </c>
      <c r="H48" s="28"/>
      <c r="I48" s="27">
        <f>'Prediktioner döda över tid'!B43</f>
        <v>62</v>
      </c>
      <c r="J48" s="27">
        <f ca="1">OFFSET('Prediktioner döda över tid'!$A43,0,'Resultat prediktioner över tid'!$C$3-1-4*'Resultat prediktioner över tid'!$C$4)</f>
        <v>44.521686508369825</v>
      </c>
      <c r="K48" s="27">
        <f ca="1">OFFSET('Prediktioner döda över tid'!$A43,0,'Resultat prediktioner över tid'!$C$3-1-3*'Resultat prediktioner över tid'!$C$4)</f>
        <v>43.549477385415834</v>
      </c>
      <c r="L48" s="27">
        <f ca="1">OFFSET('Prediktioner döda över tid'!$A43,0,'Resultat prediktioner över tid'!$C$3-1-2*'Resultat prediktioner över tid'!$C$4)</f>
        <v>43.549477385415834</v>
      </c>
      <c r="M48" s="27">
        <f ca="1">OFFSET('Prediktioner döda över tid'!$A43,0,'Resultat prediktioner över tid'!$C$3-1-1*'Resultat prediktioner över tid'!$C$4)</f>
        <v>48.968777496100799</v>
      </c>
      <c r="N48" s="27">
        <f ca="1">OFFSET('Prediktioner döda över tid'!$A43,0,'Resultat prediktioner över tid'!$C$3-1-0*'Resultat prediktioner över tid'!$C$4)</f>
        <v>46.16564084893092</v>
      </c>
    </row>
    <row r="49" spans="1:14" x14ac:dyDescent="0.2">
      <c r="A49" s="2">
        <f t="shared" si="0"/>
        <v>43941</v>
      </c>
      <c r="B49" s="27">
        <f>'Prediktioner inlagda över tid'!B44</f>
        <v>74</v>
      </c>
      <c r="C49" s="27">
        <f ca="1">OFFSET('Prediktioner inlagda över tid'!A44,0,'Resultat prediktioner över tid'!$C$3-1-4*'Resultat prediktioner över tid'!$C$4)</f>
        <v>78.402319079890916</v>
      </c>
      <c r="D49" s="27">
        <f ca="1">OFFSET('Prediktioner inlagda över tid'!A44,0,'Resultat prediktioner över tid'!$C$3-1-3*'Resultat prediktioner över tid'!$C$4)</f>
        <v>72.884161069532482</v>
      </c>
      <c r="E49" s="27">
        <f ca="1">OFFSET('Prediktioner inlagda över tid'!A44,0,'Resultat prediktioner över tid'!$C$3-1-2*'Resultat prediktioner över tid'!$C$4)</f>
        <v>72.884161069532482</v>
      </c>
      <c r="F49" s="27">
        <f ca="1">OFFSET('Prediktioner inlagda över tid'!A44,0,'Resultat prediktioner över tid'!$C$3-1-1*'Resultat prediktioner över tid'!$C$4)</f>
        <v>60.844050160889381</v>
      </c>
      <c r="G49" s="27">
        <f ca="1">OFFSET('Prediktioner inlagda över tid'!A44,0,'Resultat prediktioner över tid'!$C$3-1-0*'Resultat prediktioner över tid'!$C$4)</f>
        <v>61.938348852479216</v>
      </c>
      <c r="H49" s="28"/>
      <c r="I49" s="27">
        <f>'Prediktioner döda över tid'!B44</f>
        <v>63</v>
      </c>
      <c r="J49" s="27">
        <f ca="1">OFFSET('Prediktioner döda över tid'!$A44,0,'Resultat prediktioner över tid'!$C$3-1-4*'Resultat prediktioner över tid'!$C$4)</f>
        <v>47.035264572013183</v>
      </c>
      <c r="K49" s="27">
        <f ca="1">OFFSET('Prediktioner döda över tid'!$A44,0,'Resultat prediktioner över tid'!$C$3-1-3*'Resultat prediktioner över tid'!$C$4)</f>
        <v>46.150039617651345</v>
      </c>
      <c r="L49" s="27">
        <f ca="1">OFFSET('Prediktioner döda över tid'!$A44,0,'Resultat prediktioner över tid'!$C$3-1-2*'Resultat prediktioner över tid'!$C$4)</f>
        <v>46.150039617651345</v>
      </c>
      <c r="M49" s="27">
        <f ca="1">OFFSET('Prediktioner döda över tid'!$A44,0,'Resultat prediktioner över tid'!$C$3-1-1*'Resultat prediktioner över tid'!$C$4)</f>
        <v>51.579383840929005</v>
      </c>
      <c r="N49" s="27">
        <f ca="1">OFFSET('Prediktioner döda över tid'!$A44,0,'Resultat prediktioner över tid'!$C$3-1-0*'Resultat prediktioner över tid'!$C$4)</f>
        <v>48.646169041615707</v>
      </c>
    </row>
    <row r="50" spans="1:14" x14ac:dyDescent="0.2">
      <c r="A50" s="2">
        <f t="shared" si="0"/>
        <v>43942</v>
      </c>
      <c r="B50" s="27">
        <f>'Prediktioner inlagda över tid'!B45</f>
        <v>70</v>
      </c>
      <c r="C50" s="27">
        <f ca="1">OFFSET('Prediktioner inlagda över tid'!A45,0,'Resultat prediktioner över tid'!$C$3-1-4*'Resultat prediktioner över tid'!$C$4)</f>
        <v>79.841585905528021</v>
      </c>
      <c r="D50" s="27">
        <f ca="1">OFFSET('Prediktioner inlagda över tid'!A45,0,'Resultat prediktioner över tid'!$C$3-1-3*'Resultat prediktioner över tid'!$C$4)</f>
        <v>74.749461638244128</v>
      </c>
      <c r="E50" s="27">
        <f ca="1">OFFSET('Prediktioner inlagda över tid'!A45,0,'Resultat prediktioner över tid'!$C$3-1-2*'Resultat prediktioner över tid'!$C$4)</f>
        <v>74.749461638244128</v>
      </c>
      <c r="F50" s="27">
        <f ca="1">OFFSET('Prediktioner inlagda över tid'!A45,0,'Resultat prediktioner över tid'!$C$3-1-1*'Resultat prediktioner över tid'!$C$4)</f>
        <v>62.475047763529375</v>
      </c>
      <c r="G50" s="27">
        <f ca="1">OFFSET('Prediktioner inlagda över tid'!A45,0,'Resultat prediktioner över tid'!$C$3-1-0*'Resultat prediktioner över tid'!$C$4)</f>
        <v>63.66843879373593</v>
      </c>
      <c r="H50" s="28"/>
      <c r="I50" s="27">
        <f>'Prediktioner döda över tid'!B45</f>
        <v>64</v>
      </c>
      <c r="J50" s="27">
        <f ca="1">OFFSET('Prediktioner döda över tid'!$A45,0,'Resultat prediktioner över tid'!$C$3-1-4*'Resultat prediktioner över tid'!$C$4)</f>
        <v>49.618170471115405</v>
      </c>
      <c r="K50" s="27">
        <f ca="1">OFFSET('Prediktioner döda över tid'!$A45,0,'Resultat prediktioner över tid'!$C$3-1-3*'Resultat prediktioner över tid'!$C$4)</f>
        <v>48.846085849720453</v>
      </c>
      <c r="L50" s="27">
        <f ca="1">OFFSET('Prediktioner döda över tid'!$A45,0,'Resultat prediktioner över tid'!$C$3-1-2*'Resultat prediktioner över tid'!$C$4)</f>
        <v>48.846085849720453</v>
      </c>
      <c r="M50" s="27">
        <f ca="1">OFFSET('Prediktioner döda över tid'!$A45,0,'Resultat prediktioner över tid'!$C$3-1-1*'Resultat prediktioner över tid'!$C$4)</f>
        <v>54.274670258151282</v>
      </c>
      <c r="N50" s="27">
        <f ca="1">OFFSET('Prediktioner döda över tid'!$A45,0,'Resultat prediktioner över tid'!$C$3-1-0*'Resultat prediktioner över tid'!$C$4)</f>
        <v>51.20950671146754</v>
      </c>
    </row>
    <row r="51" spans="1:14" x14ac:dyDescent="0.2">
      <c r="A51" s="2">
        <f t="shared" si="0"/>
        <v>43943</v>
      </c>
      <c r="B51" s="27">
        <f>'Prediktioner inlagda över tid'!B46</f>
        <v>72</v>
      </c>
      <c r="C51" s="27">
        <f ca="1">OFFSET('Prediktioner inlagda över tid'!A46,0,'Resultat prediktioner över tid'!$C$3-1-4*'Resultat prediktioner över tid'!$C$4)</f>
        <v>81.132104261311227</v>
      </c>
      <c r="D51" s="27">
        <f ca="1">OFFSET('Prediktioner inlagda över tid'!A46,0,'Resultat prediktioner över tid'!$C$3-1-3*'Resultat prediktioner över tid'!$C$4)</f>
        <v>76.516184114385368</v>
      </c>
      <c r="E51" s="27">
        <f ca="1">OFFSET('Prediktioner inlagda över tid'!A46,0,'Resultat prediktioner över tid'!$C$3-1-2*'Resultat prediktioner över tid'!$C$4)</f>
        <v>76.516184114385368</v>
      </c>
      <c r="F51" s="27">
        <f ca="1">OFFSET('Prediktioner inlagda över tid'!A46,0,'Resultat prediktioner över tid'!$C$3-1-1*'Resultat prediktioner över tid'!$C$4)</f>
        <v>64.080594600517102</v>
      </c>
      <c r="G51" s="27">
        <f ca="1">OFFSET('Prediktioner inlagda över tid'!A46,0,'Resultat prediktioner över tid'!$C$3-1-0*'Resultat prediktioner över tid'!$C$4)</f>
        <v>65.379029000907508</v>
      </c>
      <c r="H51" s="28"/>
      <c r="I51" s="27">
        <f>'Prediktioner döda över tid'!B46</f>
        <v>66</v>
      </c>
      <c r="J51" s="27">
        <f ca="1">OFFSET('Prediktioner döda över tid'!$A46,0,'Resultat prediktioner över tid'!$C$3-1-4*'Resultat prediktioner över tid'!$C$4)</f>
        <v>52.266831282976845</v>
      </c>
      <c r="K51" s="27">
        <f ca="1">OFFSET('Prediktioner döda över tid'!$A46,0,'Resultat prediktioner över tid'!$C$3-1-3*'Resultat prediktioner över tid'!$C$4)</f>
        <v>51.636511764657349</v>
      </c>
      <c r="L51" s="27">
        <f ca="1">OFFSET('Prediktioner döda över tid'!$A46,0,'Resultat prediktioner över tid'!$C$3-1-2*'Resultat prediktioner över tid'!$C$4)</f>
        <v>51.636511764657349</v>
      </c>
      <c r="M51" s="27">
        <f ca="1">OFFSET('Prediktioner döda över tid'!$A46,0,'Resultat prediktioner över tid'!$C$3-1-1*'Resultat prediktioner över tid'!$C$4)</f>
        <v>57.054538265296586</v>
      </c>
      <c r="N51" s="27">
        <f ca="1">OFFSET('Prediktioner döda över tid'!$A46,0,'Resultat prediktioner över tid'!$C$3-1-0*'Resultat prediktioner över tid'!$C$4)</f>
        <v>53.855819093205191</v>
      </c>
    </row>
    <row r="52" spans="1:14" x14ac:dyDescent="0.2">
      <c r="A52" s="2">
        <f t="shared" si="0"/>
        <v>43944</v>
      </c>
      <c r="B52" s="27">
        <f>'Prediktioner inlagda över tid'!B47</f>
        <v>75</v>
      </c>
      <c r="C52" s="27">
        <f ca="1">OFFSET('Prediktioner inlagda över tid'!A47,0,'Resultat prediktioner över tid'!$C$3-1-4*'Resultat prediktioner över tid'!$C$4)</f>
        <v>82.263432534168174</v>
      </c>
      <c r="D52" s="27">
        <f ca="1">OFFSET('Prediktioner inlagda över tid'!A47,0,'Resultat prediktioner över tid'!$C$3-1-3*'Resultat prediktioner över tid'!$C$4)</f>
        <v>78.171741579603491</v>
      </c>
      <c r="E52" s="27">
        <f ca="1">OFFSET('Prediktioner inlagda över tid'!A47,0,'Resultat prediktioner över tid'!$C$3-1-2*'Resultat prediktioner över tid'!$C$4)</f>
        <v>78.171741579603491</v>
      </c>
      <c r="F52" s="27">
        <f ca="1">OFFSET('Prediktioner inlagda över tid'!A47,0,'Resultat prediktioner över tid'!$C$3-1-1*'Resultat prediktioner över tid'!$C$4)</f>
        <v>65.655210471367411</v>
      </c>
      <c r="G52" s="27">
        <f ca="1">OFFSET('Prediktioner inlagda över tid'!A47,0,'Resultat prediktioner över tid'!$C$3-1-0*'Resultat prediktioner över tid'!$C$4)</f>
        <v>67.064658264531161</v>
      </c>
      <c r="H52" s="28"/>
      <c r="I52" s="27">
        <f>'Prediktioner döda över tid'!B47</f>
        <v>69</v>
      </c>
      <c r="J52" s="27">
        <f ca="1">OFFSET('Prediktioner döda över tid'!$A47,0,'Resultat prediktioner över tid'!$C$3-1-4*'Resultat prediktioner över tid'!$C$4)</f>
        <v>54.977200430076628</v>
      </c>
      <c r="K52" s="27">
        <f ca="1">OFFSET('Prediktioner döda över tid'!$A47,0,'Resultat prediktioner över tid'!$C$3-1-3*'Resultat prediktioner över tid'!$C$4)</f>
        <v>54.519649757539874</v>
      </c>
      <c r="L52" s="27">
        <f ca="1">OFFSET('Prediktioner döda över tid'!$A47,0,'Resultat prediktioner över tid'!$C$3-1-2*'Resultat prediktioner över tid'!$C$4)</f>
        <v>54.519649757539874</v>
      </c>
      <c r="M52" s="27">
        <f ca="1">OFFSET('Prediktioner döda över tid'!$A47,0,'Resultat prediktioner över tid'!$C$3-1-1*'Resultat prediktioner över tid'!$C$4)</f>
        <v>59.91864167886029</v>
      </c>
      <c r="N52" s="27">
        <f ca="1">OFFSET('Prediktioner döda över tid'!$A47,0,'Resultat prediktioner över tid'!$C$3-1-0*'Resultat prediktioner över tid'!$C$4)</f>
        <v>56.585047286299563</v>
      </c>
    </row>
    <row r="53" spans="1:14" x14ac:dyDescent="0.2">
      <c r="A53" s="2">
        <f t="shared" si="0"/>
        <v>43945</v>
      </c>
      <c r="B53" s="27">
        <f>'Prediktioner inlagda över tid'!B48</f>
        <v>72</v>
      </c>
      <c r="C53" s="27">
        <f ca="1">OFFSET('Prediktioner inlagda över tid'!A48,0,'Resultat prediktioner över tid'!$C$3-1-4*'Resultat prediktioner över tid'!$C$4)</f>
        <v>83.226226277560926</v>
      </c>
      <c r="D53" s="27">
        <f ca="1">OFFSET('Prediktioner inlagda över tid'!A48,0,'Resultat prediktioner över tid'!$C$3-1-3*'Resultat prediktioner över tid'!$C$4)</f>
        <v>79.703974577657604</v>
      </c>
      <c r="E53" s="27">
        <f ca="1">OFFSET('Prediktioner inlagda över tid'!A48,0,'Resultat prediktioner över tid'!$C$3-1-2*'Resultat prediktioner över tid'!$C$4)</f>
        <v>79.703974577657604</v>
      </c>
      <c r="F53" s="27">
        <f ca="1">OFFSET('Prediktioner inlagda över tid'!A48,0,'Resultat prediktioner över tid'!$C$3-1-1*'Resultat prediktioner över tid'!$C$4)</f>
        <v>67.193316802918375</v>
      </c>
      <c r="G53" s="27">
        <f ca="1">OFFSET('Prediktioner inlagda över tid'!A48,0,'Resultat prediktioner över tid'!$C$3-1-0*'Resultat prediktioner över tid'!$C$4)</f>
        <v>68.719723803525042</v>
      </c>
      <c r="H53" s="28"/>
      <c r="I53" s="27">
        <f>'Prediktioner döda över tid'!B48</f>
        <v>71</v>
      </c>
      <c r="J53" s="27">
        <f ca="1">OFFSET('Prediktioner döda över tid'!$A48,0,'Resultat prediktioner över tid'!$C$3-1-4*'Resultat prediktioner över tid'!$C$4)</f>
        <v>57.744766201043397</v>
      </c>
      <c r="K53" s="27">
        <f ca="1">OFFSET('Prediktioner döda över tid'!$A48,0,'Resultat prediktioner över tid'!$C$3-1-3*'Resultat prediktioner över tid'!$C$4)</f>
        <v>57.493253774250888</v>
      </c>
      <c r="L53" s="27">
        <f ca="1">OFFSET('Prediktioner döda över tid'!$A48,0,'Resultat prediktioner över tid'!$C$3-1-2*'Resultat prediktioner över tid'!$C$4)</f>
        <v>57.493253774250888</v>
      </c>
      <c r="M53" s="27">
        <f ca="1">OFFSET('Prediktioner döda över tid'!$A48,0,'Resultat prediktioner över tid'!$C$3-1-1*'Resultat prediktioner över tid'!$C$4)</f>
        <v>62.866381367283125</v>
      </c>
      <c r="N53" s="27">
        <f ca="1">OFFSET('Prediktioner döda över tid'!$A48,0,'Resultat prediktioner över tid'!$C$3-1-0*'Resultat prediktioner över tid'!$C$4)</f>
        <v>59.396902207227633</v>
      </c>
    </row>
    <row r="54" spans="1:14" x14ac:dyDescent="0.2">
      <c r="A54" s="2">
        <f t="shared" si="0"/>
        <v>43946</v>
      </c>
      <c r="B54" s="27">
        <f>'Prediktioner inlagda över tid'!B49</f>
        <v>69</v>
      </c>
      <c r="C54" s="27">
        <f ca="1">OFFSET('Prediktioner inlagda över tid'!A49,0,'Resultat prediktioner över tid'!$C$3-1-4*'Resultat prediktioner över tid'!$C$4)</f>
        <v>84.012416920733443</v>
      </c>
      <c r="D54" s="27">
        <f ca="1">OFFSET('Prediktioner inlagda över tid'!A49,0,'Resultat prediktioner över tid'!$C$3-1-3*'Resultat prediktioner över tid'!$C$4)</f>
        <v>81.101312446029411</v>
      </c>
      <c r="E54" s="27">
        <f ca="1">OFFSET('Prediktioner inlagda över tid'!A49,0,'Resultat prediktioner över tid'!$C$3-1-2*'Resultat prediktioner över tid'!$C$4)</f>
        <v>81.101312446029411</v>
      </c>
      <c r="F54" s="27">
        <f ca="1">OFFSET('Prediktioner inlagda över tid'!A49,0,'Resultat prediktioner över tid'!$C$3-1-1*'Resultat prediktioner över tid'!$C$4)</f>
        <v>68.689259432929674</v>
      </c>
      <c r="G54" s="27">
        <f ca="1">OFFSET('Prediktioner inlagda över tid'!A49,0,'Resultat prediktioner över tid'!$C$3-1-0*'Resultat prediktioner över tid'!$C$4)</f>
        <v>70.338500238284595</v>
      </c>
      <c r="H54" s="28"/>
      <c r="I54" s="27">
        <f>'Prediktioner döda över tid'!B49</f>
        <v>72</v>
      </c>
      <c r="J54" s="27">
        <f ca="1">OFFSET('Prediktioner döda över tid'!$A49,0,'Resultat prediktioner över tid'!$C$3-1-4*'Resultat prediktioner över tid'!$C$4)</f>
        <v>60.564567797379979</v>
      </c>
      <c r="K54" s="27">
        <f ca="1">OFFSET('Prediktioner döda över tid'!$A49,0,'Resultat prediktioner över tid'!$C$3-1-3*'Resultat prediktioner över tid'!$C$4)</f>
        <v>60.554491151791879</v>
      </c>
      <c r="L54" s="27">
        <f ca="1">OFFSET('Prediktioner döda över tid'!$A49,0,'Resultat prediktioner över tid'!$C$3-1-2*'Resultat prediktioner över tid'!$C$4)</f>
        <v>60.554491151791879</v>
      </c>
      <c r="M54" s="27">
        <f ca="1">OFFSET('Prediktioner döda över tid'!$A49,0,'Resultat prediktioner över tid'!$C$3-1-1*'Resultat prediktioner över tid'!$C$4)</f>
        <v>65.896899983765721</v>
      </c>
      <c r="N54" s="27">
        <f ca="1">OFFSET('Prediktioner döda över tid'!$A49,0,'Resultat prediktioner över tid'!$C$3-1-0*'Resultat prediktioner över tid'!$C$4)</f>
        <v>62.290858332933979</v>
      </c>
    </row>
    <row r="55" spans="1:14" x14ac:dyDescent="0.2">
      <c r="A55" s="2">
        <f t="shared" si="0"/>
        <v>43947</v>
      </c>
      <c r="B55" s="27">
        <f>'Prediktioner inlagda över tid'!B50</f>
        <v>71</v>
      </c>
      <c r="C55" s="27">
        <f ca="1">OFFSET('Prediktioner inlagda över tid'!A50,0,'Resultat prediktioner över tid'!$C$3-1-4*'Resultat prediktioner över tid'!$C$4)</f>
        <v>84.615351629091904</v>
      </c>
      <c r="D55" s="27">
        <f ca="1">OFFSET('Prediktioner inlagda över tid'!A50,0,'Resultat prediktioner över tid'!$C$3-1-3*'Resultat prediktioner över tid'!$C$4)</f>
        <v>82.352930310234569</v>
      </c>
      <c r="E55" s="27">
        <f ca="1">OFFSET('Prediktioner inlagda över tid'!A50,0,'Resultat prediktioner över tid'!$C$3-1-2*'Resultat prediktioner över tid'!$C$4)</f>
        <v>82.352930310234569</v>
      </c>
      <c r="F55" s="27">
        <f ca="1">OFFSET('Prediktioner inlagda över tid'!A50,0,'Resultat prediktioner över tid'!$C$3-1-1*'Resultat prediktioner över tid'!$C$4)</f>
        <v>70.137336653393263</v>
      </c>
      <c r="G55" s="27">
        <f ca="1">OFFSET('Prediktioner inlagda över tid'!A50,0,'Resultat prediktioner över tid'!$C$3-1-0*'Resultat prediktioner över tid'!$C$4)</f>
        <v>71.915164113121264</v>
      </c>
      <c r="H55" s="28"/>
      <c r="I55" s="27">
        <f>'Prediktioner döda över tid'!B50</f>
        <v>73</v>
      </c>
      <c r="J55" s="27">
        <f ca="1">OFFSET('Prediktioner döda över tid'!$A50,0,'Resultat prediktioner över tid'!$C$3-1-4*'Resultat prediktioner över tid'!$C$4)</f>
        <v>63.431224270991876</v>
      </c>
      <c r="K55" s="27">
        <f ca="1">OFFSET('Prediktioner döda över tid'!$A50,0,'Resultat prediktioner över tid'!$C$3-1-3*'Resultat prediktioner över tid'!$C$4)</f>
        <v>63.699941773467124</v>
      </c>
      <c r="L55" s="27">
        <f ca="1">OFFSET('Prediktioner döda över tid'!$A50,0,'Resultat prediktioner över tid'!$C$3-1-2*'Resultat prediktioner över tid'!$C$4)</f>
        <v>63.699941773467124</v>
      </c>
      <c r="M55" s="27">
        <f ca="1">OFFSET('Prediktioner döda över tid'!$A50,0,'Resultat prediktioner över tid'!$C$3-1-1*'Resultat prediktioner över tid'!$C$4)</f>
        <v>69.009076312520804</v>
      </c>
      <c r="N55" s="27">
        <f ca="1">OFFSET('Prediktioner döda över tid'!$A50,0,'Resultat prediktioner över tid'!$C$3-1-0*'Resultat prediktioner över tid'!$C$4)</f>
        <v>65.266146881338273</v>
      </c>
    </row>
    <row r="56" spans="1:14" x14ac:dyDescent="0.2">
      <c r="A56" s="2">
        <f t="shared" si="0"/>
        <v>43948</v>
      </c>
      <c r="B56" s="27">
        <f>'Prediktioner inlagda över tid'!B51</f>
        <v>82</v>
      </c>
      <c r="C56" s="27">
        <f ca="1">OFFSET('Prediktioner inlagda över tid'!A51,0,'Resultat prediktioner över tid'!$C$3-1-4*'Resultat prediktioner över tid'!$C$4)</f>
        <v>85.029914369433783</v>
      </c>
      <c r="D56" s="27">
        <f ca="1">OFFSET('Prediktioner inlagda över tid'!A51,0,'Resultat prediktioner över tid'!$C$3-1-3*'Resultat prediktioner över tid'!$C$4)</f>
        <v>83.448898908994721</v>
      </c>
      <c r="E56" s="27">
        <f ca="1">OFFSET('Prediktioner inlagda över tid'!A51,0,'Resultat prediktioner över tid'!$C$3-1-2*'Resultat prediktioner över tid'!$C$4)</f>
        <v>83.448898908994721</v>
      </c>
      <c r="F56" s="27">
        <f ca="1">OFFSET('Prediktioner inlagda över tid'!A51,0,'Resultat prediktioner över tid'!$C$3-1-1*'Resultat prediktioner över tid'!$C$4)</f>
        <v>71.531833662957482</v>
      </c>
      <c r="G56" s="27">
        <f ca="1">OFFSET('Prediktioner inlagda över tid'!A51,0,'Resultat prediktioner över tid'!$C$3-1-0*'Resultat prediktioner över tid'!$C$4)</f>
        <v>73.443825234910918</v>
      </c>
      <c r="H56" s="28"/>
      <c r="I56" s="27">
        <f>'Prediktioner döda över tid'!B51</f>
        <v>74</v>
      </c>
      <c r="J56" s="27">
        <f ca="1">OFFSET('Prediktioner döda över tid'!$A51,0,'Resultat prediktioner över tid'!$C$3-1-4*'Resultat prediktioner över tid'!$C$4)</f>
        <v>66.338969341985901</v>
      </c>
      <c r="K56" s="27">
        <f ca="1">OFFSET('Prediktioner döda över tid'!$A51,0,'Resultat prediktioner över tid'!$C$3-1-3*'Resultat prediktioner över tid'!$C$4)</f>
        <v>66.925604519439375</v>
      </c>
      <c r="L56" s="27">
        <f ca="1">OFFSET('Prediktioner döda över tid'!$A51,0,'Resultat prediktioner över tid'!$C$3-1-2*'Resultat prediktioner över tid'!$C$4)</f>
        <v>66.925604519439375</v>
      </c>
      <c r="M56" s="27">
        <f ca="1">OFFSET('Prediktioner döda över tid'!$A51,0,'Resultat prediktioner över tid'!$C$3-1-1*'Resultat prediktioner över tid'!$C$4)</f>
        <v>72.201518972779979</v>
      </c>
      <c r="N56" s="27">
        <f ca="1">OFFSET('Prediktioner döda över tid'!$A51,0,'Resultat prediktioner över tid'!$C$3-1-0*'Resultat prediktioner över tid'!$C$4)</f>
        <v>68.321748179526494</v>
      </c>
    </row>
    <row r="57" spans="1:14" x14ac:dyDescent="0.2">
      <c r="A57" s="2">
        <f t="shared" si="0"/>
        <v>43949</v>
      </c>
      <c r="B57" s="27">
        <f>'Prediktioner inlagda över tid'!B52</f>
        <v>87</v>
      </c>
      <c r="C57" s="27">
        <f ca="1">OFFSET('Prediktioner inlagda över tid'!A52,0,'Resultat prediktioner över tid'!$C$3-1-4*'Resultat prediktioner över tid'!$C$4)</f>
        <v>85.25262424965976</v>
      </c>
      <c r="D57" s="27">
        <f ca="1">OFFSET('Prediktioner inlagda över tid'!A52,0,'Resultat prediktioner över tid'!$C$3-1-3*'Resultat prediktioner över tid'!$C$4)</f>
        <v>84.380325168429849</v>
      </c>
      <c r="E57" s="27">
        <f ca="1">OFFSET('Prediktioner inlagda över tid'!A52,0,'Resultat prediktioner över tid'!$C$3-1-2*'Resultat prediktioner över tid'!$C$4)</f>
        <v>84.380325168429849</v>
      </c>
      <c r="F57" s="27">
        <f ca="1">OFFSET('Prediktioner inlagda över tid'!A52,0,'Resultat prediktioner över tid'!$C$3-1-1*'Resultat prediktioner över tid'!$C$4)</f>
        <v>72.867064092756095</v>
      </c>
      <c r="G57" s="27">
        <f ca="1">OFFSET('Prediktioner inlagda över tid'!A52,0,'Resultat prediktioner över tid'!$C$3-1-0*'Resultat prediktioner över tid'!$C$4)</f>
        <v>74.918565617018004</v>
      </c>
      <c r="H57" s="28"/>
      <c r="I57" s="27">
        <f>'Prediktioner döda över tid'!B52</f>
        <v>75</v>
      </c>
      <c r="J57" s="27">
        <f ca="1">OFFSET('Prediktioner döda över tid'!$A52,0,'Resultat prediktioner över tid'!$C$3-1-4*'Resultat prediktioner över tid'!$C$4)</f>
        <v>69.281691947497407</v>
      </c>
      <c r="K57" s="27">
        <f ca="1">OFFSET('Prediktioner döda över tid'!$A52,0,'Resultat prediktioner över tid'!$C$3-1-3*'Resultat prediktioner över tid'!$C$4)</f>
        <v>70.226910586742832</v>
      </c>
      <c r="L57" s="27">
        <f ca="1">OFFSET('Prediktioner döda över tid'!$A52,0,'Resultat prediktioner över tid'!$C$3-1-2*'Resultat prediktioner över tid'!$C$4)</f>
        <v>70.226910586742832</v>
      </c>
      <c r="M57" s="27">
        <f ca="1">OFFSET('Prediktioner döda över tid'!$A52,0,'Resultat prediktioner över tid'!$C$3-1-1*'Resultat prediktioner över tid'!$C$4)</f>
        <v>75.472559460840301</v>
      </c>
      <c r="N57" s="27">
        <f ca="1">OFFSET('Prediktioner döda över tid'!$A52,0,'Resultat prediktioner över tid'!$C$3-1-0*'Resultat prediktioner över tid'!$C$4)</f>
        <v>71.456383194628728</v>
      </c>
    </row>
    <row r="58" spans="1:14" x14ac:dyDescent="0.2">
      <c r="A58" s="2">
        <f t="shared" si="0"/>
        <v>43950</v>
      </c>
      <c r="B58" s="27">
        <f>'Prediktioner inlagda över tid'!B53</f>
        <v>87</v>
      </c>
      <c r="C58" s="27">
        <f ca="1">OFFSET('Prediktioner inlagda över tid'!A53,0,'Resultat prediktioner över tid'!$C$3-1-4*'Resultat prediktioner över tid'!$C$4)</f>
        <v>85.281707214279933</v>
      </c>
      <c r="D58" s="27">
        <f ca="1">OFFSET('Prediktioner inlagda över tid'!A53,0,'Resultat prediktioner över tid'!$C$3-1-3*'Resultat prediktioner över tid'!$C$4)</f>
        <v>85.139482518603415</v>
      </c>
      <c r="E58" s="27">
        <f ca="1">OFFSET('Prediktioner inlagda över tid'!A53,0,'Resultat prediktioner över tid'!$C$3-1-2*'Resultat prediktioner över tid'!$C$4)</f>
        <v>85.139482518603415</v>
      </c>
      <c r="F58" s="27">
        <f ca="1">OFFSET('Prediktioner inlagda över tid'!A53,0,'Resultat prediktioner över tid'!$C$3-1-1*'Resultat prediktioner över tid'!$C$4)</f>
        <v>74.137418281322823</v>
      </c>
      <c r="G58" s="27">
        <f ca="1">OFFSET('Prediktioner inlagda över tid'!A53,0,'Resultat prediktioner över tid'!$C$3-1-0*'Resultat prediktioner över tid'!$C$4)</f>
        <v>76.333485825248687</v>
      </c>
      <c r="H58" s="28"/>
      <c r="I58" s="27">
        <f>'Prediktioner döda över tid'!B53</f>
        <v>75</v>
      </c>
      <c r="J58" s="27">
        <f ca="1">OFFSET('Prediktioner döda över tid'!$A53,0,'Resultat prediktioner över tid'!$C$3-1-4*'Resultat prediktioner över tid'!$C$4)</f>
        <v>72.252982348304656</v>
      </c>
      <c r="K58" s="27">
        <f ca="1">OFFSET('Prediktioner döda över tid'!$A53,0,'Resultat prediktioner över tid'!$C$3-1-3*'Resultat prediktioner över tid'!$C$4)</f>
        <v>73.598742775582181</v>
      </c>
      <c r="L58" s="27">
        <f ca="1">OFFSET('Prediktioner döda över tid'!$A53,0,'Resultat prediktioner över tid'!$C$3-1-2*'Resultat prediktioner över tid'!$C$4)</f>
        <v>73.598742775582181</v>
      </c>
      <c r="M58" s="27">
        <f ca="1">OFFSET('Prediktioner döda över tid'!$A53,0,'Resultat prediktioner över tid'!$C$3-1-1*'Resultat prediktioner över tid'!$C$4)</f>
        <v>78.820244919118579</v>
      </c>
      <c r="N58" s="27">
        <f ca="1">OFFSET('Prediktioner döda över tid'!$A53,0,'Resultat prediktioner över tid'!$C$3-1-0*'Resultat prediktioner över tid'!$C$4)</f>
        <v>74.668504592451825</v>
      </c>
    </row>
    <row r="59" spans="1:14" x14ac:dyDescent="0.2">
      <c r="A59" s="2">
        <f t="shared" si="0"/>
        <v>43951</v>
      </c>
      <c r="B59" s="27">
        <f>'Prediktioner inlagda över tid'!B54</f>
        <v>81</v>
      </c>
      <c r="C59" s="27">
        <f ca="1">OFFSET('Prediktioner inlagda över tid'!A54,0,'Resultat prediktioner över tid'!$C$3-1-4*'Resultat prediktioner över tid'!$C$4)</f>
        <v>85.117137392441464</v>
      </c>
      <c r="D59" s="27">
        <f ca="1">OFFSET('Prediktioner inlagda över tid'!A54,0,'Resultat prediktioner över tid'!$C$3-1-3*'Resultat prediktioner över tid'!$C$4)</f>
        <v>85.719931351515569</v>
      </c>
      <c r="E59" s="27">
        <f ca="1">OFFSET('Prediktioner inlagda över tid'!A54,0,'Resultat prediktioner över tid'!$C$3-1-2*'Resultat prediktioner över tid'!$C$4)</f>
        <v>85.719931351515569</v>
      </c>
      <c r="F59" s="27">
        <f ca="1">OFFSET('Prediktioner inlagda över tid'!A54,0,'Resultat prediktioner över tid'!$C$3-1-1*'Resultat prediktioner över tid'!$C$4)</f>
        <v>75.337416273442102</v>
      </c>
      <c r="G59" s="27">
        <f ca="1">OFFSET('Prediktioner inlagda över tid'!A54,0,'Resultat prediktioner över tid'!$C$3-1-0*'Resultat prediktioner över tid'!$C$4)</f>
        <v>77.682756798541831</v>
      </c>
      <c r="H59" s="28"/>
      <c r="I59" s="27">
        <f>'Prediktioner döda över tid'!B54</f>
        <v>78</v>
      </c>
      <c r="J59" s="27">
        <f ca="1">OFFSET('Prediktioner döda över tid'!$A54,0,'Resultat prediktioner över tid'!$C$3-1-4*'Resultat prediktioner över tid'!$C$4)</f>
        <v>75.246183563618672</v>
      </c>
      <c r="K59" s="27">
        <f ca="1">OFFSET('Prediktioner döda över tid'!$A54,0,'Resultat prediktioner över tid'!$C$3-1-3*'Resultat prediktioner över tid'!$C$4)</f>
        <v>77.035459296801633</v>
      </c>
      <c r="L59" s="27">
        <f ca="1">OFFSET('Prediktioner döda över tid'!$A54,0,'Resultat prediktioner över tid'!$C$3-1-2*'Resultat prediktioner över tid'!$C$4)</f>
        <v>77.035459296801633</v>
      </c>
      <c r="M59" s="27">
        <f ca="1">OFFSET('Prediktioner döda över tid'!$A54,0,'Resultat prediktioner över tid'!$C$3-1-1*'Resultat prediktioner över tid'!$C$4)</f>
        <v>82.242331661058969</v>
      </c>
      <c r="N59" s="27">
        <f ca="1">OFFSET('Prediktioner döda över tid'!$A54,0,'Resultat prediktioner över tid'!$C$3-1-0*'Resultat prediktioner över tid'!$C$4)</f>
        <v>77.956288301878814</v>
      </c>
    </row>
    <row r="60" spans="1:14" x14ac:dyDescent="0.2">
      <c r="A60" s="2">
        <f t="shared" si="0"/>
        <v>43952</v>
      </c>
      <c r="B60" s="27">
        <f>'Prediktioner inlagda över tid'!B55</f>
        <v>79</v>
      </c>
      <c r="C60" s="27">
        <f ca="1">OFFSET('Prediktioner inlagda över tid'!A55,0,'Resultat prediktioner över tid'!$C$3-1-4*'Resultat prediktioner över tid'!$C$4)</f>
        <v>84.760645007020571</v>
      </c>
      <c r="D60" s="27">
        <f ca="1">OFFSET('Prediktioner inlagda över tid'!A55,0,'Resultat prediktioner över tid'!$C$3-1-3*'Resultat prediktioner över tid'!$C$4)</f>
        <v>86.116631746955605</v>
      </c>
      <c r="E60" s="27">
        <f ca="1">OFFSET('Prediktioner inlagda över tid'!A55,0,'Resultat prediktioner över tid'!$C$3-1-2*'Resultat prediktioner över tid'!$C$4)</f>
        <v>86.116631746955605</v>
      </c>
      <c r="F60" s="27">
        <f ca="1">OFFSET('Prediktioner inlagda över tid'!A55,0,'Resultat prediktioner över tid'!$C$3-1-1*'Resultat prediktioner över tid'!$C$4)</f>
        <v>76.461760841429822</v>
      </c>
      <c r="G60" s="27">
        <f ca="1">OFFSET('Prediktioner inlagda över tid'!A55,0,'Resultat prediktioner över tid'!$C$3-1-0*'Resultat prediktioner över tid'!$C$4)</f>
        <v>78.960672485790752</v>
      </c>
      <c r="H60" s="28"/>
      <c r="I60" s="27">
        <f>'Prediktioner döda över tid'!B55</f>
        <v>84</v>
      </c>
      <c r="J60" s="27">
        <f ca="1">OFFSET('Prediktioner döda över tid'!$A55,0,'Resultat prediktioner över tid'!$C$3-1-4*'Resultat prediktioner över tid'!$C$4)</f>
        <v>78.254447770433629</v>
      </c>
      <c r="K60" s="27">
        <f ca="1">OFFSET('Prediktioner döda över tid'!$A55,0,'Resultat prediktioner över tid'!$C$3-1-3*'Resultat prediktioner över tid'!$C$4)</f>
        <v>80.530920058318586</v>
      </c>
      <c r="L60" s="27">
        <f ca="1">OFFSET('Prediktioner döda över tid'!$A55,0,'Resultat prediktioner över tid'!$C$3-1-2*'Resultat prediktioner över tid'!$C$4)</f>
        <v>80.530920058318586</v>
      </c>
      <c r="M60" s="27">
        <f ca="1">OFFSET('Prediktioner döda över tid'!$A55,0,'Resultat prediktioner över tid'!$C$3-1-1*'Resultat prediktioner över tid'!$C$4)</f>
        <v>85.736281422962804</v>
      </c>
      <c r="N60" s="27">
        <f ca="1">OFFSET('Prediktioner döda över tid'!$A55,0,'Resultat prediktioner över tid'!$C$3-1-0*'Resultat prediktioner över tid'!$C$4)</f>
        <v>81.317627468832058</v>
      </c>
    </row>
    <row r="61" spans="1:14" x14ac:dyDescent="0.2">
      <c r="A61" s="2">
        <f t="shared" si="0"/>
        <v>43953</v>
      </c>
      <c r="B61" s="27">
        <f>'Prediktioner inlagda över tid'!B56</f>
        <v>76</v>
      </c>
      <c r="C61" s="27">
        <f ca="1">OFFSET('Prediktioner inlagda över tid'!A56,0,'Resultat prediktioner över tid'!$C$3-1-4*'Resultat prediktioner över tid'!$C$4)</f>
        <v>84.215689053158741</v>
      </c>
      <c r="D61" s="27">
        <f ca="1">OFFSET('Prediktioner inlagda över tid'!A56,0,'Resultat prediktioner över tid'!$C$3-1-3*'Resultat prediktioner över tid'!$C$4)</f>
        <v>86.326052618057261</v>
      </c>
      <c r="E61" s="27">
        <f ca="1">OFFSET('Prediktioner inlagda över tid'!A56,0,'Resultat prediktioner över tid'!$C$3-1-2*'Resultat prediktioner över tid'!$C$4)</f>
        <v>86.326052618057261</v>
      </c>
      <c r="F61" s="27">
        <f ca="1">OFFSET('Prediktioner inlagda över tid'!A56,0,'Resultat prediktioner över tid'!$C$3-1-1*'Resultat prediktioner över tid'!$C$4)</f>
        <v>77.505381847909234</v>
      </c>
      <c r="G61" s="27">
        <f ca="1">OFFSET('Prediktioner inlagda över tid'!A56,0,'Resultat prediktioner över tid'!$C$3-1-0*'Resultat prediktioner över tid'!$C$4)</f>
        <v>80.161694557055981</v>
      </c>
      <c r="H61" s="28"/>
      <c r="I61" s="27">
        <f>'Prediktioner döda över tid'!B56</f>
        <v>93</v>
      </c>
      <c r="J61" s="27">
        <f ca="1">OFFSET('Prediktioner döda över tid'!$A56,0,'Resultat prediktioner över tid'!$C$3-1-4*'Resultat prediktioner över tid'!$C$4)</f>
        <v>81.270797027563333</v>
      </c>
      <c r="K61" s="27">
        <f ca="1">OFFSET('Prediktioner döda över tid'!$A56,0,'Resultat prediktioner över tid'!$C$3-1-3*'Resultat prediktioner över tid'!$C$4)</f>
        <v>84.078512748744586</v>
      </c>
      <c r="L61" s="27">
        <f ca="1">OFFSET('Prediktioner döda över tid'!$A56,0,'Resultat prediktioner över tid'!$C$3-1-2*'Resultat prediktioner över tid'!$C$4)</f>
        <v>84.078512748744586</v>
      </c>
      <c r="M61" s="27">
        <f ca="1">OFFSET('Prediktioner döda över tid'!$A56,0,'Resultat prediktioner över tid'!$C$3-1-1*'Resultat prediktioner över tid'!$C$4)</f>
        <v>89.299263644006032</v>
      </c>
      <c r="N61" s="27">
        <f ca="1">OFFSET('Prediktioner döda över tid'!$A56,0,'Resultat prediktioner över tid'!$C$3-1-0*'Resultat prediktioner över tid'!$C$4)</f>
        <v>84.750131966882833</v>
      </c>
    </row>
    <row r="62" spans="1:14" x14ac:dyDescent="0.2">
      <c r="A62" s="2">
        <f t="shared" si="0"/>
        <v>43954</v>
      </c>
      <c r="B62" s="27">
        <f>'Prediktioner inlagda över tid'!B57</f>
        <v>82</v>
      </c>
      <c r="C62" s="27">
        <f ca="1">OFFSET('Prediktioner inlagda över tid'!A57,0,'Resultat prediktioner över tid'!$C$3-1-4*'Resultat prediktioner över tid'!$C$4)</f>
        <v>83.48739535945019</v>
      </c>
      <c r="D62" s="27">
        <f ca="1">OFFSET('Prediktioner inlagda över tid'!A57,0,'Resultat prediktioner över tid'!$C$3-1-3*'Resultat prediktioner över tid'!$C$4)</f>
        <v>86.346283715380693</v>
      </c>
      <c r="E62" s="27">
        <f ca="1">OFFSET('Prediktioner inlagda över tid'!A57,0,'Resultat prediktioner över tid'!$C$3-1-2*'Resultat prediktioner över tid'!$C$4)</f>
        <v>86.346283715380693</v>
      </c>
      <c r="F62" s="27">
        <f ca="1">OFFSET('Prediktioner inlagda över tid'!A57,0,'Resultat prediktioner över tid'!$C$3-1-1*'Resultat prediktioner över tid'!$C$4)</f>
        <v>78.463481542696897</v>
      </c>
      <c r="G62" s="27">
        <f ca="1">OFFSET('Prediktioner inlagda över tid'!A57,0,'Resultat prediktioner över tid'!$C$3-1-0*'Resultat prediktioner över tid'!$C$4)</f>
        <v>81.280498955424918</v>
      </c>
      <c r="H62" s="28"/>
      <c r="I62" s="27">
        <f>'Prediktioner döda över tid'!B57</f>
        <v>95</v>
      </c>
      <c r="J62" s="27">
        <f ca="1">OFFSET('Prediktioner döda över tid'!$A57,0,'Resultat prediktioner över tid'!$C$3-1-4*'Resultat prediktioner över tid'!$C$4)</f>
        <v>84.288187178264849</v>
      </c>
      <c r="K62" s="27">
        <f ca="1">OFFSET('Prediktioner döda över tid'!$A57,0,'Resultat prediktioner över tid'!$C$3-1-3*'Resultat prediktioner över tid'!$C$4)</f>
        <v>87.671175369577739</v>
      </c>
      <c r="L62" s="27">
        <f ca="1">OFFSET('Prediktioner döda över tid'!$A57,0,'Resultat prediktioner över tid'!$C$3-1-2*'Resultat prediktioner över tid'!$C$4)</f>
        <v>87.671175369577739</v>
      </c>
      <c r="M62" s="27">
        <f ca="1">OFFSET('Prediktioner döda över tid'!$A57,0,'Resultat prediktioner över tid'!$C$3-1-1*'Resultat prediktioner över tid'!$C$4)</f>
        <v>92.92815931249315</v>
      </c>
      <c r="N62" s="27">
        <f ca="1">OFFSET('Prediktioner döda över tid'!$A57,0,'Resultat prediktioner över tid'!$C$3-1-0*'Resultat prediktioner över tid'!$C$4)</f>
        <v>88.251129255624008</v>
      </c>
    </row>
    <row r="63" spans="1:14" x14ac:dyDescent="0.2">
      <c r="A63" s="2">
        <f t="shared" si="0"/>
        <v>43955</v>
      </c>
      <c r="B63" s="27">
        <f>'Prediktioner inlagda över tid'!B58</f>
        <v>83</v>
      </c>
      <c r="C63" s="27">
        <f ca="1">OFFSET('Prediktioner inlagda över tid'!A58,0,'Resultat prediktioner över tid'!$C$3-1-4*'Resultat prediktioner över tid'!$C$4)</f>
        <v>82.582464727101609</v>
      </c>
      <c r="D63" s="27">
        <f ca="1">OFFSET('Prediktioner inlagda över tid'!A58,0,'Resultat prediktioner över tid'!$C$3-1-3*'Resultat prediktioner över tid'!$C$4)</f>
        <v>86.177067307407441</v>
      </c>
      <c r="E63" s="27">
        <f ca="1">OFFSET('Prediktioner inlagda över tid'!A58,0,'Resultat prediktioner över tid'!$C$3-1-2*'Resultat prediktioner över tid'!$C$4)</f>
        <v>86.177067307407441</v>
      </c>
      <c r="F63" s="27">
        <f ca="1">OFFSET('Prediktioner inlagda över tid'!A58,0,'Resultat prediktioner över tid'!$C$3-1-1*'Resultat prediktioner över tid'!$C$4)</f>
        <v>79.33158013360682</v>
      </c>
      <c r="G63" s="27">
        <f ca="1">OFFSET('Prediktioner inlagda över tid'!A58,0,'Resultat prediktioner över tid'!$C$3-1-0*'Resultat prediktioner över tid'!$C$4)</f>
        <v>82.312023678411308</v>
      </c>
      <c r="H63" s="28"/>
      <c r="I63" s="27">
        <f>'Prediktioner döda över tid'!B58</f>
        <v>98</v>
      </c>
      <c r="J63" s="27">
        <f ca="1">OFFSET('Prediktioner döda över tid'!$A58,0,'Resultat prediktioner över tid'!$C$3-1-4*'Resultat prediktioner över tid'!$C$4)</f>
        <v>87.299572934344354</v>
      </c>
      <c r="K63" s="27">
        <f ca="1">OFFSET('Prediktioner döda över tid'!$A58,0,'Resultat prediktioner över tid'!$C$3-1-3*'Resultat prediktioner över tid'!$C$4)</f>
        <v>91.301450671169093</v>
      </c>
      <c r="L63" s="27">
        <f ca="1">OFFSET('Prediktioner döda över tid'!$A58,0,'Resultat prediktioner över tid'!$C$3-1-2*'Resultat prediktioner över tid'!$C$4)</f>
        <v>91.301450671169093</v>
      </c>
      <c r="M63" s="27">
        <f ca="1">OFFSET('Prediktioner döda över tid'!$A58,0,'Resultat prediktioner över tid'!$C$3-1-1*'Resultat prediktioner över tid'!$C$4)</f>
        <v>96.619566529433669</v>
      </c>
      <c r="N63" s="27">
        <f ca="1">OFFSET('Prediktioner döda över tid'!$A58,0,'Resultat prediktioner över tid'!$C$3-1-0*'Resultat prediktioner över tid'!$C$4)</f>
        <v>91.817666757092056</v>
      </c>
    </row>
    <row r="64" spans="1:14" x14ac:dyDescent="0.2">
      <c r="A64" s="2">
        <f t="shared" si="0"/>
        <v>43956</v>
      </c>
      <c r="B64" s="27">
        <f>'Prediktioner inlagda över tid'!B59</f>
        <v>90</v>
      </c>
      <c r="C64" s="27">
        <f ca="1">OFFSET('Prediktioner inlagda över tid'!A59,0,'Resultat prediktioner över tid'!$C$3-1-4*'Resultat prediktioner över tid'!$C$4)</f>
        <v>81.509053534149757</v>
      </c>
      <c r="D64" s="27">
        <f ca="1">OFFSET('Prediktioner inlagda över tid'!A59,0,'Resultat prediktioner över tid'!$C$3-1-3*'Resultat prediktioner över tid'!$C$4)</f>
        <v>85.819800602175235</v>
      </c>
      <c r="E64" s="27">
        <f ca="1">OFFSET('Prediktioner inlagda över tid'!A59,0,'Resultat prediktioner över tid'!$C$3-1-2*'Resultat prediktioner över tid'!$C$4)</f>
        <v>85.819800602175235</v>
      </c>
      <c r="F64" s="27">
        <f ca="1">OFFSET('Prediktioner inlagda över tid'!A59,0,'Resultat prediktioner över tid'!$C$3-1-1*'Resultat prediktioner över tid'!$C$4)</f>
        <v>80.105560749578373</v>
      </c>
      <c r="G64" s="27">
        <f ca="1">OFFSET('Prediktioner inlagda över tid'!A59,0,'Resultat prediktioner över tid'!$C$3-1-0*'Resultat prediktioner över tid'!$C$4)</f>
        <v>83.251516934927622</v>
      </c>
      <c r="H64" s="28"/>
      <c r="I64" s="27">
        <f>'Prediktioner döda över tid'!B59</f>
        <v>102</v>
      </c>
      <c r="J64" s="27">
        <f ca="1">OFFSET('Prediktioner döda över tid'!$A59,0,'Resultat prediktioner över tid'!$C$3-1-4*'Resultat prediktioner över tid'!$C$4)</f>
        <v>90.297973009912354</v>
      </c>
      <c r="K64" s="27">
        <f ca="1">OFFSET('Prediktioner döda över tid'!$A59,0,'Resultat prediktioner över tid'!$C$3-1-3*'Resultat prediktioner över tid'!$C$4)</f>
        <v>94.961547135155143</v>
      </c>
      <c r="L64" s="27">
        <f ca="1">OFFSET('Prediktioner döda över tid'!$A59,0,'Resultat prediktioner över tid'!$C$3-1-2*'Resultat prediktioner över tid'!$C$4)</f>
        <v>94.961547135155143</v>
      </c>
      <c r="M64" s="27">
        <f ca="1">OFFSET('Prediktioner döda över tid'!$A59,0,'Resultat prediktioner över tid'!$C$3-1-1*'Resultat prediktioner över tid'!$C$4)</f>
        <v>100.36980799351853</v>
      </c>
      <c r="N64" s="27">
        <f ca="1">OFFSET('Prediktioner döda över tid'!$A59,0,'Resultat prediktioner över tid'!$C$3-1-0*'Resultat prediktioner över tid'!$C$4)</f>
        <v>95.446515975951399</v>
      </c>
    </row>
    <row r="65" spans="1:14" x14ac:dyDescent="0.2">
      <c r="A65" s="2">
        <f t="shared" si="0"/>
        <v>43957</v>
      </c>
      <c r="B65" s="27">
        <f>'Prediktioner inlagda över tid'!B60</f>
        <v>87</v>
      </c>
      <c r="C65" s="27">
        <f ca="1">OFFSET('Prediktioner inlagda över tid'!A60,0,'Resultat prediktioner över tid'!$C$3-1-4*'Resultat prediktioner över tid'!$C$4)</f>
        <v>80.27663000660614</v>
      </c>
      <c r="D65" s="27">
        <f ca="1">OFFSET('Prediktioner inlagda över tid'!A60,0,'Resultat prediktioner över tid'!$C$3-1-3*'Resultat prediktioner över tid'!$C$4)</f>
        <v>85.277509172872001</v>
      </c>
      <c r="E65" s="27">
        <f ca="1">OFFSET('Prediktioner inlagda över tid'!A60,0,'Resultat prediktioner över tid'!$C$3-1-2*'Resultat prediktioner över tid'!$C$4)</f>
        <v>85.277509172872001</v>
      </c>
      <c r="F65" s="27">
        <f ca="1">OFFSET('Prediktioner inlagda över tid'!A60,0,'Resultat prediktioner över tid'!$C$3-1-1*'Resultat prediktioner över tid'!$C$4)</f>
        <v>80.781712701945082</v>
      </c>
      <c r="G65" s="27">
        <f ca="1">OFFSET('Prediktioner inlagda över tid'!A60,0,'Resultat prediktioner över tid'!$C$3-1-0*'Resultat prediktioner över tid'!$C$4)</f>
        <v>84.094584585605858</v>
      </c>
      <c r="H65" s="28"/>
      <c r="I65" s="27">
        <f>'Prediktioner döda över tid'!B60</f>
        <v>104</v>
      </c>
      <c r="J65" s="27">
        <f ca="1">OFFSET('Prediktioner döda över tid'!$A60,0,'Resultat prediktioner över tid'!$C$3-1-4*'Resultat prediktioner över tid'!$C$4)</f>
        <v>93.276534151874642</v>
      </c>
      <c r="K65" s="27">
        <f ca="1">OFFSET('Prediktioner döda över tid'!$A60,0,'Resultat prediktioner över tid'!$C$3-1-3*'Resultat prediktioner över tid'!$C$4)</f>
        <v>98.643405412918312</v>
      </c>
      <c r="L65" s="27">
        <f ca="1">OFFSET('Prediktioner döda över tid'!$A60,0,'Resultat prediktioner över tid'!$C$3-1-2*'Resultat prediktioner över tid'!$C$4)</f>
        <v>98.643405412918312</v>
      </c>
      <c r="M65" s="27">
        <f ca="1">OFFSET('Prediktioner döda över tid'!$A60,0,'Resultat prediktioner över tid'!$C$3-1-1*'Resultat prediktioner över tid'!$C$4)</f>
        <v>104.1749406534983</v>
      </c>
      <c r="N65" s="27">
        <f ca="1">OFFSET('Prediktioner döda över tid'!$A60,0,'Resultat prediktioner över tid'!$C$3-1-0*'Resultat prediktioner över tid'!$C$4)</f>
        <v>99.134178634343797</v>
      </c>
    </row>
    <row r="66" spans="1:14" x14ac:dyDescent="0.2">
      <c r="A66" s="2">
        <f t="shared" si="0"/>
        <v>43958</v>
      </c>
      <c r="B66" s="27">
        <f>'Prediktioner inlagda över tid'!B61</f>
        <v>89</v>
      </c>
      <c r="C66" s="27">
        <f ca="1">OFFSET('Prediktioner inlagda över tid'!A61,0,'Resultat prediktioner över tid'!$C$3-1-4*'Resultat prediktioner över tid'!$C$4)</f>
        <v>78.895810105595444</v>
      </c>
      <c r="D66" s="27">
        <f ca="1">OFFSET('Prediktioner inlagda över tid'!A61,0,'Resultat prediktioner över tid'!$C$3-1-3*'Resultat prediktioner över tid'!$C$4)</f>
        <v>84.554792509386189</v>
      </c>
      <c r="E66" s="27">
        <f ca="1">OFFSET('Prediktioner inlagda över tid'!A61,0,'Resultat prediktioner över tid'!$C$3-1-2*'Resultat prediktioner över tid'!$C$4)</f>
        <v>84.554792509386189</v>
      </c>
      <c r="F66" s="27">
        <f ca="1">OFFSET('Prediktioner inlagda över tid'!A61,0,'Resultat prediktioner över tid'!$C$3-1-1*'Resultat prediktioner över tid'!$C$4)</f>
        <v>81.356771792916192</v>
      </c>
      <c r="G66" s="27">
        <f ca="1">OFFSET('Prediktioner inlagda över tid'!A61,0,'Resultat prediktioner över tid'!$C$3-1-0*'Resultat prediktioner över tid'!$C$4)</f>
        <v>84.837235588754069</v>
      </c>
      <c r="H66" s="28"/>
      <c r="I66" s="27">
        <f>'Prediktioner döda över tid'!B61</f>
        <v>108</v>
      </c>
      <c r="J66" s="27">
        <f ca="1">OFFSET('Prediktioner döda över tid'!$A61,0,'Resultat prediktioner över tid'!$C$3-1-4*'Resultat prediktioner över tid'!$C$4)</f>
        <v>96.228592911729052</v>
      </c>
      <c r="K66" s="27">
        <f ca="1">OFFSET('Prediktioner döda över tid'!$A61,0,'Resultat prediktioner över tid'!$C$3-1-3*'Resultat prediktioner över tid'!$C$4)</f>
        <v>102.33876898693063</v>
      </c>
      <c r="L66" s="27">
        <f ca="1">OFFSET('Prediktioner döda över tid'!$A61,0,'Resultat prediktioner över tid'!$C$3-1-2*'Resultat prediktioner över tid'!$C$4)</f>
        <v>102.33876898693063</v>
      </c>
      <c r="M66" s="27">
        <f ca="1">OFFSET('Prediktioner döda över tid'!$A61,0,'Resultat prediktioner över tid'!$C$3-1-1*'Resultat prediktioner över tid'!$C$4)</f>
        <v>108.03076778720326</v>
      </c>
      <c r="N66" s="27">
        <f ca="1">OFFSET('Prediktioner döda över tid'!$A61,0,'Resultat prediktioner över tid'!$C$3-1-0*'Resultat prediktioner över tid'!$C$4)</f>
        <v>102.8768951102534</v>
      </c>
    </row>
    <row r="67" spans="1:14" x14ac:dyDescent="0.2">
      <c r="A67" s="2">
        <f t="shared" si="0"/>
        <v>43959</v>
      </c>
      <c r="B67" s="27">
        <f>'Prediktioner inlagda över tid'!B62</f>
        <v>85</v>
      </c>
      <c r="C67" s="27">
        <f ca="1">OFFSET('Prediktioner inlagda över tid'!A62,0,'Resultat prediktioner över tid'!$C$3-1-4*'Resultat prediktioner över tid'!$C$4)</f>
        <v>77.378177628095472</v>
      </c>
      <c r="D67" s="27">
        <f ca="1">OFFSET('Prediktioner inlagda över tid'!A62,0,'Resultat prediktioner över tid'!$C$3-1-3*'Resultat prediktioner över tid'!$C$4)</f>
        <v>83.657743571432732</v>
      </c>
      <c r="E67" s="27">
        <f ca="1">OFFSET('Prediktioner inlagda över tid'!A62,0,'Resultat prediktioner över tid'!$C$3-1-2*'Resultat prediktioner över tid'!$C$4)</f>
        <v>83.657743571432732</v>
      </c>
      <c r="F67" s="27">
        <f ca="1">OFFSET('Prediktioner inlagda över tid'!A62,0,'Resultat prediktioner över tid'!$C$3-1-1*'Resultat prediktioner över tid'!$C$4)</f>
        <v>81.827956390600079</v>
      </c>
      <c r="G67" s="27">
        <f ca="1">OFFSET('Prediktioner inlagda över tid'!A62,0,'Resultat prediktioner över tid'!$C$3-1-0*'Resultat prediktioner över tid'!$C$4)</f>
        <v>85.475924115028363</v>
      </c>
      <c r="H67" s="28"/>
      <c r="I67" s="27">
        <f>'Prediktioner döda över tid'!B62</f>
        <v>110</v>
      </c>
      <c r="J67" s="27">
        <f ca="1">OFFSET('Prediktioner döda över tid'!$A62,0,'Resultat prediktioner över tid'!$C$3-1-4*'Resultat prediktioner över tid'!$C$4)</f>
        <v>99.147734022188786</v>
      </c>
      <c r="K67" s="27">
        <f ca="1">OFFSET('Prediktioner döda över tid'!$A62,0,'Resultat prediktioner över tid'!$C$3-1-3*'Resultat prediktioner över tid'!$C$4)</f>
        <v>106.03925773684914</v>
      </c>
      <c r="L67" s="27">
        <f ca="1">OFFSET('Prediktioner döda över tid'!$A62,0,'Resultat prediktioner över tid'!$C$3-1-2*'Resultat prediktioner över tid'!$C$4)</f>
        <v>106.03925773684914</v>
      </c>
      <c r="M67" s="27">
        <f ca="1">OFFSET('Prediktioner döda över tid'!$A62,0,'Resultat prediktioner över tid'!$C$3-1-1*'Resultat prediktioner över tid'!$C$4)</f>
        <v>111.93285372599136</v>
      </c>
      <c r="N67" s="27">
        <f ca="1">OFFSET('Prediktioner döda över tid'!$A62,0,'Resultat prediktioner över tid'!$C$3-1-0*'Resultat prediktioner över tid'!$C$4)</f>
        <v>106.67065543466532</v>
      </c>
    </row>
    <row r="68" spans="1:14" x14ac:dyDescent="0.2">
      <c r="A68" s="2">
        <f t="shared" si="0"/>
        <v>43960</v>
      </c>
      <c r="B68" s="27">
        <f>'Prediktioner inlagda över tid'!B63</f>
        <v>76</v>
      </c>
      <c r="C68" s="27">
        <f ca="1">OFFSET('Prediktioner inlagda över tid'!A63,0,'Resultat prediktioner över tid'!$C$3-1-4*'Resultat prediktioner över tid'!$C$4)</f>
        <v>75.736093617907372</v>
      </c>
      <c r="D68" s="27">
        <f ca="1">OFFSET('Prediktioner inlagda över tid'!A63,0,'Resultat prediktioner över tid'!$C$3-1-3*'Resultat prediktioner över tid'!$C$4)</f>
        <v>82.593844813078775</v>
      </c>
      <c r="E68" s="27">
        <f ca="1">OFFSET('Prediktioner inlagda över tid'!A63,0,'Resultat prediktioner över tid'!$C$3-1-2*'Resultat prediktioner över tid'!$C$4)</f>
        <v>82.593844813078775</v>
      </c>
      <c r="F68" s="27">
        <f ca="1">OFFSET('Prediktioner inlagda över tid'!A63,0,'Resultat prediktioner över tid'!$C$3-1-1*'Resultat prediktioner över tid'!$C$4)</f>
        <v>82.192998189435386</v>
      </c>
      <c r="G68" s="27">
        <f ca="1">OFFSET('Prediktioner inlagda över tid'!A63,0,'Resultat prediktioner över tid'!$C$3-1-0*'Resultat prediktioner över tid'!$C$4)</f>
        <v>86.007587167353151</v>
      </c>
      <c r="H68" s="28"/>
      <c r="I68" s="27">
        <f>'Prediktioner döda över tid'!B63</f>
        <v>116</v>
      </c>
      <c r="J68" s="27">
        <f ca="1">OFFSET('Prediktioner döda över tid'!$A63,0,'Resultat prediktioner över tid'!$C$3-1-4*'Resultat prediktioner över tid'!$C$4)</f>
        <v>102.02784429085304</v>
      </c>
      <c r="K68" s="27">
        <f ca="1">OFFSET('Prediktioner döda över tid'!$A63,0,'Resultat prediktioner över tid'!$C$3-1-3*'Resultat prediktioner över tid'!$C$4)</f>
        <v>109.73644307576288</v>
      </c>
      <c r="L68" s="27">
        <f ca="1">OFFSET('Prediktioner döda över tid'!$A63,0,'Resultat prediktioner över tid'!$C$3-1-2*'Resultat prediktioner över tid'!$C$4)</f>
        <v>109.73644307576288</v>
      </c>
      <c r="M68" s="27">
        <f ca="1">OFFSET('Prediktioner döda över tid'!$A63,0,'Resultat prediktioner över tid'!$C$3-1-1*'Resultat prediktioner över tid'!$C$4)</f>
        <v>115.87654131509028</v>
      </c>
      <c r="N68" s="27">
        <f ca="1">OFFSET('Prediktioner döda över tid'!$A63,0,'Resultat prediktioner över tid'!$C$3-1-0*'Resultat prediktioner över tid'!$C$4)</f>
        <v>110.51121298433691</v>
      </c>
    </row>
    <row r="69" spans="1:14" x14ac:dyDescent="0.2">
      <c r="A69" s="2">
        <f t="shared" si="0"/>
        <v>43961</v>
      </c>
      <c r="B69" s="27">
        <f>'Prediktioner inlagda över tid'!B64</f>
        <v>70</v>
      </c>
      <c r="C69" s="27">
        <f ca="1">OFFSET('Prediktioner inlagda över tid'!A64,0,'Resultat prediktioner över tid'!$C$3-1-4*'Resultat prediktioner över tid'!$C$4)</f>
        <v>73.982500448430955</v>
      </c>
      <c r="D69" s="27">
        <f ca="1">OFFSET('Prediktioner inlagda över tid'!A64,0,'Resultat prediktioner över tid'!$C$3-1-3*'Resultat prediktioner över tid'!$C$4)</f>
        <v>81.371843535168239</v>
      </c>
      <c r="E69" s="27">
        <f ca="1">OFFSET('Prediktioner inlagda över tid'!A64,0,'Resultat prediktioner över tid'!$C$3-1-2*'Resultat prediktioner över tid'!$C$4)</f>
        <v>81.371843535168239</v>
      </c>
      <c r="F69" s="27">
        <f ca="1">OFFSET('Prediktioner inlagda över tid'!A64,0,'Resultat prediktioner över tid'!$C$3-1-1*'Resultat prediktioner över tid'!$C$4)</f>
        <v>82.450167145407974</v>
      </c>
      <c r="G69" s="27">
        <f ca="1">OFFSET('Prediktioner inlagda över tid'!A64,0,'Resultat prediktioner över tid'!$C$3-1-0*'Resultat prediktioner över tid'!$C$4)</f>
        <v>86.429677096964582</v>
      </c>
      <c r="H69" s="28"/>
      <c r="I69" s="27">
        <f>'Prediktioner döda över tid'!B64</f>
        <v>125</v>
      </c>
      <c r="J69" s="27">
        <f ca="1">OFFSET('Prediktioner döda över tid'!$A64,0,'Resultat prediktioner över tid'!$C$3-1-4*'Resultat prediktioner över tid'!$C$4)</f>
        <v>104.86316101812741</v>
      </c>
      <c r="K69" s="27">
        <f ca="1">OFFSET('Prediktioner döda över tid'!$A64,0,'Resultat prediktioner över tid'!$C$3-1-3*'Resultat prediktioner över tid'!$C$4)</f>
        <v>113.42192338251611</v>
      </c>
      <c r="L69" s="27">
        <f ca="1">OFFSET('Prediktioner döda över tid'!$A64,0,'Resultat prediktioner över tid'!$C$3-1-2*'Resultat prediktioner över tid'!$C$4)</f>
        <v>113.42192338251611</v>
      </c>
      <c r="M69" s="27">
        <f ca="1">OFFSET('Prediktioner döda över tid'!$A64,0,'Resultat prediktioner över tid'!$C$3-1-1*'Resultat prediktioner över tid'!$C$4)</f>
        <v>119.85697193872527</v>
      </c>
      <c r="N69" s="27">
        <f ca="1">OFFSET('Prediktioner döda över tid'!$A64,0,'Resultat prediktioner över tid'!$C$3-1-0*'Resultat prediktioner över tid'!$C$4)</f>
        <v>114.39410075911213</v>
      </c>
    </row>
    <row r="70" spans="1:14" x14ac:dyDescent="0.2">
      <c r="A70" s="2">
        <f t="shared" si="0"/>
        <v>43962</v>
      </c>
      <c r="B70" s="27">
        <f>'Prediktioner inlagda över tid'!B65</f>
        <v>77</v>
      </c>
      <c r="C70" s="27">
        <f ca="1">OFFSET('Prediktioner inlagda över tid'!A65,0,'Resultat prediktioner över tid'!$C$3-1-4*'Resultat prediktioner över tid'!$C$4)</f>
        <v>72.130725833316006</v>
      </c>
      <c r="D70" s="27">
        <f ca="1">OFFSET('Prediktioner inlagda över tid'!A65,0,'Resultat prediktioner över tid'!$C$3-1-3*'Resultat prediktioner över tid'!$C$4)</f>
        <v>80.001609561385337</v>
      </c>
      <c r="E70" s="27">
        <f ca="1">OFFSET('Prediktioner inlagda över tid'!A65,0,'Resultat prediktioner över tid'!$C$3-1-2*'Resultat prediktioner över tid'!$C$4)</f>
        <v>80.001609561385337</v>
      </c>
      <c r="F70" s="27">
        <f ca="1">OFFSET('Prediktioner inlagda över tid'!A65,0,'Resultat prediktioner över tid'!$C$3-1-1*'Resultat prediktioner över tid'!$C$4)</f>
        <v>82.598291207868456</v>
      </c>
      <c r="G70" s="27">
        <f ca="1">OFFSET('Prediktioner inlagda över tid'!A65,0,'Resultat prediktioner över tid'!$C$3-1-0*'Resultat prediktioner över tid'!$C$4)</f>
        <v>86.740189542459518</v>
      </c>
      <c r="H70" s="28"/>
      <c r="I70" s="27">
        <f>'Prediktioner döda över tid'!B65</f>
        <v>128</v>
      </c>
      <c r="J70" s="27">
        <f ca="1">OFFSET('Prediktioner döda över tid'!$A65,0,'Resultat prediktioner över tid'!$C$3-1-4*'Resultat prediktioner över tid'!$C$4)</f>
        <v>107.64831411611976</v>
      </c>
      <c r="K70" s="27">
        <f ca="1">OFFSET('Prediktioner döda över tid'!$A65,0,'Resultat prediktioner över tid'!$C$3-1-3*'Resultat prediktioner över tid'!$C$4)</f>
        <v>117.08739859922166</v>
      </c>
      <c r="L70" s="27">
        <f ca="1">OFFSET('Prediktioner döda över tid'!$A65,0,'Resultat prediktioner över tid'!$C$3-1-2*'Resultat prediktioner över tid'!$C$4)</f>
        <v>117.08739859922166</v>
      </c>
      <c r="M70" s="27">
        <f ca="1">OFFSET('Prediktioner döda över tid'!$A65,0,'Resultat prediktioner över tid'!$C$3-1-1*'Resultat prediktioner över tid'!$C$4)</f>
        <v>123.86910748512746</v>
      </c>
      <c r="N70" s="27">
        <f ca="1">OFFSET('Prediktioner döda över tid'!$A65,0,'Resultat prediktioner över tid'!$C$3-1-0*'Resultat prediktioner över tid'!$C$4)</f>
        <v>118.31464969724166</v>
      </c>
    </row>
    <row r="71" spans="1:14" x14ac:dyDescent="0.2">
      <c r="A71" s="2">
        <f t="shared" si="0"/>
        <v>43963</v>
      </c>
      <c r="B71" s="27">
        <f>'Prediktioner inlagda över tid'!B66</f>
        <v>75</v>
      </c>
      <c r="C71" s="27">
        <f ca="1">OFFSET('Prediktioner inlagda över tid'!A66,0,'Resultat prediktioner över tid'!$C$3-1-4*'Resultat prediktioner över tid'!$C$4)</f>
        <v>70.194291333914293</v>
      </c>
      <c r="D71" s="27">
        <f ca="1">OFFSET('Prediktioner inlagda över tid'!A66,0,'Resultat prediktioner över tid'!$C$3-1-3*'Resultat prediktioner över tid'!$C$4)</f>
        <v>78.493978095497681</v>
      </c>
      <c r="E71" s="27">
        <f ca="1">OFFSET('Prediktioner inlagda över tid'!A66,0,'Resultat prediktioner över tid'!$C$3-1-2*'Resultat prediktioner över tid'!$C$4)</f>
        <v>78.493978095497681</v>
      </c>
      <c r="F71" s="27">
        <f ca="1">OFFSET('Prediktioner inlagda över tid'!A66,0,'Resultat prediktioner över tid'!$C$3-1-1*'Resultat prediktioner över tid'!$C$4)</f>
        <v>82.636770332948203</v>
      </c>
      <c r="G71" s="27">
        <f ca="1">OFFSET('Prediktioner inlagda över tid'!A66,0,'Resultat prediktioner över tid'!$C$3-1-0*'Resultat prediktioner över tid'!$C$4)</f>
        <v>86.937686141688786</v>
      </c>
      <c r="H71" s="28"/>
      <c r="I71" s="27">
        <f>'Prediktioner döda över tid'!B66</f>
        <v>131</v>
      </c>
      <c r="J71" s="27">
        <f ca="1">OFFSET('Prediktioner döda över tid'!$A66,0,'Resultat prediktioner över tid'!$C$3-1-4*'Resultat prediktioner över tid'!$C$4)</f>
        <v>110.37836139344979</v>
      </c>
      <c r="K71" s="27">
        <f ca="1">OFFSET('Prediktioner döda över tid'!$A66,0,'Resultat prediktioner över tid'!$C$3-1-3*'Resultat prediktioner över tid'!$C$4)</f>
        <v>120.72474309154836</v>
      </c>
      <c r="L71" s="27">
        <f ca="1">OFFSET('Prediktioner döda över tid'!$A66,0,'Resultat prediktioner över tid'!$C$3-1-2*'Resultat prediktioner över tid'!$C$4)</f>
        <v>120.72474309154836</v>
      </c>
      <c r="M71" s="27">
        <f ca="1">OFFSET('Prediktioner döda över tid'!$A66,0,'Resultat prediktioner över tid'!$C$3-1-1*'Resultat prediktioner över tid'!$C$4)</f>
        <v>127.90775413843195</v>
      </c>
      <c r="N71" s="27">
        <f ca="1">OFFSET('Prediktioner döda över tid'!$A66,0,'Resultat prediktioner över tid'!$C$3-1-0*'Resultat prediktioner över tid'!$C$4)</f>
        <v>122.26800896982961</v>
      </c>
    </row>
    <row r="72" spans="1:14" x14ac:dyDescent="0.2">
      <c r="A72" s="2">
        <f t="shared" si="0"/>
        <v>43964</v>
      </c>
      <c r="B72" s="27">
        <f>'Prediktioner inlagda över tid'!B67</f>
        <v>72</v>
      </c>
      <c r="C72" s="27">
        <f ca="1">OFFSET('Prediktioner inlagda över tid'!A67,0,'Resultat prediktioner över tid'!$C$3-1-4*'Resultat prediktioner över tid'!$C$4)</f>
        <v>68.186729506041644</v>
      </c>
      <c r="D72" s="27">
        <f ca="1">OFFSET('Prediktioner inlagda över tid'!A67,0,'Resultat prediktioner över tid'!$C$3-1-3*'Resultat prediktioner över tid'!$C$4)</f>
        <v>76.860580182339433</v>
      </c>
      <c r="E72" s="27">
        <f ca="1">OFFSET('Prediktioner inlagda över tid'!A67,0,'Resultat prediktioner över tid'!$C$3-1-2*'Resultat prediktioner över tid'!$C$4)</f>
        <v>76.860580182339433</v>
      </c>
      <c r="F72" s="27">
        <f ca="1">OFFSET('Prediktioner inlagda över tid'!A67,0,'Resultat prediktioner över tid'!$C$3-1-1*'Resultat prediktioner över tid'!$C$4)</f>
        <v>82.565584354152577</v>
      </c>
      <c r="G72" s="27">
        <f ca="1">OFFSET('Prediktioner inlagda över tid'!A67,0,'Resultat prediktioner över tid'!$C$3-1-0*'Resultat prediktioner över tid'!$C$4)</f>
        <v>87.021311439353951</v>
      </c>
      <c r="H72" s="28"/>
      <c r="I72" s="27">
        <f>'Prediktioner döda över tid'!B67</f>
        <v>131</v>
      </c>
      <c r="J72" s="27">
        <f ca="1">OFFSET('Prediktioner döda över tid'!$A67,0,'Resultat prediktioner över tid'!$C$3-1-4*'Resultat prediktioner över tid'!$C$4)</f>
        <v>113.04881665352617</v>
      </c>
      <c r="K72" s="27">
        <f ca="1">OFFSET('Prediktioner döda över tid'!$A67,0,'Resultat prediktioner över tid'!$C$3-1-3*'Resultat prediktioner över tid'!$C$4)</f>
        <v>124.32607618266297</v>
      </c>
      <c r="L72" s="27">
        <f ca="1">OFFSET('Prediktioner döda över tid'!$A67,0,'Resultat prediktioner över tid'!$C$3-1-2*'Resultat prediktioner över tid'!$C$4)</f>
        <v>124.32607618266297</v>
      </c>
      <c r="M72" s="27">
        <f ca="1">OFFSET('Prediktioner döda över tid'!$A67,0,'Resultat prediktioner över tid'!$C$3-1-1*'Resultat prediktioner över tid'!$C$4)</f>
        <v>131.96758784890545</v>
      </c>
      <c r="N72" s="27">
        <f ca="1">OFFSET('Prediktioner döda över tid'!$A67,0,'Resultat prediktioner över tid'!$C$3-1-0*'Resultat prediktioner över tid'!$C$4)</f>
        <v>126.24916815988257</v>
      </c>
    </row>
    <row r="73" spans="1:14" x14ac:dyDescent="0.2">
      <c r="A73" s="2">
        <f t="shared" si="0"/>
        <v>43965</v>
      </c>
      <c r="B73" s="27">
        <f>'Prediktioner inlagda över tid'!B68</f>
        <v>75</v>
      </c>
      <c r="C73" s="27">
        <f ca="1">OFFSET('Prediktioner inlagda över tid'!A68,0,'Resultat prediktioner över tid'!$C$3-1-4*'Resultat prediktioner över tid'!$C$4)</f>
        <v>66.121413288841566</v>
      </c>
      <c r="D73" s="27">
        <f ca="1">OFFSET('Prediktioner inlagda över tid'!A68,0,'Resultat prediktioner över tid'!$C$3-1-3*'Resultat prediktioner över tid'!$C$4)</f>
        <v>75.113662454457653</v>
      </c>
      <c r="E73" s="27">
        <f ca="1">OFFSET('Prediktioner inlagda över tid'!A68,0,'Resultat prediktioner över tid'!$C$3-1-2*'Resultat prediktioner över tid'!$C$4)</f>
        <v>75.113662454457653</v>
      </c>
      <c r="F73" s="27">
        <f ca="1">OFFSET('Prediktioner inlagda över tid'!A68,0,'Resultat prediktioner över tid'!$C$3-1-1*'Resultat prediktioner över tid'!$C$4)</f>
        <v>82.385294409977476</v>
      </c>
      <c r="G73" s="27">
        <f ca="1">OFFSET('Prediktioner inlagda över tid'!A68,0,'Resultat prediktioner över tid'!$C$3-1-0*'Resultat prediktioner över tid'!$C$4)</f>
        <v>86.990803524106866</v>
      </c>
      <c r="H73" s="28"/>
      <c r="I73" s="27">
        <f>'Prediktioner döda över tid'!B68</f>
        <v>133</v>
      </c>
      <c r="J73" s="27">
        <f ca="1">OFFSET('Prediktioner döda över tid'!$A68,0,'Resultat prediktioner över tid'!$C$3-1-4*'Resultat prediktioner över tid'!$C$4)</f>
        <v>115.65567043812791</v>
      </c>
      <c r="K73" s="27">
        <f ca="1">OFFSET('Prediktioner döda över tid'!$A68,0,'Resultat prediktioner över tid'!$C$3-1-3*'Resultat prediktioner över tid'!$C$4)</f>
        <v>127.8838301665515</v>
      </c>
      <c r="L73" s="27">
        <f ca="1">OFFSET('Prediktioner döda över tid'!$A68,0,'Resultat prediktioner över tid'!$C$3-1-2*'Resultat prediktioner över tid'!$C$4)</f>
        <v>127.8838301665515</v>
      </c>
      <c r="M73" s="27">
        <f ca="1">OFFSET('Prediktioner döda över tid'!$A68,0,'Resultat prediktioner över tid'!$C$3-1-1*'Resultat prediktioner över tid'!$C$4)</f>
        <v>136.04318128983189</v>
      </c>
      <c r="N73" s="27">
        <f ca="1">OFFSET('Prediktioner döda över tid'!$A68,0,'Resultat prediktioner över tid'!$C$3-1-0*'Resultat prediktioner över tid'!$C$4)</f>
        <v>130.25298118727932</v>
      </c>
    </row>
    <row r="74" spans="1:14" x14ac:dyDescent="0.2">
      <c r="A74" s="2">
        <f t="shared" ref="A74:A135" si="1">A73+1</f>
        <v>43966</v>
      </c>
      <c r="B74" s="27">
        <f>'Prediktioner inlagda över tid'!B69</f>
        <v>75</v>
      </c>
      <c r="C74" s="27">
        <f ca="1">OFFSET('Prediktioner inlagda över tid'!A69,0,'Resultat prediktioner över tid'!$C$3-1-4*'Resultat prediktioner över tid'!$C$4)</f>
        <v>64.011400610509568</v>
      </c>
      <c r="D74" s="27">
        <f ca="1">OFFSET('Prediktioner inlagda över tid'!A69,0,'Resultat prediktioner över tid'!$C$3-1-3*'Resultat prediktioner över tid'!$C$4)</f>
        <v>73.265905548007808</v>
      </c>
      <c r="E74" s="27">
        <f ca="1">OFFSET('Prediktioner inlagda över tid'!A69,0,'Resultat prediktioner över tid'!$C$3-1-2*'Resultat prediktioner över tid'!$C$4)</f>
        <v>73.265905548007808</v>
      </c>
      <c r="F74" s="27">
        <f ca="1">OFFSET('Prediktioner inlagda över tid'!A69,0,'Resultat prediktioner över tid'!$C$3-1-1*'Resultat prediktioner över tid'!$C$4)</f>
        <v>82.097037785565874</v>
      </c>
      <c r="G74" s="27">
        <f ca="1">OFFSET('Prediktioner inlagda över tid'!A69,0,'Resultat prediktioner över tid'!$C$3-1-0*'Resultat prediktioner över tid'!$C$4)</f>
        <v>86.846498077961016</v>
      </c>
      <c r="H74" s="28"/>
      <c r="I74" s="27">
        <f>'Prediktioner döda över tid'!B69</f>
        <v>135</v>
      </c>
      <c r="J74" s="27">
        <f ca="1">OFFSET('Prediktioner döda över tid'!$A69,0,'Resultat prediktioner över tid'!$C$3-1-4*'Resultat prediktioner över tid'!$C$4)</f>
        <v>118.19540342921265</v>
      </c>
      <c r="K74" s="27">
        <f ca="1">OFFSET('Prediktioner döda över tid'!$A69,0,'Resultat prediktioner över tid'!$C$3-1-3*'Resultat prediktioner över tid'!$C$4)</f>
        <v>131.3908123282952</v>
      </c>
      <c r="L74" s="27">
        <f ca="1">OFFSET('Prediktioner döda över tid'!$A69,0,'Resultat prediktioner över tid'!$C$3-1-2*'Resultat prediktioner över tid'!$C$4)</f>
        <v>131.3908123282952</v>
      </c>
      <c r="M74" s="27">
        <f ca="1">OFFSET('Prediktioner döda över tid'!$A69,0,'Resultat prediktioner över tid'!$C$3-1-1*'Resultat prediktioner över tid'!$C$4)</f>
        <v>140.12903205992529</v>
      </c>
      <c r="N74" s="27">
        <f ca="1">OFFSET('Prediktioner döda över tid'!$A69,0,'Resultat prediktioner över tid'!$C$3-1-0*'Resultat prediktioner över tid'!$C$4)</f>
        <v>134.2741917893695</v>
      </c>
    </row>
    <row r="75" spans="1:14" x14ac:dyDescent="0.2">
      <c r="A75" s="2">
        <f t="shared" si="1"/>
        <v>43967</v>
      </c>
      <c r="B75" s="27">
        <f>'Prediktioner inlagda över tid'!B70</f>
        <v>72</v>
      </c>
      <c r="C75" s="27">
        <f ca="1">OFFSET('Prediktioner inlagda över tid'!A70,0,'Resultat prediktioner över tid'!$C$3-1-4*'Resultat prediktioner över tid'!$C$4)</f>
        <v>61.86929649511621</v>
      </c>
      <c r="D75" s="27">
        <f ca="1">OFFSET('Prediktioner inlagda över tid'!A70,0,'Resultat prediktioner över tid'!$C$3-1-3*'Resultat prediktioner över tid'!$C$4)</f>
        <v>71.330245396074076</v>
      </c>
      <c r="E75" s="27">
        <f ca="1">OFFSET('Prediktioner inlagda över tid'!A70,0,'Resultat prediktioner över tid'!$C$3-1-2*'Resultat prediktioner över tid'!$C$4)</f>
        <v>71.330245396074076</v>
      </c>
      <c r="F75" s="27">
        <f ca="1">OFFSET('Prediktioner inlagda över tid'!A70,0,'Resultat prediktioner över tid'!$C$3-1-1*'Resultat prediktioner över tid'!$C$4)</f>
        <v>81.702516208681587</v>
      </c>
      <c r="G75" s="27">
        <f ca="1">OFFSET('Prediktioner inlagda över tid'!A70,0,'Resultat prediktioner över tid'!$C$3-1-0*'Resultat prediktioner över tid'!$C$4)</f>
        <v>86.589325701742354</v>
      </c>
      <c r="H75" s="28"/>
      <c r="I75" s="27">
        <f>'Prediktioner döda över tid'!B70</f>
        <v>138</v>
      </c>
      <c r="J75" s="27">
        <f ca="1">OFFSET('Prediktioner döda över tid'!$A70,0,'Resultat prediktioner över tid'!$C$3-1-4*'Resultat prediktioner över tid'!$C$4)</f>
        <v>120.66499269532987</v>
      </c>
      <c r="K75" s="27">
        <f ca="1">OFFSET('Prediktioner döda över tid'!$A70,0,'Resultat prediktioner över tid'!$C$3-1-3*'Resultat prediktioner över tid'!$C$4)</f>
        <v>134.84025999349984</v>
      </c>
      <c r="L75" s="27">
        <f ca="1">OFFSET('Prediktioner döda över tid'!$A70,0,'Resultat prediktioner över tid'!$C$3-1-2*'Resultat prediktioner över tid'!$C$4)</f>
        <v>134.84025999349984</v>
      </c>
      <c r="M75" s="27">
        <f ca="1">OFFSET('Prediktioner döda över tid'!$A70,0,'Resultat prediktioner över tid'!$C$3-1-1*'Resultat prediktioner över tid'!$C$4)</f>
        <v>144.21959183778696</v>
      </c>
      <c r="N75" s="27">
        <f ca="1">OFFSET('Prediktioner döda över tid'!$A70,0,'Resultat prediktioner över tid'!$C$3-1-0*'Resultat prediktioner över tid'!$C$4)</f>
        <v>138.30746031113429</v>
      </c>
    </row>
    <row r="76" spans="1:14" x14ac:dyDescent="0.2">
      <c r="A76" s="2">
        <f t="shared" si="1"/>
        <v>43968</v>
      </c>
      <c r="B76" s="27">
        <f>'Prediktioner inlagda över tid'!B71</f>
        <v>78</v>
      </c>
      <c r="C76" s="27">
        <f ca="1">OFFSET('Prediktioner inlagda över tid'!A71,0,'Resultat prediktioner över tid'!$C$3-1-4*'Resultat prediktioner över tid'!$C$4)</f>
        <v>59.707134229951507</v>
      </c>
      <c r="D76" s="27">
        <f ca="1">OFFSET('Prediktioner inlagda över tid'!A71,0,'Resultat prediktioner över tid'!$C$3-1-3*'Resultat prediktioner över tid'!$C$4)</f>
        <v>69.319701198521017</v>
      </c>
      <c r="E76" s="27">
        <f ca="1">OFFSET('Prediktioner inlagda över tid'!A71,0,'Resultat prediktioner över tid'!$C$3-1-2*'Resultat prediktioner över tid'!$C$4)</f>
        <v>69.319701198521017</v>
      </c>
      <c r="F76" s="27">
        <f ca="1">OFFSET('Prediktioner inlagda över tid'!A71,0,'Resultat prediktioner över tid'!$C$3-1-1*'Resultat prediktioner över tid'!$C$4)</f>
        <v>81.203977833588837</v>
      </c>
      <c r="G76" s="27">
        <f ca="1">OFFSET('Prediktioner inlagda över tid'!A71,0,'Resultat prediktioner över tid'!$C$3-1-0*'Resultat prediktioner över tid'!$C$4)</f>
        <v>86.220802577268032</v>
      </c>
      <c r="H76" s="28"/>
      <c r="I76" s="27">
        <f>'Prediktioner döda över tid'!B71</f>
        <v>142</v>
      </c>
      <c r="J76" s="27">
        <f ca="1">OFFSET('Prediktioner döda över tid'!$A71,0,'Resultat prediktioner över tid'!$C$3-1-4*'Resultat prediktioner över tid'!$C$4)</f>
        <v>123.06191113023515</v>
      </c>
      <c r="K76" s="27">
        <f ca="1">OFFSET('Prediktioner döda över tid'!$A71,0,'Resultat prediktioner över tid'!$C$3-1-3*'Resultat prediktioner över tid'!$C$4)</f>
        <v>138.22588785458967</v>
      </c>
      <c r="L76" s="27">
        <f ca="1">OFFSET('Prediktioner döda över tid'!$A71,0,'Resultat prediktioner över tid'!$C$3-1-2*'Resultat prediktioner över tid'!$C$4)</f>
        <v>138.22588785458967</v>
      </c>
      <c r="M76" s="27">
        <f ca="1">OFFSET('Prediktioner döda över tid'!$A71,0,'Resultat prediktioner över tid'!$C$3-1-1*'Resultat prediktioner över tid'!$C$4)</f>
        <v>148.30929614642</v>
      </c>
      <c r="N76" s="27">
        <f ca="1">OFFSET('Prediktioner döda över tid'!$A71,0,'Resultat prediktioner över tid'!$C$3-1-0*'Resultat prediktioner över tid'!$C$4)</f>
        <v>142.34739150542768</v>
      </c>
    </row>
    <row r="77" spans="1:14" x14ac:dyDescent="0.2">
      <c r="A77" s="2">
        <f t="shared" si="1"/>
        <v>43969</v>
      </c>
      <c r="B77" s="27">
        <f>'Prediktioner inlagda över tid'!B72</f>
        <v>90</v>
      </c>
      <c r="C77" s="27">
        <f ca="1">OFFSET('Prediktioner inlagda över tid'!A72,0,'Resultat prediktioner över tid'!$C$3-1-4*'Resultat prediktioner över tid'!$C$4)</f>
        <v>57.536276428028515</v>
      </c>
      <c r="D77" s="27">
        <f ca="1">OFFSET('Prediktioner inlagda över tid'!A72,0,'Resultat prediktioner över tid'!$C$3-1-3*'Resultat prediktioner över tid'!$C$4)</f>
        <v>67.247213354528583</v>
      </c>
      <c r="E77" s="27">
        <f ca="1">OFFSET('Prediktioner inlagda över tid'!A72,0,'Resultat prediktioner över tid'!$C$3-1-2*'Resultat prediktioner över tid'!$C$4)</f>
        <v>67.247213354528583</v>
      </c>
      <c r="F77" s="27">
        <f ca="1">OFFSET('Prediktioner inlagda över tid'!A72,0,'Resultat prediktioner över tid'!$C$3-1-1*'Resultat prediktioner över tid'!$C$4)</f>
        <v>80.604193320397968</v>
      </c>
      <c r="G77" s="27">
        <f ca="1">OFFSET('Prediktioner inlagda över tid'!A72,0,'Resultat prediktioner över tid'!$C$3-1-0*'Resultat prediktioner över tid'!$C$4)</f>
        <v>85.743014709933604</v>
      </c>
      <c r="H77" s="28"/>
      <c r="I77" s="27">
        <f>'Prediktioner döda över tid'!B72</f>
        <v>147</v>
      </c>
      <c r="J77" s="27">
        <f ca="1">OFFSET('Prediktioner döda över tid'!$A72,0,'Resultat prediktioner över tid'!$C$3-1-4*'Resultat prediktioner över tid'!$C$4)</f>
        <v>125.38412057444877</v>
      </c>
      <c r="K77" s="27">
        <f ca="1">OFFSET('Prediktioner döda över tid'!$A72,0,'Resultat prediktioner över tid'!$C$3-1-3*'Resultat prediktioner över tid'!$C$4)</f>
        <v>141.541927059671</v>
      </c>
      <c r="L77" s="27">
        <f ca="1">OFFSET('Prediktioner döda över tid'!$A72,0,'Resultat prediktioner över tid'!$C$3-1-2*'Resultat prediktioner över tid'!$C$4)</f>
        <v>141.541927059671</v>
      </c>
      <c r="M77" s="27">
        <f ca="1">OFFSET('Prediktioner döda över tid'!$A72,0,'Resultat prediktioner över tid'!$C$3-1-1*'Resultat prediktioner över tid'!$C$4)</f>
        <v>152.39259435244401</v>
      </c>
      <c r="N77" s="27">
        <f ca="1">OFFSET('Prediktioner döda över tid'!$A72,0,'Resultat prediktioner över tid'!$C$3-1-0*'Resultat prediktioner över tid'!$C$4)</f>
        <v>146.38856300380721</v>
      </c>
    </row>
    <row r="78" spans="1:14" x14ac:dyDescent="0.2">
      <c r="A78" s="2">
        <f t="shared" si="1"/>
        <v>43970</v>
      </c>
      <c r="B78" s="27">
        <f>'Prediktioner inlagda över tid'!B73</f>
        <v>82</v>
      </c>
      <c r="C78" s="27">
        <f ca="1">OFFSET('Prediktioner inlagda över tid'!A73,0,'Resultat prediktioner över tid'!$C$3-1-4*'Resultat prediktioner över tid'!$C$4)</f>
        <v>55.36733614263661</v>
      </c>
      <c r="D78" s="27">
        <f ca="1">OFFSET('Prediktioner inlagda över tid'!A73,0,'Resultat prediktioner över tid'!$C$3-1-3*'Resultat prediktioner över tid'!$C$4)</f>
        <v>65.125494063621531</v>
      </c>
      <c r="E78" s="27">
        <f ca="1">OFFSET('Prediktioner inlagda över tid'!A73,0,'Resultat prediktioner över tid'!$C$3-1-2*'Resultat prediktioner över tid'!$C$4)</f>
        <v>65.125494063621531</v>
      </c>
      <c r="F78" s="27">
        <f ca="1">OFFSET('Prediktioner inlagda över tid'!A73,0,'Resultat prediktioner över tid'!$C$3-1-1*'Resultat prediktioner över tid'!$C$4)</f>
        <v>79.906426524018428</v>
      </c>
      <c r="G78" s="27">
        <f ca="1">OFFSET('Prediktioner inlagda över tid'!A73,0,'Resultat prediktioner över tid'!$C$3-1-0*'Resultat prediktioner över tid'!$C$4)</f>
        <v>85.158596114562712</v>
      </c>
      <c r="H78" s="28"/>
      <c r="I78" s="27">
        <f>'Prediktioner döda över tid'!B73</f>
        <v>147</v>
      </c>
      <c r="J78" s="27">
        <f ca="1">OFFSET('Prediktioner döda över tid'!$A73,0,'Resultat prediktioner över tid'!$C$3-1-4*'Resultat prediktioner över tid'!$C$4)</f>
        <v>127.63005922692838</v>
      </c>
      <c r="K78" s="27">
        <f ca="1">OFFSET('Prediktioner döda över tid'!$A73,0,'Resultat prediktioner över tid'!$C$3-1-3*'Resultat prediktioner över tid'!$C$4)</f>
        <v>144.7831557878616</v>
      </c>
      <c r="L78" s="27">
        <f ca="1">OFFSET('Prediktioner döda över tid'!$A73,0,'Resultat prediktioner över tid'!$C$3-1-2*'Resultat prediktioner över tid'!$C$4)</f>
        <v>144.7831557878616</v>
      </c>
      <c r="M78" s="27">
        <f ca="1">OFFSET('Prediktioner döda över tid'!$A73,0,'Resultat prediktioner över tid'!$C$3-1-1*'Resultat prediktioner över tid'!$C$4)</f>
        <v>156.4639795238304</v>
      </c>
      <c r="N78" s="27">
        <f ca="1">OFFSET('Prediktioner döda över tid'!$A73,0,'Resultat prediktioner över tid'!$C$3-1-0*'Resultat prediktioner över tid'!$C$4)</f>
        <v>150.42555410899735</v>
      </c>
    </row>
    <row r="79" spans="1:14" x14ac:dyDescent="0.2">
      <c r="A79" s="2">
        <f t="shared" si="1"/>
        <v>43971</v>
      </c>
      <c r="B79" s="27">
        <f>'Prediktioner inlagda över tid'!B74</f>
        <v>83</v>
      </c>
      <c r="C79" s="27">
        <f ca="1">OFFSET('Prediktioner inlagda över tid'!A74,0,'Resultat prediktioner över tid'!$C$3-1-4*'Resultat prediktioner över tid'!$C$4)</f>
        <v>53.210117629861656</v>
      </c>
      <c r="D79" s="27">
        <f ca="1">OFFSET('Prediktioner inlagda över tid'!A74,0,'Resultat prediktioner över tid'!$C$3-1-3*'Resultat prediktioner över tid'!$C$4)</f>
        <v>62.96689269164397</v>
      </c>
      <c r="E79" s="27">
        <f ca="1">OFFSET('Prediktioner inlagda över tid'!A74,0,'Resultat prediktioner över tid'!$C$3-1-2*'Resultat prediktioner över tid'!$C$4)</f>
        <v>62.96689269164397</v>
      </c>
      <c r="F79" s="27">
        <f ca="1">OFFSET('Prediktioner inlagda över tid'!A74,0,'Resultat prediktioner över tid'!$C$3-1-1*'Resultat prediktioner över tid'!$C$4)</f>
        <v>79.114400272645028</v>
      </c>
      <c r="G79" s="27">
        <f ca="1">OFFSET('Prediktioner inlagda över tid'!A74,0,'Resultat prediktioner över tid'!$C$3-1-0*'Resultat prediktioner över tid'!$C$4)</f>
        <v>84.470701285825243</v>
      </c>
      <c r="H79" s="28"/>
      <c r="I79" s="27">
        <f>'Prediktioner döda över tid'!B74</f>
        <v>151</v>
      </c>
      <c r="J79" s="27">
        <f ca="1">OFFSET('Prediktioner döda över tid'!$A74,0,'Resultat prediktioner över tid'!$C$3-1-4*'Resultat prediktioner över tid'!$C$4)</f>
        <v>129.79862403003659</v>
      </c>
      <c r="K79" s="27">
        <f ca="1">OFFSET('Prediktioner döda över tid'!$A74,0,'Resultat prediktioner över tid'!$C$3-1-3*'Resultat prediktioner över tid'!$C$4)</f>
        <v>147.94492126122461</v>
      </c>
      <c r="L79" s="27">
        <f ca="1">OFFSET('Prediktioner döda över tid'!$A74,0,'Resultat prediktioner över tid'!$C$3-1-2*'Resultat prediktioner över tid'!$C$4)</f>
        <v>147.94492126122461</v>
      </c>
      <c r="M79" s="27">
        <f ca="1">OFFSET('Prediktioner döda över tid'!$A74,0,'Resultat prediktioner över tid'!$C$3-1-1*'Resultat prediktioner över tid'!$C$4)</f>
        <v>160.5180178271668</v>
      </c>
      <c r="N79" s="27">
        <f ca="1">OFFSET('Prediktioner döda över tid'!$A74,0,'Resultat prediktioner över tid'!$C$3-1-0*'Resultat prediktioner över tid'!$C$4)</f>
        <v>154.45297460629627</v>
      </c>
    </row>
    <row r="80" spans="1:14" x14ac:dyDescent="0.2">
      <c r="A80" s="2">
        <f t="shared" si="1"/>
        <v>43972</v>
      </c>
      <c r="B80" s="27">
        <f>'Prediktioner inlagda över tid'!B75</f>
        <v>84</v>
      </c>
      <c r="C80" s="27">
        <f ca="1">OFFSET('Prediktioner inlagda över tid'!A75,0,'Resultat prediktioner över tid'!$C$3-1-4*'Resultat prediktioner över tid'!$C$4)</f>
        <v>51.073575875712379</v>
      </c>
      <c r="D80" s="27">
        <f ca="1">OFFSET('Prediktioner inlagda över tid'!A75,0,'Resultat prediktioner över tid'!$C$3-1-3*'Resultat prediktioner över tid'!$C$4)</f>
        <v>60.783277397942463</v>
      </c>
      <c r="E80" s="27">
        <f ca="1">OFFSET('Prediktioner inlagda över tid'!A75,0,'Resultat prediktioner över tid'!$C$3-1-2*'Resultat prediktioner över tid'!$C$4)</f>
        <v>60.783277397942463</v>
      </c>
      <c r="F80" s="27">
        <f ca="1">OFFSET('Prediktioner inlagda över tid'!A75,0,'Resultat prediktioner över tid'!$C$3-1-1*'Resultat prediktioner över tid'!$C$4)</f>
        <v>78.232257809536947</v>
      </c>
      <c r="G80" s="27">
        <f ca="1">OFFSET('Prediktioner inlagda över tid'!A75,0,'Resultat prediktioner över tid'!$C$3-1-0*'Resultat prediktioner över tid'!$C$4)</f>
        <v>83.682972408244908</v>
      </c>
      <c r="H80" s="28"/>
      <c r="I80" s="27">
        <f>'Prediktioner döda över tid'!B75</f>
        <v>153</v>
      </c>
      <c r="J80" s="27">
        <f ca="1">OFFSET('Prediktioner döda över tid'!$A75,0,'Resultat prediktioner över tid'!$C$3-1-4*'Resultat prediktioner över tid'!$C$4)</f>
        <v>131.88914876033832</v>
      </c>
      <c r="K80" s="27">
        <f ca="1">OFFSET('Prediktioner döda över tid'!$A75,0,'Resultat prediktioner över tid'!$C$3-1-3*'Resultat prediktioner över tid'!$C$4)</f>
        <v>151.0231533463089</v>
      </c>
      <c r="L80" s="27">
        <f ca="1">OFFSET('Prediktioner döda över tid'!$A75,0,'Resultat prediktioner över tid'!$C$3-1-2*'Resultat prediktioner över tid'!$C$4)</f>
        <v>151.0231533463089</v>
      </c>
      <c r="M80" s="27">
        <f ca="1">OFFSET('Prediktioner döda över tid'!$A75,0,'Resultat prediktioner över tid'!$C$3-1-1*'Resultat prediktioner över tid'!$C$4)</f>
        <v>164.54937714612203</v>
      </c>
      <c r="N80" s="27">
        <f ca="1">OFFSET('Prediktioner döda över tid'!$A75,0,'Resultat prediktioner över tid'!$C$3-1-0*'Resultat prediktioner över tid'!$C$4)</f>
        <v>158.46549328297365</v>
      </c>
    </row>
    <row r="81" spans="1:14" x14ac:dyDescent="0.2">
      <c r="A81" s="2">
        <f t="shared" si="1"/>
        <v>43973</v>
      </c>
      <c r="B81" s="27">
        <f>'Prediktioner inlagda över tid'!B76</f>
        <v>91</v>
      </c>
      <c r="C81" s="27">
        <f ca="1">OFFSET('Prediktioner inlagda över tid'!A76,0,'Resultat prediktioner över tid'!$C$3-1-4*'Resultat prediktioner över tid'!$C$4)</f>
        <v>48.965793613899883</v>
      </c>
      <c r="D81" s="27">
        <f ca="1">OFFSET('Prediktioner inlagda över tid'!A76,0,'Resultat prediktioner över tid'!$C$3-1-3*'Resultat prediktioner över tid'!$C$4)</f>
        <v>58.585933965277292</v>
      </c>
      <c r="E81" s="27">
        <f ca="1">OFFSET('Prediktioner inlagda över tid'!A76,0,'Resultat prediktioner över tid'!$C$3-1-2*'Resultat prediktioner över tid'!$C$4)</f>
        <v>58.585933965277292</v>
      </c>
      <c r="F81" s="27">
        <f ca="1">OFFSET('Prediktioner inlagda över tid'!A76,0,'Resultat prediktioner över tid'!$C$3-1-1*'Resultat prediktioner över tid'!$C$4)</f>
        <v>77.264520552457526</v>
      </c>
      <c r="G81" s="27">
        <f ca="1">OFFSET('Prediktioner inlagda över tid'!A76,0,'Resultat prediktioner över tid'!$C$3-1-0*'Resultat prediktioner över tid'!$C$4)</f>
        <v>82.799501864596905</v>
      </c>
      <c r="H81" s="28"/>
      <c r="I81" s="27">
        <f>'Prediktioner döda över tid'!B76</f>
        <v>156</v>
      </c>
      <c r="J81" s="27">
        <f ca="1">OFFSET('Prediktioner döda över tid'!$A76,0,'Resultat prediktioner över tid'!$C$3-1-4*'Resultat prediktioner över tid'!$C$4)</f>
        <v>133.90137858184005</v>
      </c>
      <c r="K81" s="27">
        <f ca="1">OFFSET('Prediktioner döda över tid'!$A76,0,'Resultat prediktioner över tid'!$C$3-1-3*'Resultat prediktioner över tid'!$C$4)</f>
        <v>154.01437006754091</v>
      </c>
      <c r="L81" s="27">
        <f ca="1">OFFSET('Prediktioner döda över tid'!$A76,0,'Resultat prediktioner över tid'!$C$3-1-2*'Resultat prediktioner över tid'!$C$4)</f>
        <v>154.01437006754091</v>
      </c>
      <c r="M81" s="27">
        <f ca="1">OFFSET('Prediktioner döda över tid'!$A76,0,'Resultat prediktioner över tid'!$C$3-1-1*'Resultat prediktioner över tid'!$C$4)</f>
        <v>168.55285460937844</v>
      </c>
      <c r="N81" s="27">
        <f ca="1">OFFSET('Prediktioner döda över tid'!$A76,0,'Resultat prediktioner över tid'!$C$3-1-0*'Resultat prediktioner över tid'!$C$4)</f>
        <v>162.45786584215273</v>
      </c>
    </row>
    <row r="82" spans="1:14" x14ac:dyDescent="0.2">
      <c r="A82" s="2">
        <f t="shared" si="1"/>
        <v>43974</v>
      </c>
      <c r="B82" s="27">
        <f>'Prediktioner inlagda över tid'!B77</f>
        <v>86</v>
      </c>
      <c r="C82" s="27">
        <f ca="1">OFFSET('Prediktioner inlagda över tid'!A77,0,'Resultat prediktioner över tid'!$C$3-1-4*'Resultat prediktioner över tid'!$C$4)</f>
        <v>46.893974261112128</v>
      </c>
      <c r="D82" s="27">
        <f ca="1">OFFSET('Prediktioner inlagda över tid'!A77,0,'Resultat prediktioner över tid'!$C$3-1-3*'Resultat prediktioner över tid'!$C$4)</f>
        <v>56.38548229775266</v>
      </c>
      <c r="E82" s="27">
        <f ca="1">OFFSET('Prediktioner inlagda över tid'!A77,0,'Resultat prediktioner över tid'!$C$3-1-2*'Resultat prediktioner över tid'!$C$4)</f>
        <v>56.38548229775266</v>
      </c>
      <c r="F82" s="27">
        <f ca="1">OFFSET('Prediktioner inlagda över tid'!A77,0,'Resultat prediktioner över tid'!$C$3-1-1*'Resultat prediktioner över tid'!$C$4)</f>
        <v>76.216042888218951</v>
      </c>
      <c r="G82" s="27">
        <f ca="1">OFFSET('Prediktioner inlagda över tid'!A77,0,'Resultat prediktioner över tid'!$C$3-1-0*'Resultat prediktioner över tid'!$C$4)</f>
        <v>81.82479069013938</v>
      </c>
      <c r="H82" s="28"/>
      <c r="I82" s="27">
        <f>'Prediktioner döda över tid'!B77</f>
        <v>161</v>
      </c>
      <c r="J82" s="27">
        <f ca="1">OFFSET('Prediktioner döda över tid'!$A77,0,'Resultat prediktioner över tid'!$C$3-1-4*'Resultat prediktioner över tid'!$C$4)</f>
        <v>135.83544181910895</v>
      </c>
      <c r="K82" s="27">
        <f ca="1">OFFSET('Prediktioner döda över tid'!$A77,0,'Resultat prediktioner över tid'!$C$3-1-3*'Resultat prediktioner över tid'!$C$4)</f>
        <v>156.9156754815877</v>
      </c>
      <c r="L82" s="27">
        <f ca="1">OFFSET('Prediktioner döda över tid'!$A77,0,'Resultat prediktioner över tid'!$C$3-1-2*'Resultat prediktioner över tid'!$C$4)</f>
        <v>156.9156754815877</v>
      </c>
      <c r="M82" s="27">
        <f ca="1">OFFSET('Prediktioner döda över tid'!$A77,0,'Resultat prediktioner över tid'!$C$3-1-1*'Resultat prediktioner över tid'!$C$4)</f>
        <v>172.52340272970721</v>
      </c>
      <c r="N82" s="27">
        <f ca="1">OFFSET('Prediktioner döda över tid'!$A77,0,'Resultat prediktioner över tid'!$C$3-1-0*'Resultat prediktioner över tid'!$C$4)</f>
        <v>166.42496190193822</v>
      </c>
    </row>
    <row r="83" spans="1:14" x14ac:dyDescent="0.2">
      <c r="A83" s="2">
        <f t="shared" si="1"/>
        <v>43975</v>
      </c>
      <c r="B83" s="27">
        <f>'Prediktioner inlagda över tid'!B78</f>
        <v>82</v>
      </c>
      <c r="C83" s="27">
        <f ca="1">OFFSET('Prediktioner inlagda över tid'!A78,0,'Resultat prediktioner över tid'!$C$3-1-4*'Resultat prediktioner över tid'!$C$4)</f>
        <v>44.864448988041985</v>
      </c>
      <c r="D83" s="27">
        <f ca="1">OFFSET('Prediktioner inlagda över tid'!A78,0,'Resultat prediktioner över tid'!$C$3-1-3*'Resultat prediktioner över tid'!$C$4)</f>
        <v>54.191810683409386</v>
      </c>
      <c r="E83" s="27">
        <f ca="1">OFFSET('Prediktioner inlagda över tid'!A78,0,'Resultat prediktioner över tid'!$C$3-1-2*'Resultat prediktioner över tid'!$C$4)</f>
        <v>54.191810683409386</v>
      </c>
      <c r="F83" s="27">
        <f ca="1">OFFSET('Prediktioner inlagda över tid'!A78,0,'Resultat prediktioner över tid'!$C$3-1-1*'Resultat prediktioner över tid'!$C$4)</f>
        <v>75.091964761228809</v>
      </c>
      <c r="G83" s="27">
        <f ca="1">OFFSET('Prediktioner inlagda över tid'!A78,0,'Resultat prediktioner över tid'!$C$3-1-0*'Resultat prediktioner över tid'!$C$4)</f>
        <v>80.763703688520337</v>
      </c>
      <c r="H83" s="28"/>
      <c r="I83" s="27">
        <f>'Prediktioner döda över tid'!B78</f>
        <v>162</v>
      </c>
      <c r="J83" s="27">
        <f ca="1">OFFSET('Prediktioner döda över tid'!$A78,0,'Resultat prediktioner över tid'!$C$3-1-4*'Resultat prediktioner över tid'!$C$4)</f>
        <v>137.69181968772304</v>
      </c>
      <c r="K83" s="27">
        <f ca="1">OFFSET('Prediktioner döda över tid'!$A78,0,'Resultat prediktioner över tid'!$C$3-1-3*'Resultat prediktioner över tid'!$C$4)</f>
        <v>159.72475043924118</v>
      </c>
      <c r="L83" s="27">
        <f ca="1">OFFSET('Prediktioner döda över tid'!$A78,0,'Resultat prediktioner över tid'!$C$3-1-2*'Resultat prediktioner över tid'!$C$4)</f>
        <v>159.72475043924118</v>
      </c>
      <c r="M83" s="27">
        <f ca="1">OFFSET('Prediktioner döda över tid'!$A78,0,'Resultat prediktioner över tid'!$C$3-1-1*'Resultat prediktioner över tid'!$C$4)</f>
        <v>176.45615387681516</v>
      </c>
      <c r="N83" s="27">
        <f ca="1">OFFSET('Prediktioner döda över tid'!$A78,0,'Resultat prediktioner över tid'!$C$3-1-0*'Resultat prediktioner över tid'!$C$4)</f>
        <v>170.361790782621</v>
      </c>
    </row>
    <row r="84" spans="1:14" x14ac:dyDescent="0.2">
      <c r="A84" s="2">
        <f t="shared" si="1"/>
        <v>43976</v>
      </c>
      <c r="B84" s="27" t="e">
        <f>'Prediktioner inlagda över tid'!B79</f>
        <v>#N/A</v>
      </c>
      <c r="C84" s="27">
        <f ca="1">OFFSET('Prediktioner inlagda över tid'!A79,0,'Resultat prediktioner över tid'!$C$3-1-4*'Resultat prediktioner över tid'!$C$4)</f>
        <v>42.882696022772933</v>
      </c>
      <c r="D84" s="27">
        <f ca="1">OFFSET('Prediktioner inlagda över tid'!A79,0,'Resultat prediktioner över tid'!$C$3-1-3*'Resultat prediktioner över tid'!$C$4)</f>
        <v>52.014027681836737</v>
      </c>
      <c r="E84" s="27">
        <f ca="1">OFFSET('Prediktioner inlagda över tid'!A79,0,'Resultat prediktioner över tid'!$C$3-1-2*'Resultat prediktioner över tid'!$C$4)</f>
        <v>52.014027681836737</v>
      </c>
      <c r="F84" s="27">
        <f ca="1">OFFSET('Prediktioner inlagda över tid'!A79,0,'Resultat prediktioner över tid'!$C$3-1-1*'Resultat prediktioner över tid'!$C$4)</f>
        <v>73.897662831580547</v>
      </c>
      <c r="G84" s="27">
        <f ca="1">OFFSET('Prediktioner inlagda över tid'!A79,0,'Resultat prediktioner över tid'!$C$3-1-0*'Resultat prediktioner över tid'!$C$4)</f>
        <v>79.621421969081126</v>
      </c>
      <c r="H84" s="28"/>
      <c r="I84" s="27" t="e">
        <f>'Prediktioner döda över tid'!B79</f>
        <v>#N/A</v>
      </c>
      <c r="J84" s="27">
        <f ca="1">OFFSET('Prediktioner döda över tid'!$A79,0,'Resultat prediktioner över tid'!$C$3-1-4*'Resultat prediktioner över tid'!$C$4)</f>
        <v>139.47131468145591</v>
      </c>
      <c r="K84" s="27">
        <f ca="1">OFFSET('Prediktioner döda över tid'!$A79,0,'Resultat prediktioner över tid'!$C$3-1-3*'Resultat prediktioner över tid'!$C$4)</f>
        <v>162.43983678393494</v>
      </c>
      <c r="L84" s="27">
        <f ca="1">OFFSET('Prediktioner döda över tid'!$A79,0,'Resultat prediktioner över tid'!$C$3-1-2*'Resultat prediktioner över tid'!$C$4)</f>
        <v>162.43983678393494</v>
      </c>
      <c r="M84" s="27">
        <f ca="1">OFFSET('Prediktioner döda över tid'!$A79,0,'Resultat prediktioner över tid'!$C$3-1-1*'Resultat prediktioner över tid'!$C$4)</f>
        <v>180.3464428354111</v>
      </c>
      <c r="N84" s="27">
        <f ca="1">OFFSET('Prediktioner döda över tid'!$A79,0,'Resultat prediktioner över tid'!$C$3-1-0*'Resultat prediktioner över tid'!$C$4)</f>
        <v>174.26352580523653</v>
      </c>
    </row>
    <row r="85" spans="1:14" x14ac:dyDescent="0.2">
      <c r="A85" s="2">
        <f t="shared" si="1"/>
        <v>43977</v>
      </c>
      <c r="B85" s="27" t="e">
        <f>'Prediktioner inlagda över tid'!B80</f>
        <v>#N/A</v>
      </c>
      <c r="C85" s="27">
        <f ca="1">OFFSET('Prediktioner inlagda över tid'!A80,0,'Resultat prediktioner över tid'!$C$3-1-4*'Resultat prediktioner över tid'!$C$4)</f>
        <v>40.953370241714723</v>
      </c>
      <c r="D85" s="27">
        <f ca="1">OFFSET('Prediktioner inlagda över tid'!A80,0,'Resultat prediktioner över tid'!$C$3-1-3*'Resultat prediktioner över tid'!$C$4)</f>
        <v>49.860430684041461</v>
      </c>
      <c r="E85" s="27">
        <f ca="1">OFFSET('Prediktioner inlagda över tid'!A80,0,'Resultat prediktioner över tid'!$C$3-1-2*'Resultat prediktioner över tid'!$C$4)</f>
        <v>49.860430684041461</v>
      </c>
      <c r="F85" s="27">
        <f ca="1">OFFSET('Prediktioner inlagda över tid'!A80,0,'Resultat prediktioner över tid'!$C$3-1-1*'Resultat prediktioner över tid'!$C$4)</f>
        <v>72.638700968853286</v>
      </c>
      <c r="G85" s="27">
        <f ca="1">OFFSET('Prediktioner inlagda över tid'!A80,0,'Resultat prediktioner över tid'!$C$3-1-0*'Resultat prediktioner över tid'!$C$4)</f>
        <v>78.403393682366797</v>
      </c>
      <c r="H85" s="28"/>
      <c r="I85" s="27" t="e">
        <f>'Prediktioner döda över tid'!B80</f>
        <v>#N/A</v>
      </c>
      <c r="J85" s="27">
        <f ca="1">OFFSET('Prediktioner döda över tid'!$A80,0,'Resultat prediktioner över tid'!$C$3-1-4*'Resultat prediktioner över tid'!$C$4)</f>
        <v>141.17501826258754</v>
      </c>
      <c r="K85" s="27">
        <f ca="1">OFFSET('Prediktioner döda över tid'!$A80,0,'Resultat prediktioner över tid'!$C$3-1-3*'Resultat prediktioner över tid'!$C$4)</f>
        <v>165.05971581259655</v>
      </c>
      <c r="L85" s="27">
        <f ca="1">OFFSET('Prediktioner döda över tid'!$A80,0,'Resultat prediktioner över tid'!$C$3-1-2*'Resultat prediktioner över tid'!$C$4)</f>
        <v>165.05971581259655</v>
      </c>
      <c r="M85" s="27">
        <f ca="1">OFFSET('Prediktioner döda över tid'!$A80,0,'Resultat prediktioner över tid'!$C$3-1-1*'Resultat prediktioner över tid'!$C$4)</f>
        <v>184.18982723615878</v>
      </c>
      <c r="N85" s="27">
        <f ca="1">OFFSET('Prediktioner döda över tid'!$A80,0,'Resultat prediktioner över tid'!$C$3-1-0*'Resultat prediktioner över tid'!$C$4)</f>
        <v>178.12552685336564</v>
      </c>
    </row>
    <row r="86" spans="1:14" x14ac:dyDescent="0.2">
      <c r="A86" s="2">
        <f t="shared" si="1"/>
        <v>43978</v>
      </c>
      <c r="B86" s="27" t="e">
        <f>'Prediktioner inlagda över tid'!B81</f>
        <v>#N/A</v>
      </c>
      <c r="C86" s="27">
        <f ca="1">OFFSET('Prediktioner inlagda över tid'!A81,0,'Resultat prediktioner över tid'!$C$3-1-4*'Resultat prediktioner över tid'!$C$4)</f>
        <v>39.080341131384309</v>
      </c>
      <c r="D86" s="27">
        <f ca="1">OFFSET('Prediktioner inlagda över tid'!A81,0,'Resultat prediktioner över tid'!$C$3-1-3*'Resultat prediktioner över tid'!$C$4)</f>
        <v>47.738489878672418</v>
      </c>
      <c r="E86" s="27">
        <f ca="1">OFFSET('Prediktioner inlagda över tid'!A81,0,'Resultat prediktioner över tid'!$C$3-1-2*'Resultat prediktioner över tid'!$C$4)</f>
        <v>47.738489878672418</v>
      </c>
      <c r="F86" s="27">
        <f ca="1">OFFSET('Prediktioner inlagda över tid'!A81,0,'Resultat prediktioner över tid'!$C$3-1-1*'Resultat prediktioner över tid'!$C$4)</f>
        <v>71.320780814712748</v>
      </c>
      <c r="G86" s="27">
        <f ca="1">OFFSET('Prediktioner inlagda över tid'!A81,0,'Resultat prediktioner över tid'!$C$3-1-0*'Resultat prediktioner över tid'!$C$4)</f>
        <v>77.115283722371117</v>
      </c>
      <c r="H86" s="28"/>
      <c r="I86" s="27" t="e">
        <f>'Prediktioner döda över tid'!B81</f>
        <v>#N/A</v>
      </c>
      <c r="J86" s="27">
        <f ca="1">OFFSET('Prediktioner döda över tid'!$A81,0,'Resultat prediktioner över tid'!$C$3-1-4*'Resultat prediktioner över tid'!$C$4)</f>
        <v>142.80427843750203</v>
      </c>
      <c r="K86" s="27">
        <f ca="1">OFFSET('Prediktioner döda över tid'!$A81,0,'Resultat prediktioner över tid'!$C$3-1-3*'Resultat prediktioner över tid'!$C$4)</f>
        <v>167.58368187473508</v>
      </c>
      <c r="L86" s="27">
        <f ca="1">OFFSET('Prediktioner döda över tid'!$A81,0,'Resultat prediktioner över tid'!$C$3-1-2*'Resultat prediktioner över tid'!$C$4)</f>
        <v>167.58368187473508</v>
      </c>
      <c r="M86" s="27">
        <f ca="1">OFFSET('Prediktioner döda över tid'!$A81,0,'Resultat prediktioner över tid'!$C$3-1-1*'Resultat prediktioner över tid'!$C$4)</f>
        <v>187.98210568899333</v>
      </c>
      <c r="N86" s="27">
        <f ca="1">OFFSET('Prediktioner döda över tid'!$A81,0,'Resultat prediktioner över tid'!$C$3-1-0*'Resultat prediktioner över tid'!$C$4)</f>
        <v>181.94336098529169</v>
      </c>
    </row>
    <row r="87" spans="1:14" x14ac:dyDescent="0.2">
      <c r="A87" s="2">
        <f t="shared" si="1"/>
        <v>43979</v>
      </c>
      <c r="B87" s="27" t="e">
        <f>'Prediktioner inlagda över tid'!B82</f>
        <v>#N/A</v>
      </c>
      <c r="C87" s="27">
        <f ca="1">OFFSET('Prediktioner inlagda över tid'!A82,0,'Resultat prediktioner över tid'!$C$3-1-4*'Resultat prediktioner över tid'!$C$4)</f>
        <v>37.266737284681291</v>
      </c>
      <c r="D87" s="27">
        <f ca="1">OFFSET('Prediktioner inlagda över tid'!A82,0,'Resultat prediktioner över tid'!$C$3-1-3*'Resultat prediktioner över tid'!$C$4)</f>
        <v>45.654846131161534</v>
      </c>
      <c r="E87" s="27">
        <f ca="1">OFFSET('Prediktioner inlagda över tid'!A82,0,'Resultat prediktioner över tid'!$C$3-1-2*'Resultat prediktioner över tid'!$C$4)</f>
        <v>45.654846131161534</v>
      </c>
      <c r="F87" s="27">
        <f ca="1">OFFSET('Prediktioner inlagda över tid'!A82,0,'Resultat prediktioner över tid'!$C$3-1-1*'Resultat prediktioner över tid'!$C$4)</f>
        <v>69.949693098737214</v>
      </c>
      <c r="G87" s="27">
        <f ca="1">OFFSET('Prediktioner inlagda över tid'!A82,0,'Resultat prediktioner över tid'!$C$3-1-0*'Resultat prediktioner över tid'!$C$4)</f>
        <v>75.76292313792429</v>
      </c>
      <c r="H87" s="28"/>
      <c r="I87" s="27" t="e">
        <f>'Prediktioner döda över tid'!B82</f>
        <v>#N/A</v>
      </c>
      <c r="J87" s="27">
        <f ca="1">OFFSET('Prediktioner döda över tid'!$A82,0,'Resultat prediktioner över tid'!$C$3-1-4*'Resultat prediktioner över tid'!$C$4)</f>
        <v>144.36066772926642</v>
      </c>
      <c r="K87" s="27">
        <f ca="1">OFFSET('Prediktioner döda över tid'!$A82,0,'Resultat prediktioner över tid'!$C$3-1-3*'Resultat prediktioner över tid'!$C$4)</f>
        <v>170.01151200381963</v>
      </c>
      <c r="L87" s="27">
        <f ca="1">OFFSET('Prediktioner döda över tid'!$A82,0,'Resultat prediktioner över tid'!$C$3-1-2*'Resultat prediktioner över tid'!$C$4)</f>
        <v>170.01151200381963</v>
      </c>
      <c r="M87" s="27">
        <f ca="1">OFFSET('Prediktioner döda över tid'!$A82,0,'Resultat prediktioner över tid'!$C$3-1-1*'Resultat prediktioner över tid'!$C$4)</f>
        <v>191.71933349178036</v>
      </c>
      <c r="N87" s="27">
        <f ca="1">OFFSET('Prediktioner döda över tid'!$A82,0,'Resultat prediktioner över tid'!$C$3-1-0*'Resultat prediktioner över tid'!$C$4)</f>
        <v>185.71282092181406</v>
      </c>
    </row>
    <row r="88" spans="1:14" x14ac:dyDescent="0.2">
      <c r="A88" s="2">
        <f t="shared" si="1"/>
        <v>43980</v>
      </c>
      <c r="B88" s="27" t="e">
        <f>'Prediktioner inlagda över tid'!B83</f>
        <v>#N/A</v>
      </c>
      <c r="C88" s="27">
        <f ca="1">OFFSET('Prediktioner inlagda över tid'!A83,0,'Resultat prediktioner över tid'!$C$3-1-4*'Resultat prediktioner över tid'!$C$4)</f>
        <v>35.51499571611437</v>
      </c>
      <c r="D88" s="27">
        <f ca="1">OFFSET('Prediktioner inlagda över tid'!A83,0,'Resultat prediktioner över tid'!$C$3-1-3*'Resultat prediktioner över tid'!$C$4)</f>
        <v>43.615321136494103</v>
      </c>
      <c r="E88" s="27">
        <f ca="1">OFFSET('Prediktioner inlagda över tid'!A83,0,'Resultat prediktioner över tid'!$C$3-1-2*'Resultat prediktioner över tid'!$C$4)</f>
        <v>43.615321136494103</v>
      </c>
      <c r="F88" s="27">
        <f ca="1">OFFSET('Prediktioner inlagda över tid'!A83,0,'Resultat prediktioner över tid'!$C$3-1-1*'Resultat prediktioner över tid'!$C$4)</f>
        <v>68.531270344596891</v>
      </c>
      <c r="G88" s="27">
        <f ca="1">OFFSET('Prediktioner inlagda över tid'!A83,0,'Resultat prediktioner över tid'!$C$3-1-0*'Resultat prediktioner över tid'!$C$4)</f>
        <v>74.352258968659555</v>
      </c>
      <c r="H88" s="28"/>
      <c r="I88" s="27" t="e">
        <f>'Prediktioner döda över tid'!B83</f>
        <v>#N/A</v>
      </c>
      <c r="J88" s="27">
        <f ca="1">OFFSET('Prediktioner döda över tid'!$A83,0,'Resultat prediktioner över tid'!$C$3-1-4*'Resultat prediktioner över tid'!$C$4)</f>
        <v>145.84595198531503</v>
      </c>
      <c r="K88" s="27">
        <f ca="1">OFFSET('Prediktioner döda över tid'!$A83,0,'Resultat prediktioner över tid'!$C$3-1-3*'Resultat prediktioner över tid'!$C$4)</f>
        <v>172.34343246447864</v>
      </c>
      <c r="L88" s="27">
        <f ca="1">OFFSET('Prediktioner döda över tid'!$A83,0,'Resultat prediktioner över tid'!$C$3-1-2*'Resultat prediktioner över tid'!$C$4)</f>
        <v>172.34343246447864</v>
      </c>
      <c r="M88" s="27">
        <f ca="1">OFFSET('Prediktioner döda över tid'!$A83,0,'Resultat prediktioner över tid'!$C$3-1-1*'Resultat prediktioner över tid'!$C$4)</f>
        <v>195.39783582549236</v>
      </c>
      <c r="N88" s="27">
        <f ca="1">OFFSET('Prediktioner döda över tid'!$A83,0,'Resultat prediktioner över tid'!$C$3-1-0*'Resultat prediktioner över tid'!$C$4)</f>
        <v>189.42994126939882</v>
      </c>
    </row>
    <row r="89" spans="1:14" x14ac:dyDescent="0.2">
      <c r="A89" s="2">
        <f t="shared" si="1"/>
        <v>43981</v>
      </c>
      <c r="B89" s="27" t="e">
        <f>'Prediktioner inlagda över tid'!B84</f>
        <v>#N/A</v>
      </c>
      <c r="C89" s="27">
        <f ca="1">OFFSET('Prediktioner inlagda över tid'!A84,0,'Resultat prediktioner över tid'!$C$3-1-4*'Resultat prediktioner över tid'!$C$4)</f>
        <v>33.826914430569879</v>
      </c>
      <c r="D89" s="27">
        <f ca="1">OFFSET('Prediktioner inlagda över tid'!A84,0,'Resultat prediktioner över tid'!$C$3-1-3*'Resultat prediktioner över tid'!$C$4)</f>
        <v>41.624938134812936</v>
      </c>
      <c r="E89" s="27">
        <f ca="1">OFFSET('Prediktioner inlagda över tid'!A84,0,'Resultat prediktioner över tid'!$C$3-1-2*'Resultat prediktioner över tid'!$C$4)</f>
        <v>41.624938134812936</v>
      </c>
      <c r="F89" s="27">
        <f ca="1">OFFSET('Prediktioner inlagda över tid'!A84,0,'Resultat prediktioner över tid'!$C$3-1-1*'Resultat prediktioner över tid'!$C$4)</f>
        <v>67.071341544382037</v>
      </c>
      <c r="G89" s="27">
        <f ca="1">OFFSET('Prediktioner inlagda över tid'!A84,0,'Resultat prediktioner över tid'!$C$3-1-0*'Resultat prediktioner över tid'!$C$4)</f>
        <v>72.889305178760026</v>
      </c>
      <c r="H89" s="28"/>
      <c r="I89" s="27" t="e">
        <f>'Prediktioner döda över tid'!B84</f>
        <v>#N/A</v>
      </c>
      <c r="J89" s="27">
        <f ca="1">OFFSET('Prediktioner döda över tid'!$A84,0,'Resultat prediktioner över tid'!$C$3-1-4*'Resultat prediktioner över tid'!$C$4)</f>
        <v>147.26206038438698</v>
      </c>
      <c r="K89" s="27">
        <f ca="1">OFFSET('Prediktioner döda över tid'!$A84,0,'Resultat prediktioner över tid'!$C$3-1-3*'Resultat prediktioner över tid'!$C$4)</f>
        <v>174.58008306413697</v>
      </c>
      <c r="L89" s="27">
        <f ca="1">OFFSET('Prediktioner döda över tid'!$A84,0,'Resultat prediktioner över tid'!$C$3-1-2*'Resultat prediktioner över tid'!$C$4)</f>
        <v>174.58008306413697</v>
      </c>
      <c r="M89" s="27">
        <f ca="1">OFFSET('Prediktioner döda över tid'!$A84,0,'Resultat prediktioner över tid'!$C$3-1-1*'Resultat prediktioner över tid'!$C$4)</f>
        <v>199.01421838591699</v>
      </c>
      <c r="N89" s="27">
        <f ca="1">OFFSET('Prediktioner döda över tid'!$A84,0,'Resultat prediktioner över tid'!$C$3-1-0*'Resultat prediktioner över tid'!$C$4)</f>
        <v>193.09101237470989</v>
      </c>
    </row>
    <row r="90" spans="1:14" x14ac:dyDescent="0.2">
      <c r="A90" s="2">
        <f t="shared" si="1"/>
        <v>43982</v>
      </c>
      <c r="B90" s="27" t="e">
        <f>'Prediktioner inlagda över tid'!B85</f>
        <v>#N/A</v>
      </c>
      <c r="C90" s="27">
        <f ca="1">OFFSET('Prediktioner inlagda över tid'!A85,0,'Resultat prediktioner över tid'!$C$3-1-4*'Resultat prediktioner över tid'!$C$4)</f>
        <v>32.203706849531635</v>
      </c>
      <c r="D90" s="27">
        <f ca="1">OFFSET('Prediktioner inlagda över tid'!A85,0,'Resultat prediktioner över tid'!$C$3-1-3*'Resultat prediktioner över tid'!$C$4)</f>
        <v>39.687951471910651</v>
      </c>
      <c r="E90" s="27">
        <f ca="1">OFFSET('Prediktioner inlagda över tid'!A85,0,'Resultat prediktioner över tid'!$C$3-1-2*'Resultat prediktioner över tid'!$C$4)</f>
        <v>39.687951471910651</v>
      </c>
      <c r="F90" s="27">
        <f ca="1">OFFSET('Prediktioner inlagda över tid'!A85,0,'Resultat prediktioner över tid'!$C$3-1-1*'Resultat prediktioner över tid'!$C$4)</f>
        <v>65.575689309560758</v>
      </c>
      <c r="G90" s="27">
        <f ca="1">OFFSET('Prediktioner inlagda över tid'!A85,0,'Resultat prediktioner över tid'!$C$3-1-0*'Resultat prediktioner över tid'!$C$4)</f>
        <v>71.380095305886925</v>
      </c>
      <c r="H90" s="28"/>
      <c r="I90" s="27" t="e">
        <f>'Prediktioner döda över tid'!B85</f>
        <v>#N/A</v>
      </c>
      <c r="J90" s="27">
        <f ca="1">OFFSET('Prediktioner döda över tid'!$A85,0,'Resultat prediktioner över tid'!$C$3-1-4*'Resultat prediktioner över tid'!$C$4)</f>
        <v>148.61105693473354</v>
      </c>
      <c r="K90" s="27">
        <f ca="1">OFFSET('Prediktioner döda över tid'!$A85,0,'Resultat prediktioner över tid'!$C$3-1-3*'Resultat prediktioner över tid'!$C$4)</f>
        <v>176.72248002334919</v>
      </c>
      <c r="L90" s="27">
        <f ca="1">OFFSET('Prediktioner döda över tid'!$A85,0,'Resultat prediktioner över tid'!$C$3-1-2*'Resultat prediktioner över tid'!$C$4)</f>
        <v>176.72248002334919</v>
      </c>
      <c r="M90" s="27">
        <f ca="1">OFFSET('Prediktioner döda över tid'!$A85,0,'Resultat prediktioner över tid'!$C$3-1-1*'Resultat prediktioner över tid'!$C$4)</f>
        <v>202.56537544055033</v>
      </c>
      <c r="N90" s="27">
        <f ca="1">OFFSET('Prediktioner döda över tid'!$A85,0,'Resultat prediktioner över tid'!$C$3-1-0*'Resultat prediktioner över tid'!$C$4)</f>
        <v>196.69259174407381</v>
      </c>
    </row>
    <row r="91" spans="1:14" x14ac:dyDescent="0.2">
      <c r="A91" s="2">
        <f t="shared" si="1"/>
        <v>43983</v>
      </c>
      <c r="B91" s="27" t="e">
        <f>'Prediktioner inlagda över tid'!B86</f>
        <v>#N/A</v>
      </c>
      <c r="C91" s="27">
        <f ca="1">OFFSET('Prediktioner inlagda över tid'!A86,0,'Resultat prediktioner över tid'!$C$3-1-4*'Resultat prediktioner över tid'!$C$4)</f>
        <v>30.646056878140783</v>
      </c>
      <c r="D91" s="27">
        <f ca="1">OFFSET('Prediktioner inlagda över tid'!A86,0,'Resultat prediktioner över tid'!$C$3-1-3*'Resultat prediktioner över tid'!$C$4)</f>
        <v>37.807883332038152</v>
      </c>
      <c r="E91" s="27">
        <f ca="1">OFFSET('Prediktioner inlagda över tid'!A86,0,'Resultat prediktioner över tid'!$C$3-1-2*'Resultat prediktioner över tid'!$C$4)</f>
        <v>37.807883332038152</v>
      </c>
      <c r="F91" s="27">
        <f ca="1">OFFSET('Prediktioner inlagda över tid'!A86,0,'Resultat prediktioner över tid'!$C$3-1-1*'Resultat prediktioner över tid'!$C$4)</f>
        <v>64.050009930209029</v>
      </c>
      <c r="G91" s="27">
        <f ca="1">OFFSET('Prediktioner inlagda över tid'!A86,0,'Resultat prediktioner över tid'!$C$3-1-0*'Resultat prediktioner över tid'!$C$4)</f>
        <v>69.830637375577268</v>
      </c>
      <c r="H91" s="28"/>
      <c r="I91" s="27" t="e">
        <f>'Prediktioner döda över tid'!B86</f>
        <v>#N/A</v>
      </c>
      <c r="J91" s="27">
        <f ca="1">OFFSET('Prediktioner döda över tid'!$A86,0,'Resultat prediktioner över tid'!$C$3-1-4*'Resultat prediktioner över tid'!$C$4)</f>
        <v>149.89511368714915</v>
      </c>
      <c r="K91" s="27">
        <f ca="1">OFFSET('Prediktioner döda över tid'!$A86,0,'Resultat prediktioner över tid'!$C$3-1-3*'Resultat prediktioner över tid'!$C$4)</f>
        <v>178.77197813058183</v>
      </c>
      <c r="L91" s="27">
        <f ca="1">OFFSET('Prediktioner döda över tid'!$A86,0,'Resultat prediktioner över tid'!$C$3-1-2*'Resultat prediktioner över tid'!$C$4)</f>
        <v>178.77197813058183</v>
      </c>
      <c r="M91" s="27">
        <f ca="1">OFFSET('Prediktioner döda över tid'!$A86,0,'Resultat prediktioner över tid'!$C$3-1-1*'Resultat prediktioner över tid'!$C$4)</f>
        <v>206.0484953368622</v>
      </c>
      <c r="N91" s="27">
        <f ca="1">OFFSET('Prediktioner döda över tid'!$A86,0,'Resultat prediktioner över tid'!$C$3-1-0*'Resultat prediktioner över tid'!$C$4)</f>
        <v>200.23151299914946</v>
      </c>
    </row>
    <row r="92" spans="1:14" x14ac:dyDescent="0.2">
      <c r="A92" s="2">
        <f t="shared" si="1"/>
        <v>43984</v>
      </c>
      <c r="B92" s="27" t="e">
        <f>'Prediktioner inlagda över tid'!B87</f>
        <v>#N/A</v>
      </c>
      <c r="C92" s="27">
        <f ca="1">OFFSET('Prediktioner inlagda över tid'!A87,0,'Resultat prediktioner över tid'!$C$3-1-4*'Resultat prediktioner över tid'!$C$4)</f>
        <v>29.154173578274047</v>
      </c>
      <c r="D92" s="27">
        <f ca="1">OFFSET('Prediktioner inlagda över tid'!A87,0,'Resultat prediktioner över tid'!$C$3-1-3*'Resultat prediktioner över tid'!$C$4)</f>
        <v>35.987566055344871</v>
      </c>
      <c r="E92" s="27">
        <f ca="1">OFFSET('Prediktioner inlagda över tid'!A87,0,'Resultat prediktioner över tid'!$C$3-1-2*'Resultat prediktioner över tid'!$C$4)</f>
        <v>35.987566055344871</v>
      </c>
      <c r="F92" s="27">
        <f ca="1">OFFSET('Prediktioner inlagda över tid'!A87,0,'Resultat prediktioner över tid'!$C$3-1-1*'Resultat prediktioner över tid'!$C$4)</f>
        <v>62.499876692599535</v>
      </c>
      <c r="G92" s="27">
        <f ca="1">OFFSET('Prediktioner inlagda över tid'!A87,0,'Resultat prediktioner över tid'!$C$3-1-0*'Resultat prediktioner över tid'!$C$4)</f>
        <v>68.246871555751682</v>
      </c>
      <c r="H92" s="28"/>
      <c r="I92" s="27" t="e">
        <f>'Prediktioner döda över tid'!B87</f>
        <v>#N/A</v>
      </c>
      <c r="J92" s="27">
        <f ca="1">OFFSET('Prediktioner döda över tid'!$A87,0,'Resultat prediktioner över tid'!$C$3-1-4*'Resultat prediktioner över tid'!$C$4)</f>
        <v>151.11648582301623</v>
      </c>
      <c r="K92" s="27">
        <f ca="1">OFFSET('Prediktioner döda över tid'!$A87,0,'Resultat prediktioner över tid'!$C$3-1-3*'Resultat prediktioner över tid'!$C$4)</f>
        <v>180.73023282997522</v>
      </c>
      <c r="L92" s="27">
        <f ca="1">OFFSET('Prediktioner döda över tid'!$A87,0,'Resultat prediktioner över tid'!$C$3-1-2*'Resultat prediktioner över tid'!$C$4)</f>
        <v>180.73023282997522</v>
      </c>
      <c r="M92" s="27">
        <f ca="1">OFFSET('Prediktioner döda över tid'!$A87,0,'Resultat prediktioner över tid'!$C$3-1-1*'Resultat prediktioner över tid'!$C$4)</f>
        <v>209.46106352359882</v>
      </c>
      <c r="N92" s="27">
        <f ca="1">OFFSET('Prediktioner döda över tid'!$A87,0,'Resultat prediktioner över tid'!$C$3-1-0*'Resultat prediktioner över tid'!$C$4)</f>
        <v>203.70489237697527</v>
      </c>
    </row>
    <row r="93" spans="1:14" x14ac:dyDescent="0.2">
      <c r="A93" s="2">
        <f t="shared" si="1"/>
        <v>43985</v>
      </c>
      <c r="B93" s="27" t="e">
        <f>'Prediktioner inlagda över tid'!B88</f>
        <v>#N/A</v>
      </c>
      <c r="C93" s="27">
        <f ca="1">OFFSET('Prediktioner inlagda över tid'!A88,0,'Resultat prediktioner över tid'!$C$3-1-4*'Resultat prediktioner över tid'!$C$4)</f>
        <v>27.727844590284924</v>
      </c>
      <c r="D93" s="27">
        <f ca="1">OFFSET('Prediktioner inlagda över tid'!A88,0,'Resultat prediktioner över tid'!$C$3-1-3*'Resultat prediktioner över tid'!$C$4)</f>
        <v>34.229188563035301</v>
      </c>
      <c r="E93" s="27">
        <f ca="1">OFFSET('Prediktioner inlagda över tid'!A88,0,'Resultat prediktioner över tid'!$C$3-1-2*'Resultat prediktioner över tid'!$C$4)</f>
        <v>34.229188563035301</v>
      </c>
      <c r="F93" s="27">
        <f ca="1">OFFSET('Prediktioner inlagda över tid'!A88,0,'Resultat prediktioner över tid'!$C$3-1-1*'Resultat prediktioner över tid'!$C$4)</f>
        <v>60.93070672201268</v>
      </c>
      <c r="G93" s="27">
        <f ca="1">OFFSET('Prediktioner inlagda över tid'!A88,0,'Resultat prediktioner över tid'!$C$3-1-0*'Resultat prediktioner över tid'!$C$4)</f>
        <v>66.634630944973793</v>
      </c>
      <c r="H93" s="28"/>
      <c r="I93" s="27" t="e">
        <f>'Prediktioner döda över tid'!B88</f>
        <v>#N/A</v>
      </c>
      <c r="J93" s="27">
        <f ca="1">OFFSET('Prediktioner döda över tid'!$A88,0,'Resultat prediktioner över tid'!$C$3-1-4*'Resultat prediktioner över tid'!$C$4)</f>
        <v>152.27748872034812</v>
      </c>
      <c r="K93" s="27">
        <f ca="1">OFFSET('Prediktioner döda över tid'!$A88,0,'Resultat prediktioner över tid'!$C$3-1-3*'Resultat prediktioner över tid'!$C$4)</f>
        <v>182.599162810053</v>
      </c>
      <c r="L93" s="27">
        <f ca="1">OFFSET('Prediktioner döda över tid'!$A88,0,'Resultat prediktioner över tid'!$C$3-1-2*'Resultat prediktioner över tid'!$C$4)</f>
        <v>182.599162810053</v>
      </c>
      <c r="M93" s="27">
        <f ca="1">OFFSET('Prediktioner döda över tid'!$A88,0,'Resultat prediktioner över tid'!$C$3-1-1*'Resultat prediktioner över tid'!$C$4)</f>
        <v>212.8008631792556</v>
      </c>
      <c r="N93" s="27">
        <f ca="1">OFFSET('Prediktioner döda över tid'!$A88,0,'Resultat prediktioner över tid'!$C$3-1-0*'Resultat prediktioner över tid'!$C$4)</f>
        <v>207.1101328175865</v>
      </c>
    </row>
    <row r="94" spans="1:14" x14ac:dyDescent="0.2">
      <c r="A94" s="2">
        <f t="shared" si="1"/>
        <v>43986</v>
      </c>
      <c r="B94" s="27" t="e">
        <f>'Prediktioner inlagda över tid'!B89</f>
        <v>#N/A</v>
      </c>
      <c r="C94" s="27">
        <f ca="1">OFFSET('Prediktioner inlagda över tid'!A89,0,'Resultat prediktioner över tid'!$C$3-1-4*'Resultat prediktioner över tid'!$C$4)</f>
        <v>26.366487613965553</v>
      </c>
      <c r="D94" s="27">
        <f ca="1">OFFSET('Prediktioner inlagda över tid'!A89,0,'Resultat prediktioner över tid'!$C$3-1-3*'Resultat prediktioner över tid'!$C$4)</f>
        <v>32.534345536119382</v>
      </c>
      <c r="E94" s="27">
        <f ca="1">OFFSET('Prediktioner inlagda över tid'!A89,0,'Resultat prediktioner över tid'!$C$3-1-2*'Resultat prediktioner över tid'!$C$4)</f>
        <v>32.534345536119382</v>
      </c>
      <c r="F94" s="27">
        <f ca="1">OFFSET('Prediktioner inlagda över tid'!A89,0,'Resultat prediktioner över tid'!$C$3-1-1*'Resultat prediktioner över tid'!$C$4)</f>
        <v>59.347731535825673</v>
      </c>
      <c r="G94" s="27">
        <f ca="1">OFFSET('Prediktioner inlagda över tid'!A89,0,'Resultat prediktioner över tid'!$C$3-1-0*'Resultat prediktioner över tid'!$C$4)</f>
        <v>64.9996058051061</v>
      </c>
      <c r="H94" s="28"/>
      <c r="I94" s="27" t="e">
        <f>'Prediktioner döda över tid'!B89</f>
        <v>#N/A</v>
      </c>
      <c r="J94" s="27">
        <f ca="1">OFFSET('Prediktioner döda över tid'!$A89,0,'Resultat prediktioner över tid'!$C$3-1-4*'Resultat prediktioner över tid'!$C$4)</f>
        <v>153.38047705043675</v>
      </c>
      <c r="K94" s="27">
        <f ca="1">OFFSET('Prediktioner döda över tid'!$A89,0,'Resultat prediktioner över tid'!$C$3-1-3*'Resultat prediktioner över tid'!$C$4)</f>
        <v>184.38091358264418</v>
      </c>
      <c r="L94" s="27">
        <f ca="1">OFFSET('Prediktioner döda över tid'!$A89,0,'Resultat prediktioner över tid'!$C$3-1-2*'Resultat prediktioner över tid'!$C$4)</f>
        <v>184.38091358264418</v>
      </c>
      <c r="M94" s="27">
        <f ca="1">OFFSET('Prediktioner döda över tid'!$A89,0,'Resultat prediktioner över tid'!$C$3-1-1*'Resultat prediktioner över tid'!$C$4)</f>
        <v>216.06597357043395</v>
      </c>
      <c r="N94" s="27">
        <f ca="1">OFFSET('Prediktioner döda över tid'!$A89,0,'Resultat prediktioner över tid'!$C$3-1-0*'Resultat prediktioner över tid'!$C$4)</f>
        <v>210.44492571451417</v>
      </c>
    </row>
    <row r="95" spans="1:14" x14ac:dyDescent="0.2">
      <c r="A95" s="2">
        <f t="shared" si="1"/>
        <v>43987</v>
      </c>
      <c r="B95" s="27" t="e">
        <f>'Prediktioner inlagda över tid'!B90</f>
        <v>#N/A</v>
      </c>
      <c r="C95" s="27">
        <f ca="1">OFFSET('Prediktioner inlagda över tid'!A90,0,'Resultat prediktioner över tid'!$C$3-1-4*'Resultat prediktioner över tid'!$C$4)</f>
        <v>25.069199414332854</v>
      </c>
      <c r="D95" s="27">
        <f ca="1">OFFSET('Prediktioner inlagda över tid'!A90,0,'Resultat prediktioner över tid'!$C$3-1-3*'Resultat prediktioner över tid'!$C$4)</f>
        <v>30.90408811461203</v>
      </c>
      <c r="E95" s="27">
        <f ca="1">OFFSET('Prediktioner inlagda över tid'!A90,0,'Resultat prediktioner över tid'!$C$3-1-2*'Resultat prediktioner över tid'!$C$4)</f>
        <v>30.90408811461203</v>
      </c>
      <c r="F95" s="27">
        <f ca="1">OFFSET('Prediktioner inlagda över tid'!A90,0,'Resultat prediktioner över tid'!$C$3-1-1*'Resultat prediktioner över tid'!$C$4)</f>
        <v>57.755971414273368</v>
      </c>
      <c r="G95" s="27">
        <f ca="1">OFFSET('Prediktioner inlagda över tid'!A90,0,'Resultat prediktioner över tid'!$C$3-1-0*'Resultat prediktioner över tid'!$C$4)</f>
        <v>63.347311467125365</v>
      </c>
      <c r="H95" s="28"/>
      <c r="I95" s="27" t="e">
        <f>'Prediktioner döda över tid'!B90</f>
        <v>#N/A</v>
      </c>
      <c r="J95" s="27">
        <f ca="1">OFFSET('Prediktioner döda över tid'!$A90,0,'Resultat prediktioner över tid'!$C$3-1-4*'Resultat prediktioner över tid'!$C$4)</f>
        <v>154.42782591434363</v>
      </c>
      <c r="K95" s="27">
        <f ca="1">OFFSET('Prediktioner döda över tid'!$A90,0,'Resultat prediktioner över tid'!$C$3-1-3*'Resultat prediktioner över tid'!$C$4)</f>
        <v>186.07782246939354</v>
      </c>
      <c r="L95" s="27">
        <f ca="1">OFFSET('Prediktioner döda över tid'!$A90,0,'Resultat prediktioner över tid'!$C$3-1-2*'Resultat prediktioner över tid'!$C$4)</f>
        <v>186.07782246939354</v>
      </c>
      <c r="M95" s="27">
        <f ca="1">OFFSET('Prediktioner döda över tid'!$A90,0,'Resultat prediktioner över tid'!$C$3-1-1*'Resultat prediktioner över tid'!$C$4)</f>
        <v>219.25476628683077</v>
      </c>
      <c r="N95" s="27">
        <f ca="1">OFFSET('Prediktioner döda över tid'!$A90,0,'Resultat prediktioner över tid'!$C$3-1-0*'Resultat prediktioner över tid'!$C$4)</f>
        <v>213.707250431869</v>
      </c>
    </row>
    <row r="96" spans="1:14" x14ac:dyDescent="0.2">
      <c r="A96" s="2">
        <f t="shared" si="1"/>
        <v>43988</v>
      </c>
      <c r="B96" s="27" t="e">
        <f>'Prediktioner inlagda över tid'!B91</f>
        <v>#N/A</v>
      </c>
      <c r="C96" s="27">
        <f ca="1">OFFSET('Prediktioner inlagda över tid'!A91,0,'Resultat prediktioner över tid'!$C$3-1-4*'Resultat prediktioner över tid'!$C$4)</f>
        <v>23.834801957874713</v>
      </c>
      <c r="D96" s="27">
        <f ca="1">OFFSET('Prediktioner inlagda över tid'!A91,0,'Resultat prediktioner över tid'!$C$3-1-3*'Resultat prediktioner över tid'!$C$4)</f>
        <v>29.338975044612702</v>
      </c>
      <c r="E96" s="27">
        <f ca="1">OFFSET('Prediktioner inlagda över tid'!A91,0,'Resultat prediktioner över tid'!$C$3-1-2*'Resultat prediktioner över tid'!$C$4)</f>
        <v>29.338975044612702</v>
      </c>
      <c r="F96" s="27">
        <f ca="1">OFFSET('Prediktioner inlagda över tid'!A91,0,'Resultat prediktioner över tid'!$C$3-1-1*'Resultat prediktioner över tid'!$C$4)</f>
        <v>56.160213624507222</v>
      </c>
      <c r="G96" s="27">
        <f ca="1">OFFSET('Prediktioner inlagda över tid'!A91,0,'Resultat prediktioner över tid'!$C$3-1-0*'Resultat prediktioner över tid'!$C$4)</f>
        <v>61.683060060272645</v>
      </c>
      <c r="H96" s="28"/>
      <c r="I96" s="27" t="e">
        <f>'Prediktioner döda över tid'!B91</f>
        <v>#N/A</v>
      </c>
      <c r="J96" s="27">
        <f ca="1">OFFSET('Prediktioner döda över tid'!$A91,0,'Resultat prediktioner över tid'!$C$3-1-4*'Resultat prediktioner över tid'!$C$4)</f>
        <v>155.42191399202946</v>
      </c>
      <c r="K96" s="27">
        <f ca="1">OFFSET('Prediktioner döda över tid'!$A91,0,'Resultat prediktioner över tid'!$C$3-1-3*'Resultat prediktioner över tid'!$C$4)</f>
        <v>187.69238532923103</v>
      </c>
      <c r="L96" s="27">
        <f ca="1">OFFSET('Prediktioner döda över tid'!$A91,0,'Resultat prediktioner över tid'!$C$3-1-2*'Resultat prediktioner över tid'!$C$4)</f>
        <v>187.69238532923103</v>
      </c>
      <c r="M96" s="27">
        <f ca="1">OFFSET('Prediktioner döda över tid'!$A91,0,'Resultat prediktioner över tid'!$C$3-1-1*'Resultat prediktioner över tid'!$C$4)</f>
        <v>222.36589951888664</v>
      </c>
      <c r="N96" s="27">
        <f ca="1">OFFSET('Prediktioner döda över tid'!$A91,0,'Resultat prediktioner över tid'!$C$3-1-0*'Resultat prediktioner över tid'!$C$4)</f>
        <v>216.89537171597951</v>
      </c>
    </row>
    <row r="97" spans="1:14" x14ac:dyDescent="0.2">
      <c r="A97" s="2">
        <f t="shared" si="1"/>
        <v>43989</v>
      </c>
      <c r="B97" s="27" t="e">
        <f>'Prediktioner inlagda över tid'!B92</f>
        <v>#N/A</v>
      </c>
      <c r="C97" s="27">
        <f ca="1">OFFSET('Prediktioner inlagda över tid'!A92,0,'Resultat prediktioner över tid'!$C$3-1-4*'Resultat prediktioner över tid'!$C$4)</f>
        <v>22.661885408736325</v>
      </c>
      <c r="D97" s="27">
        <f ca="1">OFFSET('Prediktioner inlagda över tid'!A92,0,'Resultat prediktioner över tid'!$C$3-1-3*'Resultat prediktioner över tid'!$C$4)</f>
        <v>27.839123362442205</v>
      </c>
      <c r="E97" s="27">
        <f ca="1">OFFSET('Prediktioner inlagda över tid'!A92,0,'Resultat prediktioner över tid'!$C$3-1-2*'Resultat prediktioner över tid'!$C$4)</f>
        <v>27.839123362442205</v>
      </c>
      <c r="F97" s="27">
        <f ca="1">OFFSET('Prediktioner inlagda över tid'!A92,0,'Resultat prediktioner över tid'!$C$3-1-1*'Resultat prediktioner över tid'!$C$4)</f>
        <v>54.564994467484723</v>
      </c>
      <c r="G97" s="27">
        <f ca="1">OFFSET('Prediktioner inlagda över tid'!A92,0,'Resultat prediktioner över tid'!$C$3-1-0*'Resultat prediktioner över tid'!$C$4)</f>
        <v>60.011936139592684</v>
      </c>
      <c r="H97" s="28"/>
      <c r="I97" s="27" t="e">
        <f>'Prediktioner döda över tid'!B92</f>
        <v>#N/A</v>
      </c>
      <c r="J97" s="27">
        <f ca="1">OFFSET('Prediktioner döda över tid'!$A92,0,'Resultat prediktioner över tid'!$C$3-1-4*'Resultat prediktioner över tid'!$C$4)</f>
        <v>156.36510864711647</v>
      </c>
      <c r="K97" s="27">
        <f ca="1">OFFSET('Prediktioner döda över tid'!$A92,0,'Resultat prediktioner över tid'!$C$3-1-3*'Resultat prediktioner över tid'!$C$4)</f>
        <v>189.22722528081093</v>
      </c>
      <c r="L97" s="27">
        <f ca="1">OFFSET('Prediktioner döda över tid'!$A92,0,'Resultat prediktioner över tid'!$C$3-1-2*'Resultat prediktioner över tid'!$C$4)</f>
        <v>189.22722528081093</v>
      </c>
      <c r="M97" s="27">
        <f ca="1">OFFSET('Prediktioner döda över tid'!$A92,0,'Resultat prediktioner över tid'!$C$3-1-1*'Resultat prediktioner över tid'!$C$4)</f>
        <v>225.39831055922534</v>
      </c>
      <c r="N97" s="27">
        <f ca="1">OFFSET('Prediktioner döda över tid'!$A92,0,'Resultat prediktioner över tid'!$C$3-1-0*'Resultat prediktioner över tid'!$C$4)</f>
        <v>220.00783515007825</v>
      </c>
    </row>
    <row r="98" spans="1:14" x14ac:dyDescent="0.2">
      <c r="A98" s="2">
        <f t="shared" si="1"/>
        <v>43990</v>
      </c>
      <c r="B98" s="27" t="e">
        <f>'Prediktioner inlagda över tid'!B93</f>
        <v>#N/A</v>
      </c>
      <c r="C98" s="27">
        <f ca="1">OFFSET('Prediktioner inlagda över tid'!A93,0,'Resultat prediktioner över tid'!$C$3-1-4*'Resultat prediktioner över tid'!$C$4)</f>
        <v>21.548847821598692</v>
      </c>
      <c r="D98" s="27">
        <f ca="1">OFFSET('Prediktioner inlagda över tid'!A93,0,'Resultat prediktioner över tid'!$C$3-1-3*'Resultat prediktioner över tid'!$C$4)</f>
        <v>26.404257862311454</v>
      </c>
      <c r="E98" s="27">
        <f ca="1">OFFSET('Prediktioner inlagda över tid'!A93,0,'Resultat prediktioner över tid'!$C$3-1-2*'Resultat prediktioner över tid'!$C$4)</f>
        <v>26.404257862311454</v>
      </c>
      <c r="F98" s="27">
        <f ca="1">OFFSET('Prediktioner inlagda över tid'!A93,0,'Resultat prediktioner över tid'!$C$3-1-1*'Resultat prediktioner över tid'!$C$4)</f>
        <v>52.974585057903717</v>
      </c>
      <c r="G98" s="27">
        <f ca="1">OFFSET('Prediktioner inlagda över tid'!A93,0,'Resultat prediktioner över tid'!$C$3-1-0*'Resultat prediktioner över tid'!$C$4)</f>
        <v>58.338776216852843</v>
      </c>
      <c r="H98" s="28"/>
      <c r="I98" s="27" t="e">
        <f>'Prediktioner döda över tid'!B93</f>
        <v>#N/A</v>
      </c>
      <c r="J98" s="27">
        <f ca="1">OFFSET('Prediktioner döda över tid'!$A93,0,'Resultat prediktioner över tid'!$C$3-1-4*'Resultat prediktioner över tid'!$C$4)</f>
        <v>157.25975290668435</v>
      </c>
      <c r="K98" s="27">
        <f ca="1">OFFSET('Prediktioner döda över tid'!$A93,0,'Resultat prediktioner över tid'!$C$3-1-3*'Resultat prediktioner över tid'!$C$4)</f>
        <v>190.68506360089819</v>
      </c>
      <c r="L98" s="27">
        <f ca="1">OFFSET('Prediktioner döda över tid'!$A93,0,'Resultat prediktioner över tid'!$C$3-1-2*'Resultat prediktioner över tid'!$C$4)</f>
        <v>190.68506360089819</v>
      </c>
      <c r="M98" s="27">
        <f ca="1">OFFSET('Prediktioner döda över tid'!$A93,0,'Resultat prediktioner över tid'!$C$3-1-1*'Resultat prediktioner över tid'!$C$4)</f>
        <v>228.35120671993016</v>
      </c>
      <c r="N98" s="27">
        <f ca="1">OFFSET('Prediktioner döda över tid'!$A93,0,'Resultat prediktioner över tid'!$C$3-1-0*'Resultat prediktioner över tid'!$C$4)</f>
        <v>223.04346081711475</v>
      </c>
    </row>
    <row r="99" spans="1:14" x14ac:dyDescent="0.2">
      <c r="A99" s="2">
        <f t="shared" si="1"/>
        <v>43991</v>
      </c>
      <c r="B99" s="27" t="e">
        <f>'Prediktioner inlagda över tid'!B94</f>
        <v>#N/A</v>
      </c>
      <c r="C99" s="27">
        <f ca="1">OFFSET('Prediktioner inlagda över tid'!A94,0,'Resultat prediktioner över tid'!$C$3-1-4*'Resultat prediktioner över tid'!$C$4)</f>
        <v>20.493931458943049</v>
      </c>
      <c r="D99" s="27">
        <f ca="1">OFFSET('Prediktioner inlagda över tid'!A94,0,'Resultat prediktioner över tid'!$C$3-1-3*'Resultat prediktioner över tid'!$C$4)</f>
        <v>25.033758742504222</v>
      </c>
      <c r="E99" s="27">
        <f ca="1">OFFSET('Prediktioner inlagda över tid'!A94,0,'Resultat prediktioner över tid'!$C$3-1-2*'Resultat prediktioner över tid'!$C$4)</f>
        <v>25.033758742504222</v>
      </c>
      <c r="F99" s="27">
        <f ca="1">OFFSET('Prediktioner inlagda över tid'!A94,0,'Resultat prediktioner över tid'!$C$3-1-1*'Resultat prediktioner över tid'!$C$4)</f>
        <v>51.392980695677899</v>
      </c>
      <c r="G99" s="27">
        <f ca="1">OFFSET('Prediktioner inlagda över tid'!A94,0,'Resultat prediktioner över tid'!$C$3-1-0*'Resultat prediktioner över tid'!$C$4)</f>
        <v>56.668152136145927</v>
      </c>
      <c r="H99" s="28"/>
      <c r="I99" s="27" t="e">
        <f>'Prediktioner döda över tid'!B94</f>
        <v>#N/A</v>
      </c>
      <c r="J99" s="27">
        <f ca="1">OFFSET('Prediktioner döda över tid'!$A94,0,'Resultat prediktioner över tid'!$C$3-1-4*'Resultat prediktioner över tid'!$C$4)</f>
        <v>158.10815421758474</v>
      </c>
      <c r="K99" s="27">
        <f ca="1">OFFSET('Prediktioner döda över tid'!$A94,0,'Resultat prediktioner över tid'!$C$3-1-3*'Resultat prediktioner över tid'!$C$4)</f>
        <v>192.06869291412173</v>
      </c>
      <c r="L99" s="27">
        <f ca="1">OFFSET('Prediktioner döda över tid'!$A94,0,'Resultat prediktioner över tid'!$C$3-1-2*'Resultat prediktioner över tid'!$C$4)</f>
        <v>192.06869291412173</v>
      </c>
      <c r="M99" s="27">
        <f ca="1">OFFSET('Prediktioner döda över tid'!$A94,0,'Resultat prediktioner över tid'!$C$3-1-1*'Resultat prediktioner över tid'!$C$4)</f>
        <v>231.22405486450137</v>
      </c>
      <c r="N99" s="27">
        <f ca="1">OFFSET('Prediktioner döda över tid'!$A94,0,'Resultat prediktioner över tid'!$C$3-1-0*'Resultat prediktioner över tid'!$C$4)</f>
        <v>226.00133534832429</v>
      </c>
    </row>
    <row r="100" spans="1:14" x14ac:dyDescent="0.2">
      <c r="A100" s="2">
        <f t="shared" si="1"/>
        <v>43992</v>
      </c>
      <c r="B100" s="27" t="e">
        <f>'Prediktioner inlagda över tid'!B95</f>
        <v>#N/A</v>
      </c>
      <c r="C100" s="27">
        <f ca="1">OFFSET('Prediktioner inlagda över tid'!A95,0,'Resultat prediktioner över tid'!$C$3-1-4*'Resultat prediktioner över tid'!$C$4)</f>
        <v>19.495255735741726</v>
      </c>
      <c r="D100" s="27">
        <f ca="1">OFFSET('Prediktioner inlagda över tid'!A95,0,'Resultat prediktioner över tid'!$C$3-1-3*'Resultat prediktioner över tid'!$C$4)</f>
        <v>23.726706961652454</v>
      </c>
      <c r="E100" s="27">
        <f ca="1">OFFSET('Prediktioner inlagda över tid'!A95,0,'Resultat prediktioner över tid'!$C$3-1-2*'Resultat prediktioner över tid'!$C$4)</f>
        <v>23.726706961652454</v>
      </c>
      <c r="F100" s="27">
        <f ca="1">OFFSET('Prediktioner inlagda över tid'!A95,0,'Resultat prediktioner över tid'!$C$3-1-1*'Resultat prediktioner över tid'!$C$4)</f>
        <v>49.823893643864068</v>
      </c>
      <c r="G100" s="27">
        <f ca="1">OFFSET('Prediktioner inlagda över tid'!A95,0,'Resultat prediktioner över tid'!$C$3-1-0*'Resultat prediktioner över tid'!$C$4)</f>
        <v>55.004358179184422</v>
      </c>
      <c r="H100" s="28"/>
      <c r="I100" s="27" t="e">
        <f>'Prediktioner döda över tid'!B95</f>
        <v>#N/A</v>
      </c>
      <c r="J100" s="27">
        <f ca="1">OFFSET('Prediktioner döda över tid'!$A95,0,'Resultat prediktioner över tid'!$C$3-1-4*'Resultat prediktioner över tid'!$C$4)</f>
        <v>158.91257486791935</v>
      </c>
      <c r="K100" s="27">
        <f ca="1">OFFSET('Prediktioner döda över tid'!$A95,0,'Resultat prediktioner över tid'!$C$3-1-3*'Resultat prediktioner över tid'!$C$4)</f>
        <v>193.38095273209012</v>
      </c>
      <c r="L100" s="27">
        <f ca="1">OFFSET('Prediktioner döda över tid'!$A95,0,'Resultat prediktioner över tid'!$C$3-1-2*'Resultat prediktioner över tid'!$C$4)</f>
        <v>193.38095273209012</v>
      </c>
      <c r="M100" s="27">
        <f ca="1">OFFSET('Prediktioner döda över tid'!$A95,0,'Resultat prediktioner över tid'!$C$3-1-1*'Resultat prediktioner över tid'!$C$4)</f>
        <v>234.0165697561942</v>
      </c>
      <c r="N100" s="27">
        <f ca="1">OFFSET('Prediktioner döda över tid'!$A95,0,'Resultat prediktioner över tid'!$C$3-1-0*'Resultat prediktioner över tid'!$C$4)</f>
        <v>228.8808025437155</v>
      </c>
    </row>
    <row r="101" spans="1:14" x14ac:dyDescent="0.2">
      <c r="A101" s="2">
        <f t="shared" si="1"/>
        <v>43993</v>
      </c>
      <c r="B101" s="27" t="e">
        <f>'Prediktioner inlagda över tid'!B96</f>
        <v>#N/A</v>
      </c>
      <c r="C101" s="27">
        <f ca="1">OFFSET('Prediktioner inlagda över tid'!A96,0,'Resultat prediktioner över tid'!$C$3-1-4*'Resultat prediktioner över tid'!$C$4)</f>
        <v>18.550846855480494</v>
      </c>
      <c r="D101" s="27">
        <f ca="1">OFFSET('Prediktioner inlagda över tid'!A96,0,'Resultat prediktioner över tid'!$C$3-1-3*'Resultat prediktioner över tid'!$C$4)</f>
        <v>22.481926959372675</v>
      </c>
      <c r="E101" s="27">
        <f ca="1">OFFSET('Prediktioner inlagda över tid'!A96,0,'Resultat prediktioner över tid'!$C$3-1-2*'Resultat prediktioner över tid'!$C$4)</f>
        <v>22.481926959372675</v>
      </c>
      <c r="F101" s="27">
        <f ca="1">OFFSET('Prediktioner inlagda över tid'!A96,0,'Resultat prediktioner över tid'!$C$3-1-1*'Resultat prediktioner över tid'!$C$4)</f>
        <v>48.270749092724195</v>
      </c>
      <c r="G101" s="27">
        <f ca="1">OFFSET('Prediktioner inlagda över tid'!A96,0,'Resultat prediktioner över tid'!$C$3-1-0*'Resultat prediktioner över tid'!$C$4)</f>
        <v>53.35140173706435</v>
      </c>
      <c r="H101" s="28"/>
      <c r="I101" s="27" t="e">
        <f>'Prediktioner döda över tid'!B96</f>
        <v>#N/A</v>
      </c>
      <c r="J101" s="27">
        <f ca="1">OFFSET('Prediktioner döda över tid'!$A96,0,'Resultat prediktioner över tid'!$C$3-1-4*'Resultat prediktioner över tid'!$C$4)</f>
        <v>159.67522395392814</v>
      </c>
      <c r="K101" s="27">
        <f ca="1">OFFSET('Prediktioner döda över tid'!$A96,0,'Resultat prediktioner över tid'!$C$3-1-3*'Resultat prediktioner över tid'!$C$4)</f>
        <v>194.62470735080598</v>
      </c>
      <c r="L101" s="27">
        <f ca="1">OFFSET('Prediktioner döda över tid'!$A96,0,'Resultat prediktioner över tid'!$C$3-1-2*'Resultat prediktioner över tid'!$C$4)</f>
        <v>194.62470735080598</v>
      </c>
      <c r="M101" s="27">
        <f ca="1">OFFSET('Prediktioner döda över tid'!$A96,0,'Resultat prediktioner över tid'!$C$3-1-1*'Resultat prediktioner över tid'!$C$4)</f>
        <v>236.72870142361623</v>
      </c>
      <c r="N101" s="27">
        <f ca="1">OFFSET('Prediktioner döda över tid'!$A96,0,'Resultat prediktioner över tid'!$C$3-1-0*'Resultat prediktioner över tid'!$C$4)</f>
        <v>231.68145275528502</v>
      </c>
    </row>
    <row r="102" spans="1:14" x14ac:dyDescent="0.2">
      <c r="A102" s="2">
        <f t="shared" si="1"/>
        <v>43994</v>
      </c>
      <c r="B102" s="27" t="e">
        <f>'Prediktioner inlagda över tid'!B97</f>
        <v>#N/A</v>
      </c>
      <c r="C102" s="27">
        <f ca="1">OFFSET('Prediktioner inlagda över tid'!A97,0,'Resultat prediktioner över tid'!$C$3-1-4*'Resultat prediktioner över tid'!$C$4)</f>
        <v>17.658664249174549</v>
      </c>
      <c r="D102" s="27">
        <f ca="1">OFFSET('Prediktioner inlagda över tid'!A97,0,'Resultat prediktioner över tid'!$C$3-1-3*'Resultat prediktioner över tid'!$C$4)</f>
        <v>21.29802650333605</v>
      </c>
      <c r="E102" s="27">
        <f ca="1">OFFSET('Prediktioner inlagda över tid'!A97,0,'Resultat prediktioner över tid'!$C$3-1-2*'Resultat prediktioner över tid'!$C$4)</f>
        <v>21.29802650333605</v>
      </c>
      <c r="F102" s="27">
        <f ca="1">OFFSET('Prediktioner inlagda över tid'!A97,0,'Resultat prediktioner över tid'!$C$3-1-1*'Resultat prediktioner över tid'!$C$4)</f>
        <v>46.736684062653531</v>
      </c>
      <c r="G102" s="27">
        <f ca="1">OFFSET('Prediktioner inlagda över tid'!A97,0,'Resultat prediktioner över tid'!$C$3-1-0*'Resultat prediktioner över tid'!$C$4)</f>
        <v>51.712997345431987</v>
      </c>
      <c r="H102" s="28"/>
      <c r="I102" s="27" t="e">
        <f>'Prediktioner döda över tid'!B97</f>
        <v>#N/A</v>
      </c>
      <c r="J102" s="27">
        <f ca="1">OFFSET('Prediktioner döda över tid'!$A97,0,'Resultat prediktioner över tid'!$C$3-1-4*'Resultat prediktioner över tid'!$C$4)</f>
        <v>160.39825076792684</v>
      </c>
      <c r="K102" s="27">
        <f ca="1">OFFSET('Prediktioner döda över tid'!$A97,0,'Resultat prediktioner över tid'!$C$3-1-3*'Resultat prediktioner över tid'!$C$4)</f>
        <v>195.80282607447367</v>
      </c>
      <c r="L102" s="27">
        <f ca="1">OFFSET('Prediktioner döda över tid'!$A97,0,'Resultat prediktioner över tid'!$C$3-1-2*'Resultat prediktioner över tid'!$C$4)</f>
        <v>195.80282607447367</v>
      </c>
      <c r="M102" s="27">
        <f ca="1">OFFSET('Prediktioner döda över tid'!$A97,0,'Resultat prediktioner över tid'!$C$3-1-1*'Resultat prediktioner över tid'!$C$4)</f>
        <v>239.36062174031977</v>
      </c>
      <c r="N102" s="27">
        <f ca="1">OFFSET('Prediktioner döda över tid'!$A97,0,'Resultat prediktioner över tid'!$C$3-1-0*'Resultat prediktioner över tid'!$C$4)</f>
        <v>234.40311122476231</v>
      </c>
    </row>
    <row r="103" spans="1:14" x14ac:dyDescent="0.2">
      <c r="A103" s="2">
        <f t="shared" si="1"/>
        <v>43995</v>
      </c>
      <c r="B103" s="27" t="e">
        <f>'Prediktioner inlagda över tid'!B98</f>
        <v>#N/A</v>
      </c>
      <c r="C103" s="27">
        <f ca="1">OFFSET('Prediktioner inlagda över tid'!A98,0,'Resultat prediktioner över tid'!$C$3-1-4*'Resultat prediktioner över tid'!$C$4)</f>
        <v>16.816623965166926</v>
      </c>
      <c r="D103" s="27">
        <f ca="1">OFFSET('Prediktioner inlagda över tid'!A98,0,'Resultat prediktioner över tid'!$C$3-1-3*'Resultat prediktioner över tid'!$C$4)</f>
        <v>20.17343351769032</v>
      </c>
      <c r="E103" s="27">
        <f ca="1">OFFSET('Prediktioner inlagda över tid'!A98,0,'Resultat prediktioner över tid'!$C$3-1-2*'Resultat prediktioner över tid'!$C$4)</f>
        <v>20.17343351769032</v>
      </c>
      <c r="F103" s="27">
        <f ca="1">OFFSET('Prediktioner inlagda över tid'!A98,0,'Resultat prediktioner över tid'!$C$3-1-1*'Resultat prediktioner över tid'!$C$4)</f>
        <v>45.224548979649725</v>
      </c>
      <c r="G103" s="27">
        <f ca="1">OFFSET('Prediktioner inlagda över tid'!A98,0,'Resultat prediktioner över tid'!$C$3-1-0*'Resultat prediktioner över tid'!$C$4)</f>
        <v>50.092563848489164</v>
      </c>
      <c r="H103" s="28"/>
      <c r="I103" s="27" t="e">
        <f>'Prediktioner döda över tid'!B98</f>
        <v>#N/A</v>
      </c>
      <c r="J103" s="27">
        <f ca="1">OFFSET('Prediktioner döda över tid'!$A98,0,'Resultat prediktioner över tid'!$C$3-1-4*'Resultat prediktioner över tid'!$C$4)</f>
        <v>161.08373948149813</v>
      </c>
      <c r="K103" s="27">
        <f ca="1">OFFSET('Prediktioner döda över tid'!$A98,0,'Resultat prediktioner över tid'!$C$3-1-3*'Resultat prediktioner över tid'!$C$4)</f>
        <v>196.91816570070452</v>
      </c>
      <c r="L103" s="27">
        <f ca="1">OFFSET('Prediktioner döda över tid'!$A98,0,'Resultat prediktioner över tid'!$C$3-1-2*'Resultat prediktioner över tid'!$C$4)</f>
        <v>196.91816570070452</v>
      </c>
      <c r="M103" s="27">
        <f ca="1">OFFSET('Prediktioner döda över tid'!$A98,0,'Resultat prediktioner över tid'!$C$3-1-1*'Resultat prediktioner över tid'!$C$4)</f>
        <v>241.91271040809568</v>
      </c>
      <c r="N103" s="27">
        <f ca="1">OFFSET('Prediktioner döda över tid'!$A98,0,'Resultat prediktioner över tid'!$C$3-1-0*'Resultat prediktioner över tid'!$C$4)</f>
        <v>237.04582556537434</v>
      </c>
    </row>
    <row r="104" spans="1:14" x14ac:dyDescent="0.2">
      <c r="A104" s="2">
        <f t="shared" si="1"/>
        <v>43996</v>
      </c>
      <c r="B104" s="27" t="e">
        <f>'Prediktioner inlagda över tid'!B99</f>
        <v>#N/A</v>
      </c>
      <c r="C104" s="27">
        <f ca="1">OFFSET('Prediktioner inlagda över tid'!A99,0,'Resultat prediktioner över tid'!$C$3-1-4*'Resultat prediktioner över tid'!$C$4)</f>
        <v>16.022619183492637</v>
      </c>
      <c r="D104" s="27">
        <f ca="1">OFFSET('Prediktioner inlagda över tid'!A99,0,'Resultat prediktioner över tid'!$C$3-1-3*'Resultat prediktioner över tid'!$C$4)</f>
        <v>19.106429826374718</v>
      </c>
      <c r="E104" s="27">
        <f ca="1">OFFSET('Prediktioner inlagda över tid'!A99,0,'Resultat prediktioner över tid'!$C$3-1-2*'Resultat prediktioner över tid'!$C$4)</f>
        <v>19.106429826374718</v>
      </c>
      <c r="F104" s="27">
        <f ca="1">OFFSET('Prediktioner inlagda över tid'!A99,0,'Resultat prediktioner över tid'!$C$3-1-1*'Resultat prediktioner över tid'!$C$4)</f>
        <v>43.736911645207506</v>
      </c>
      <c r="G104" s="27">
        <f ca="1">OFFSET('Prediktioner inlagda över tid'!A99,0,'Resultat prediktioner över tid'!$C$3-1-0*'Resultat prediktioner över tid'!$C$4)</f>
        <v>48.493224433770564</v>
      </c>
      <c r="H104" s="28"/>
      <c r="I104" s="27" t="e">
        <f>'Prediktioner döda över tid'!B99</f>
        <v>#N/A</v>
      </c>
      <c r="J104" s="27">
        <f ca="1">OFFSET('Prediktioner döda över tid'!$A99,0,'Resultat prediktioner över tid'!$C$3-1-4*'Resultat prediktioner över tid'!$C$4)</f>
        <v>161.73370499930053</v>
      </c>
      <c r="K104" s="27">
        <f ca="1">OFFSET('Prediktioner döda över tid'!$A99,0,'Resultat prediktioner över tid'!$C$3-1-3*'Resultat prediktioner över tid'!$C$4)</f>
        <v>197.97355517604603</v>
      </c>
      <c r="L104" s="27">
        <f ca="1">OFFSET('Prediktioner döda över tid'!$A99,0,'Resultat prediktioner över tid'!$C$3-1-2*'Resultat prediktioner över tid'!$C$4)</f>
        <v>197.97355517604603</v>
      </c>
      <c r="M104" s="27">
        <f ca="1">OFFSET('Prediktioner döda över tid'!$A99,0,'Resultat prediktioner över tid'!$C$3-1-1*'Resultat prediktioner över tid'!$C$4)</f>
        <v>244.3855405242451</v>
      </c>
      <c r="N104" s="27">
        <f ca="1">OFFSET('Prediktioner döda över tid'!$A99,0,'Resultat prediktioner över tid'!$C$3-1-0*'Resultat prediktioner över tid'!$C$4)</f>
        <v>239.60985257191507</v>
      </c>
    </row>
    <row r="105" spans="1:14" x14ac:dyDescent="0.2">
      <c r="A105" s="2">
        <f t="shared" si="1"/>
        <v>43997</v>
      </c>
      <c r="B105" s="27" t="e">
        <f>'Prediktioner inlagda över tid'!B100</f>
        <v>#N/A</v>
      </c>
      <c r="C105" s="27">
        <f ca="1">OFFSET('Prediktioner inlagda över tid'!A100,0,'Resultat prediktioner över tid'!$C$3-1-4*'Resultat prediktioner över tid'!$C$4)</f>
        <v>15.274538045919659</v>
      </c>
      <c r="D105" s="27">
        <f ca="1">OFFSET('Prediktioner inlagda över tid'!A100,0,'Resultat prediktioner över tid'!$C$3-1-3*'Resultat prediktioner över tid'!$C$4)</f>
        <v>18.095181810736154</v>
      </c>
      <c r="E105" s="27">
        <f ca="1">OFFSET('Prediktioner inlagda över tid'!A100,0,'Resultat prediktioner över tid'!$C$3-1-2*'Resultat prediktioner över tid'!$C$4)</f>
        <v>18.095181810736154</v>
      </c>
      <c r="F105" s="27">
        <f ca="1">OFFSET('Prediktioner inlagda över tid'!A100,0,'Resultat prediktioner över tid'!$C$3-1-1*'Resultat prediktioner över tid'!$C$4)</f>
        <v>42.276063317229934</v>
      </c>
      <c r="G105" s="27">
        <f ca="1">OFFSET('Prediktioner inlagda över tid'!A100,0,'Resultat prediktioner över tid'!$C$3-1-0*'Resultat prediktioner över tid'!$C$4)</f>
        <v>46.917809263564216</v>
      </c>
      <c r="H105" s="28"/>
      <c r="I105" s="27" t="e">
        <f>'Prediktioner döda över tid'!B100</f>
        <v>#N/A</v>
      </c>
      <c r="J105" s="27">
        <f ca="1">OFFSET('Prediktioner döda över tid'!$A100,0,'Resultat prediktioner över tid'!$C$3-1-4*'Resultat prediktioner över tid'!$C$4)</f>
        <v>162.35008986208402</v>
      </c>
      <c r="K105" s="27">
        <f ca="1">OFFSET('Prediktioner döda över tid'!$A100,0,'Resultat prediktioner över tid'!$C$3-1-3*'Resultat prediktioner över tid'!$C$4)</f>
        <v>198.97178231072081</v>
      </c>
      <c r="L105" s="27">
        <f ca="1">OFFSET('Prediktioner döda över tid'!$A100,0,'Resultat prediktioner över tid'!$C$3-1-2*'Resultat prediktioner över tid'!$C$4)</f>
        <v>198.97178231072081</v>
      </c>
      <c r="M105" s="27">
        <f ca="1">OFFSET('Prediktioner döda över tid'!$A100,0,'Resultat prediktioner över tid'!$C$3-1-1*'Resultat prediktioner över tid'!$C$4)</f>
        <v>246.7798639017748</v>
      </c>
      <c r="N105" s="27">
        <f ca="1">OFFSET('Prediktioner döda över tid'!$A100,0,'Resultat prediktioner över tid'!$C$3-1-0*'Resultat prediktioner över tid'!$C$4)</f>
        <v>242.09564453575882</v>
      </c>
    </row>
    <row r="106" spans="1:14" x14ac:dyDescent="0.2">
      <c r="A106" s="2">
        <f t="shared" si="1"/>
        <v>43998</v>
      </c>
      <c r="B106" s="27" t="e">
        <f>'Prediktioner inlagda över tid'!B101</f>
        <v>#N/A</v>
      </c>
      <c r="C106" s="27">
        <f ca="1">OFFSET('Prediktioner inlagda över tid'!A101,0,'Resultat prediktioner över tid'!$C$3-1-4*'Resultat prediktioner över tid'!$C$4)</f>
        <v>14.570279002829897</v>
      </c>
      <c r="D106" s="27">
        <f ca="1">OFFSET('Prediktioner inlagda över tid'!A101,0,'Resultat prediktioner över tid'!$C$3-1-3*'Resultat prediktioner över tid'!$C$4)</f>
        <v>17.13776803611389</v>
      </c>
      <c r="E106" s="27">
        <f ca="1">OFFSET('Prediktioner inlagda över tid'!A101,0,'Resultat prediktioner över tid'!$C$3-1-2*'Resultat prediktioner över tid'!$C$4)</f>
        <v>17.13776803611389</v>
      </c>
      <c r="F106" s="27">
        <f ca="1">OFFSET('Prediktioner inlagda över tid'!A101,0,'Resultat prediktioner över tid'!$C$3-1-1*'Resultat prediktioner över tid'!$C$4)</f>
        <v>40.844026619055235</v>
      </c>
      <c r="G106" s="27">
        <f ca="1">OFFSET('Prediktioner inlagda över tid'!A101,0,'Resultat prediktioner över tid'!$C$3-1-0*'Resultat prediktioner över tid'!$C$4)</f>
        <v>45.368860419689064</v>
      </c>
      <c r="H106" s="28"/>
      <c r="I106" s="27" t="e">
        <f>'Prediktioner döda över tid'!B101</f>
        <v>#N/A</v>
      </c>
      <c r="J106" s="27">
        <f ca="1">OFFSET('Prediktioner döda över tid'!$A101,0,'Resultat prediktioner över tid'!$C$3-1-4*'Resultat prediktioner över tid'!$C$4)</f>
        <v>162.9347620823205</v>
      </c>
      <c r="K106" s="27">
        <f ca="1">OFFSET('Prediktioner döda över tid'!$A101,0,'Resultat prediktioner över tid'!$C$3-1-3*'Resultat prediktioner över tid'!$C$4)</f>
        <v>199.91558242627289</v>
      </c>
      <c r="L106" s="27">
        <f ca="1">OFFSET('Prediktioner döda över tid'!$A101,0,'Resultat prediktioner över tid'!$C$3-1-2*'Resultat prediktioner över tid'!$C$4)</f>
        <v>199.91558242627289</v>
      </c>
      <c r="M106" s="27">
        <f ca="1">OFFSET('Prediktioner döda över tid'!$A101,0,'Resultat prediktioner över tid'!$C$3-1-1*'Resultat prediktioner över tid'!$C$4)</f>
        <v>249.09659629864723</v>
      </c>
      <c r="N106" s="27">
        <f ca="1">OFFSET('Prediktioner döda över tid'!$A101,0,'Resultat prediktioner över tid'!$C$3-1-0*'Resultat prediktioner över tid'!$C$4)</f>
        <v>244.50383523176791</v>
      </c>
    </row>
    <row r="107" spans="1:14" x14ac:dyDescent="0.2">
      <c r="A107" s="2">
        <f t="shared" si="1"/>
        <v>43999</v>
      </c>
      <c r="B107" s="27" t="e">
        <f>'Prediktioner inlagda över tid'!B102</f>
        <v>#N/A</v>
      </c>
      <c r="C107" s="27">
        <f ca="1">OFFSET('Prediktioner inlagda över tid'!A102,0,'Resultat prediktioner över tid'!$C$3-1-4*'Resultat prediktioner över tid'!$C$4)</f>
        <v>13.90776388216926</v>
      </c>
      <c r="D107" s="27">
        <f ca="1">OFFSET('Prediktioner inlagda över tid'!A102,0,'Resultat prediktioner över tid'!$C$3-1-3*'Resultat prediktioner över tid'!$C$4)</f>
        <v>16.232203945610781</v>
      </c>
      <c r="E107" s="27">
        <f ca="1">OFFSET('Prediktioner inlagda över tid'!A102,0,'Resultat prediktioner över tid'!$C$3-1-2*'Resultat prediktioner över tid'!$C$4)</f>
        <v>16.232203945610781</v>
      </c>
      <c r="F107" s="27">
        <f ca="1">OFFSET('Prediktioner inlagda över tid'!A102,0,'Resultat prediktioner över tid'!$C$3-1-1*'Resultat prediktioner över tid'!$C$4)</f>
        <v>39.442564999252461</v>
      </c>
      <c r="G107" s="27">
        <f ca="1">OFFSET('Prediktioner inlagda över tid'!A102,0,'Resultat prediktioner över tid'!$C$3-1-0*'Resultat prediktioner över tid'!$C$4)</f>
        <v>43.848638875442646</v>
      </c>
      <c r="H107" s="28"/>
      <c r="I107" s="27" t="e">
        <f>'Prediktioner döda över tid'!B102</f>
        <v>#N/A</v>
      </c>
      <c r="J107" s="27">
        <f ca="1">OFFSET('Prediktioner döda över tid'!$A102,0,'Resultat prediktioner över tid'!$C$3-1-4*'Resultat prediktioner över tid'!$C$4)</f>
        <v>163.48951380185477</v>
      </c>
      <c r="K107" s="27">
        <f ca="1">OFFSET('Prediktioner döda över tid'!$A102,0,'Resultat prediktioner över tid'!$C$3-1-3*'Resultat prediktioner över tid'!$C$4)</f>
        <v>200.80762879977971</v>
      </c>
      <c r="L107" s="27">
        <f ca="1">OFFSET('Prediktioner döda över tid'!$A102,0,'Resultat prediktioner över tid'!$C$3-1-2*'Resultat prediktioner över tid'!$C$4)</f>
        <v>200.80762879977971</v>
      </c>
      <c r="M107" s="27">
        <f ca="1">OFFSET('Prediktioner döda över tid'!$A102,0,'Resultat prediktioner över tid'!$C$3-1-1*'Resultat prediktioner över tid'!$C$4)</f>
        <v>251.33680269832809</v>
      </c>
      <c r="N107" s="27">
        <f ca="1">OFFSET('Prediktioner döda över tid'!$A102,0,'Resultat prediktioner över tid'!$C$3-1-0*'Resultat prediktioner över tid'!$C$4)</f>
        <v>246.83522573271233</v>
      </c>
    </row>
    <row r="108" spans="1:14" x14ac:dyDescent="0.2">
      <c r="A108" s="2">
        <f t="shared" si="1"/>
        <v>44000</v>
      </c>
      <c r="B108" s="27" t="e">
        <f>'Prediktioner inlagda över tid'!B103</f>
        <v>#N/A</v>
      </c>
      <c r="C108" s="27">
        <f ca="1">OFFSET('Prediktioner inlagda över tid'!A103,0,'Resultat prediktioner över tid'!$C$3-1-4*'Resultat prediktioner över tid'!$C$4)</f>
        <v>13.284948884948223</v>
      </c>
      <c r="D108" s="27">
        <f ca="1">OFFSET('Prediktioner inlagda över tid'!A103,0,'Resultat prediktioner över tid'!$C$3-1-3*'Resultat prediktioner över tid'!$C$4)</f>
        <v>15.376463752354068</v>
      </c>
      <c r="E108" s="27">
        <f ca="1">OFFSET('Prediktioner inlagda över tid'!A103,0,'Resultat prediktioner över tid'!$C$3-1-2*'Resultat prediktioner över tid'!$C$4)</f>
        <v>15.376463752354068</v>
      </c>
      <c r="F108" s="27">
        <f ca="1">OFFSET('Prediktioner inlagda över tid'!A103,0,'Resultat prediktioner över tid'!$C$3-1-1*'Resultat prediktioner över tid'!$C$4)</f>
        <v>38.073193474657089</v>
      </c>
      <c r="G108" s="27">
        <f ca="1">OFFSET('Prediktioner inlagda över tid'!A103,0,'Resultat prediktioner över tid'!$C$3-1-0*'Resultat prediktioner över tid'!$C$4)</f>
        <v>42.359133211155346</v>
      </c>
      <c r="H108" s="28"/>
      <c r="I108" s="27" t="e">
        <f>'Prediktioner döda över tid'!B103</f>
        <v>#N/A</v>
      </c>
      <c r="J108" s="27">
        <f ca="1">OFFSET('Prediktioner döda över tid'!$A103,0,'Resultat prediktioner över tid'!$C$3-1-4*'Resultat prediktioner över tid'!$C$4)</f>
        <v>164.01606066779826</v>
      </c>
      <c r="K108" s="27">
        <f ca="1">OFFSET('Prediktioner döda över tid'!$A103,0,'Resultat prediktioner över tid'!$C$3-1-3*'Resultat prediktioner över tid'!$C$4)</f>
        <v>201.65052476266808</v>
      </c>
      <c r="L108" s="27">
        <f ca="1">OFFSET('Prediktioner döda över tid'!$A103,0,'Resultat prediktioner över tid'!$C$3-1-2*'Resultat prediktioner över tid'!$C$4)</f>
        <v>201.65052476266808</v>
      </c>
      <c r="M108" s="27">
        <f ca="1">OFFSET('Prediktioner döda över tid'!$A103,0,'Resultat prediktioner över tid'!$C$3-1-1*'Resultat prediktioner över tid'!$C$4)</f>
        <v>253.5016827692954</v>
      </c>
      <c r="N108" s="27">
        <f ca="1">OFFSET('Prediktioner döda över tid'!$A103,0,'Resultat prediktioner över tid'!$C$3-1-0*'Resultat prediktioner över tid'!$C$4)</f>
        <v>249.09077019424299</v>
      </c>
    </row>
    <row r="109" spans="1:14" x14ac:dyDescent="0.2">
      <c r="A109" s="2">
        <f t="shared" si="1"/>
        <v>44001</v>
      </c>
      <c r="B109" s="27" t="e">
        <f>'Prediktioner inlagda över tid'!B104</f>
        <v>#N/A</v>
      </c>
      <c r="C109" s="27">
        <f ca="1">OFFSET('Prediktioner inlagda över tid'!A104,0,'Resultat prediktioner över tid'!$C$3-1-4*'Resultat prediktioner över tid'!$C$4)</f>
        <v>12.699833707253415</v>
      </c>
      <c r="D109" s="27">
        <f ca="1">OFFSET('Prediktioner inlagda över tid'!A104,0,'Resultat prediktioner över tid'!$C$3-1-3*'Resultat prediktioner över tid'!$C$4)</f>
        <v>14.568499685473279</v>
      </c>
      <c r="E109" s="27">
        <f ca="1">OFFSET('Prediktioner inlagda över tid'!A104,0,'Resultat prediktioner över tid'!$C$3-1-2*'Resultat prediktioner över tid'!$C$4)</f>
        <v>14.568499685473279</v>
      </c>
      <c r="F109" s="27">
        <f ca="1">OFFSET('Prediktioner inlagda över tid'!A104,0,'Resultat prediktioner över tid'!$C$3-1-1*'Resultat prediktioner över tid'!$C$4)</f>
        <v>36.737190402407037</v>
      </c>
      <c r="G109" s="27">
        <f ca="1">OFFSET('Prediktioner inlagda över tid'!A104,0,'Resultat prediktioner över tid'!$C$3-1-0*'Resultat prediktioner över tid'!$C$4)</f>
        <v>40.902069797150375</v>
      </c>
      <c r="H109" s="28"/>
      <c r="I109" s="27" t="e">
        <f>'Prediktioner döda över tid'!B104</f>
        <v>#N/A</v>
      </c>
      <c r="J109" s="27">
        <f ca="1">OFFSET('Prediktioner döda över tid'!$A104,0,'Resultat prediktioner över tid'!$C$3-1-4*'Resultat prediktioner över tid'!$C$4)</f>
        <v>164.51604183022047</v>
      </c>
      <c r="K109" s="27">
        <f ca="1">OFFSET('Prediktioner döda över tid'!$A104,0,'Resultat prediktioner över tid'!$C$3-1-3*'Resultat prediktioner över tid'!$C$4)</f>
        <v>202.44679731025997</v>
      </c>
      <c r="L109" s="27">
        <f ca="1">OFFSET('Prediktioner döda över tid'!$A104,0,'Resultat prediktioner över tid'!$C$3-1-2*'Resultat prediktioner över tid'!$C$4)</f>
        <v>202.44679731025997</v>
      </c>
      <c r="M109" s="27">
        <f ca="1">OFFSET('Prediktioner döda över tid'!$A104,0,'Resultat prediktioner över tid'!$C$3-1-1*'Resultat prediktioner över tid'!$C$4)</f>
        <v>255.59255661626148</v>
      </c>
      <c r="N109" s="27">
        <f ca="1">OFFSET('Prediktioner döda över tid'!$A104,0,'Resultat prediktioner över tid'!$C$3-1-0*'Resultat prediktioner över tid'!$C$4)</f>
        <v>251.27156174001749</v>
      </c>
    </row>
    <row r="110" spans="1:14" x14ac:dyDescent="0.2">
      <c r="A110" s="2">
        <f t="shared" si="1"/>
        <v>44002</v>
      </c>
      <c r="B110" s="27" t="e">
        <f>'Prediktioner inlagda över tid'!B105</f>
        <v>#N/A</v>
      </c>
      <c r="C110" s="27">
        <f ca="1">OFFSET('Prediktioner inlagda över tid'!A105,0,'Resultat prediktioner över tid'!$C$3-1-4*'Resultat prediktioner över tid'!$C$4)</f>
        <v>12.150468981342136</v>
      </c>
      <c r="D110" s="27">
        <f ca="1">OFFSET('Prediktioner inlagda över tid'!A105,0,'Resultat prediktioner över tid'!$C$3-1-3*'Resultat prediktioner över tid'!$C$4)</f>
        <v>13.806258761096379</v>
      </c>
      <c r="E110" s="27">
        <f ca="1">OFFSET('Prediktioner inlagda över tid'!A105,0,'Resultat prediktioner över tid'!$C$3-1-2*'Resultat prediktioner över tid'!$C$4)</f>
        <v>13.806258761096379</v>
      </c>
      <c r="F110" s="27">
        <f ca="1">OFFSET('Prediktioner inlagda över tid'!A105,0,'Resultat prediktioner över tid'!$C$3-1-1*'Resultat prediktioner över tid'!$C$4)</f>
        <v>35.43561004273041</v>
      </c>
      <c r="G110" s="27">
        <f ca="1">OFFSET('Prediktioner inlagda över tid'!A105,0,'Resultat prediktioner över tid'!$C$3-1-0*'Resultat prediktioner över tid'!$C$4)</f>
        <v>39.478924179207752</v>
      </c>
      <c r="H110" s="28"/>
      <c r="I110" s="27" t="e">
        <f>'Prediktioner döda över tid'!B105</f>
        <v>#N/A</v>
      </c>
      <c r="J110" s="27">
        <f ca="1">OFFSET('Prediktioner döda över tid'!$A105,0,'Resultat prediktioner över tid'!$C$3-1-4*'Resultat prediktioner över tid'!$C$4)</f>
        <v>164.99102047278987</v>
      </c>
      <c r="K110" s="27">
        <f ca="1">OFFSET('Prediktioner döda över tid'!$A105,0,'Resultat prediktioner över tid'!$C$3-1-3*'Resultat prediktioner över tid'!$C$4)</f>
        <v>203.19889207929188</v>
      </c>
      <c r="L110" s="27">
        <f ca="1">OFFSET('Prediktioner döda över tid'!$A105,0,'Resultat prediktioner över tid'!$C$3-1-2*'Resultat prediktioner över tid'!$C$4)</f>
        <v>203.19889207929188</v>
      </c>
      <c r="M110" s="27">
        <f ca="1">OFFSET('Prediktioner döda över tid'!$A105,0,'Resultat prediktioner över tid'!$C$3-1-1*'Resultat prediktioner över tid'!$C$4)</f>
        <v>257.61085092093674</v>
      </c>
      <c r="N110" s="27">
        <f ca="1">OFFSET('Prediktioner döda över tid'!$A105,0,'Resultat prediktioner över tid'!$C$3-1-0*'Resultat prediktioner över tid'!$C$4)</f>
        <v>253.37881856263263</v>
      </c>
    </row>
    <row r="111" spans="1:14" x14ac:dyDescent="0.2">
      <c r="A111" s="2">
        <f t="shared" si="1"/>
        <v>44003</v>
      </c>
      <c r="B111" s="27" t="e">
        <f>'Prediktioner inlagda över tid'!B106</f>
        <v>#N/A</v>
      </c>
      <c r="C111" s="27">
        <f ca="1">OFFSET('Prediktioner inlagda över tid'!A106,0,'Resultat prediktioner över tid'!$C$3-1-4*'Resultat prediktioner över tid'!$C$4)</f>
        <v>11.63496221890933</v>
      </c>
      <c r="D111" s="27">
        <f ca="1">OFFSET('Prediktioner inlagda över tid'!A106,0,'Resultat prediktioner över tid'!$C$3-1-3*'Resultat prediktioner över tid'!$C$4)</f>
        <v>13.08769725915457</v>
      </c>
      <c r="E111" s="27">
        <f ca="1">OFFSET('Prediktioner inlagda över tid'!A106,0,'Resultat prediktioner över tid'!$C$3-1-2*'Resultat prediktioner över tid'!$C$4)</f>
        <v>13.08769725915457</v>
      </c>
      <c r="F111" s="27">
        <f ca="1">OFFSET('Prediktioner inlagda över tid'!A106,0,'Resultat prediktioner över tid'!$C$3-1-1*'Resultat prediktioner över tid'!$C$4)</f>
        <v>34.169295692197615</v>
      </c>
      <c r="G111" s="27">
        <f ca="1">OFFSET('Prediktioner inlagda över tid'!A106,0,'Resultat prediktioner över tid'!$C$3-1-0*'Resultat prediktioner över tid'!$C$4)</f>
        <v>38.090933416070584</v>
      </c>
      <c r="H111" s="28"/>
      <c r="I111" s="27" t="e">
        <f>'Prediktioner döda över tid'!B106</f>
        <v>#N/A</v>
      </c>
      <c r="J111" s="27">
        <f ca="1">OFFSET('Prediktioner döda över tid'!$A106,0,'Resultat prediktioner över tid'!$C$3-1-4*'Resultat prediktioner över tid'!$C$4)</f>
        <v>165.4424847951737</v>
      </c>
      <c r="K111" s="27">
        <f ca="1">OFFSET('Prediktioner döda över tid'!$A106,0,'Resultat prediktioner över tid'!$C$3-1-3*'Resultat prediktioner över tid'!$C$4)</f>
        <v>203.90916955417356</v>
      </c>
      <c r="L111" s="27">
        <f ca="1">OFFSET('Prediktioner döda över tid'!$A106,0,'Resultat prediktioner över tid'!$C$3-1-2*'Resultat prediktioner över tid'!$C$4)</f>
        <v>203.90916955417356</v>
      </c>
      <c r="M111" s="27">
        <f ca="1">OFFSET('Prediktioner döda över tid'!$A106,0,'Resultat prediktioner över tid'!$C$3-1-1*'Resultat prediktioner över tid'!$C$4)</f>
        <v>259.55808555551113</v>
      </c>
      <c r="N111" s="27">
        <f ca="1">OFFSET('Prediktioner döda över tid'!$A106,0,'Resultat prediktioner över tid'!$C$3-1-0*'Resultat prediktioner över tid'!$C$4)</f>
        <v>255.41387034189111</v>
      </c>
    </row>
    <row r="112" spans="1:14" x14ac:dyDescent="0.2">
      <c r="A112" s="2">
        <f t="shared" si="1"/>
        <v>44004</v>
      </c>
      <c r="B112" s="27" t="e">
        <f>'Prediktioner inlagda över tid'!B107</f>
        <v>#N/A</v>
      </c>
      <c r="C112" s="27">
        <f ca="1">OFFSET('Prediktioner inlagda över tid'!A107,0,'Resultat prediktioner över tid'!$C$3-1-4*'Resultat prediktioner över tid'!$C$4)</f>
        <v>11.151482428692264</v>
      </c>
      <c r="D112" s="27">
        <f ca="1">OFFSET('Prediktioner inlagda över tid'!A107,0,'Resultat prediktioner över tid'!$C$3-1-3*'Resultat prediktioner över tid'!$C$4)</f>
        <v>12.410793090881876</v>
      </c>
      <c r="E112" s="27">
        <f ca="1">OFFSET('Prediktioner inlagda över tid'!A107,0,'Resultat prediktioner över tid'!$C$3-1-2*'Resultat prediktioner över tid'!$C$4)</f>
        <v>12.410793090881876</v>
      </c>
      <c r="F112" s="27">
        <f ca="1">OFFSET('Prediktioner inlagda över tid'!A107,0,'Resultat prediktioner över tid'!$C$3-1-1*'Resultat prediktioner över tid'!$C$4)</f>
        <v>32.938893186417467</v>
      </c>
      <c r="G112" s="27">
        <f ca="1">OFFSET('Prediktioner inlagda över tid'!A107,0,'Resultat prediktioner över tid'!$C$3-1-0*'Resultat prediktioner över tid'!$C$4)</f>
        <v>36.739109135360025</v>
      </c>
      <c r="H112" s="28"/>
      <c r="I112" s="27" t="e">
        <f>'Prediktioner döda över tid'!B107</f>
        <v>#N/A</v>
      </c>
      <c r="J112" s="27">
        <f ca="1">OFFSET('Prediktioner döda över tid'!$A107,0,'Resultat prediktioner över tid'!$C$3-1-4*'Resultat prediktioner över tid'!$C$4)</f>
        <v>165.87184937356395</v>
      </c>
      <c r="K112" s="27">
        <f ca="1">OFFSET('Prediktioner döda över tid'!$A107,0,'Resultat prediktioner över tid'!$C$3-1-3*'Resultat prediktioner över tid'!$C$4)</f>
        <v>204.57990236811125</v>
      </c>
      <c r="L112" s="27">
        <f ca="1">OFFSET('Prediktioner döda över tid'!$A107,0,'Resultat prediktioner över tid'!$C$3-1-2*'Resultat prediktioner över tid'!$C$4)</f>
        <v>204.57990236811125</v>
      </c>
      <c r="M112" s="27">
        <f ca="1">OFFSET('Prediktioner döda över tid'!$A107,0,'Resultat prediktioner över tid'!$C$3-1-1*'Resultat prediktioner över tid'!$C$4)</f>
        <v>261.43586073788367</v>
      </c>
      <c r="N112" s="27">
        <f ca="1">OFFSET('Prediktioner döda över tid'!$A107,0,'Resultat prediktioner över tid'!$C$3-1-0*'Resultat prediktioner över tid'!$C$4)</f>
        <v>257.37814506791239</v>
      </c>
    </row>
    <row r="113" spans="1:14" x14ac:dyDescent="0.2">
      <c r="A113" s="2">
        <f t="shared" si="1"/>
        <v>44005</v>
      </c>
      <c r="B113" s="27" t="e">
        <f>'Prediktioner inlagda över tid'!B108</f>
        <v>#N/A</v>
      </c>
      <c r="C113" s="27">
        <f ca="1">OFFSET('Prediktioner inlagda över tid'!A108,0,'Resultat prediktioner över tid'!$C$3-1-4*'Resultat prediktioner över tid'!$C$4)</f>
        <v>10.698263568752512</v>
      </c>
      <c r="D113" s="27">
        <f ca="1">OFFSET('Prediktioner inlagda över tid'!A108,0,'Resultat prediktioner över tid'!$C$3-1-3*'Resultat prediktioner över tid'!$C$4)</f>
        <v>11.773556241682552</v>
      </c>
      <c r="E113" s="27">
        <f ca="1">OFFSET('Prediktioner inlagda över tid'!A108,0,'Resultat prediktioner över tid'!$C$3-1-2*'Resultat prediktioner över tid'!$C$4)</f>
        <v>11.773556241682552</v>
      </c>
      <c r="F113" s="27">
        <f ca="1">OFFSET('Prediktioner inlagda över tid'!A108,0,'Resultat prediktioner över tid'!$C$3-1-1*'Resultat prediktioner över tid'!$C$4)</f>
        <v>31.744864591142271</v>
      </c>
      <c r="G113" s="27">
        <f ca="1">OFFSET('Prediktioner inlagda över tid'!A108,0,'Resultat prediktioner över tid'!$C$3-1-0*'Resultat prediktioner över tid'!$C$4)</f>
        <v>35.424251092790669</v>
      </c>
      <c r="H113" s="28"/>
      <c r="I113" s="27" t="e">
        <f>'Prediktioner döda över tid'!B108</f>
        <v>#N/A</v>
      </c>
      <c r="J113" s="27">
        <f ca="1">OFFSET('Prediktioner döda över tid'!$A108,0,'Resultat prediktioner över tid'!$C$3-1-4*'Resultat prediktioner över tid'!$C$4)</f>
        <v>166.28045683302798</v>
      </c>
      <c r="K113" s="27">
        <f ca="1">OFFSET('Prediktioner döda över tid'!$A108,0,'Resultat prediktioner över tid'!$C$3-1-3*'Resultat prediktioner över tid'!$C$4)</f>
        <v>205.21327357192249</v>
      </c>
      <c r="L113" s="27">
        <f ca="1">OFFSET('Prediktioner döda över tid'!$A108,0,'Resultat prediktioner över tid'!$C$3-1-2*'Resultat prediktioner över tid'!$C$4)</f>
        <v>205.21327357192249</v>
      </c>
      <c r="M113" s="27">
        <f ca="1">OFFSET('Prediktioner döda över tid'!$A108,0,'Resultat prediktioner över tid'!$C$3-1-1*'Resultat prediktioner över tid'!$C$4)</f>
        <v>263.24584478422236</v>
      </c>
      <c r="N113" s="27">
        <f ca="1">OFFSET('Prediktioner döda över tid'!$A108,0,'Resultat prediktioner över tid'!$C$3-1-0*'Resultat prediktioner över tid'!$C$4)</f>
        <v>259.27315634292876</v>
      </c>
    </row>
    <row r="114" spans="1:14" x14ac:dyDescent="0.2">
      <c r="A114" s="2">
        <f t="shared" si="1"/>
        <v>44006</v>
      </c>
      <c r="B114" s="27" t="e">
        <f>'Prediktioner inlagda över tid'!B109</f>
        <v>#N/A</v>
      </c>
      <c r="C114" s="27">
        <f ca="1">OFFSET('Prediktioner inlagda över tid'!A109,0,'Resultat prediktioner över tid'!$C$3-1-4*'Resultat prediktioner över tid'!$C$4)</f>
        <v>10.273606981487601</v>
      </c>
      <c r="D114" s="27">
        <f ca="1">OFFSET('Prediktioner inlagda över tid'!A109,0,'Resultat prediktioner över tid'!$C$3-1-3*'Resultat prediktioner över tid'!$C$4)</f>
        <v>11.174037470476232</v>
      </c>
      <c r="E114" s="27">
        <f ca="1">OFFSET('Prediktioner inlagda över tid'!A109,0,'Resultat prediktioner över tid'!$C$3-1-2*'Resultat prediktioner över tid'!$C$4)</f>
        <v>11.174037470476232</v>
      </c>
      <c r="F114" s="27">
        <f ca="1">OFFSET('Prediktioner inlagda över tid'!A109,0,'Resultat prediktioner över tid'!$C$3-1-1*'Resultat prediktioner över tid'!$C$4)</f>
        <v>30.587501920952572</v>
      </c>
      <c r="G114" s="27">
        <f ca="1">OFFSET('Prediktioner inlagda över tid'!A109,0,'Resultat prediktioner över tid'!$C$3-1-0*'Resultat prediktioner över tid'!$C$4)</f>
        <v>34.146961039188952</v>
      </c>
      <c r="H114" s="28"/>
      <c r="I114" s="27" t="e">
        <f>'Prediktioner döda över tid'!B109</f>
        <v>#N/A</v>
      </c>
      <c r="J114" s="27">
        <f ca="1">OFFSET('Prediktioner döda över tid'!$A109,0,'Resultat prediktioner över tid'!$C$3-1-4*'Resultat prediktioner över tid'!$C$4)</f>
        <v>166.6695797723971</v>
      </c>
      <c r="K114" s="27">
        <f ca="1">OFFSET('Prediktioner döda över tid'!$A109,0,'Resultat prediktioner över tid'!$C$3-1-3*'Resultat prediktioner över tid'!$C$4)</f>
        <v>205.81137575098589</v>
      </c>
      <c r="L114" s="27">
        <f ca="1">OFFSET('Prediktioner döda över tid'!$A109,0,'Resultat prediktioner över tid'!$C$3-1-2*'Resultat prediktioner över tid'!$C$4)</f>
        <v>205.81137575098589</v>
      </c>
      <c r="M114" s="27">
        <f ca="1">OFFSET('Prediktioner döda över tid'!$A109,0,'Resultat prediktioner över tid'!$C$3-1-1*'Resultat prediktioner över tid'!$C$4)</f>
        <v>264.98976250182488</v>
      </c>
      <c r="N114" s="27">
        <f ca="1">OFFSET('Prediktioner döda över tid'!$A109,0,'Resultat prediktioner över tid'!$C$3-1-0*'Resultat prediktioner över tid'!$C$4)</f>
        <v>261.10049122248466</v>
      </c>
    </row>
    <row r="115" spans="1:14" x14ac:dyDescent="0.2">
      <c r="A115" s="2">
        <f t="shared" si="1"/>
        <v>44007</v>
      </c>
      <c r="B115" s="27" t="e">
        <f>'Prediktioner inlagda över tid'!B110</f>
        <v>#N/A</v>
      </c>
      <c r="C115" s="27">
        <f ca="1">OFFSET('Prediktioner inlagda över tid'!A110,0,'Resultat prediktioner över tid'!$C$3-1-4*'Resultat prediktioner över tid'!$C$4)</f>
        <v>9.8758829470274581</v>
      </c>
      <c r="D115" s="27">
        <f ca="1">OFFSET('Prediktioner inlagda över tid'!A110,0,'Resultat prediktioner över tid'!$C$3-1-3*'Resultat prediktioner över tid'!$C$4)</f>
        <v>10.61033544052885</v>
      </c>
      <c r="E115" s="27">
        <f ca="1">OFFSET('Prediktioner inlagda över tid'!A110,0,'Resultat prediktioner över tid'!$C$3-1-2*'Resultat prediktioner över tid'!$C$4)</f>
        <v>10.61033544052885</v>
      </c>
      <c r="F115" s="27">
        <f ca="1">OFFSET('Prediktioner inlagda över tid'!A110,0,'Resultat prediktioner över tid'!$C$3-1-1*'Resultat prediktioner över tid'!$C$4)</f>
        <v>29.46694074469163</v>
      </c>
      <c r="G115" s="27">
        <f ca="1">OFFSET('Prediktioner inlagda över tid'!A110,0,'Resultat prediktioner över tid'!$C$3-1-0*'Resultat prediktioner över tid'!$C$4)</f>
        <v>32.907656719967264</v>
      </c>
      <c r="H115" s="28"/>
      <c r="I115" s="27" t="e">
        <f>'Prediktioner döda över tid'!B110</f>
        <v>#N/A</v>
      </c>
      <c r="J115" s="27">
        <f ca="1">OFFSET('Prediktioner döda över tid'!$A110,0,'Resultat prediktioner över tid'!$C$3-1-4*'Resultat prediktioner över tid'!$C$4)</f>
        <v>167.04042288903534</v>
      </c>
      <c r="K115" s="27">
        <f ca="1">OFFSET('Prediktioner döda över tid'!$A110,0,'Resultat prediktioner över tid'!$C$3-1-3*'Resultat prediktioner över tid'!$C$4)</f>
        <v>206.3762108789584</v>
      </c>
      <c r="L115" s="27">
        <f ca="1">OFFSET('Prediktioner döda över tid'!$A110,0,'Resultat prediktioner över tid'!$C$3-1-2*'Resultat prediktioner över tid'!$C$4)</f>
        <v>206.3762108789584</v>
      </c>
      <c r="M115" s="27">
        <f ca="1">OFFSET('Prediktioner döda över tid'!$A110,0,'Resultat prediktioner över tid'!$C$3-1-1*'Resultat prediktioner över tid'!$C$4)</f>
        <v>266.66938425358467</v>
      </c>
      <c r="N115" s="27">
        <f ca="1">OFFSET('Prediktioner döda över tid'!$A110,0,'Resultat prediktioner över tid'!$C$3-1-0*'Resultat prediktioner över tid'!$C$4)</f>
        <v>262.86179864433672</v>
      </c>
    </row>
    <row r="116" spans="1:14" x14ac:dyDescent="0.2">
      <c r="A116" s="2">
        <f t="shared" si="1"/>
        <v>44008</v>
      </c>
      <c r="B116" s="27" t="e">
        <f>'Prediktioner inlagda över tid'!B111</f>
        <v>#N/A</v>
      </c>
      <c r="C116" s="27">
        <f ca="1">OFFSET('Prediktioner inlagda över tid'!A111,0,'Resultat prediktioner över tid'!$C$3-1-4*'Resultat prediktioner över tid'!$C$4)</f>
        <v>9.503531478437143</v>
      </c>
      <c r="D116" s="27">
        <f ca="1">OFFSET('Prediktioner inlagda över tid'!A111,0,'Resultat prediktioner över tid'!$C$3-1-3*'Resultat prediktioner över tid'!$C$4)</f>
        <v>10.080602448781908</v>
      </c>
      <c r="E116" s="27">
        <f ca="1">OFFSET('Prediktioner inlagda över tid'!A111,0,'Resultat prediktioner över tid'!$C$3-1-2*'Resultat prediktioner över tid'!$C$4)</f>
        <v>10.080602448781908</v>
      </c>
      <c r="F116" s="27">
        <f ca="1">OFFSET('Prediktioner inlagda över tid'!A111,0,'Resultat prediktioner över tid'!$C$3-1-1*'Resultat prediktioner över tid'!$C$4)</f>
        <v>28.383173556257073</v>
      </c>
      <c r="G116" s="27">
        <f ca="1">OFFSET('Prediktioner inlagda över tid'!A111,0,'Resultat prediktioner över tid'!$C$3-1-0*'Resultat prediktioner över tid'!$C$4)</f>
        <v>31.70658585192232</v>
      </c>
      <c r="H116" s="28"/>
      <c r="I116" s="27" t="e">
        <f>'Prediktioner döda över tid'!B111</f>
        <v>#N/A</v>
      </c>
      <c r="J116" s="27">
        <f ca="1">OFFSET('Prediktioner döda över tid'!$A111,0,'Resultat prediktioner över tid'!$C$3-1-4*'Resultat prediktioner över tid'!$C$4)</f>
        <v>167.39412525703386</v>
      </c>
      <c r="K116" s="27">
        <f ca="1">OFFSET('Prediktioner döda över tid'!$A111,0,'Resultat prediktioner över tid'!$C$3-1-3*'Resultat prediktioner över tid'!$C$4)</f>
        <v>206.90969080538665</v>
      </c>
      <c r="L116" s="27">
        <f ca="1">OFFSET('Prediktioner döda över tid'!$A111,0,'Resultat prediktioner över tid'!$C$3-1-2*'Resultat prediktioner över tid'!$C$4)</f>
        <v>206.90969080538665</v>
      </c>
      <c r="M116" s="27">
        <f ca="1">OFFSET('Prediktioner döda över tid'!$A111,0,'Resultat prediktioner över tid'!$C$3-1-1*'Resultat prediktioner över tid'!$C$4)</f>
        <v>268.2865157147138</v>
      </c>
      <c r="N116" s="27">
        <f ca="1">OFFSET('Prediktioner döda över tid'!$A111,0,'Resultat prediktioner över tid'!$C$3-1-0*'Resultat prediktioner över tid'!$C$4)</f>
        <v>264.55877848175965</v>
      </c>
    </row>
    <row r="117" spans="1:14" x14ac:dyDescent="0.2">
      <c r="A117" s="2">
        <f t="shared" si="1"/>
        <v>44009</v>
      </c>
      <c r="B117" s="27" t="e">
        <f>'Prediktioner inlagda över tid'!B112</f>
        <v>#N/A</v>
      </c>
      <c r="C117" s="27">
        <f ca="1">OFFSET('Prediktioner inlagda över tid'!A112,0,'Resultat prediktioner över tid'!$C$3-1-4*'Resultat prediktioner över tid'!$C$4)</f>
        <v>9.155062470284614</v>
      </c>
      <c r="D117" s="27">
        <f ca="1">OFFSET('Prediktioner inlagda över tid'!A112,0,'Resultat prediktioner över tid'!$C$3-1-3*'Resultat prediktioner över tid'!$C$4)</f>
        <v>9.5830489112588602</v>
      </c>
      <c r="E117" s="27">
        <f ca="1">OFFSET('Prediktioner inlagda över tid'!A112,0,'Resultat prediktioner över tid'!$C$3-1-2*'Resultat prediktioner över tid'!$C$4)</f>
        <v>9.5830489112588602</v>
      </c>
      <c r="F117" s="27">
        <f ca="1">OFFSET('Prediktioner inlagda över tid'!A112,0,'Resultat prediktioner över tid'!$C$3-1-1*'Resultat prediktioner över tid'!$C$4)</f>
        <v>27.33606280794778</v>
      </c>
      <c r="G117" s="27">
        <f ca="1">OFFSET('Prediktioner inlagda över tid'!A112,0,'Resultat prediktioner över tid'!$C$3-1-0*'Resultat prediktioner över tid'!$C$4)</f>
        <v>30.543839942106526</v>
      </c>
      <c r="H117" s="28"/>
      <c r="I117" s="27" t="e">
        <f>'Prediktioner döda över tid'!B112</f>
        <v>#N/A</v>
      </c>
      <c r="J117" s="27">
        <f ca="1">OFFSET('Prediktioner döda över tid'!$A112,0,'Resultat prediktioner över tid'!$C$3-1-4*'Resultat prediktioner över tid'!$C$4)</f>
        <v>167.73176271812542</v>
      </c>
      <c r="K117" s="27">
        <f ca="1">OFFSET('Prediktioner döda över tid'!$A112,0,'Resultat prediktioner över tid'!$C$3-1-3*'Resultat prediktioner över tid'!$C$4)</f>
        <v>207.41363828296357</v>
      </c>
      <c r="L117" s="27">
        <f ca="1">OFFSET('Prediktioner döda över tid'!$A112,0,'Resultat prediktioner över tid'!$C$3-1-2*'Resultat prediktioner över tid'!$C$4)</f>
        <v>207.41363828296357</v>
      </c>
      <c r="M117" s="27">
        <f ca="1">OFFSET('Prediktioner döda över tid'!$A112,0,'Resultat prediktioner över tid'!$C$3-1-1*'Resultat prediktioner över tid'!$C$4)</f>
        <v>269.84298833277984</v>
      </c>
      <c r="N117" s="27">
        <f ca="1">OFFSET('Prediktioner döda över tid'!$A112,0,'Resultat prediktioner över tid'!$C$3-1-0*'Resultat prediktioner över tid'!$C$4)</f>
        <v>266.19317124728229</v>
      </c>
    </row>
    <row r="118" spans="1:14" x14ac:dyDescent="0.2">
      <c r="A118" s="2">
        <f t="shared" si="1"/>
        <v>44010</v>
      </c>
      <c r="B118" s="27" t="e">
        <f>'Prediktioner inlagda över tid'!B113</f>
        <v>#N/A</v>
      </c>
      <c r="C118" s="27">
        <f ca="1">OFFSET('Prediktioner inlagda över tid'!A113,0,'Resultat prediktioner över tid'!$C$3-1-4*'Resultat prediktioner över tid'!$C$4)</f>
        <v>8.8290553007919765</v>
      </c>
      <c r="D118" s="27">
        <f ca="1">OFFSET('Prediktioner inlagda över tid'!A113,0,'Resultat prediktioner över tid'!$C$3-1-3*'Resultat prediktioner över tid'!$C$4)</f>
        <v>9.1159467517610828</v>
      </c>
      <c r="E118" s="27">
        <f ca="1">OFFSET('Prediktioner inlagda över tid'!A113,0,'Resultat prediktioner över tid'!$C$3-1-2*'Resultat prediktioner över tid'!$C$4)</f>
        <v>9.1159467517610828</v>
      </c>
      <c r="F118" s="27">
        <f ca="1">OFFSET('Prediktioner inlagda över tid'!A113,0,'Resultat prediktioner över tid'!$C$3-1-1*'Resultat prediktioner över tid'!$C$4)</f>
        <v>26.325353521087102</v>
      </c>
      <c r="G118" s="27">
        <f ca="1">OFFSET('Prediktioner inlagda över tid'!A113,0,'Resultat prediktioner över tid'!$C$3-1-0*'Resultat prediktioner över tid'!$C$4)</f>
        <v>29.419367832734913</v>
      </c>
      <c r="H118" s="28"/>
      <c r="I118" s="27" t="e">
        <f>'Prediktioner döda över tid'!B113</f>
        <v>#N/A</v>
      </c>
      <c r="J118" s="27">
        <f ca="1">OFFSET('Prediktioner döda över tid'!$A113,0,'Resultat prediktioner över tid'!$C$3-1-4*'Resultat prediktioner över tid'!$C$4)</f>
        <v>168.05435034990106</v>
      </c>
      <c r="K118" s="27">
        <f ca="1">OFFSET('Prediktioner döda över tid'!$A113,0,'Resultat prediktioner över tid'!$C$3-1-3*'Resultat prediktioner över tid'!$C$4)</f>
        <v>207.88978844874194</v>
      </c>
      <c r="L118" s="27">
        <f ca="1">OFFSET('Prediktioner döda över tid'!$A113,0,'Resultat prediktioner över tid'!$C$3-1-2*'Resultat prediktioner över tid'!$C$4)</f>
        <v>207.88978844874194</v>
      </c>
      <c r="M118" s="27">
        <f ca="1">OFFSET('Prediktioner döda över tid'!$A113,0,'Resultat prediktioner över tid'!$C$3-1-1*'Resultat prediktioner över tid'!$C$4)</f>
        <v>271.34065049358446</v>
      </c>
      <c r="N118" s="27">
        <f ca="1">OFFSET('Prediktioner döda över tid'!$A113,0,'Resultat prediktioner över tid'!$C$3-1-0*'Resultat prediktioner över tid'!$C$4)</f>
        <v>267.76674846316894</v>
      </c>
    </row>
    <row r="119" spans="1:14" x14ac:dyDescent="0.2">
      <c r="A119" s="2">
        <f t="shared" si="1"/>
        <v>44011</v>
      </c>
      <c r="B119" s="27" t="e">
        <f>'Prediktioner inlagda över tid'!B114</f>
        <v>#N/A</v>
      </c>
      <c r="C119" s="27">
        <f ca="1">OFFSET('Prediktioner inlagda över tid'!A114,0,'Resultat prediktioner över tid'!$C$3-1-4*'Resultat prediktioner över tid'!$C$4)</f>
        <v>8.5241579770760794</v>
      </c>
      <c r="D119" s="27">
        <f ca="1">OFFSET('Prediktioner inlagda över tid'!A114,0,'Resultat prediktioner över tid'!$C$3-1-3*'Resultat prediktioner över tid'!$C$4)</f>
        <v>8.6776318301841293</v>
      </c>
      <c r="E119" s="27">
        <f ca="1">OFFSET('Prediktioner inlagda över tid'!A114,0,'Resultat prediktioner över tid'!$C$3-1-2*'Resultat prediktioner över tid'!$C$4)</f>
        <v>8.6776318301841293</v>
      </c>
      <c r="F119" s="27">
        <f ca="1">OFFSET('Prediktioner inlagda över tid'!A114,0,'Resultat prediktioner över tid'!$C$3-1-1*'Resultat prediktioner över tid'!$C$4)</f>
        <v>25.350685404939977</v>
      </c>
      <c r="G119" s="27">
        <f ca="1">OFFSET('Prediktioner inlagda över tid'!A114,0,'Resultat prediktioner över tid'!$C$3-1-0*'Resultat prediktioner över tid'!$C$4)</f>
        <v>28.332988874378533</v>
      </c>
      <c r="H119" s="28"/>
      <c r="I119" s="27" t="e">
        <f>'Prediktioner döda över tid'!B114</f>
        <v>#N/A</v>
      </c>
      <c r="J119" s="27">
        <f ca="1">OFFSET('Prediktioner döda över tid'!$A114,0,'Resultat prediktioner över tid'!$C$3-1-4*'Resultat prediktioner över tid'!$C$4)</f>
        <v>168.36284498073704</v>
      </c>
      <c r="K119" s="27">
        <f ca="1">OFFSET('Prediktioner döda över tid'!$A114,0,'Resultat prediktioner över tid'!$C$3-1-3*'Resultat prediktioner över tid'!$C$4)</f>
        <v>208.33979068195634</v>
      </c>
      <c r="L119" s="27">
        <f ca="1">OFFSET('Prediktioner döda över tid'!$A114,0,'Resultat prediktioner över tid'!$C$3-1-2*'Resultat prediktioner över tid'!$C$4)</f>
        <v>208.33979068195634</v>
      </c>
      <c r="M119" s="27">
        <f ca="1">OFFSET('Prediktioner döda över tid'!$A114,0,'Resultat prediktioner över tid'!$C$3-1-1*'Resultat prediktioner över tid'!$C$4)</f>
        <v>272.78135938794571</v>
      </c>
      <c r="N119" s="27">
        <f ca="1">OFFSET('Prediktioner döda över tid'!$A114,0,'Resultat prediktioner över tid'!$C$3-1-0*'Resultat prediktioner över tid'!$C$4)</f>
        <v>269.28130370625098</v>
      </c>
    </row>
    <row r="120" spans="1:14" x14ac:dyDescent="0.2">
      <c r="A120" s="2">
        <f t="shared" si="1"/>
        <v>44012</v>
      </c>
      <c r="B120" s="27" t="e">
        <f>'Prediktioner inlagda över tid'!B115</f>
        <v>#N/A</v>
      </c>
      <c r="C120" s="27">
        <f ca="1">OFFSET('Prediktioner inlagda över tid'!A115,0,'Resultat prediktioner över tid'!$C$3-1-4*'Resultat prediktioner över tid'!$C$4)</f>
        <v>8.2390859029669148</v>
      </c>
      <c r="D120" s="27">
        <f ca="1">OFFSET('Prediktioner inlagda över tid'!A115,0,'Resultat prediktioner över tid'!$C$3-1-3*'Resultat prediktioner över tid'!$C$4)</f>
        <v>8.2665055357243329</v>
      </c>
      <c r="E120" s="27">
        <f ca="1">OFFSET('Prediktioner inlagda över tid'!A115,0,'Resultat prediktioner över tid'!$C$3-1-2*'Resultat prediktioner över tid'!$C$4)</f>
        <v>8.2665055357243329</v>
      </c>
      <c r="F120" s="27">
        <f ca="1">OFFSET('Prediktioner inlagda över tid'!A115,0,'Resultat prediktioner över tid'!$C$3-1-1*'Resultat prediktioner över tid'!$C$4)</f>
        <v>24.411604429906181</v>
      </c>
      <c r="G120" s="27">
        <f ca="1">OFFSET('Prediktioner inlagda över tid'!A115,0,'Resultat prediktioner över tid'!$C$3-1-0*'Resultat prediktioner över tid'!$C$4)</f>
        <v>27.284405646861153</v>
      </c>
      <c r="H120" s="28"/>
      <c r="I120" s="27" t="e">
        <f>'Prediktioner döda över tid'!B115</f>
        <v>#N/A</v>
      </c>
      <c r="J120" s="27">
        <f ca="1">OFFSET('Prediktioner döda över tid'!$A115,0,'Resultat prediktioner över tid'!$C$3-1-4*'Resultat prediktioner över tid'!$C$4)</f>
        <v>168.65814772521614</v>
      </c>
      <c r="K120" s="27">
        <f ca="1">OFFSET('Prediktioner döda över tid'!$A115,0,'Resultat prediktioner över tid'!$C$3-1-3*'Resultat prediktioner över tid'!$C$4)</f>
        <v>208.76521076911246</v>
      </c>
      <c r="L120" s="27">
        <f ca="1">OFFSET('Prediktioner döda över tid'!$A115,0,'Resultat prediktioner över tid'!$C$3-1-2*'Resultat prediktioner över tid'!$C$4)</f>
        <v>208.76521076911246</v>
      </c>
      <c r="M120" s="27">
        <f ca="1">OFFSET('Prediktioner döda över tid'!$A115,0,'Resultat prediktioner över tid'!$C$3-1-1*'Resultat prediktioner över tid'!$C$4)</f>
        <v>274.1669735680062</v>
      </c>
      <c r="N120" s="27">
        <f ca="1">OFFSET('Prediktioner döda över tid'!$A115,0,'Resultat prediktioner över tid'!$C$3-1-0*'Resultat prediktioner över tid'!$C$4)</f>
        <v>270.73864432700577</v>
      </c>
    </row>
    <row r="121" spans="1:14" x14ac:dyDescent="0.2">
      <c r="A121" s="2">
        <f t="shared" si="1"/>
        <v>44013</v>
      </c>
      <c r="B121" s="27" t="e">
        <f>'Prediktioner inlagda över tid'!B116</f>
        <v>#N/A</v>
      </c>
      <c r="C121" s="27">
        <f ca="1">OFFSET('Prediktioner inlagda över tid'!A116,0,'Resultat prediktioner över tid'!$C$3-1-4*'Resultat prediktioner över tid'!$C$4)</f>
        <v>7.9726203396074427</v>
      </c>
      <c r="D121" s="27">
        <f ca="1">OFFSET('Prediktioner inlagda över tid'!A116,0,'Resultat prediktioner över tid'!$C$3-1-3*'Resultat prediktioner över tid'!$C$4)</f>
        <v>7.8810356592713422</v>
      </c>
      <c r="E121" s="27">
        <f ca="1">OFFSET('Prediktioner inlagda över tid'!A116,0,'Resultat prediktioner över tid'!$C$3-1-2*'Resultat prediktioner över tid'!$C$4)</f>
        <v>7.8810356592713422</v>
      </c>
      <c r="F121" s="27">
        <f ca="1">OFFSET('Prediktioner inlagda över tid'!A116,0,'Resultat prediktioner över tid'!$C$3-1-1*'Resultat prediktioner över tid'!$C$4)</f>
        <v>23.507573814548262</v>
      </c>
      <c r="G121" s="27">
        <f ca="1">OFFSET('Prediktioner inlagda över tid'!A116,0,'Resultat prediktioner över tid'!$C$3-1-0*'Resultat prediktioner över tid'!$C$4)</f>
        <v>26.273216163182884</v>
      </c>
      <c r="H121" s="28"/>
      <c r="I121" s="27" t="e">
        <f>'Prediktioner döda över tid'!B116</f>
        <v>#N/A</v>
      </c>
      <c r="J121" s="27">
        <f ca="1">OFFSET('Prediktioner döda över tid'!$A116,0,'Resultat prediktioner över tid'!$C$3-1-4*'Resultat prediktioner över tid'!$C$4)</f>
        <v>168.94110651776901</v>
      </c>
      <c r="K121" s="27">
        <f ca="1">OFFSET('Prediktioner döda över tid'!$A116,0,'Resultat prediktioner över tid'!$C$3-1-3*'Resultat prediktioner över tid'!$C$4)</f>
        <v>209.16753331459049</v>
      </c>
      <c r="L121" s="27">
        <f ca="1">OFFSET('Prediktioner döda över tid'!$A116,0,'Resultat prediktioner över tid'!$C$3-1-2*'Resultat prediktioner över tid'!$C$4)</f>
        <v>209.16753331459049</v>
      </c>
      <c r="M121" s="27">
        <f ca="1">OFFSET('Prediktioner döda över tid'!$A116,0,'Resultat prediktioner över tid'!$C$3-1-1*'Resultat prediktioner över tid'!$C$4)</f>
        <v>275.49934617623478</v>
      </c>
      <c r="N121" s="27">
        <f ca="1">OFFSET('Prediktioner döda över tid'!$A116,0,'Resultat prediktioner över tid'!$C$3-1-0*'Resultat prediktioner över tid'!$C$4)</f>
        <v>272.14058383605862</v>
      </c>
    </row>
    <row r="122" spans="1:14" x14ac:dyDescent="0.2">
      <c r="A122" s="2">
        <f t="shared" si="1"/>
        <v>44014</v>
      </c>
      <c r="B122" s="27" t="e">
        <f>'Prediktioner inlagda över tid'!B117</f>
        <v>#N/A</v>
      </c>
      <c r="C122" s="27">
        <f ca="1">OFFSET('Prediktioner inlagda över tid'!A117,0,'Resultat prediktioner över tid'!$C$3-1-4*'Resultat prediktioner över tid'!$C$4)</f>
        <v>7.7236066204991296</v>
      </c>
      <c r="D122" s="27">
        <f ca="1">OFFSET('Prediktioner inlagda över tid'!A117,0,'Resultat prediktioner över tid'!$C$3-1-3*'Resultat prediktioner över tid'!$C$4)</f>
        <v>7.5197566485954894</v>
      </c>
      <c r="E122" s="27">
        <f ca="1">OFFSET('Prediktioner inlagda över tid'!A117,0,'Resultat prediktioner över tid'!$C$3-1-2*'Resultat prediktioner över tid'!$C$4)</f>
        <v>7.5197566485954894</v>
      </c>
      <c r="F122" s="27">
        <f ca="1">OFFSET('Prediktioner inlagda över tid'!A117,0,'Resultat prediktioner över tid'!$C$3-1-1*'Resultat prediktioner över tid'!$C$4)</f>
        <v>22.637984398182596</v>
      </c>
      <c r="G122" s="27">
        <f ca="1">OFFSET('Prediktioner inlagda över tid'!A117,0,'Resultat prediktioner över tid'!$C$3-1-0*'Resultat prediktioner över tid'!$C$4)</f>
        <v>25.298925506355058</v>
      </c>
      <c r="H122" s="28"/>
      <c r="I122" s="27" t="e">
        <f>'Prediktioner döda över tid'!B117</f>
        <v>#N/A</v>
      </c>
      <c r="J122" s="27">
        <f ca="1">OFFSET('Prediktioner döda över tid'!$A117,0,'Resultat prediktioner över tid'!$C$3-1-4*'Resultat prediktioner över tid'!$C$4)</f>
        <v>169.2125186257922</v>
      </c>
      <c r="K122" s="27">
        <f ca="1">OFFSET('Prediktioner döda över tid'!$A117,0,'Resultat prediktioner över tid'!$C$3-1-3*'Resultat prediktioner över tid'!$C$4)</f>
        <v>209.5481643421256</v>
      </c>
      <c r="L122" s="27">
        <f ca="1">OFFSET('Prediktioner döda över tid'!$A117,0,'Resultat prediktioner över tid'!$C$3-1-2*'Resultat prediktioner över tid'!$C$4)</f>
        <v>209.5481643421256</v>
      </c>
      <c r="M122" s="27">
        <f ca="1">OFFSET('Prediktioner döda över tid'!$A117,0,'Resultat prediktioner över tid'!$C$3-1-1*'Resultat prediktioner över tid'!$C$4)</f>
        <v>276.78031882576147</v>
      </c>
      <c r="N122" s="27">
        <f ca="1">OFFSET('Prediktioner döda över tid'!$A117,0,'Resultat prediktioner över tid'!$C$3-1-0*'Resultat prediktioner över tid'!$C$4)</f>
        <v>273.48893494551385</v>
      </c>
    </row>
    <row r="123" spans="1:14" x14ac:dyDescent="0.2">
      <c r="A123" s="2">
        <f t="shared" si="1"/>
        <v>44015</v>
      </c>
      <c r="B123" s="27" t="e">
        <f>'Prediktioner inlagda över tid'!B118</f>
        <v>#N/A</v>
      </c>
      <c r="C123" s="27">
        <f ca="1">OFFSET('Prediktioner inlagda över tid'!A118,0,'Resultat prediktioner över tid'!$C$3-1-4*'Resultat prediktioner över tid'!$C$4)</f>
        <v>7.4909521748584211</v>
      </c>
      <c r="D123" s="27">
        <f ca="1">OFFSET('Prediktioner inlagda över tid'!A118,0,'Resultat prediktioner över tid'!$C$3-1-3*'Resultat prediktioner över tid'!$C$4)</f>
        <v>7.1812693396872787</v>
      </c>
      <c r="E123" s="27">
        <f ca="1">OFFSET('Prediktioner inlagda över tid'!A118,0,'Resultat prediktioner över tid'!$C$3-1-2*'Resultat prediktioner över tid'!$C$4)</f>
        <v>7.1812693396872787</v>
      </c>
      <c r="F123" s="27">
        <f ca="1">OFFSET('Prediktioner inlagda över tid'!A118,0,'Resultat prediktioner över tid'!$C$3-1-1*'Resultat prediktioner över tid'!$C$4)</f>
        <v>21.802164381539988</v>
      </c>
      <c r="G123" s="27">
        <f ca="1">OFFSET('Prediktioner inlagda över tid'!A118,0,'Resultat prediktioner över tid'!$C$3-1-0*'Resultat prediktioner över tid'!$C$4)</f>
        <v>24.360956862201196</v>
      </c>
      <c r="H123" s="28"/>
      <c r="I123" s="27" t="e">
        <f>'Prediktioner döda över tid'!B118</f>
        <v>#N/A</v>
      </c>
      <c r="J123" s="27">
        <f ca="1">OFFSET('Prediktioner döda över tid'!$A118,0,'Resultat prediktioner över tid'!$C$3-1-4*'Resultat prediktioner över tid'!$C$4)</f>
        <v>169.47313312664315</v>
      </c>
      <c r="K123" s="27">
        <f ca="1">OFFSET('Prediktioner döda över tid'!$A118,0,'Resultat prediktioner över tid'!$C$3-1-3*'Resultat prediktioner över tid'!$C$4)</f>
        <v>209.90843403913712</v>
      </c>
      <c r="L123" s="27">
        <f ca="1">OFFSET('Prediktioner döda över tid'!$A118,0,'Resultat prediktioner över tid'!$C$3-1-2*'Resultat prediktioner över tid'!$C$4)</f>
        <v>209.90843403913712</v>
      </c>
      <c r="M123" s="27">
        <f ca="1">OFFSET('Prediktioner döda över tid'!$A118,0,'Resultat prediktioner över tid'!$C$3-1-1*'Resultat prediktioner över tid'!$C$4)</f>
        <v>278.01171610701687</v>
      </c>
      <c r="N123" s="27">
        <f ca="1">OFFSET('Prediktioner döda över tid'!$A118,0,'Resultat prediktioner över tid'!$C$3-1-0*'Resultat prediktioner över tid'!$C$4)</f>
        <v>274.78550324765774</v>
      </c>
    </row>
    <row r="124" spans="1:14" x14ac:dyDescent="0.2">
      <c r="A124" s="2">
        <f t="shared" si="1"/>
        <v>44016</v>
      </c>
      <c r="B124" s="27" t="e">
        <f>'Prediktioner inlagda över tid'!B119</f>
        <v>#N/A</v>
      </c>
      <c r="C124" s="27">
        <f ca="1">OFFSET('Prediktioner inlagda över tid'!A119,0,'Resultat prediktioner över tid'!$C$3-1-4*'Resultat prediktioner över tid'!$C$4)</f>
        <v>7.2736244060709021</v>
      </c>
      <c r="D124" s="27">
        <f ca="1">OFFSET('Prediktioner inlagda över tid'!A119,0,'Resultat prediktioner över tid'!$C$3-1-3*'Resultat prediktioner över tid'!$C$4)</f>
        <v>6.8642402478903071</v>
      </c>
      <c r="E124" s="27">
        <f ca="1">OFFSET('Prediktioner inlagda över tid'!A119,0,'Resultat prediktioner över tid'!$C$3-1-2*'Resultat prediktioner över tid'!$C$4)</f>
        <v>6.8642402478903071</v>
      </c>
      <c r="F124" s="27">
        <f ca="1">OFFSET('Prediktioner inlagda över tid'!A119,0,'Resultat prediktioner över tid'!$C$3-1-1*'Resultat prediktioner över tid'!$C$4)</f>
        <v>20.999388427428219</v>
      </c>
      <c r="G124" s="27">
        <f ca="1">OFFSET('Prediktioner inlagda över tid'!A119,0,'Resultat prediktioner över tid'!$C$3-1-0*'Resultat prediktioner över tid'!$C$4)</f>
        <v>23.458661922951126</v>
      </c>
      <c r="H124" s="28"/>
      <c r="I124" s="27" t="e">
        <f>'Prediktioner döda över tid'!B119</f>
        <v>#N/A</v>
      </c>
      <c r="J124" s="27">
        <f ca="1">OFFSET('Prediktioner döda över tid'!$A119,0,'Resultat prediktioner över tid'!$C$3-1-4*'Resultat prediktioner över tid'!$C$4)</f>
        <v>169.72365333569658</v>
      </c>
      <c r="K124" s="27">
        <f ca="1">OFFSET('Prediktioner döda över tid'!$A119,0,'Resultat prediktioner över tid'!$C$3-1-3*'Resultat prediktioner över tid'!$C$4)</f>
        <v>210.24959960196924</v>
      </c>
      <c r="L124" s="27">
        <f ca="1">OFFSET('Prediktioner döda över tid'!$A119,0,'Resultat prediktioner över tid'!$C$3-1-2*'Resultat prediktioner över tid'!$C$4)</f>
        <v>210.24959960196924</v>
      </c>
      <c r="M124" s="27">
        <f ca="1">OFFSET('Prediktioner döda över tid'!$A119,0,'Resultat prediktioner över tid'!$C$3-1-1*'Resultat prediktioner över tid'!$C$4)</f>
        <v>279.19534069277222</v>
      </c>
      <c r="N124" s="27">
        <f ca="1">OFFSET('Prediktioner döda över tid'!$A119,0,'Resultat prediktioner över tid'!$C$3-1-0*'Resultat prediktioner över tid'!$C$4)</f>
        <v>276.0320815095638</v>
      </c>
    </row>
    <row r="125" spans="1:14" x14ac:dyDescent="0.2">
      <c r="A125" s="2">
        <f t="shared" si="1"/>
        <v>44017</v>
      </c>
      <c r="B125" s="27" t="e">
        <f>'Prediktioner inlagda över tid'!B120</f>
        <v>#N/A</v>
      </c>
      <c r="C125" s="27">
        <f ca="1">OFFSET('Prediktioner inlagda över tid'!A120,0,'Resultat prediktioner över tid'!$C$3-1-4*'Resultat prediktioner över tid'!$C$4)</f>
        <v>7.0706484656426989</v>
      </c>
      <c r="D125" s="27">
        <f ca="1">OFFSET('Prediktioner inlagda över tid'!A120,0,'Resultat prediktioner över tid'!$C$3-1-3*'Resultat prediktioner över tid'!$C$4)</f>
        <v>6.5674004933516743</v>
      </c>
      <c r="E125" s="27">
        <f ca="1">OFFSET('Prediktioner inlagda över tid'!A120,0,'Resultat prediktioner över tid'!$C$3-1-2*'Resultat prediktioner över tid'!$C$4)</f>
        <v>6.5674004933516743</v>
      </c>
      <c r="F125" s="27">
        <f ca="1">OFFSET('Prediktioner inlagda över tid'!A120,0,'Resultat prediktioner över tid'!$C$3-1-1*'Resultat prediktioner över tid'!$C$4)</f>
        <v>20.228886121462811</v>
      </c>
      <c r="G125" s="27">
        <f ca="1">OFFSET('Prediktioner inlagda över tid'!A120,0,'Resultat prediktioner över tid'!$C$3-1-0*'Resultat prediktioner över tid'!$C$4)</f>
        <v>22.591330646851013</v>
      </c>
      <c r="H125" s="28"/>
      <c r="I125" s="27" t="e">
        <f>'Prediktioner döda över tid'!B120</f>
        <v>#N/A</v>
      </c>
      <c r="J125" s="27">
        <f ca="1">OFFSET('Prediktioner döda över tid'!$A120,0,'Resultat prediktioner över tid'!$C$3-1-4*'Resultat prediktioner över tid'!$C$4)</f>
        <v>169.96473917509906</v>
      </c>
      <c r="K125" s="27">
        <f ca="1">OFFSET('Prediktioner döda över tid'!$A120,0,'Resultat prediktioner över tid'!$C$3-1-3*'Resultat prediktioner över tid'!$C$4)</f>
        <v>210.57284814567859</v>
      </c>
      <c r="L125" s="27">
        <f ca="1">OFFSET('Prediktioner döda över tid'!$A120,0,'Resultat prediktioner över tid'!$C$3-1-2*'Resultat prediktioner över tid'!$C$4)</f>
        <v>210.57284814567859</v>
      </c>
      <c r="M125" s="27">
        <f ca="1">OFFSET('Prediktioner döda över tid'!$A120,0,'Resultat prediktioner över tid'!$C$3-1-1*'Resultat prediktioner över tid'!$C$4)</f>
        <v>280.33296901151454</v>
      </c>
      <c r="N125" s="27">
        <f ca="1">OFFSET('Prediktioner döda över tid'!$A120,0,'Resultat prediktioner över tid'!$C$3-1-0*'Resultat prediktioner över tid'!$C$4)</f>
        <v>277.2304445589055</v>
      </c>
    </row>
    <row r="126" spans="1:14" x14ac:dyDescent="0.2">
      <c r="A126" s="2">
        <f t="shared" si="1"/>
        <v>44018</v>
      </c>
      <c r="B126" s="27" t="e">
        <f>'Prediktioner inlagda över tid'!B121</f>
        <v>#N/A</v>
      </c>
      <c r="C126" s="27">
        <f ca="1">OFFSET('Prediktioner inlagda över tid'!A121,0,'Resultat prediktioner över tid'!$C$3-1-4*'Resultat prediktioner över tid'!$C$4)</f>
        <v>6.8811049573157739</v>
      </c>
      <c r="D126" s="27">
        <f ca="1">OFFSET('Prediktioner inlagda över tid'!A121,0,'Resultat prediktioner över tid'!$C$3-1-3*'Resultat prediktioner över tid'!$C$4)</f>
        <v>6.2895444268287157</v>
      </c>
      <c r="E126" s="27">
        <f ca="1">OFFSET('Prediktioner inlagda över tid'!A121,0,'Resultat prediktioner över tid'!$C$3-1-2*'Resultat prediktioner över tid'!$C$4)</f>
        <v>6.2895444268287157</v>
      </c>
      <c r="F126" s="27">
        <f ca="1">OFFSET('Prediktioner inlagda över tid'!A121,0,'Resultat prediktioner över tid'!$C$3-1-1*'Resultat prediktioner över tid'!$C$4)</f>
        <v>19.489849799849438</v>
      </c>
      <c r="G126" s="27">
        <f ca="1">OFFSET('Prediktioner inlagda över tid'!A121,0,'Resultat prediktioner över tid'!$C$3-1-0*'Resultat prediktioner över tid'!$C$4)</f>
        <v>21.758200368077183</v>
      </c>
      <c r="H126" s="28"/>
      <c r="I126" s="27" t="e">
        <f>'Prediktioner döda över tid'!B121</f>
        <v>#N/A</v>
      </c>
      <c r="J126" s="27">
        <f ca="1">OFFSET('Prediktioner döda över tid'!$A121,0,'Resultat prediktioner över tid'!$C$3-1-4*'Resultat prediktioner över tid'!$C$4)</f>
        <v>170.19700947500607</v>
      </c>
      <c r="K126" s="27">
        <f ca="1">OFFSET('Prediktioner döda över tid'!$A121,0,'Resultat prediktioner över tid'!$C$3-1-3*'Resultat prediktioner över tid'!$C$4)</f>
        <v>210.87929964707243</v>
      </c>
      <c r="L126" s="27">
        <f ca="1">OFFSET('Prediktioner döda över tid'!$A121,0,'Resultat prediktioner över tid'!$C$3-1-2*'Resultat prediktioner över tid'!$C$4)</f>
        <v>210.87929964707243</v>
      </c>
      <c r="M126" s="27">
        <f ca="1">OFFSET('Prediktioner döda över tid'!$A121,0,'Resultat prediktioner över tid'!$C$3-1-1*'Resultat prediktioner över tid'!$C$4)</f>
        <v>281.42634745757488</v>
      </c>
      <c r="N126" s="27">
        <f ca="1">OFFSET('Prediktioner döda över tid'!$A121,0,'Resultat prediktioner över tid'!$C$3-1-0*'Resultat prediktioner över tid'!$C$4)</f>
        <v>278.38234473377781</v>
      </c>
    </row>
    <row r="127" spans="1:14" x14ac:dyDescent="0.2">
      <c r="A127" s="2">
        <f t="shared" si="1"/>
        <v>44019</v>
      </c>
      <c r="B127" s="27" t="e">
        <f>'Prediktioner inlagda över tid'!B122</f>
        <v>#N/A</v>
      </c>
      <c r="C127" s="27">
        <f ca="1">OFFSET('Prediktioner inlagda över tid'!A122,0,'Resultat prediktioner över tid'!$C$3-1-4*'Resultat prediktioner över tid'!$C$4)</f>
        <v>6.7041276008941706</v>
      </c>
      <c r="D127" s="27">
        <f ca="1">OFFSET('Prediktioner inlagda över tid'!A122,0,'Resultat prediktioner över tid'!$C$3-1-3*'Resultat prediktioner över tid'!$C$4)</f>
        <v>6.0295280140517091</v>
      </c>
      <c r="E127" s="27">
        <f ca="1">OFFSET('Prediktioner inlagda över tid'!A122,0,'Resultat prediktioner över tid'!$C$3-1-2*'Resultat prediktioner över tid'!$C$4)</f>
        <v>6.0295280140517091</v>
      </c>
      <c r="F127" s="27">
        <f ca="1">OFFSET('Prediktioner inlagda över tid'!A122,0,'Resultat prediktioner över tid'!$C$3-1-1*'Resultat prediktioner över tid'!$C$4)</f>
        <v>18.781441756987913</v>
      </c>
      <c r="G127" s="27">
        <f ca="1">OFFSET('Prediktioner inlagda över tid'!A122,0,'Resultat prediktioner över tid'!$C$3-1-0*'Resultat prediktioner över tid'!$C$4)</f>
        <v>20.958464259040504</v>
      </c>
      <c r="H127" s="28"/>
      <c r="I127" s="27" t="e">
        <f>'Prediktioner döda över tid'!B122</f>
        <v>#N/A</v>
      </c>
      <c r="J127" s="27">
        <f ca="1">OFFSET('Prediktioner döda över tid'!$A122,0,'Resultat prediktioner över tid'!$C$3-1-4*'Resultat prediktioner över tid'!$C$4)</f>
        <v>170.42104420095788</v>
      </c>
      <c r="K127" s="27">
        <f ca="1">OFFSET('Prediktioner döda över tid'!$A122,0,'Resultat prediktioner över tid'!$C$3-1-3*'Resultat prediktioner över tid'!$C$4)</f>
        <v>211.17000989428232</v>
      </c>
      <c r="L127" s="27">
        <f ca="1">OFFSET('Prediktioner döda över tid'!$A122,0,'Resultat prediktioner över tid'!$C$3-1-2*'Resultat prediktioner över tid'!$C$4)</f>
        <v>211.17000989428232</v>
      </c>
      <c r="M127" s="27">
        <f ca="1">OFFSET('Prediktioner döda över tid'!$A122,0,'Resultat prediktioner över tid'!$C$3-1-1*'Resultat prediktioner över tid'!$C$4)</f>
        <v>282.47718910547729</v>
      </c>
      <c r="N127" s="27">
        <f ca="1">OFFSET('Prediktioner döda över tid'!$A122,0,'Resultat prediktioner över tid'!$C$3-1-0*'Resultat prediktioner över tid'!$C$4)</f>
        <v>279.48950786747622</v>
      </c>
    </row>
    <row r="128" spans="1:14" x14ac:dyDescent="0.2">
      <c r="A128" s="2">
        <f t="shared" si="1"/>
        <v>44020</v>
      </c>
      <c r="B128" s="27" t="e">
        <f>'Prediktioner inlagda över tid'!B123</f>
        <v>#N/A</v>
      </c>
      <c r="C128" s="27">
        <f ca="1">OFFSET('Prediktioner inlagda över tid'!A123,0,'Resultat prediktioner över tid'!$C$3-1-4*'Resultat prediktioner över tid'!$C$4)</f>
        <v>6.5389008807781765</v>
      </c>
      <c r="D128" s="27">
        <f ca="1">OFFSET('Prediktioner inlagda över tid'!A123,0,'Resultat prediktioner över tid'!$C$3-1-3*'Resultat prediktioner över tid'!$C$4)</f>
        <v>5.7862670296533576</v>
      </c>
      <c r="E128" s="27">
        <f ca="1">OFFSET('Prediktioner inlagda över tid'!A123,0,'Resultat prediktioner över tid'!$C$3-1-2*'Resultat prediktioner över tid'!$C$4)</f>
        <v>5.7862670296533576</v>
      </c>
      <c r="F128" s="27">
        <f ca="1">OFFSET('Prediktioner inlagda över tid'!A123,0,'Resultat prediktioner över tid'!$C$3-1-1*'Resultat prediktioner över tid'!$C$4)</f>
        <v>18.102800850415559</v>
      </c>
      <c r="G128" s="27">
        <f ca="1">OFFSET('Prediktioner inlagda över tid'!A123,0,'Resultat prediktioner över tid'!$C$3-1-0*'Resultat prediktioner över tid'!$C$4)</f>
        <v>20.191279153778758</v>
      </c>
      <c r="H128" s="28"/>
      <c r="I128" s="27" t="e">
        <f>'Prediktioner döda över tid'!B123</f>
        <v>#N/A</v>
      </c>
      <c r="J128" s="27">
        <f ca="1">OFFSET('Prediktioner döda över tid'!$A123,0,'Resultat prediktioner över tid'!$C$3-1-4*'Resultat prediktioner över tid'!$C$4)</f>
        <v>170.63738660267089</v>
      </c>
      <c r="K128" s="27">
        <f ca="1">OFFSET('Prediktioner döda över tid'!$A123,0,'Resultat prediktioner över tid'!$C$3-1-3*'Resultat prediktioner över tid'!$C$4)</f>
        <v>211.44597342027592</v>
      </c>
      <c r="L128" s="27">
        <f ca="1">OFFSET('Prediktioner döda över tid'!$A123,0,'Resultat prediktioner över tid'!$C$3-1-2*'Resultat prediktioner över tid'!$C$4)</f>
        <v>211.44597342027592</v>
      </c>
      <c r="M128" s="27">
        <f ca="1">OFFSET('Prediktioner döda över tid'!$A123,0,'Resultat prediktioner över tid'!$C$3-1-1*'Resultat prediktioner över tid'!$C$4)</f>
        <v>283.48717089552423</v>
      </c>
      <c r="N128" s="27">
        <f ca="1">OFFSET('Prediktioner döda över tid'!$A123,0,'Resultat prediktioner över tid'!$C$3-1-0*'Resultat prediktioner över tid'!$C$4)</f>
        <v>280.55362977791202</v>
      </c>
    </row>
    <row r="129" spans="1:14" x14ac:dyDescent="0.2">
      <c r="A129" s="2">
        <f t="shared" si="1"/>
        <v>44021</v>
      </c>
      <c r="B129" s="27" t="e">
        <f>'Prediktioner inlagda över tid'!B124</f>
        <v>#N/A</v>
      </c>
      <c r="C129" s="27">
        <f ca="1">OFFSET('Prediktioner inlagda över tid'!A124,0,'Resultat prediktioner över tid'!$C$3-1-4*'Resultat prediktioner över tid'!$C$4)</f>
        <v>6.3846577001779288</v>
      </c>
      <c r="D129" s="27">
        <f ca="1">OFFSET('Prediktioner inlagda över tid'!A124,0,'Resultat prediktioner över tid'!$C$3-1-3*'Resultat prediktioner över tid'!$C$4)</f>
        <v>5.5587351051276856</v>
      </c>
      <c r="E129" s="27">
        <f ca="1">OFFSET('Prediktioner inlagda över tid'!A124,0,'Resultat prediktioner över tid'!$C$3-1-2*'Resultat prediktioner över tid'!$C$4)</f>
        <v>5.5587351051276856</v>
      </c>
      <c r="F129" s="27">
        <f ca="1">OFFSET('Prediktioner inlagda över tid'!A124,0,'Resultat prediktioner över tid'!$C$3-1-1*'Resultat prediktioner över tid'!$C$4)</f>
        <v>17.453048524413866</v>
      </c>
      <c r="G129" s="27">
        <f ca="1">OFFSET('Prediktioner inlagda över tid'!A124,0,'Resultat prediktioner över tid'!$C$3-1-0*'Resultat prediktioner över tid'!$C$4)</f>
        <v>19.455772746644474</v>
      </c>
      <c r="H129" s="28"/>
      <c r="I129" s="27" t="e">
        <f>'Prediktioner döda över tid'!B124</f>
        <v>#N/A</v>
      </c>
      <c r="J129" s="27">
        <f ca="1">OFFSET('Prediktioner döda över tid'!$A124,0,'Resultat prediktioner över tid'!$C$3-1-4*'Resultat prediktioner över tid'!$C$4)</f>
        <v>170.84654528091701</v>
      </c>
      <c r="K129" s="27">
        <f ca="1">OFFSET('Prediktioner döda över tid'!$A124,0,'Resultat prediktioner över tid'!$C$3-1-3*'Resultat prediktioner över tid'!$C$4)</f>
        <v>211.7081264013859</v>
      </c>
      <c r="L129" s="27">
        <f ca="1">OFFSET('Prediktioner döda över tid'!$A124,0,'Resultat prediktioner över tid'!$C$3-1-2*'Resultat prediktioner över tid'!$C$4)</f>
        <v>211.7081264013859</v>
      </c>
      <c r="M129" s="27">
        <f ca="1">OFFSET('Prediktioner döda över tid'!$A124,0,'Resultat prediktioner över tid'!$C$3-1-1*'Resultat prediktioner över tid'!$C$4)</f>
        <v>284.45793125760963</v>
      </c>
      <c r="N129" s="27">
        <f ca="1">OFFSET('Prediktioner döda över tid'!$A124,0,'Resultat prediktioner över tid'!$C$3-1-0*'Resultat prediktioner över tid'!$C$4)</f>
        <v>281.57637323058555</v>
      </c>
    </row>
    <row r="130" spans="1:14" x14ac:dyDescent="0.2">
      <c r="A130" s="2">
        <f t="shared" si="1"/>
        <v>44022</v>
      </c>
      <c r="B130" s="27" t="e">
        <f>'Prediktioner inlagda över tid'!B125</f>
        <v>#N/A</v>
      </c>
      <c r="C130" s="27">
        <f ca="1">OFFSET('Prediktioner inlagda över tid'!A125,0,'Resultat prediktioner över tid'!$C$3-1-4*'Resultat prediktioner över tid'!$C$4)</f>
        <v>6.2406770584327962</v>
      </c>
      <c r="D130" s="27">
        <f ca="1">OFFSET('Prediktioner inlagda över tid'!A125,0,'Resultat prediktioner över tid'!$C$3-1-3*'Resultat prediktioner över tid'!$C$4)</f>
        <v>5.345961669352457</v>
      </c>
      <c r="E130" s="27">
        <f ca="1">OFFSET('Prediktioner inlagda över tid'!A125,0,'Resultat prediktioner över tid'!$C$3-1-2*'Resultat prediktioner över tid'!$C$4)</f>
        <v>5.345961669352457</v>
      </c>
      <c r="F130" s="27">
        <f ca="1">OFFSET('Prediktioner inlagda över tid'!A125,0,'Resultat prediktioner över tid'!$C$3-1-1*'Resultat prediktioner över tid'!$C$4)</f>
        <v>16.831294276562041</v>
      </c>
      <c r="G130" s="27">
        <f ca="1">OFFSET('Prediktioner inlagda över tid'!A125,0,'Resultat prediktioner över tid'!$C$3-1-0*'Resultat prediktioner över tid'!$C$4)</f>
        <v>18.751050184997435</v>
      </c>
      <c r="H130" s="28"/>
      <c r="I130" s="27" t="e">
        <f>'Prediktioner döda över tid'!B125</f>
        <v>#N/A</v>
      </c>
      <c r="J130" s="27">
        <f ca="1">OFFSET('Prediktioner döda över tid'!$A125,0,'Resultat prediktioner över tid'!$C$3-1-4*'Resultat prediktioner över tid'!$C$4)</f>
        <v>171.04899617035778</v>
      </c>
      <c r="K130" s="27">
        <f ca="1">OFFSET('Prediktioner döda över tid'!$A125,0,'Resultat prediktioner över tid'!$C$3-1-3*'Resultat prediktioner över tid'!$C$4)</f>
        <v>211.95734950520207</v>
      </c>
      <c r="L130" s="27">
        <f ca="1">OFFSET('Prediktioner döda över tid'!$A125,0,'Resultat prediktioner över tid'!$C$3-1-2*'Resultat prediktioner över tid'!$C$4)</f>
        <v>211.95734950520207</v>
      </c>
      <c r="M130" s="27">
        <f ca="1">OFFSET('Prediktioner döda över tid'!$A125,0,'Resultat prediktioner över tid'!$C$3-1-1*'Resultat prediktioner över tid'!$C$4)</f>
        <v>285.39106814059005</v>
      </c>
      <c r="N130" s="27">
        <f ca="1">OFFSET('Prediktioner döda över tid'!$A125,0,'Resultat prediktioner över tid'!$C$3-1-0*'Resultat prediktioner över tid'!$C$4)</f>
        <v>282.55936534373035</v>
      </c>
    </row>
    <row r="131" spans="1:14" x14ac:dyDescent="0.2">
      <c r="A131" s="2">
        <f t="shared" si="1"/>
        <v>44023</v>
      </c>
      <c r="B131" s="27" t="e">
        <f>'Prediktioner inlagda över tid'!B126</f>
        <v>#N/A</v>
      </c>
      <c r="C131" s="27">
        <f ca="1">OFFSET('Prediktioner inlagda över tid'!A126,0,'Resultat prediktioner över tid'!$C$3-1-4*'Resultat prediktioner över tid'!$C$4)</f>
        <v>6.1062817657543764</v>
      </c>
      <c r="D131" s="27">
        <f ca="1">OFFSET('Prediktioner inlagda över tid'!A126,0,'Resultat prediktioner över tid'!$C$3-1-3*'Resultat prediktioner över tid'!$C$4)</f>
        <v>5.1470298148714368</v>
      </c>
      <c r="E131" s="27">
        <f ca="1">OFFSET('Prediktioner inlagda över tid'!A126,0,'Resultat prediktioner över tid'!$C$3-1-2*'Resultat prediktioner över tid'!$C$4)</f>
        <v>5.1470298148714368</v>
      </c>
      <c r="F131" s="27">
        <f ca="1">OFFSET('Prediktioner inlagda över tid'!A126,0,'Resultat prediktioner över tid'!$C$3-1-1*'Resultat prediktioner över tid'!$C$4)</f>
        <v>16.236640593729547</v>
      </c>
      <c r="G131" s="27">
        <f ca="1">OFFSET('Prediktioner inlagda över tid'!A126,0,'Resultat prediktioner över tid'!$C$3-1-0*'Resultat prediktioner över tid'!$C$4)</f>
        <v>18.076200078199879</v>
      </c>
      <c r="H131" s="28"/>
      <c r="I131" s="27" t="e">
        <f>'Prediktioner döda över tid'!B126</f>
        <v>#N/A</v>
      </c>
      <c r="J131" s="27">
        <f ca="1">OFFSET('Prediktioner döda över tid'!$A126,0,'Resultat prediktioner över tid'!$C$3-1-4*'Resultat prediktioner över tid'!$C$4)</f>
        <v>171.24518443721433</v>
      </c>
      <c r="K131" s="27">
        <f ca="1">OFFSET('Prediktioner döda över tid'!$A126,0,'Resultat prediktioner över tid'!$C$3-1-3*'Resultat prediktioner över tid'!$C$4)</f>
        <v>212.1944706750574</v>
      </c>
      <c r="L131" s="27">
        <f ca="1">OFFSET('Prediktioner döda över tid'!$A126,0,'Resultat prediktioner över tid'!$C$3-1-2*'Resultat prediktioner över tid'!$C$4)</f>
        <v>212.1944706750574</v>
      </c>
      <c r="M131" s="27">
        <f ca="1">OFFSET('Prediktioner döda över tid'!$A126,0,'Resultat prediktioner över tid'!$C$3-1-1*'Resultat prediktioner över tid'!$C$4)</f>
        <v>286.28813741518837</v>
      </c>
      <c r="N131" s="27">
        <f ca="1">OFFSET('Prediktioner döda över tid'!$A126,0,'Resultat prediktioner över tid'!$C$3-1-0*'Resultat prediktioner över tid'!$C$4)</f>
        <v>283.50419540431653</v>
      </c>
    </row>
    <row r="132" spans="1:14" x14ac:dyDescent="0.2">
      <c r="A132" s="2">
        <f t="shared" si="1"/>
        <v>44024</v>
      </c>
      <c r="B132" s="27" t="e">
        <f>'Prediktioner inlagda över tid'!B127</f>
        <v>#N/A</v>
      </c>
      <c r="C132" s="27">
        <f ca="1">OFFSET('Prediktioner inlagda över tid'!A127,0,'Resultat prediktioner över tid'!$C$3-1-4*'Resultat prediktioner över tid'!$C$4)</f>
        <v>5.9808362069974725</v>
      </c>
      <c r="D132" s="27">
        <f ca="1">OFFSET('Prediktioner inlagda över tid'!A127,0,'Resultat prediktioner över tid'!$C$3-1-3*'Resultat prediktioner över tid'!$C$4)</f>
        <v>4.9610741183515561</v>
      </c>
      <c r="E132" s="27">
        <f ca="1">OFFSET('Prediktioner inlagda över tid'!A127,0,'Resultat prediktioner över tid'!$C$3-1-2*'Resultat prediktioner över tid'!$C$4)</f>
        <v>4.9610741183515561</v>
      </c>
      <c r="F132" s="27">
        <f ca="1">OFFSET('Prediktioner inlagda över tid'!A127,0,'Resultat prediktioner över tid'!$C$3-1-1*'Resultat prediktioner över tid'!$C$4)</f>
        <v>15.668187385547981</v>
      </c>
      <c r="G132" s="27">
        <f ca="1">OFFSET('Prediktioner inlagda över tid'!A127,0,'Resultat prediktioner över tid'!$C$3-1-0*'Resultat prediktioner över tid'!$C$4)</f>
        <v>17.430299947983084</v>
      </c>
      <c r="H132" s="28"/>
      <c r="I132" s="27" t="e">
        <f>'Prediktioner döda över tid'!B127</f>
        <v>#N/A</v>
      </c>
      <c r="J132" s="27">
        <f ca="1">OFFSET('Prediktioner döda över tid'!$A127,0,'Resultat prediktioner över tid'!$C$3-1-4*'Resultat prediktioner över tid'!$C$4)</f>
        <v>171.43552629150975</v>
      </c>
      <c r="K132" s="27">
        <f ca="1">OFFSET('Prediktioner döda över tid'!$A127,0,'Resultat prediktioner över tid'!$C$3-1-3*'Resultat prediktioner över tid'!$C$4)</f>
        <v>212.42026784087429</v>
      </c>
      <c r="L132" s="27">
        <f ca="1">OFFSET('Prediktioner döda över tid'!$A127,0,'Resultat prediktioner över tid'!$C$3-1-2*'Resultat prediktioner över tid'!$C$4)</f>
        <v>212.42026784087429</v>
      </c>
      <c r="M132" s="27">
        <f ca="1">OFFSET('Prediktioner döda över tid'!$A127,0,'Resultat prediktioner över tid'!$C$3-1-1*'Resultat prediktioner över tid'!$C$4)</f>
        <v>287.15065161929903</v>
      </c>
      <c r="N132" s="27">
        <f ca="1">OFFSET('Prediktioner döda över tid'!$A127,0,'Resultat prediktioner över tid'!$C$3-1-0*'Resultat prediktioner över tid'!$C$4)</f>
        <v>284.41241306400383</v>
      </c>
    </row>
    <row r="133" spans="1:14" x14ac:dyDescent="0.2">
      <c r="A133" s="2">
        <f t="shared" si="1"/>
        <v>44025</v>
      </c>
      <c r="B133" s="27" t="e">
        <f>'Prediktioner inlagda över tid'!B128</f>
        <v>#N/A</v>
      </c>
      <c r="C133" s="27">
        <f ca="1">OFFSET('Prediktioner inlagda över tid'!A128,0,'Resultat prediktioner över tid'!$C$3-1-4*'Resultat prediktioner över tid'!$C$4)</f>
        <v>5.8637441637054151</v>
      </c>
      <c r="D133" s="27">
        <f ca="1">OFFSET('Prediktioner inlagda över tid'!A128,0,'Resultat prediktioner över tid'!$C$3-1-3*'Resultat prediktioner över tid'!$C$4)</f>
        <v>4.7872784393673022</v>
      </c>
      <c r="E133" s="27">
        <f ca="1">OFFSET('Prediktioner inlagda över tid'!A128,0,'Resultat prediktioner över tid'!$C$3-1-2*'Resultat prediktioner över tid'!$C$4)</f>
        <v>4.7872784393673022</v>
      </c>
      <c r="F133" s="27">
        <f ca="1">OFFSET('Prediktioner inlagda över tid'!A128,0,'Resultat prediktioner över tid'!$C$3-1-1*'Resultat prediktioner över tid'!$C$4)</f>
        <v>15.12503594437714</v>
      </c>
      <c r="G133" s="27">
        <f ca="1">OFFSET('Prediktioner inlagda över tid'!A128,0,'Resultat prediktioner över tid'!$C$3-1-0*'Resultat prediktioner över tid'!$C$4)</f>
        <v>16.812421147299158</v>
      </c>
      <c r="H133" s="28"/>
      <c r="I133" s="27" t="e">
        <f>'Prediktioner döda över tid'!B128</f>
        <v>#N/A</v>
      </c>
      <c r="J133" s="27">
        <f ca="1">OFFSET('Prediktioner döda över tid'!$A128,0,'Resultat prediktioner över tid'!$C$3-1-4*'Resultat prediktioner över tid'!$C$4)</f>
        <v>171.62041071433501</v>
      </c>
      <c r="K133" s="27">
        <f ca="1">OFFSET('Prediktioner döda över tid'!$A128,0,'Resultat prediktioner över tid'!$C$3-1-3*'Resultat prediktioner över tid'!$C$4)</f>
        <v>212.63547154835373</v>
      </c>
      <c r="L133" s="27">
        <f ca="1">OFFSET('Prediktioner döda över tid'!$A128,0,'Resultat prediktioner över tid'!$C$3-1-2*'Resultat prediktioner över tid'!$C$4)</f>
        <v>212.63547154835373</v>
      </c>
      <c r="M133" s="27">
        <f ca="1">OFFSET('Prediktioner döda över tid'!$A128,0,'Resultat prediktioner över tid'!$C$3-1-1*'Resultat prediktioner över tid'!$C$4)</f>
        <v>287.98007901565518</v>
      </c>
      <c r="N133" s="27">
        <f ca="1">OFFSET('Prediktioner döda över tid'!$A128,0,'Resultat prediktioner över tid'!$C$3-1-0*'Resultat prediktioner över tid'!$C$4)</f>
        <v>285.28552688480801</v>
      </c>
    </row>
    <row r="134" spans="1:14" x14ac:dyDescent="0.2">
      <c r="A134" s="2">
        <f t="shared" si="1"/>
        <v>44026</v>
      </c>
      <c r="B134" s="27" t="e">
        <f>'Prediktioner inlagda över tid'!B129</f>
        <v>#N/A</v>
      </c>
      <c r="C134" s="27">
        <f ca="1">OFFSET('Prediktioner inlagda över tid'!A129,0,'Resultat prediktioner över tid'!$C$3-1-4*'Resultat prediktioner över tid'!$C$4)</f>
        <v>5.7544467016365939</v>
      </c>
      <c r="D134" s="27">
        <f ca="1">OFFSET('Prediktioner inlagda över tid'!A129,0,'Resultat prediktioner över tid'!$C$3-1-3*'Resultat prediktioner över tid'!$C$4)</f>
        <v>4.6248737178814103</v>
      </c>
      <c r="E134" s="27">
        <f ca="1">OFFSET('Prediktioner inlagda över tid'!A129,0,'Resultat prediktioner över tid'!$C$3-1-2*'Resultat prediktioner över tid'!$C$4)</f>
        <v>4.6248737178814103</v>
      </c>
      <c r="F134" s="27">
        <f ca="1">OFFSET('Prediktioner inlagda över tid'!A129,0,'Resultat prediktioner över tid'!$C$3-1-1*'Resultat prediktioner över tid'!$C$4)</f>
        <v>14.606292461262052</v>
      </c>
      <c r="G134" s="27">
        <f ca="1">OFFSET('Prediktioner inlagda över tid'!A129,0,'Resultat prediktioner över tid'!$C$3-1-0*'Resultat prediktioner över tid'!$C$4)</f>
        <v>16.221633276181191</v>
      </c>
      <c r="H134" s="28"/>
      <c r="I134" s="27" t="e">
        <f>'Prediktioner döda över tid'!B129</f>
        <v>#N/A</v>
      </c>
      <c r="J134" s="27">
        <f ca="1">OFFSET('Prediktioner döda över tid'!$A129,0,'Resultat prediktioner över tid'!$C$3-1-4*'Resultat prediktioner över tid'!$C$4)</f>
        <v>171.80020110118141</v>
      </c>
      <c r="K134" s="27">
        <f ca="1">OFFSET('Prediktioner döda över tid'!$A129,0,'Resultat prediktioner över tid'!$C$3-1-3*'Resultat prediktioner över tid'!$C$4)</f>
        <v>212.84076750041572</v>
      </c>
      <c r="L134" s="27">
        <f ca="1">OFFSET('Prediktioner döda över tid'!$A129,0,'Resultat prediktioner över tid'!$C$3-1-2*'Resultat prediktioner över tid'!$C$4)</f>
        <v>212.84076750041572</v>
      </c>
      <c r="M134" s="27">
        <f ca="1">OFFSET('Prediktioner döda över tid'!$A129,0,'Resultat prediktioner över tid'!$C$3-1-1*'Resultat prediktioner över tid'!$C$4)</f>
        <v>288.77784293307019</v>
      </c>
      <c r="N134" s="27">
        <f ca="1">OFFSET('Prediktioner döda över tid'!$A129,0,'Resultat prediktioner över tid'!$C$3-1-0*'Resultat prediktioner över tid'!$C$4)</f>
        <v>286.1250032051401</v>
      </c>
    </row>
    <row r="135" spans="1:14" x14ac:dyDescent="0.2">
      <c r="A135" s="2">
        <f t="shared" si="1"/>
        <v>44027</v>
      </c>
      <c r="B135" s="27" t="e">
        <f>'Prediktioner inlagda över tid'!B130</f>
        <v>#N/A</v>
      </c>
      <c r="C135" s="27">
        <f ca="1">OFFSET('Prediktioner inlagda över tid'!A130,0,'Resultat prediktioner över tid'!$C$3-1-4*'Resultat prediktioner över tid'!$C$4)</f>
        <v>5.6524201292235121</v>
      </c>
      <c r="D135" s="27">
        <f ca="1">OFFSET('Prediktioner inlagda över tid'!A130,0,'Resultat prediktioner över tid'!$C$3-1-3*'Resultat prediktioner över tid'!$C$4)</f>
        <v>4.4731357874474318</v>
      </c>
      <c r="E135" s="27">
        <f ca="1">OFFSET('Prediktioner inlagda över tid'!A130,0,'Resultat prediktioner över tid'!$C$3-1-2*'Resultat prediktioner över tid'!$C$4)</f>
        <v>4.4731357874474318</v>
      </c>
      <c r="F135" s="27">
        <f ca="1">OFFSET('Prediktioner inlagda över tid'!A130,0,'Resultat prediktioner över tid'!$C$3-1-1*'Resultat prediktioner över tid'!$C$4)</f>
        <v>14.111071127441901</v>
      </c>
      <c r="G135" s="27">
        <f ca="1">OFFSET('Prediktioner inlagda över tid'!A130,0,'Resultat prediktioner över tid'!$C$3-1-0*'Resultat prediktioner över tid'!$C$4)</f>
        <v>15.65700812399205</v>
      </c>
      <c r="H135" s="28"/>
      <c r="I135" s="27" t="e">
        <f>'Prediktioner döda över tid'!B130</f>
        <v>#N/A</v>
      </c>
      <c r="J135" s="27">
        <f ca="1">OFFSET('Prediktioner döda över tid'!$A130,0,'Resultat prediktioner över tid'!$C$3-1-4*'Resultat prediktioner över tid'!$C$4)</f>
        <v>171.97523682286544</v>
      </c>
      <c r="K135" s="27">
        <f ca="1">OFFSET('Prediktioner döda över tid'!$A130,0,'Resultat prediktioner över tid'!$C$3-1-3*'Resultat prediktioner över tid'!$C$4)</f>
        <v>213.03679900646569</v>
      </c>
      <c r="L135" s="27">
        <f ca="1">OFFSET('Prediktioner döda över tid'!$A130,0,'Resultat prediktioner över tid'!$C$3-1-2*'Resultat prediktioner över tid'!$C$4)</f>
        <v>213.03679900646569</v>
      </c>
      <c r="M135" s="27">
        <f ca="1">OFFSET('Prediktioner döda över tid'!$A130,0,'Resultat prediktioner över tid'!$C$3-1-1*'Resultat prediktioner över tid'!$C$4)</f>
        <v>289.54532136382795</v>
      </c>
      <c r="N135" s="27">
        <f ca="1">OFFSET('Prediktioner döda över tid'!$A130,0,'Resultat prediktioner över tid'!$C$3-1-0*'Resultat prediktioner över tid'!$C$4)</f>
        <v>286.93226529794975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5C58-63C6-EB4E-83CE-DB4ED8B5F3A9}">
  <dimension ref="A1:C366"/>
  <sheetViews>
    <sheetView workbookViewId="0">
      <pane ySplit="1" topLeftCell="A2" activePane="bottomLeft" state="frozen"/>
      <selection pane="bottomLeft" activeCell="E8" sqref="E8"/>
    </sheetView>
  </sheetViews>
  <sheetFormatPr baseColWidth="10" defaultColWidth="10.6640625" defaultRowHeight="16" x14ac:dyDescent="0.2"/>
  <cols>
    <col min="3" max="3" width="16.83203125" bestFit="1" customWidth="1"/>
  </cols>
  <sheetData>
    <row r="1" spans="1:3" x14ac:dyDescent="0.2">
      <c r="A1" s="24" t="s">
        <v>7</v>
      </c>
      <c r="B1" t="s">
        <v>48</v>
      </c>
      <c r="C1" t="s">
        <v>49</v>
      </c>
    </row>
    <row r="2" spans="1:3" x14ac:dyDescent="0.2">
      <c r="A2" s="2">
        <v>43900</v>
      </c>
      <c r="B2" s="4">
        <f>Prediktion!C3</f>
        <v>8.5</v>
      </c>
      <c r="C2" s="4">
        <f>B2+2*SQRT(B2)</f>
        <v>14.330951894845301</v>
      </c>
    </row>
    <row r="3" spans="1:3" x14ac:dyDescent="0.2">
      <c r="A3" s="2">
        <f>A2+1</f>
        <v>43901</v>
      </c>
      <c r="B3" s="4">
        <f ca="1">Prediktion!C4</f>
        <v>8.8383755555555563</v>
      </c>
      <c r="C3" s="4">
        <f t="shared" ref="C3:C66" ca="1" si="0">B3+2*SQRT(B3)</f>
        <v>14.784256669589222</v>
      </c>
    </row>
    <row r="4" spans="1:3" x14ac:dyDescent="0.2">
      <c r="A4" s="2">
        <f t="shared" ref="A4:A67" si="1">A3+1</f>
        <v>43902</v>
      </c>
      <c r="B4" s="4">
        <f ca="1">Prediktion!C5</f>
        <v>9.2270851117541923</v>
      </c>
      <c r="C4" s="4">
        <f t="shared" ca="1" si="0"/>
        <v>15.302308601224912</v>
      </c>
    </row>
    <row r="5" spans="1:3" x14ac:dyDescent="0.2">
      <c r="A5" s="2">
        <f t="shared" si="1"/>
        <v>43903</v>
      </c>
      <c r="B5" s="4">
        <f ca="1">Prediktion!C6</f>
        <v>9.6736304937739561</v>
      </c>
      <c r="C5" s="4">
        <f t="shared" ca="1" si="0"/>
        <v>15.894122594492019</v>
      </c>
    </row>
    <row r="6" spans="1:3" x14ac:dyDescent="0.2">
      <c r="A6" s="2">
        <f t="shared" si="1"/>
        <v>43904</v>
      </c>
      <c r="B6" s="4">
        <f ca="1">Prediktion!C7</f>
        <v>10.186622241319766</v>
      </c>
      <c r="C6" s="4">
        <f t="shared" ca="1" si="0"/>
        <v>16.569919897334177</v>
      </c>
    </row>
    <row r="7" spans="1:3" x14ac:dyDescent="0.2">
      <c r="A7" s="2">
        <f t="shared" si="1"/>
        <v>43905</v>
      </c>
      <c r="B7" s="4">
        <f ca="1">Prediktion!C8</f>
        <v>10.775941051614888</v>
      </c>
      <c r="C7" s="4">
        <f t="shared" ca="1" si="0"/>
        <v>17.341286755114403</v>
      </c>
    </row>
    <row r="8" spans="1:3" x14ac:dyDescent="0.2">
      <c r="A8" s="2">
        <f t="shared" si="1"/>
        <v>43906</v>
      </c>
      <c r="B8" s="4">
        <f ca="1">Prediktion!C9</f>
        <v>11.452922043950792</v>
      </c>
      <c r="C8" s="4">
        <f t="shared" ca="1" si="0"/>
        <v>18.22135525820379</v>
      </c>
    </row>
    <row r="9" spans="1:3" x14ac:dyDescent="0.2">
      <c r="A9" s="2">
        <f t="shared" si="1"/>
        <v>43907</v>
      </c>
      <c r="B9" s="4">
        <f ca="1">Prediktion!C10</f>
        <v>12.230564863478872</v>
      </c>
      <c r="C9" s="4">
        <f t="shared" ca="1" si="0"/>
        <v>19.225009763105682</v>
      </c>
    </row>
    <row r="10" spans="1:3" x14ac:dyDescent="0.2">
      <c r="A10" s="2">
        <f t="shared" si="1"/>
        <v>43908</v>
      </c>
      <c r="B10" s="4">
        <f ca="1">Prediktion!C11</f>
        <v>13.123772974543323</v>
      </c>
      <c r="C10" s="4">
        <f t="shared" ca="1" si="0"/>
        <v>20.369122648518577</v>
      </c>
    </row>
    <row r="11" spans="1:3" x14ac:dyDescent="0.2">
      <c r="A11" s="2">
        <f t="shared" si="1"/>
        <v>43909</v>
      </c>
      <c r="B11" s="4">
        <f ca="1">Prediktion!C12</f>
        <v>13.811250284986547</v>
      </c>
      <c r="C11" s="4">
        <f t="shared" ca="1" si="0"/>
        <v>21.243948391323585</v>
      </c>
    </row>
    <row r="12" spans="1:3" x14ac:dyDescent="0.2">
      <c r="A12" s="2">
        <f t="shared" si="1"/>
        <v>43910</v>
      </c>
      <c r="B12" s="4">
        <f ca="1">Prediktion!C13</f>
        <v>14.54984509345276</v>
      </c>
      <c r="C12" s="4">
        <f t="shared" ca="1" si="0"/>
        <v>22.178696931954477</v>
      </c>
    </row>
    <row r="13" spans="1:3" x14ac:dyDescent="0.2">
      <c r="A13" s="2">
        <f t="shared" si="1"/>
        <v>43911</v>
      </c>
      <c r="B13" s="4">
        <f ca="1">Prediktion!C14</f>
        <v>15.339446103951806</v>
      </c>
      <c r="C13" s="4">
        <f t="shared" ca="1" si="0"/>
        <v>23.172567092153585</v>
      </c>
    </row>
    <row r="14" spans="1:3" x14ac:dyDescent="0.2">
      <c r="A14" s="2">
        <f t="shared" si="1"/>
        <v>43912</v>
      </c>
      <c r="B14" s="4">
        <f ca="1">Prediktion!C15</f>
        <v>16.178774203054218</v>
      </c>
      <c r="C14" s="4">
        <f t="shared" ca="1" si="0"/>
        <v>24.223343601860897</v>
      </c>
    </row>
    <row r="15" spans="1:3" x14ac:dyDescent="0.2">
      <c r="A15" s="2">
        <f t="shared" si="1"/>
        <v>43913</v>
      </c>
      <c r="B15" s="4">
        <f ca="1">Prediktion!C16</f>
        <v>17.065042840280775</v>
      </c>
      <c r="C15" s="4">
        <f t="shared" ca="1" si="0"/>
        <v>25.327014237055465</v>
      </c>
    </row>
    <row r="16" spans="1:3" x14ac:dyDescent="0.2">
      <c r="A16" s="2">
        <f t="shared" si="1"/>
        <v>43914</v>
      </c>
      <c r="B16" s="4">
        <f ca="1">Prediktion!C17</f>
        <v>17.993545732241607</v>
      </c>
      <c r="C16" s="4">
        <f t="shared" ca="1" si="0"/>
        <v>26.477305684583872</v>
      </c>
    </row>
    <row r="17" spans="1:3" x14ac:dyDescent="0.2">
      <c r="A17" s="2">
        <f t="shared" si="1"/>
        <v>43915</v>
      </c>
      <c r="B17" s="4">
        <f ca="1">Prediktion!C18</f>
        <v>18.957158635937187</v>
      </c>
      <c r="C17" s="4">
        <f t="shared" ca="1" si="0"/>
        <v>27.66512249344996</v>
      </c>
    </row>
    <row r="18" spans="1:3" x14ac:dyDescent="0.2">
      <c r="A18" s="2">
        <f t="shared" si="1"/>
        <v>43916</v>
      </c>
      <c r="B18" s="4">
        <f ca="1">Prediktion!C19</f>
        <v>19.945739841784874</v>
      </c>
      <c r="C18" s="4">
        <f t="shared" ca="1" si="0"/>
        <v>28.877870571187543</v>
      </c>
    </row>
    <row r="19" spans="1:3" x14ac:dyDescent="0.2">
      <c r="A19" s="2">
        <f t="shared" si="1"/>
        <v>43917</v>
      </c>
      <c r="B19" s="4">
        <f ca="1">Prediktion!C20</f>
        <v>20.945411666248685</v>
      </c>
      <c r="C19" s="4">
        <f t="shared" ca="1" si="0"/>
        <v>30.098643153816052</v>
      </c>
    </row>
    <row r="20" spans="1:3" x14ac:dyDescent="0.2">
      <c r="A20" s="2">
        <f t="shared" si="1"/>
        <v>43918</v>
      </c>
      <c r="B20" s="4">
        <f ca="1">Prediktion!C21</f>
        <v>21.988460382670166</v>
      </c>
      <c r="C20" s="4">
        <f t="shared" ca="1" si="0"/>
        <v>31.366831324933042</v>
      </c>
    </row>
    <row r="21" spans="1:3" x14ac:dyDescent="0.2">
      <c r="A21" s="2">
        <f t="shared" si="1"/>
        <v>43919</v>
      </c>
      <c r="B21" s="4">
        <f ca="1">Prediktion!C22</f>
        <v>23.073347432480382</v>
      </c>
      <c r="C21" s="4">
        <f t="shared" ca="1" si="0"/>
        <v>32.680292302204656</v>
      </c>
    </row>
    <row r="22" spans="1:3" x14ac:dyDescent="0.2">
      <c r="A22" s="2">
        <f t="shared" si="1"/>
        <v>43920</v>
      </c>
      <c r="B22" s="4">
        <f ca="1">Prediktion!C23</f>
        <v>24.198300907011696</v>
      </c>
      <c r="C22" s="4">
        <f t="shared" ca="1" si="0"/>
        <v>34.036654612182431</v>
      </c>
    </row>
    <row r="23" spans="1:3" x14ac:dyDescent="0.2">
      <c r="A23" s="2">
        <f t="shared" si="1"/>
        <v>43921</v>
      </c>
      <c r="B23" s="4">
        <f ca="1">Prediktion!C24</f>
        <v>25.36145684097696</v>
      </c>
      <c r="C23" s="4">
        <f t="shared" ca="1" si="0"/>
        <v>35.433488779166382</v>
      </c>
    </row>
    <row r="24" spans="1:3" x14ac:dyDescent="0.2">
      <c r="A24" s="2">
        <f t="shared" si="1"/>
        <v>43922</v>
      </c>
      <c r="B24" s="4">
        <f ca="1">Prediktion!C25</f>
        <v>26.561071688639515</v>
      </c>
      <c r="C24" s="4">
        <f t="shared" ca="1" si="0"/>
        <v>36.868558615847235</v>
      </c>
    </row>
    <row r="25" spans="1:3" x14ac:dyDescent="0.2">
      <c r="A25" s="2">
        <f t="shared" si="1"/>
        <v>43923</v>
      </c>
      <c r="B25" s="4">
        <f ca="1">Prediktion!C26</f>
        <v>27.795826561006699</v>
      </c>
      <c r="C25" s="4">
        <f t="shared" ca="1" si="0"/>
        <v>38.340176054646733</v>
      </c>
    </row>
    <row r="26" spans="1:3" x14ac:dyDescent="0.2">
      <c r="A26" s="2">
        <f t="shared" si="1"/>
        <v>43924</v>
      </c>
      <c r="B26" s="4">
        <f ca="1">Prediktion!C27</f>
        <v>29.065248410196762</v>
      </c>
      <c r="C26" s="4">
        <f t="shared" ca="1" si="0"/>
        <v>39.847687542451908</v>
      </c>
    </row>
    <row r="27" spans="1:3" x14ac:dyDescent="0.2">
      <c r="A27" s="2">
        <f t="shared" si="1"/>
        <v>43925</v>
      </c>
      <c r="B27" s="4">
        <f ca="1">Prediktion!C28</f>
        <v>30.370278812058125</v>
      </c>
      <c r="C27" s="4">
        <f t="shared" ca="1" si="0"/>
        <v>41.392125991557236</v>
      </c>
    </row>
    <row r="28" spans="1:3" x14ac:dyDescent="0.2">
      <c r="A28" s="2">
        <f t="shared" si="1"/>
        <v>43926</v>
      </c>
      <c r="B28" s="4">
        <f ca="1">Prediktion!C29</f>
        <v>31.714027458395236</v>
      </c>
      <c r="C28" s="4">
        <f t="shared" ca="1" si="0"/>
        <v>42.977069224880033</v>
      </c>
    </row>
    <row r="29" spans="1:3" x14ac:dyDescent="0.2">
      <c r="A29" s="2">
        <f t="shared" si="1"/>
        <v>43927</v>
      </c>
      <c r="B29" s="4">
        <f ca="1">Prediktion!C30</f>
        <v>33.095217106052566</v>
      </c>
      <c r="C29" s="4">
        <f t="shared" ca="1" si="0"/>
        <v>44.600905630613376</v>
      </c>
    </row>
    <row r="30" spans="1:3" x14ac:dyDescent="0.2">
      <c r="A30" s="2">
        <f t="shared" si="1"/>
        <v>43928</v>
      </c>
      <c r="B30" s="4">
        <f ca="1">Prediktion!C31</f>
        <v>34.512585025936893</v>
      </c>
      <c r="C30" s="4">
        <f t="shared" ca="1" si="0"/>
        <v>46.262067572149199</v>
      </c>
    </row>
    <row r="31" spans="1:3" x14ac:dyDescent="0.2">
      <c r="A31" s="2">
        <f t="shared" si="1"/>
        <v>43929</v>
      </c>
      <c r="B31" s="4">
        <f ca="1">Prediktion!C32</f>
        <v>35.964919782515217</v>
      </c>
      <c r="C31" s="4">
        <f t="shared" ca="1" si="0"/>
        <v>47.959071654576071</v>
      </c>
    </row>
    <row r="32" spans="1:3" x14ac:dyDescent="0.2">
      <c r="A32" s="2">
        <f t="shared" si="1"/>
        <v>43930</v>
      </c>
      <c r="B32" s="4">
        <f ca="1">Prediktion!C33</f>
        <v>37.451082195211804</v>
      </c>
      <c r="C32" s="4">
        <f t="shared" ca="1" si="0"/>
        <v>49.690540058240181</v>
      </c>
    </row>
    <row r="33" spans="1:3" x14ac:dyDescent="0.2">
      <c r="A33" s="2">
        <f t="shared" si="1"/>
        <v>43931</v>
      </c>
      <c r="B33" s="4">
        <f ca="1">Prediktion!C34</f>
        <v>38.969997768619706</v>
      </c>
      <c r="C33" s="4">
        <f t="shared" ca="1" si="0"/>
        <v>51.455188639186275</v>
      </c>
    </row>
    <row r="34" spans="1:3" x14ac:dyDescent="0.2">
      <c r="A34" s="2">
        <f t="shared" si="1"/>
        <v>43932</v>
      </c>
      <c r="B34" s="4">
        <f ca="1">Prediktion!C35</f>
        <v>40.520603220963174</v>
      </c>
      <c r="C34" s="4">
        <f t="shared" ca="1" si="0"/>
        <v>53.251762354516281</v>
      </c>
    </row>
    <row r="35" spans="1:3" x14ac:dyDescent="0.2">
      <c r="A35" s="2">
        <f t="shared" si="1"/>
        <v>43933</v>
      </c>
      <c r="B35" s="4">
        <f ca="1">Prediktion!C36</f>
        <v>42.101723863327329</v>
      </c>
      <c r="C35" s="4">
        <f t="shared" ca="1" si="0"/>
        <v>55.078892100400829</v>
      </c>
    </row>
    <row r="36" spans="1:3" x14ac:dyDescent="0.2">
      <c r="A36" s="2">
        <f t="shared" si="1"/>
        <v>43934</v>
      </c>
      <c r="B36" s="4">
        <f ca="1">Prediktion!C37</f>
        <v>43.711851235417164</v>
      </c>
      <c r="C36" s="4">
        <f t="shared" ca="1" si="0"/>
        <v>56.934838981825635</v>
      </c>
    </row>
    <row r="37" spans="1:3" x14ac:dyDescent="0.2">
      <c r="A37" s="2">
        <f t="shared" si="1"/>
        <v>43935</v>
      </c>
      <c r="B37" s="4">
        <f ca="1">Prediktion!C38</f>
        <v>45.348781296195156</v>
      </c>
      <c r="C37" s="4">
        <f t="shared" ca="1" si="0"/>
        <v>58.81708204962284</v>
      </c>
    </row>
    <row r="38" spans="1:3" x14ac:dyDescent="0.2">
      <c r="A38" s="2">
        <f t="shared" si="1"/>
        <v>43936</v>
      </c>
      <c r="B38" s="4">
        <f ca="1">Prediktion!C39</f>
        <v>47.010164445703197</v>
      </c>
      <c r="C38" s="4">
        <f t="shared" ca="1" si="0"/>
        <v>60.722956203139489</v>
      </c>
    </row>
    <row r="39" spans="1:3" x14ac:dyDescent="0.2">
      <c r="A39" s="2">
        <f t="shared" si="1"/>
        <v>43937</v>
      </c>
      <c r="B39" s="4">
        <f ca="1">Prediktion!C40</f>
        <v>48.693486404441856</v>
      </c>
      <c r="C39" s="4">
        <f t="shared" ca="1" si="0"/>
        <v>62.649630055815166</v>
      </c>
    </row>
    <row r="40" spans="1:3" x14ac:dyDescent="0.2">
      <c r="A40" s="2">
        <f t="shared" si="1"/>
        <v>43938</v>
      </c>
      <c r="B40" s="4">
        <f ca="1">Prediktion!C41</f>
        <v>50.396041734863417</v>
      </c>
      <c r="C40" s="4">
        <f t="shared" ca="1" si="0"/>
        <v>64.594075645917925</v>
      </c>
    </row>
    <row r="41" spans="1:3" x14ac:dyDescent="0.2">
      <c r="A41" s="2">
        <f t="shared" si="1"/>
        <v>43939</v>
      </c>
      <c r="B41" s="4">
        <f ca="1">Prediktion!C42</f>
        <v>52.114901447833532</v>
      </c>
      <c r="C41" s="4">
        <f t="shared" ca="1" si="0"/>
        <v>66.553031721221913</v>
      </c>
    </row>
    <row r="42" spans="1:3" x14ac:dyDescent="0.2">
      <c r="A42" s="2">
        <f t="shared" si="1"/>
        <v>43940</v>
      </c>
      <c r="B42" s="4">
        <f ca="1">Prediktion!C43</f>
        <v>53.846878185769008</v>
      </c>
      <c r="C42" s="4">
        <f t="shared" ca="1" si="0"/>
        <v>68.522964610394482</v>
      </c>
    </row>
    <row r="43" spans="1:3" x14ac:dyDescent="0.2">
      <c r="A43" s="2">
        <f t="shared" si="1"/>
        <v>43941</v>
      </c>
      <c r="B43" s="4">
        <f ca="1">Prediktion!C44</f>
        <v>55.588495433190538</v>
      </c>
      <c r="C43" s="4">
        <f t="shared" ca="1" si="0"/>
        <v>70.500033976639443</v>
      </c>
    </row>
    <row r="44" spans="1:3" x14ac:dyDescent="0.2">
      <c r="A44" s="2">
        <f t="shared" si="1"/>
        <v>43942</v>
      </c>
      <c r="B44" s="4">
        <f ca="1">Prediktion!C45</f>
        <v>57.335971341181839</v>
      </c>
      <c r="C44" s="4">
        <f t="shared" ca="1" si="0"/>
        <v>72.480075321435251</v>
      </c>
    </row>
    <row r="45" spans="1:3" x14ac:dyDescent="0.2">
      <c r="A45" s="2">
        <f t="shared" si="1"/>
        <v>43943</v>
      </c>
      <c r="B45" s="4">
        <f ca="1">Prediktion!C46</f>
        <v>59.0852333887577</v>
      </c>
      <c r="C45" s="4">
        <f t="shared" ca="1" si="0"/>
        <v>74.458617321875053</v>
      </c>
    </row>
    <row r="46" spans="1:3" x14ac:dyDescent="0.2">
      <c r="A46" s="2">
        <f t="shared" si="1"/>
        <v>43944</v>
      </c>
      <c r="B46" s="4">
        <f ca="1">Prediktion!C47</f>
        <v>60.831987631939185</v>
      </c>
      <c r="C46" s="4">
        <f t="shared" ca="1" si="0"/>
        <v>76.430960371442154</v>
      </c>
    </row>
    <row r="47" spans="1:3" x14ac:dyDescent="0.2">
      <c r="A47" s="2">
        <f t="shared" si="1"/>
        <v>43945</v>
      </c>
      <c r="B47" s="4">
        <f ca="1">Prediktion!C48</f>
        <v>62.571718649972915</v>
      </c>
      <c r="C47" s="4">
        <f t="shared" ca="1" si="0"/>
        <v>78.392176121231188</v>
      </c>
    </row>
    <row r="48" spans="1:3" x14ac:dyDescent="0.2">
      <c r="A48" s="2">
        <f t="shared" si="1"/>
        <v>43946</v>
      </c>
      <c r="B48" s="4">
        <f ca="1">Prediktion!C49</f>
        <v>64.299692947818997</v>
      </c>
      <c r="C48" s="4">
        <f t="shared" ca="1" si="0"/>
        <v>80.337110813275899</v>
      </c>
    </row>
    <row r="49" spans="1:3" x14ac:dyDescent="0.2">
      <c r="A49" s="2">
        <f t="shared" si="1"/>
        <v>43947</v>
      </c>
      <c r="B49" s="4">
        <f ca="1">Prediktion!C50</f>
        <v>66.010967256034803</v>
      </c>
      <c r="C49" s="4">
        <f t="shared" ca="1" si="0"/>
        <v>82.260393985127109</v>
      </c>
    </row>
    <row r="50" spans="1:3" x14ac:dyDescent="0.2">
      <c r="A50" s="2">
        <f t="shared" si="1"/>
        <v>43948</v>
      </c>
      <c r="B50" s="4">
        <f ca="1">Prediktion!C51</f>
        <v>67.700403104348055</v>
      </c>
      <c r="C50" s="4">
        <f t="shared" ca="1" si="0"/>
        <v>84.156454040626542</v>
      </c>
    </row>
    <row r="51" spans="1:3" x14ac:dyDescent="0.2">
      <c r="A51" s="2">
        <f t="shared" si="1"/>
        <v>43949</v>
      </c>
      <c r="B51" s="4">
        <f ca="1">Prediktion!C52</f>
        <v>69.362688675272992</v>
      </c>
      <c r="C51" s="4">
        <f t="shared" ca="1" si="0"/>
        <v>86.019541760447638</v>
      </c>
    </row>
    <row r="52" spans="1:3" x14ac:dyDescent="0.2">
      <c r="A52" s="2">
        <f t="shared" si="1"/>
        <v>43950</v>
      </c>
      <c r="B52" s="4">
        <f ca="1">Prediktion!C53</f>
        <v>70.992368110535125</v>
      </c>
      <c r="C52" s="4">
        <f t="shared" ca="1" si="0"/>
        <v>87.84376189390332</v>
      </c>
    </row>
    <row r="53" spans="1:3" x14ac:dyDescent="0.2">
      <c r="A53" s="2">
        <f t="shared" si="1"/>
        <v>43951</v>
      </c>
      <c r="B53" s="4">
        <f ca="1">Prediktion!C54</f>
        <v>72.583876937471175</v>
      </c>
      <c r="C53" s="4">
        <f t="shared" ca="1" si="0"/>
        <v>89.623111302602865</v>
      </c>
    </row>
    <row r="54" spans="1:3" x14ac:dyDescent="0.2">
      <c r="A54" s="2">
        <f t="shared" si="1"/>
        <v>43952</v>
      </c>
      <c r="B54" s="4">
        <f ca="1">Prediktion!C55</f>
        <v>74.1315798359105</v>
      </c>
      <c r="C54" s="4">
        <f t="shared" ca="1" si="0"/>
        <v>91.35151942185685</v>
      </c>
    </row>
    <row r="55" spans="1:3" x14ac:dyDescent="0.2">
      <c r="A55" s="2">
        <f t="shared" si="1"/>
        <v>43953</v>
      </c>
      <c r="B55" s="4">
        <f ca="1">Prediktion!C56</f>
        <v>75.629803236089714</v>
      </c>
      <c r="C55" s="4">
        <f t="shared" ca="1" si="0"/>
        <v>93.02288269156162</v>
      </c>
    </row>
    <row r="56" spans="1:3" x14ac:dyDescent="0.2">
      <c r="A56" s="2">
        <f t="shared" si="1"/>
        <v>43954</v>
      </c>
      <c r="B56" s="4">
        <f ca="1">Prediktion!C57</f>
        <v>77.072871612845475</v>
      </c>
      <c r="C56" s="4">
        <f t="shared" ca="1" si="0"/>
        <v>94.631102914755758</v>
      </c>
    </row>
    <row r="57" spans="1:3" x14ac:dyDescent="0.2">
      <c r="A57" s="2">
        <f t="shared" si="1"/>
        <v>43955</v>
      </c>
      <c r="B57" s="4">
        <f ca="1">Prediktion!C58</f>
        <v>78.455147213603581</v>
      </c>
      <c r="C57" s="4">
        <f t="shared" ca="1" si="0"/>
        <v>96.17012925859629</v>
      </c>
    </row>
    <row r="58" spans="1:3" x14ac:dyDescent="0.2">
      <c r="A58" s="2">
        <f t="shared" si="1"/>
        <v>43956</v>
      </c>
      <c r="B58" s="4">
        <f ca="1">Prediktion!C59</f>
        <v>79.771072713217137</v>
      </c>
      <c r="C58" s="4">
        <f t="shared" ca="1" si="0"/>
        <v>97.634003347714611</v>
      </c>
    </row>
    <row r="59" spans="1:3" x14ac:dyDescent="0.2">
      <c r="A59" s="2">
        <f t="shared" si="1"/>
        <v>43957</v>
      </c>
      <c r="B59" s="4">
        <f ca="1">Prediktion!C60</f>
        <v>81.01521603376294</v>
      </c>
      <c r="C59" s="4">
        <f t="shared" ca="1" si="0"/>
        <v>99.016906624789428</v>
      </c>
    </row>
    <row r="60" spans="1:3" x14ac:dyDescent="0.2">
      <c r="A60" s="2">
        <f t="shared" si="1"/>
        <v>43958</v>
      </c>
      <c r="B60" s="4">
        <f ca="1">Prediktion!C61</f>
        <v>82.182316344764416</v>
      </c>
      <c r="C60" s="4">
        <f t="shared" ca="1" si="0"/>
        <v>100.31320891460382</v>
      </c>
    </row>
    <row r="61" spans="1:3" x14ac:dyDescent="0.2">
      <c r="A61" s="2">
        <f t="shared" si="1"/>
        <v>43959</v>
      </c>
      <c r="B61" s="4">
        <f ca="1">Prediktion!C62</f>
        <v>83.26733013671064</v>
      </c>
      <c r="C61" s="4">
        <f t="shared" ca="1" si="0"/>
        <v>101.51751700005104</v>
      </c>
    </row>
    <row r="62" spans="1:3" x14ac:dyDescent="0.2">
      <c r="A62" s="2">
        <f t="shared" si="1"/>
        <v>43960</v>
      </c>
      <c r="B62" s="4">
        <f ca="1">Prediktion!C63</f>
        <v>84.26547633897178</v>
      </c>
      <c r="C62" s="4">
        <f t="shared" ca="1" si="0"/>
        <v>102.62472211203901</v>
      </c>
    </row>
    <row r="63" spans="1:3" x14ac:dyDescent="0.2">
      <c r="A63" s="2">
        <f t="shared" si="1"/>
        <v>43961</v>
      </c>
      <c r="B63" s="4">
        <f ca="1">Prediktion!C64</f>
        <v>85.172279875971839</v>
      </c>
      <c r="C63" s="4">
        <f t="shared" ca="1" si="0"/>
        <v>103.6300457078348</v>
      </c>
    </row>
    <row r="64" spans="1:3" x14ac:dyDescent="0.2">
      <c r="A64" s="2">
        <f t="shared" si="1"/>
        <v>43962</v>
      </c>
      <c r="B64" s="4">
        <f ca="1">Prediktion!C65</f>
        <v>85.983614021257807</v>
      </c>
      <c r="C64" s="4">
        <f t="shared" ca="1" si="0"/>
        <v>104.5290839825457</v>
      </c>
    </row>
    <row r="65" spans="1:3" x14ac:dyDescent="0.2">
      <c r="A65" s="2">
        <f t="shared" si="1"/>
        <v>43963</v>
      </c>
      <c r="B65" s="4">
        <f ca="1">Prediktion!C66</f>
        <v>86.695740783346224</v>
      </c>
      <c r="C65" s="4">
        <f t="shared" ca="1" si="0"/>
        <v>105.31785030760219</v>
      </c>
    </row>
    <row r="66" spans="1:3" x14ac:dyDescent="0.2">
      <c r="A66" s="2">
        <f t="shared" si="1"/>
        <v>43964</v>
      </c>
      <c r="B66" s="4">
        <f ca="1">Prediktion!C67</f>
        <v>87.305348548323479</v>
      </c>
      <c r="C66" s="4">
        <f t="shared" ca="1" si="0"/>
        <v>105.99281478088946</v>
      </c>
    </row>
    <row r="67" spans="1:3" x14ac:dyDescent="0.2">
      <c r="A67" s="2">
        <f t="shared" si="1"/>
        <v>43965</v>
      </c>
      <c r="B67" s="4">
        <f ca="1">Prediktion!C68</f>
        <v>87.809586232973658</v>
      </c>
      <c r="C67" s="4">
        <f t="shared" ref="C67:C130" ca="1" si="2">B67+2*SQRT(B67)</f>
        <v>106.55094010434311</v>
      </c>
    </row>
    <row r="68" spans="1:3" x14ac:dyDescent="0.2">
      <c r="A68" s="2">
        <f t="shared" ref="A68:A131" si="3">A67+1</f>
        <v>43966</v>
      </c>
      <c r="B68" s="4">
        <f ca="1">Prediktion!C69</f>
        <v>88.206093272269982</v>
      </c>
      <c r="C68" s="4">
        <f t="shared" ca="1" si="2"/>
        <v>106.98971308020583</v>
      </c>
    </row>
    <row r="69" spans="1:3" x14ac:dyDescent="0.2">
      <c r="A69" s="2">
        <f t="shared" si="3"/>
        <v>43967</v>
      </c>
      <c r="B69" s="4">
        <f ca="1">Prediktion!C70</f>
        <v>88.493024874187014</v>
      </c>
      <c r="C69" s="4">
        <f t="shared" ca="1" si="2"/>
        <v>107.30717113429534</v>
      </c>
    </row>
    <row r="70" spans="1:3" x14ac:dyDescent="0.2">
      <c r="A70" s="2">
        <f t="shared" si="3"/>
        <v>43968</v>
      </c>
      <c r="B70" s="4">
        <f ca="1">Prediktion!C71</f>
        <v>88.669072111440883</v>
      </c>
      <c r="C70" s="4">
        <f t="shared" ca="1" si="2"/>
        <v>107.50192342094162</v>
      </c>
    </row>
    <row r="71" spans="1:3" x14ac:dyDescent="0.2">
      <c r="A71" s="2">
        <f t="shared" si="3"/>
        <v>43969</v>
      </c>
      <c r="B71" s="4">
        <f ca="1">Prediktion!C72</f>
        <v>88.733476558371692</v>
      </c>
      <c r="C71" s="4">
        <f t="shared" ca="1" si="2"/>
        <v>107.57316621169366</v>
      </c>
    </row>
    <row r="72" spans="1:3" x14ac:dyDescent="0.2">
      <c r="A72" s="2">
        <f t="shared" si="3"/>
        <v>43970</v>
      </c>
      <c r="B72" s="4">
        <f ca="1">Prediktion!C73</f>
        <v>88.686039275981287</v>
      </c>
      <c r="C72" s="4">
        <f t="shared" ca="1" si="2"/>
        <v>107.52069236819207</v>
      </c>
    </row>
    <row r="73" spans="1:3" x14ac:dyDescent="0.2">
      <c r="A73" s="2">
        <f t="shared" si="3"/>
        <v>43971</v>
      </c>
      <c r="B73" s="4">
        <f ca="1">Prediktion!C74</f>
        <v>88.527123925317952</v>
      </c>
      <c r="C73" s="4">
        <f t="shared" ca="1" si="2"/>
        <v>107.34489466739237</v>
      </c>
    </row>
    <row r="74" spans="1:3" x14ac:dyDescent="0.2">
      <c r="A74" s="2">
        <f t="shared" si="3"/>
        <v>43972</v>
      </c>
      <c r="B74" s="4">
        <f ca="1">Prediktion!C75</f>
        <v>88.257653905106324</v>
      </c>
      <c r="C74" s="4">
        <f t="shared" ca="1" si="2"/>
        <v>107.04676286802484</v>
      </c>
    </row>
    <row r="75" spans="1:3" x14ac:dyDescent="0.2">
      <c r="A75" s="2">
        <f t="shared" si="3"/>
        <v>43973</v>
      </c>
      <c r="B75" s="4">
        <f ca="1">Prediktion!C76</f>
        <v>87.879103531014692</v>
      </c>
      <c r="C75" s="4">
        <f t="shared" ca="1" si="2"/>
        <v>106.62787453404469</v>
      </c>
    </row>
    <row r="76" spans="1:3" x14ac:dyDescent="0.2">
      <c r="A76" s="2">
        <f t="shared" si="3"/>
        <v>43974</v>
      </c>
      <c r="B76" s="4">
        <f ca="1">Prediktion!C77</f>
        <v>87.393483395589982</v>
      </c>
      <c r="C76" s="4">
        <f t="shared" ca="1" si="2"/>
        <v>106.09037975788391</v>
      </c>
    </row>
    <row r="77" spans="1:3" x14ac:dyDescent="0.2">
      <c r="A77" s="2">
        <f t="shared" si="3"/>
        <v>43975</v>
      </c>
      <c r="B77" s="4">
        <f ca="1">Prediktion!C78</f>
        <v>86.803320163447054</v>
      </c>
      <c r="C77" s="4">
        <f t="shared" ca="1" si="2"/>
        <v>105.43698004694252</v>
      </c>
    </row>
    <row r="78" spans="1:3" x14ac:dyDescent="0.2">
      <c r="A78" s="2">
        <f t="shared" si="3"/>
        <v>43976</v>
      </c>
      <c r="B78" s="4">
        <f ca="1">Prediktion!C79</f>
        <v>86.111631159712687</v>
      </c>
      <c r="C78" s="4">
        <f t="shared" ca="1" si="2"/>
        <v>104.67090174448651</v>
      </c>
    </row>
    <row r="79" spans="1:3" x14ac:dyDescent="0.2">
      <c r="A79" s="2">
        <f t="shared" si="3"/>
        <v>43977</v>
      </c>
      <c r="B79" s="4">
        <f ca="1">Prediktion!C80</f>
        <v>85.321894196316009</v>
      </c>
      <c r="C79" s="4">
        <f t="shared" ca="1" si="2"/>
        <v>103.79586444597442</v>
      </c>
    </row>
    <row r="80" spans="1:3" x14ac:dyDescent="0.2">
      <c r="A80" s="2">
        <f t="shared" si="3"/>
        <v>43978</v>
      </c>
      <c r="B80" s="4">
        <f ca="1">Prediktion!C81</f>
        <v>84.438013149004334</v>
      </c>
      <c r="C80" s="4">
        <f t="shared" ca="1" si="2"/>
        <v>102.81604494231716</v>
      </c>
    </row>
    <row r="81" spans="1:3" x14ac:dyDescent="0.2">
      <c r="A81" s="2">
        <f t="shared" si="3"/>
        <v>43979</v>
      </c>
      <c r="B81" s="4">
        <f ca="1">Prediktion!C82</f>
        <v>83.464279852278921</v>
      </c>
      <c r="C81" s="4">
        <f t="shared" ca="1" si="2"/>
        <v>101.73603727758193</v>
      </c>
    </row>
    <row r="82" spans="1:3" x14ac:dyDescent="0.2">
      <c r="A82" s="2">
        <f t="shared" si="3"/>
        <v>43980</v>
      </c>
      <c r="B82" s="4">
        <f ca="1">Prediktion!C83</f>
        <v>82.405332933581633</v>
      </c>
      <c r="C82" s="4">
        <f t="shared" ca="1" si="2"/>
        <v>100.56080956556039</v>
      </c>
    </row>
    <row r="83" spans="1:3" x14ac:dyDescent="0.2">
      <c r="A83" s="2">
        <f t="shared" si="3"/>
        <v>43981</v>
      </c>
      <c r="B83" s="4">
        <f ca="1">Prediktion!C84</f>
        <v>81.266114245935782</v>
      </c>
      <c r="C83" s="4">
        <f t="shared" ca="1" si="2"/>
        <v>99.295658249702029</v>
      </c>
    </row>
    <row r="84" spans="1:3" x14ac:dyDescent="0.2">
      <c r="A84" s="2">
        <f t="shared" si="3"/>
        <v>43982</v>
      </c>
      <c r="B84" s="4">
        <f ca="1">Prediktion!C85</f>
        <v>80.051823579033979</v>
      </c>
      <c r="C84" s="4">
        <f t="shared" ca="1" si="2"/>
        <v>97.946160513274819</v>
      </c>
    </row>
    <row r="85" spans="1:3" x14ac:dyDescent="0.2">
      <c r="A85" s="2">
        <f t="shared" si="3"/>
        <v>43983</v>
      </c>
      <c r="B85" s="4">
        <f ca="1">Prediktion!C86</f>
        <v>78.767872332472962</v>
      </c>
      <c r="C85" s="4">
        <f t="shared" ca="1" si="2"/>
        <v>96.518125551227101</v>
      </c>
    </row>
    <row r="86" spans="1:3" x14ac:dyDescent="0.2">
      <c r="A86" s="2">
        <f t="shared" si="3"/>
        <v>43984</v>
      </c>
      <c r="B86" s="4">
        <f ca="1">Prediktion!C87</f>
        <v>77.419836822323276</v>
      </c>
      <c r="C86" s="4">
        <f t="shared" ca="1" si="2"/>
        <v>95.017545402967897</v>
      </c>
    </row>
    <row r="87" spans="1:3" x14ac:dyDescent="0.2">
      <c r="A87" s="2">
        <f t="shared" si="3"/>
        <v>43985</v>
      </c>
      <c r="B87" s="4">
        <f ca="1">Prediktion!C88</f>
        <v>76.013411865184153</v>
      </c>
      <c r="C87" s="4">
        <f t="shared" ca="1" si="2"/>
        <v>93.450546017926584</v>
      </c>
    </row>
    <row r="88" spans="1:3" x14ac:dyDescent="0.2">
      <c r="A88" s="2">
        <f t="shared" si="3"/>
        <v>43986</v>
      </c>
      <c r="B88" s="4">
        <f ca="1">Prediktion!C89</f>
        <v>74.55436524463795</v>
      </c>
      <c r="C88" s="4">
        <f t="shared" ca="1" si="2"/>
        <v>91.823339185742611</v>
      </c>
    </row>
    <row r="89" spans="1:3" x14ac:dyDescent="0.2">
      <c r="A89" s="2">
        <f t="shared" si="3"/>
        <v>43987</v>
      </c>
      <c r="B89" s="4">
        <f ca="1">Prediktion!C90</f>
        <v>73.048493616159405</v>
      </c>
      <c r="C89" s="4">
        <f t="shared" ca="1" si="2"/>
        <v>90.142175912979994</v>
      </c>
    </row>
    <row r="90" spans="1:3" x14ac:dyDescent="0.2">
      <c r="A90" s="2">
        <f t="shared" si="3"/>
        <v>43988</v>
      </c>
      <c r="B90" s="4">
        <f ca="1">Prediktion!C91</f>
        <v>71.501580350153304</v>
      </c>
      <c r="C90" s="4">
        <f t="shared" ca="1" si="2"/>
        <v>88.413301770535469</v>
      </c>
    </row>
    <row r="91" spans="1:3" x14ac:dyDescent="0.2">
      <c r="A91" s="2">
        <f t="shared" si="3"/>
        <v>43989</v>
      </c>
      <c r="B91" s="4">
        <f ca="1">Prediktion!C92</f>
        <v>69.919355749372585</v>
      </c>
      <c r="C91" s="4">
        <f t="shared" ca="1" si="2"/>
        <v>86.642914670771177</v>
      </c>
    </row>
    <row r="92" spans="1:3" x14ac:dyDescent="0.2">
      <c r="A92" s="2">
        <f t="shared" si="3"/>
        <v>43990</v>
      </c>
      <c r="B92" s="4">
        <f ca="1">Prediktion!C93</f>
        <v>68.307460008692701</v>
      </c>
      <c r="C92" s="4">
        <f t="shared" ca="1" si="2"/>
        <v>84.837125463104371</v>
      </c>
    </row>
    <row r="93" spans="1:3" x14ac:dyDescent="0.2">
      <c r="A93" s="2">
        <f t="shared" si="3"/>
        <v>43991</v>
      </c>
      <c r="B93" s="4">
        <f ca="1">Prediktion!C94</f>
        <v>66.671409214287166</v>
      </c>
      <c r="C93" s="4">
        <f t="shared" ca="1" si="2"/>
        <v>83.001921663599603</v>
      </c>
    </row>
    <row r="94" spans="1:3" x14ac:dyDescent="0.2">
      <c r="A94" s="2">
        <f t="shared" si="3"/>
        <v>43992</v>
      </c>
      <c r="B94" s="4">
        <f ca="1">Prediktion!C95</f>
        <v>65.016564607778008</v>
      </c>
      <c r="C94" s="4">
        <f t="shared" ca="1" si="2"/>
        <v>81.143134560223316</v>
      </c>
    </row>
    <row r="95" spans="1:3" x14ac:dyDescent="0.2">
      <c r="A95" s="2">
        <f t="shared" si="3"/>
        <v>43993</v>
      </c>
      <c r="B95" s="4">
        <f ca="1">Prediktion!C96</f>
        <v>63.348105270857531</v>
      </c>
      <c r="C95" s="4">
        <f t="shared" ca="1" si="2"/>
        <v>79.266409862849429</v>
      </c>
    </row>
    <row r="96" spans="1:3" x14ac:dyDescent="0.2">
      <c r="A96" s="2">
        <f t="shared" si="3"/>
        <v>43994</v>
      </c>
      <c r="B96" s="4">
        <f ca="1">Prediktion!C97</f>
        <v>61.671004318852162</v>
      </c>
      <c r="C96" s="4">
        <f t="shared" ca="1" si="2"/>
        <v>77.377181997568542</v>
      </c>
    </row>
    <row r="97" spans="1:3" x14ac:dyDescent="0.2">
      <c r="A97" s="2">
        <f t="shared" si="3"/>
        <v>43995</v>
      </c>
      <c r="B97" s="4">
        <f ca="1">Prediktion!C98</f>
        <v>59.990008629049747</v>
      </c>
      <c r="C97" s="4">
        <f t="shared" ca="1" si="2"/>
        <v>75.48065207973309</v>
      </c>
    </row>
    <row r="98" spans="1:3" x14ac:dyDescent="0.2">
      <c r="A98" s="2">
        <f t="shared" si="3"/>
        <v>43996</v>
      </c>
      <c r="B98" s="4">
        <f ca="1">Prediktion!C99</f>
        <v>58.309622072308187</v>
      </c>
      <c r="C98" s="4">
        <f t="shared" ca="1" si="2"/>
        <v>73.581769540468414</v>
      </c>
    </row>
    <row r="99" spans="1:3" x14ac:dyDescent="0.2">
      <c r="A99" s="2">
        <f t="shared" si="3"/>
        <v>43997</v>
      </c>
      <c r="B99" s="4">
        <f ca="1">Prediktion!C100</f>
        <v>56.634092165188044</v>
      </c>
      <c r="C99" s="4">
        <f t="shared" ca="1" si="2"/>
        <v>71.685217327804693</v>
      </c>
    </row>
    <row r="100" spans="1:3" x14ac:dyDescent="0.2">
      <c r="A100" s="2">
        <f t="shared" si="3"/>
        <v>43998</v>
      </c>
      <c r="B100" s="4">
        <f ca="1">Prediktion!C101</f>
        <v>54.967400015192574</v>
      </c>
      <c r="C100" s="4">
        <f t="shared" ca="1" si="2"/>
        <v>69.795400556761564</v>
      </c>
    </row>
    <row r="101" spans="1:3" x14ac:dyDescent="0.2">
      <c r="A101" s="2">
        <f t="shared" si="3"/>
        <v>43999</v>
      </c>
      <c r="B101" s="4">
        <f ca="1">Prediktion!C102</f>
        <v>53.313253393990401</v>
      </c>
      <c r="C101" s="4">
        <f t="shared" ca="1" si="2"/>
        <v>67.916438443011785</v>
      </c>
    </row>
    <row r="102" spans="1:3" x14ac:dyDescent="0.2">
      <c r="A102" s="2">
        <f t="shared" si="3"/>
        <v>44000</v>
      </c>
      <c r="B102" s="4">
        <f ca="1">Prediktion!C103</f>
        <v>51.675082742836395</v>
      </c>
      <c r="C102" s="4">
        <f t="shared" ca="1" si="2"/>
        <v>66.052159322285561</v>
      </c>
    </row>
    <row r="103" spans="1:3" x14ac:dyDescent="0.2">
      <c r="A103" s="2">
        <f t="shared" si="3"/>
        <v>44001</v>
      </c>
      <c r="B103" s="4">
        <f ca="1">Prediktion!C104</f>
        <v>50.056039890675862</v>
      </c>
      <c r="C103" s="4">
        <f t="shared" ca="1" si="2"/>
        <v>64.20609853234599</v>
      </c>
    </row>
    <row r="104" spans="1:3" x14ac:dyDescent="0.2">
      <c r="A104" s="2">
        <f t="shared" si="3"/>
        <v>44002</v>
      </c>
      <c r="B104" s="4">
        <f ca="1">Prediktion!C105</f>
        <v>48.458999248317966</v>
      </c>
      <c r="C104" s="4">
        <f t="shared" ca="1" si="2"/>
        <v>62.38149891588025</v>
      </c>
    </row>
    <row r="105" spans="1:3" x14ac:dyDescent="0.2">
      <c r="A105" s="2">
        <f t="shared" si="3"/>
        <v>44003</v>
      </c>
      <c r="B105" s="4">
        <f ca="1">Prediktion!C106</f>
        <v>46.886561231150559</v>
      </c>
      <c r="C105" s="4">
        <f t="shared" ca="1" si="2"/>
        <v>60.581313690563697</v>
      </c>
    </row>
    <row r="106" spans="1:3" x14ac:dyDescent="0.2">
      <c r="A106" s="2">
        <f t="shared" si="3"/>
        <v>44004</v>
      </c>
      <c r="B106" s="4">
        <f ca="1">Prediktion!C107</f>
        <v>45.341057657593844</v>
      </c>
      <c r="C106" s="4">
        <f t="shared" ca="1" si="2"/>
        <v>58.808211426314813</v>
      </c>
    </row>
    <row r="107" spans="1:3" x14ac:dyDescent="0.2">
      <c r="A107" s="2">
        <f t="shared" si="3"/>
        <v>44005</v>
      </c>
      <c r="B107" s="4">
        <f ca="1">Prediktion!C108</f>
        <v>43.824558870245006</v>
      </c>
      <c r="C107" s="4">
        <f t="shared" ca="1" si="2"/>
        <v>57.064582868749696</v>
      </c>
    </row>
    <row r="108" spans="1:3" x14ac:dyDescent="0.2">
      <c r="A108" s="2">
        <f t="shared" si="3"/>
        <v>44006</v>
      </c>
      <c r="B108" s="4">
        <f ca="1">Prediktion!C109</f>
        <v>42.338882330810939</v>
      </c>
      <c r="C108" s="4">
        <f t="shared" ca="1" si="2"/>
        <v>55.352549351418304</v>
      </c>
    </row>
    <row r="109" spans="1:3" x14ac:dyDescent="0.2">
      <c r="A109" s="2">
        <f t="shared" si="3"/>
        <v>44007</v>
      </c>
      <c r="B109" s="4">
        <f ca="1">Prediktion!C110</f>
        <v>40.885602447799521</v>
      </c>
      <c r="C109" s="4">
        <f t="shared" ca="1" si="2"/>
        <v>53.673972546885565</v>
      </c>
    </row>
    <row r="110" spans="1:3" x14ac:dyDescent="0.2">
      <c r="A110" s="2">
        <f t="shared" si="3"/>
        <v>44008</v>
      </c>
      <c r="B110" s="4">
        <f ca="1">Prediktion!C111</f>
        <v>39.466061406880804</v>
      </c>
      <c r="C110" s="4">
        <f t="shared" ca="1" si="2"/>
        <v>52.030465317433951</v>
      </c>
    </row>
    <row r="111" spans="1:3" x14ac:dyDescent="0.2">
      <c r="A111" s="2">
        <f t="shared" si="3"/>
        <v>44009</v>
      </c>
      <c r="B111" s="4">
        <f ca="1">Prediktion!C112</f>
        <v>38.081380787197148</v>
      </c>
      <c r="C111" s="4">
        <f t="shared" ca="1" si="2"/>
        <v>50.423403439452677</v>
      </c>
    </row>
    <row r="112" spans="1:3" x14ac:dyDescent="0.2">
      <c r="A112" s="2">
        <f t="shared" si="3"/>
        <v>44010</v>
      </c>
      <c r="B112" s="4">
        <f ca="1">Prediktion!C113</f>
        <v>36.732473762090486</v>
      </c>
      <c r="C112" s="4">
        <f t="shared" ca="1" si="2"/>
        <v>48.853937990819702</v>
      </c>
    </row>
    <row r="113" spans="1:3" x14ac:dyDescent="0.2">
      <c r="A113" s="2">
        <f t="shared" si="3"/>
        <v>44011</v>
      </c>
      <c r="B113" s="4">
        <f ca="1">Prediktion!C114</f>
        <v>35.42005769916998</v>
      </c>
      <c r="C113" s="4">
        <f t="shared" ca="1" si="2"/>
        <v>47.323008207202847</v>
      </c>
    </row>
    <row r="114" spans="1:3" x14ac:dyDescent="0.2">
      <c r="A114" s="2">
        <f t="shared" si="3"/>
        <v>44012</v>
      </c>
      <c r="B114" s="4">
        <f ca="1">Prediktion!C115</f>
        <v>34.144666991862998</v>
      </c>
      <c r="C114" s="4">
        <f t="shared" ca="1" si="2"/>
        <v>45.831354630687443</v>
      </c>
    </row>
    <row r="115" spans="1:3" x14ac:dyDescent="0.2">
      <c r="A115" s="2">
        <f t="shared" si="3"/>
        <v>44013</v>
      </c>
      <c r="B115" s="4">
        <f ca="1">Prediktion!C116</f>
        <v>32.906665972140082</v>
      </c>
      <c r="C115" s="4">
        <f t="shared" ca="1" si="2"/>
        <v>44.379532392026633</v>
      </c>
    </row>
    <row r="116" spans="1:3" x14ac:dyDescent="0.2">
      <c r="A116" s="2">
        <f t="shared" si="3"/>
        <v>44014</v>
      </c>
      <c r="B116" s="4">
        <f ca="1">Prediktion!C117</f>
        <v>31.706261771601419</v>
      </c>
      <c r="C116" s="4">
        <f t="shared" ca="1" si="2"/>
        <v>42.967924485712764</v>
      </c>
    </row>
    <row r="117" spans="1:3" x14ac:dyDescent="0.2">
      <c r="A117" s="2">
        <f t="shared" si="3"/>
        <v>44015</v>
      </c>
      <c r="B117" s="4">
        <f ca="1">Prediktion!C118</f>
        <v>30.543517015243591</v>
      </c>
      <c r="C117" s="4">
        <f t="shared" ca="1" si="2"/>
        <v>41.596754914654532</v>
      </c>
    </row>
    <row r="118" spans="1:3" x14ac:dyDescent="0.2">
      <c r="A118" s="2">
        <f t="shared" si="3"/>
        <v>44016</v>
      </c>
      <c r="B118" s="4">
        <f ca="1">Prediktion!C119</f>
        <v>29.418362248731263</v>
      </c>
      <c r="C118" s="4">
        <f t="shared" ca="1" si="2"/>
        <v>40.266101598242066</v>
      </c>
    </row>
    <row r="119" spans="1:3" x14ac:dyDescent="0.2">
      <c r="A119" s="2">
        <f t="shared" si="3"/>
        <v>44017</v>
      </c>
      <c r="B119" s="4">
        <f ca="1">Prediktion!C120</f>
        <v>28.330608015676834</v>
      </c>
      <c r="C119" s="4">
        <f t="shared" ca="1" si="2"/>
        <v>38.975908953776582</v>
      </c>
    </row>
    <row r="120" spans="1:3" x14ac:dyDescent="0.2">
      <c r="A120" s="2">
        <f t="shared" si="3"/>
        <v>44018</v>
      </c>
      <c r="B120" s="4">
        <f ca="1">Prediktion!C121</f>
        <v>27.279956516128742</v>
      </c>
      <c r="C120" s="4">
        <f t="shared" ca="1" si="2"/>
        <v>37.726000076468466</v>
      </c>
    </row>
    <row r="121" spans="1:3" x14ac:dyDescent="0.2">
      <c r="A121" s="2">
        <f t="shared" si="3"/>
        <v>44019</v>
      </c>
      <c r="B121" s="4">
        <f ca="1">Prediktion!C122</f>
        <v>26.266012791079675</v>
      </c>
      <c r="C121" s="4">
        <f t="shared" ca="1" si="2"/>
        <v>36.516088457352517</v>
      </c>
    </row>
    <row r="122" spans="1:3" x14ac:dyDescent="0.2">
      <c r="A122" s="2">
        <f t="shared" si="3"/>
        <v>44020</v>
      </c>
      <c r="B122" s="4">
        <f ca="1">Prediktion!C123</f>
        <v>25.288295390262984</v>
      </c>
      <c r="C122" s="4">
        <f t="shared" ca="1" si="2"/>
        <v>35.345789191456795</v>
      </c>
    </row>
    <row r="123" spans="1:3" x14ac:dyDescent="0.2">
      <c r="A123" s="2">
        <f t="shared" si="3"/>
        <v>44021</v>
      </c>
      <c r="B123" s="4">
        <f ca="1">Prediktion!C124</f>
        <v>24.346246491777453</v>
      </c>
      <c r="C123" s="4">
        <f t="shared" ca="1" si="2"/>
        <v>34.214629640354012</v>
      </c>
    </row>
    <row r="124" spans="1:3" x14ac:dyDescent="0.2">
      <c r="A124" s="2">
        <f t="shared" si="3"/>
        <v>44022</v>
      </c>
      <c r="B124" s="4">
        <f ca="1">Prediktion!C125</f>
        <v>23.439241452163653</v>
      </c>
      <c r="C124" s="4">
        <f t="shared" ca="1" si="2"/>
        <v>33.122059523812766</v>
      </c>
    </row>
    <row r="125" spans="1:3" x14ac:dyDescent="0.2">
      <c r="A125" s="2">
        <f t="shared" si="3"/>
        <v>44023</v>
      </c>
      <c r="B125" s="4">
        <f ca="1">Prediktion!C126</f>
        <v>22.566597774471735</v>
      </c>
      <c r="C125" s="4">
        <f t="shared" ca="1" si="2"/>
        <v>32.067460424667608</v>
      </c>
    </row>
    <row r="126" spans="1:3" x14ac:dyDescent="0.2">
      <c r="A126" s="2">
        <f t="shared" si="3"/>
        <v>44024</v>
      </c>
      <c r="B126" s="4">
        <f ca="1">Prediktion!C127</f>
        <v>21.727583489648964</v>
      </c>
      <c r="C126" s="4">
        <f t="shared" ca="1" si="2"/>
        <v>31.050154699277556</v>
      </c>
    </row>
    <row r="127" spans="1:3" x14ac:dyDescent="0.2">
      <c r="A127" s="2">
        <f t="shared" si="3"/>
        <v>44025</v>
      </c>
      <c r="B127" s="4">
        <f ca="1">Prediktion!C128</f>
        <v>20.921424953291851</v>
      </c>
      <c r="C127" s="4">
        <f t="shared" ca="1" si="2"/>
        <v>30.069413793095244</v>
      </c>
    </row>
    <row r="128" spans="1:3" x14ac:dyDescent="0.2">
      <c r="A128" s="2">
        <f t="shared" si="3"/>
        <v>44026</v>
      </c>
      <c r="B128" s="4">
        <f ca="1">Prediktion!C129</f>
        <v>20.147314065516341</v>
      </c>
      <c r="C128" s="4">
        <f t="shared" ca="1" si="2"/>
        <v>29.124465966986278</v>
      </c>
    </row>
    <row r="129" spans="1:3" x14ac:dyDescent="0.2">
      <c r="A129" s="2">
        <f t="shared" si="3"/>
        <v>44027</v>
      </c>
      <c r="B129" s="4">
        <f ca="1">Prediktion!C130</f>
        <v>19.40441492647442</v>
      </c>
      <c r="C129" s="4">
        <f t="shared" ca="1" si="2"/>
        <v>28.214503445093158</v>
      </c>
    </row>
    <row r="130" spans="1:3" x14ac:dyDescent="0.2">
      <c r="A130" s="2">
        <f t="shared" si="3"/>
        <v>44028</v>
      </c>
      <c r="B130" s="4">
        <f ca="1">Prediktion!C131</f>
        <v>18.69186994396274</v>
      </c>
      <c r="C130" s="4">
        <f t="shared" ca="1" si="2"/>
        <v>27.338688999306211</v>
      </c>
    </row>
    <row r="131" spans="1:3" x14ac:dyDescent="0.2">
      <c r="A131" s="2">
        <f t="shared" si="3"/>
        <v>44029</v>
      </c>
      <c r="B131" s="4">
        <f ca="1">Prediktion!C132</f>
        <v>18.008805412708305</v>
      </c>
      <c r="C131" s="4">
        <f t="shared" ref="C131:C194" ca="1" si="4">B131+2*SQRT(B131)</f>
        <v>26.496161988865175</v>
      </c>
    </row>
    <row r="132" spans="1:3" x14ac:dyDescent="0.2">
      <c r="A132" s="2">
        <f t="shared" ref="A132:A195" si="5">A131+1</f>
        <v>44030</v>
      </c>
      <c r="B132" s="4">
        <f ca="1">Prediktion!C133</f>
        <v>17.354336587357</v>
      </c>
      <c r="C132" s="4">
        <f t="shared" ca="1" si="4"/>
        <v>25.686043876348137</v>
      </c>
    </row>
    <row r="133" spans="1:3" x14ac:dyDescent="0.2">
      <c r="A133" s="2">
        <f t="shared" si="5"/>
        <v>44031</v>
      </c>
      <c r="B133" s="4">
        <f ca="1">Prediktion!C134</f>
        <v>16.727572273009987</v>
      </c>
      <c r="C133" s="4">
        <f t="shared" ca="1" si="4"/>
        <v>24.907443243388428</v>
      </c>
    </row>
    <row r="134" spans="1:3" x14ac:dyDescent="0.2">
      <c r="A134" s="2">
        <f t="shared" si="5"/>
        <v>44032</v>
      </c>
      <c r="B134" s="4">
        <f ca="1">Prediktion!C135</f>
        <v>16.127618958425394</v>
      </c>
      <c r="C134" s="4">
        <f t="shared" ca="1" si="4"/>
        <v>24.159460330968901</v>
      </c>
    </row>
    <row r="135" spans="1:3" x14ac:dyDescent="0.2">
      <c r="A135" s="2">
        <f t="shared" si="5"/>
        <v>44033</v>
      </c>
      <c r="B135" s="4">
        <f ca="1">Prediktion!C136</f>
        <v>15.553584517799125</v>
      </c>
      <c r="C135" s="4">
        <f t="shared" ca="1" si="4"/>
        <v>23.441191130149701</v>
      </c>
    </row>
    <row r="136" spans="1:3" x14ac:dyDescent="0.2">
      <c r="A136" s="2">
        <f t="shared" si="5"/>
        <v>44034</v>
      </c>
      <c r="B136" s="4">
        <f ca="1">Prediktion!C137</f>
        <v>15.004581507424922</v>
      </c>
      <c r="C136" s="4">
        <f t="shared" ca="1" si="4"/>
        <v>22.751731049656549</v>
      </c>
    </row>
    <row r="137" spans="1:3" x14ac:dyDescent="0.2">
      <c r="A137" s="2">
        <f t="shared" si="5"/>
        <v>44035</v>
      </c>
      <c r="B137" s="4">
        <f ca="1">Prediktion!C138</f>
        <v>14.479730083571516</v>
      </c>
      <c r="C137" s="4">
        <f t="shared" ca="1" si="4"/>
        <v>22.090178186954525</v>
      </c>
    </row>
    <row r="138" spans="1:3" x14ac:dyDescent="0.2">
      <c r="A138" s="2">
        <f t="shared" si="5"/>
        <v>44036</v>
      </c>
      <c r="B138" s="4">
        <f ca="1">Prediktion!C139</f>
        <v>13.97816056765981</v>
      </c>
      <c r="C138" s="4">
        <f t="shared" ca="1" si="4"/>
        <v>21.455636229314567</v>
      </c>
    </row>
    <row r="139" spans="1:3" x14ac:dyDescent="0.2">
      <c r="A139" s="2">
        <f t="shared" si="5"/>
        <v>44037</v>
      </c>
      <c r="B139" s="4">
        <f ca="1">Prediktion!C140</f>
        <v>13.499015684326245</v>
      </c>
      <c r="C139" s="4">
        <f t="shared" ca="1" si="4"/>
        <v>20.847217010998303</v>
      </c>
    </row>
    <row r="140" spans="1:3" x14ac:dyDescent="0.2">
      <c r="A140" s="2">
        <f t="shared" si="5"/>
        <v>44038</v>
      </c>
      <c r="B140" s="4">
        <f ca="1">Prediktion!C141</f>
        <v>13.041452497265832</v>
      </c>
      <c r="C140" s="4">
        <f t="shared" ca="1" si="4"/>
        <v>20.264042752088773</v>
      </c>
    </row>
    <row r="141" spans="1:3" x14ac:dyDescent="0.2">
      <c r="A141" s="2">
        <f t="shared" si="5"/>
        <v>44039</v>
      </c>
      <c r="B141" s="4">
        <f ca="1">Prediktion!C142</f>
        <v>12.604644066899962</v>
      </c>
      <c r="C141" s="4">
        <f t="shared" ca="1" si="4"/>
        <v>19.705248003721099</v>
      </c>
    </row>
    <row r="142" spans="1:3" x14ac:dyDescent="0.2">
      <c r="A142" s="2">
        <f t="shared" si="5"/>
        <v>44040</v>
      </c>
      <c r="B142" s="4">
        <f ca="1">Prediktion!C143</f>
        <v>12.187780852946279</v>
      </c>
      <c r="C142" s="4">
        <f t="shared" ca="1" si="4"/>
        <v>19.169981323556179</v>
      </c>
    </row>
    <row r="143" spans="1:3" x14ac:dyDescent="0.2">
      <c r="A143" s="2">
        <f t="shared" si="5"/>
        <v>44041</v>
      </c>
      <c r="B143" s="4">
        <f ca="1">Prediktion!C144</f>
        <v>11.790071883911697</v>
      </c>
      <c r="C143" s="4">
        <f t="shared" ca="1" si="4"/>
        <v>18.657406704323964</v>
      </c>
    </row>
    <row r="144" spans="1:3" x14ac:dyDescent="0.2">
      <c r="A144" s="2">
        <f t="shared" si="5"/>
        <v>44042</v>
      </c>
      <c r="B144" s="4">
        <f ca="1">Prediktion!C145</f>
        <v>11.410745714412132</v>
      </c>
      <c r="C144" s="4">
        <f t="shared" ca="1" si="4"/>
        <v>18.166704777169137</v>
      </c>
    </row>
    <row r="145" spans="1:3" x14ac:dyDescent="0.2">
      <c r="A145" s="2">
        <f t="shared" si="5"/>
        <v>44043</v>
      </c>
      <c r="B145" s="4">
        <f ca="1">Prediktion!C146</f>
        <v>11.049051190067233</v>
      </c>
      <c r="C145" s="4">
        <f t="shared" ca="1" si="4"/>
        <v>17.69707381038592</v>
      </c>
    </row>
    <row r="146" spans="1:3" x14ac:dyDescent="0.2">
      <c r="A146" s="2">
        <f t="shared" si="5"/>
        <v>44044</v>
      </c>
      <c r="B146" s="4">
        <f ca="1">Prediktion!C147</f>
        <v>10.704258038544584</v>
      </c>
      <c r="C146" s="4">
        <f t="shared" ca="1" si="4"/>
        <v>17.247730522950576</v>
      </c>
    </row>
    <row r="147" spans="1:3" x14ac:dyDescent="0.2">
      <c r="A147" s="2">
        <f t="shared" si="5"/>
        <v>44045</v>
      </c>
      <c r="B147" s="4">
        <f ca="1">Prediktion!C148</f>
        <v>10.375657304152387</v>
      </c>
      <c r="C147" s="4">
        <f t="shared" ca="1" si="4"/>
        <v>16.817910731068281</v>
      </c>
    </row>
    <row r="148" spans="1:3" x14ac:dyDescent="0.2">
      <c r="A148" s="2">
        <f t="shared" si="5"/>
        <v>44046</v>
      </c>
      <c r="B148" s="4">
        <f ca="1">Prediktion!C149</f>
        <v>10.062561642216053</v>
      </c>
      <c r="C148" s="4">
        <f t="shared" ca="1" si="4"/>
        <v>16.406869844759829</v>
      </c>
    </row>
    <row r="149" spans="1:3" x14ac:dyDescent="0.2">
      <c r="A149" s="2">
        <f t="shared" si="5"/>
        <v>44047</v>
      </c>
      <c r="B149" s="4">
        <f ca="1">Prediktion!C150</f>
        <v>9.7643054883333633</v>
      </c>
      <c r="C149" s="4">
        <f t="shared" ca="1" si="4"/>
        <v>16.013883230335892</v>
      </c>
    </row>
    <row r="150" spans="1:3" x14ac:dyDescent="0.2">
      <c r="A150" s="2">
        <f t="shared" si="5"/>
        <v>44048</v>
      </c>
      <c r="B150" s="4">
        <f ca="1">Prediktion!C151</f>
        <v>9.4802451164941051</v>
      </c>
      <c r="C150" s="4">
        <f t="shared" ca="1" si="4"/>
        <v>15.638246453452098</v>
      </c>
    </row>
    <row r="151" spans="1:3" x14ac:dyDescent="0.2">
      <c r="A151" s="2">
        <f t="shared" si="5"/>
        <v>44049</v>
      </c>
      <c r="B151" s="4">
        <f ca="1">Prediktion!C152</f>
        <v>9.2097585989799686</v>
      </c>
      <c r="C151" s="4">
        <f t="shared" ca="1" si="4"/>
        <v>15.279275416315585</v>
      </c>
    </row>
    <row r="152" spans="1:3" x14ac:dyDescent="0.2">
      <c r="A152" s="2">
        <f t="shared" si="5"/>
        <v>44050</v>
      </c>
      <c r="B152" s="4">
        <f ca="1">Prediktion!C153</f>
        <v>8.9522456799343662</v>
      </c>
      <c r="C152" s="4">
        <f t="shared" ca="1" si="4"/>
        <v>14.936306401529482</v>
      </c>
    </row>
    <row r="153" spans="1:3" x14ac:dyDescent="0.2">
      <c r="A153" s="2">
        <f t="shared" si="5"/>
        <v>44051</v>
      </c>
      <c r="B153" s="4">
        <f ca="1">Prediktion!C154</f>
        <v>8.7071275735134144</v>
      </c>
      <c r="C153" s="4">
        <f t="shared" ca="1" si="4"/>
        <v>14.608696034020642</v>
      </c>
    </row>
    <row r="154" spans="1:3" x14ac:dyDescent="0.2">
      <c r="A154" s="2">
        <f t="shared" si="5"/>
        <v>44052</v>
      </c>
      <c r="B154" s="4">
        <f ca="1">Prediktion!C155</f>
        <v>8.4738466966012318</v>
      </c>
      <c r="C154" s="4">
        <f t="shared" ca="1" si="4"/>
        <v>14.295821171502761</v>
      </c>
    </row>
    <row r="155" spans="1:3" x14ac:dyDescent="0.2">
      <c r="A155" s="2">
        <f t="shared" si="5"/>
        <v>44053</v>
      </c>
      <c r="B155" s="4">
        <f ca="1">Prediktion!C156</f>
        <v>8.2518663451961558</v>
      </c>
      <c r="C155" s="4">
        <f t="shared" ca="1" si="4"/>
        <v>13.997078732983454</v>
      </c>
    </row>
    <row r="156" spans="1:3" x14ac:dyDescent="0.2">
      <c r="A156" s="2">
        <f t="shared" si="5"/>
        <v>44054</v>
      </c>
      <c r="B156" s="4">
        <f ca="1">Prediktion!C157</f>
        <v>8.0406703227504153</v>
      </c>
      <c r="C156" s="4">
        <f t="shared" ca="1" si="4"/>
        <v>13.71188547393289</v>
      </c>
    </row>
    <row r="157" spans="1:3" x14ac:dyDescent="0.2">
      <c r="A157" s="2">
        <f t="shared" si="5"/>
        <v>44055</v>
      </c>
      <c r="B157" s="4">
        <f ca="1">Prediktion!C158</f>
        <v>7.8397625279737797</v>
      </c>
      <c r="C157" s="4">
        <f t="shared" ca="1" si="4"/>
        <v>13.439677715893604</v>
      </c>
    </row>
    <row r="158" spans="1:3" x14ac:dyDescent="0.2">
      <c r="A158" s="2">
        <f t="shared" si="5"/>
        <v>44056</v>
      </c>
      <c r="B158" s="4">
        <f ca="1">Prediktion!C159</f>
        <v>7.6486665088912353</v>
      </c>
      <c r="C158" s="4">
        <f t="shared" ca="1" si="4"/>
        <v>13.179911037527168</v>
      </c>
    </row>
    <row r="159" spans="1:3" x14ac:dyDescent="0.2">
      <c r="A159" s="2">
        <f t="shared" si="5"/>
        <v>44057</v>
      </c>
      <c r="B159" s="4">
        <f ca="1">Prediktion!C160</f>
        <v>7.4669249892744336</v>
      </c>
      <c r="C159" s="4">
        <f t="shared" ca="1" si="4"/>
        <v>12.932059933362982</v>
      </c>
    </row>
    <row r="160" spans="1:3" x14ac:dyDescent="0.2">
      <c r="A160" s="2">
        <f t="shared" si="5"/>
        <v>44058</v>
      </c>
      <c r="B160" s="4">
        <f ca="1">Prediktion!C161</f>
        <v>7.2940993729452099</v>
      </c>
      <c r="C160" s="4">
        <f t="shared" ca="1" si="4"/>
        <v>12.695617445837389</v>
      </c>
    </row>
    <row r="161" spans="1:3" x14ac:dyDescent="0.2">
      <c r="A161" s="2">
        <f t="shared" si="5"/>
        <v>44059</v>
      </c>
      <c r="B161" s="4">
        <f ca="1">Prediktion!C162</f>
        <v>7.1297692308747855</v>
      </c>
      <c r="C161" s="4">
        <f t="shared" ca="1" si="4"/>
        <v>12.470094775586375</v>
      </c>
    </row>
    <row r="162" spans="1:3" x14ac:dyDescent="0.2">
      <c r="A162" s="2">
        <f t="shared" si="5"/>
        <v>44060</v>
      </c>
      <c r="B162" s="4">
        <f ca="1">Prediktion!C163</f>
        <v>6.9735317754724875</v>
      </c>
      <c r="C162" s="4">
        <f t="shared" ca="1" si="4"/>
        <v>12.255020874381048</v>
      </c>
    </row>
    <row r="163" spans="1:3" x14ac:dyDescent="0.2">
      <c r="A163" s="2">
        <f t="shared" si="5"/>
        <v>44061</v>
      </c>
      <c r="B163" s="4">
        <f ca="1">Prediktion!C164</f>
        <v>6.8250013259706837</v>
      </c>
      <c r="C163" s="4">
        <f t="shared" ca="1" si="4"/>
        <v>12.049942024570308</v>
      </c>
    </row>
    <row r="164" spans="1:3" x14ac:dyDescent="0.2">
      <c r="A164" s="2">
        <f t="shared" si="5"/>
        <v>44062</v>
      </c>
      <c r="B164" s="4">
        <f ca="1">Prediktion!C165</f>
        <v>6.6838087683659015</v>
      </c>
      <c r="C164" s="4">
        <f t="shared" ca="1" si="4"/>
        <v>11.854421408417718</v>
      </c>
    </row>
    <row r="165" spans="1:3" x14ac:dyDescent="0.2">
      <c r="A165" s="2">
        <f t="shared" si="5"/>
        <v>44063</v>
      </c>
      <c r="B165" s="4">
        <f ca="1">Prediktion!C166</f>
        <v>6.5496010129674378</v>
      </c>
      <c r="C165" s="4">
        <f t="shared" ca="1" si="4"/>
        <v>11.668038670287272</v>
      </c>
    </row>
    <row r="166" spans="1:3" x14ac:dyDescent="0.2">
      <c r="A166" s="2">
        <f t="shared" si="5"/>
        <v>44064</v>
      </c>
      <c r="B166" s="4">
        <f ca="1">Prediktion!C167</f>
        <v>6.4220404522318164</v>
      </c>
      <c r="C166" s="4">
        <f t="shared" ca="1" si="4"/>
        <v>11.490389474243546</v>
      </c>
    </row>
    <row r="167" spans="1:3" x14ac:dyDescent="0.2">
      <c r="A167" s="2">
        <f t="shared" si="5"/>
        <v>44065</v>
      </c>
      <c r="B167" s="4">
        <f ca="1">Prediktion!C168</f>
        <v>6.3008044212220682</v>
      </c>
      <c r="C167" s="4">
        <f t="shared" ca="1" si="4"/>
        <v>11.321085059282879</v>
      </c>
    </row>
    <row r="168" spans="1:3" x14ac:dyDescent="0.2">
      <c r="A168" s="2">
        <f t="shared" si="5"/>
        <v>44066</v>
      </c>
      <c r="B168" s="4">
        <f ca="1">Prediktion!C169</f>
        <v>6.1855846627224338</v>
      </c>
      <c r="C168" s="4">
        <f t="shared" ca="1" si="4"/>
        <v>11.159751794101288</v>
      </c>
    </row>
    <row r="169" spans="1:3" x14ac:dyDescent="0.2">
      <c r="A169" s="2">
        <f t="shared" si="5"/>
        <v>44067</v>
      </c>
      <c r="B169" s="4">
        <f ca="1">Prediktion!C170</f>
        <v>6.0760867987599099</v>
      </c>
      <c r="C169" s="4">
        <f t="shared" ca="1" si="4"/>
        <v>11.006030733029309</v>
      </c>
    </row>
    <row r="170" spans="1:3" x14ac:dyDescent="0.2">
      <c r="A170" s="2">
        <f t="shared" si="5"/>
        <v>44068</v>
      </c>
      <c r="B170" s="4">
        <f ca="1">Prediktion!C171</f>
        <v>5.972029810031624</v>
      </c>
      <c r="C170" s="4">
        <f t="shared" ca="1" si="4"/>
        <v>10.859577174520943</v>
      </c>
    </row>
    <row r="171" spans="1:3" x14ac:dyDescent="0.2">
      <c r="A171" s="2">
        <f t="shared" si="5"/>
        <v>44069</v>
      </c>
      <c r="B171" s="4">
        <f ca="1">Prediktion!C172</f>
        <v>5.8731455245094786</v>
      </c>
      <c r="C171" s="4">
        <f t="shared" ca="1" si="4"/>
        <v>10.720060223370798</v>
      </c>
    </row>
    <row r="172" spans="1:3" x14ac:dyDescent="0.2">
      <c r="A172" s="2">
        <f t="shared" si="5"/>
        <v>44070</v>
      </c>
      <c r="B172" s="4">
        <f ca="1">Prediktion!C173</f>
        <v>5.779178116288918</v>
      </c>
      <c r="C172" s="4">
        <f t="shared" ca="1" si="4"/>
        <v>10.587162357647834</v>
      </c>
    </row>
    <row r="173" spans="1:3" x14ac:dyDescent="0.2">
      <c r="A173" s="2">
        <f t="shared" si="5"/>
        <v>44071</v>
      </c>
      <c r="B173" s="4">
        <f ca="1">Prediktion!C174</f>
        <v>5.6898836155651118</v>
      </c>
      <c r="C173" s="4">
        <f t="shared" ca="1" si="4"/>
        <v>10.460579001173006</v>
      </c>
    </row>
    <row r="174" spans="1:3" x14ac:dyDescent="0.2">
      <c r="A174" s="2">
        <f t="shared" si="5"/>
        <v>44072</v>
      </c>
      <c r="B174" s="4">
        <f ca="1">Prediktion!C175</f>
        <v>5.605029430455688</v>
      </c>
      <c r="C174" s="4">
        <f t="shared" ca="1" si="4"/>
        <v>10.340018102229124</v>
      </c>
    </row>
    <row r="175" spans="1:3" x14ac:dyDescent="0.2">
      <c r="A175" s="2">
        <f t="shared" si="5"/>
        <v>44073</v>
      </c>
      <c r="B175" s="4">
        <f ca="1">Prediktion!C176</f>
        <v>5.5243938812426743</v>
      </c>
      <c r="C175" s="4">
        <f t="shared" ca="1" si="4"/>
        <v>10.225199719072045</v>
      </c>
    </row>
    <row r="176" spans="1:3" x14ac:dyDescent="0.2">
      <c r="A176" s="2">
        <f t="shared" si="5"/>
        <v>44074</v>
      </c>
      <c r="B176" s="4">
        <f ca="1">Prediktion!C177</f>
        <v>5.4477657474760779</v>
      </c>
      <c r="C176" s="4">
        <f t="shared" ca="1" si="4"/>
        <v>10.115855612710497</v>
      </c>
    </row>
    <row r="177" spans="1:3" x14ac:dyDescent="0.2">
      <c r="A177" s="2">
        <f t="shared" si="5"/>
        <v>44075</v>
      </c>
      <c r="B177" s="4">
        <f ca="1">Prediktion!C178</f>
        <v>5.3749438282660602</v>
      </c>
      <c r="C177" s="4">
        <f t="shared" ca="1" si="4"/>
        <v>10.011728847335226</v>
      </c>
    </row>
    <row r="178" spans="1:3" x14ac:dyDescent="0.2">
      <c r="A178" s="2">
        <f t="shared" si="5"/>
        <v>44076</v>
      </c>
      <c r="B178" s="4">
        <f ca="1">Prediktion!C179</f>
        <v>5.3057365159886025</v>
      </c>
      <c r="C178" s="4">
        <f t="shared" ca="1" si="4"/>
        <v>9.9125733987048132</v>
      </c>
    </row>
    <row r="179" spans="1:3" x14ac:dyDescent="0.2">
      <c r="A179" s="2">
        <f t="shared" si="5"/>
        <v>44077</v>
      </c>
      <c r="B179" s="4">
        <f ca="1">Prediktion!C180</f>
        <v>5.2399613835398053</v>
      </c>
      <c r="C179" s="4">
        <f t="shared" ca="1" si="4"/>
        <v>9.8181537707336002</v>
      </c>
    </row>
    <row r="180" spans="1:3" x14ac:dyDescent="0.2">
      <c r="A180" s="2">
        <f t="shared" si="5"/>
        <v>44078</v>
      </c>
      <c r="B180" s="4">
        <f ca="1">Prediktion!C181</f>
        <v>5.1774447851952043</v>
      </c>
      <c r="C180" s="4">
        <f t="shared" ca="1" si="4"/>
        <v>9.7282446204748023</v>
      </c>
    </row>
    <row r="181" spans="1:3" x14ac:dyDescent="0.2">
      <c r="A181" s="2">
        <f t="shared" si="5"/>
        <v>44079</v>
      </c>
      <c r="B181" s="4">
        <f ca="1">Prediktion!C182</f>
        <v>5.1180214710617964</v>
      </c>
      <c r="C181" s="4">
        <f t="shared" ca="1" si="4"/>
        <v>9.6426303916478826</v>
      </c>
    </row>
    <row r="182" spans="1:3" x14ac:dyDescent="0.2">
      <c r="A182" s="2">
        <f t="shared" si="5"/>
        <v>44080</v>
      </c>
      <c r="B182" s="4">
        <f ca="1">Prediktion!C183</f>
        <v>5.061534215050818</v>
      </c>
      <c r="C182" s="4">
        <f t="shared" ca="1" si="4"/>
        <v>9.5611049568219997</v>
      </c>
    </row>
    <row r="183" spans="1:3" x14ac:dyDescent="0.2">
      <c r="A183" s="2">
        <f t="shared" si="5"/>
        <v>44081</v>
      </c>
      <c r="B183" s="4">
        <f ca="1">Prediktion!C184</f>
        <v>5.007833456247841</v>
      </c>
      <c r="C183" s="4">
        <f t="shared" ca="1" si="4"/>
        <v>9.4834712683357854</v>
      </c>
    </row>
    <row r="184" spans="1:3" x14ac:dyDescent="0.2">
      <c r="A184" s="2">
        <f t="shared" si="5"/>
        <v>44082</v>
      </c>
      <c r="B184" s="4">
        <f ca="1">Prediktion!C185</f>
        <v>4.9567769535126081</v>
      </c>
      <c r="C184" s="4">
        <f t="shared" ca="1" si="4"/>
        <v>9.4095410180067542</v>
      </c>
    </row>
    <row r="185" spans="1:3" x14ac:dyDescent="0.2">
      <c r="A185" s="2">
        <f t="shared" si="5"/>
        <v>44083</v>
      </c>
      <c r="B185" s="4">
        <f ca="1">Prediktion!C186</f>
        <v>4.9082294531034609</v>
      </c>
      <c r="C185" s="4">
        <f t="shared" ca="1" si="4"/>
        <v>9.3391343056605365</v>
      </c>
    </row>
    <row r="186" spans="1:3" x14ac:dyDescent="0.2">
      <c r="A186" s="2">
        <f t="shared" si="5"/>
        <v>44084</v>
      </c>
      <c r="B186" s="4">
        <f ca="1">Prediktion!C187</f>
        <v>4.8620623690895881</v>
      </c>
      <c r="C186" s="4">
        <f t="shared" ca="1" si="4"/>
        <v>9.2720793164899433</v>
      </c>
    </row>
    <row r="187" spans="1:3" x14ac:dyDescent="0.2">
      <c r="A187" s="2">
        <f t="shared" si="5"/>
        <v>44085</v>
      </c>
      <c r="B187" s="4">
        <f ca="1">Prediktion!C188</f>
        <v>4.8181534762879252</v>
      </c>
      <c r="C187" s="4">
        <f t="shared" ca="1" si="4"/>
        <v>9.208212007236197</v>
      </c>
    </row>
    <row r="188" spans="1:3" x14ac:dyDescent="0.2">
      <c r="A188" s="2">
        <f t="shared" si="5"/>
        <v>44086</v>
      </c>
      <c r="B188" s="4">
        <f ca="1">Prediktion!C189</f>
        <v>4.7763866154398853</v>
      </c>
      <c r="C188" s="4">
        <f t="shared" ca="1" si="4"/>
        <v>9.1473758011688489</v>
      </c>
    </row>
    <row r="189" spans="1:3" x14ac:dyDescent="0.2">
      <c r="A189" s="2">
        <f t="shared" si="5"/>
        <v>44087</v>
      </c>
      <c r="B189" s="4">
        <f ca="1">Prediktion!C190</f>
        <v>4.7366514103256092</v>
      </c>
      <c r="C189" s="4">
        <f t="shared" ca="1" si="4"/>
        <v>9.0894212918266319</v>
      </c>
    </row>
    <row r="190" spans="1:3" x14ac:dyDescent="0.2">
      <c r="A190" s="2">
        <f t="shared" si="5"/>
        <v>44088</v>
      </c>
      <c r="B190" s="4">
        <f ca="1">Prediktion!C191</f>
        <v>4.6988429964996339</v>
      </c>
      <c r="C190" s="4">
        <f t="shared" ca="1" si="4"/>
        <v>9.0342059554684138</v>
      </c>
    </row>
    <row r="191" spans="1:3" x14ac:dyDescent="0.2">
      <c r="A191" s="2">
        <f t="shared" si="5"/>
        <v>44089</v>
      </c>
      <c r="B191" s="4">
        <f ca="1">Prediktion!C192</f>
        <v>4.6628617613214436</v>
      </c>
      <c r="C191" s="4">
        <f t="shared" ca="1" si="4"/>
        <v>8.9815938721713131</v>
      </c>
    </row>
    <row r="192" spans="1:3" x14ac:dyDescent="0.2">
      <c r="A192" s="2">
        <f t="shared" si="5"/>
        <v>44090</v>
      </c>
      <c r="B192" s="4">
        <f ca="1">Prediktion!C193</f>
        <v>4.6286130949467124</v>
      </c>
      <c r="C192" s="4">
        <f t="shared" ca="1" si="4"/>
        <v>8.9314554555017498</v>
      </c>
    </row>
    <row r="193" spans="1:3" x14ac:dyDescent="0.2">
      <c r="A193" s="2">
        <f t="shared" si="5"/>
        <v>44091</v>
      </c>
      <c r="B193" s="4">
        <f ca="1">Prediktion!C194</f>
        <v>4.5960071519400412</v>
      </c>
      <c r="C193" s="4">
        <f t="shared" ca="1" si="4"/>
        <v>8.8836671906744744</v>
      </c>
    </row>
    <row r="194" spans="1:3" x14ac:dyDescent="0.2">
      <c r="A194" s="2">
        <f t="shared" si="5"/>
        <v>44092</v>
      </c>
      <c r="B194" s="4">
        <f ca="1">Prediktion!C195</f>
        <v>4.5649586231671799</v>
      </c>
      <c r="C194" s="4">
        <f t="shared" ca="1" si="4"/>
        <v>8.8381113811046639</v>
      </c>
    </row>
    <row r="195" spans="1:3" x14ac:dyDescent="0.2">
      <c r="A195" s="2">
        <f t="shared" si="5"/>
        <v>44093</v>
      </c>
      <c r="B195" s="4">
        <f ca="1">Prediktion!C196</f>
        <v>4.5353865176238379</v>
      </c>
      <c r="C195" s="4">
        <f t="shared" ref="C195:C258" ca="1" si="6">B195+2*SQRT(B195)</f>
        <v>8.7946759032485513</v>
      </c>
    </row>
    <row r="196" spans="1:3" x14ac:dyDescent="0.2">
      <c r="A196" s="2">
        <f t="shared" ref="A196:A259" si="7">A195+1</f>
        <v>44094</v>
      </c>
      <c r="B196" s="4">
        <f ca="1">Prediktion!C197</f>
        <v>4.5072139538590106</v>
      </c>
      <c r="C196" s="4">
        <f t="shared" ca="1" si="6"/>
        <v>8.753253969619113</v>
      </c>
    </row>
    <row r="197" spans="1:3" x14ac:dyDescent="0.2">
      <c r="A197" s="2">
        <f t="shared" si="7"/>
        <v>44095</v>
      </c>
      <c r="B197" s="4">
        <f ca="1">Prediktion!C198</f>
        <v>4.4803679606530356</v>
      </c>
      <c r="C197" s="4">
        <f t="shared" ca="1" si="6"/>
        <v>8.7137438998547658</v>
      </c>
    </row>
    <row r="198" spans="1:3" x14ac:dyDescent="0.2">
      <c r="A198" s="2">
        <f t="shared" si="7"/>
        <v>44096</v>
      </c>
      <c r="B198" s="4">
        <f ca="1">Prediktion!C199</f>
        <v>4.4547792866141105</v>
      </c>
      <c r="C198" s="4">
        <f t="shared" ca="1" si="6"/>
        <v>8.6760488997111516</v>
      </c>
    </row>
    <row r="199" spans="1:3" x14ac:dyDescent="0.2">
      <c r="A199" s="2">
        <f t="shared" si="7"/>
        <v>44097</v>
      </c>
      <c r="B199" s="4">
        <f ca="1">Prediktion!C200</f>
        <v>4.4303822183616086</v>
      </c>
      <c r="C199" s="4">
        <f t="shared" ca="1" si="6"/>
        <v>8.6400768478384826</v>
      </c>
    </row>
    <row r="200" spans="1:3" x14ac:dyDescent="0.2">
      <c r="A200" s="2">
        <f t="shared" si="7"/>
        <v>44098</v>
      </c>
      <c r="B200" s="4">
        <f ca="1">Prediktion!C201</f>
        <v>4.4071144069700168</v>
      </c>
      <c r="C200" s="4">
        <f t="shared" ca="1" si="6"/>
        <v>8.605740090200193</v>
      </c>
    </row>
    <row r="201" spans="1:3" x14ac:dyDescent="0.2">
      <c r="A201" s="2">
        <f t="shared" si="7"/>
        <v>44099</v>
      </c>
      <c r="B201" s="4">
        <f ca="1">Prediktion!C202</f>
        <v>4.3849167023535749</v>
      </c>
      <c r="C201" s="4">
        <f t="shared" ca="1" si="6"/>
        <v>8.5729552419821573</v>
      </c>
    </row>
    <row r="202" spans="1:3" x14ac:dyDescent="0.2">
      <c r="A202" s="2">
        <f t="shared" si="7"/>
        <v>44100</v>
      </c>
      <c r="B202" s="4">
        <f ca="1">Prediktion!C203</f>
        <v>4.3637329952785873</v>
      </c>
      <c r="C202" s="4">
        <f t="shared" ca="1" si="6"/>
        <v>8.5416429968361065</v>
      </c>
    </row>
    <row r="203" spans="1:3" x14ac:dyDescent="0.2">
      <c r="A203" s="2">
        <f t="shared" si="7"/>
        <v>44101</v>
      </c>
      <c r="B203" s="4">
        <f ca="1">Prediktion!C204</f>
        <v>4.3435100666977311</v>
      </c>
      <c r="C203" s="4">
        <f t="shared" ca="1" si="6"/>
        <v>8.5117279432957051</v>
      </c>
    </row>
    <row r="204" spans="1:3" x14ac:dyDescent="0.2">
      <c r="A204" s="2">
        <f t="shared" si="7"/>
        <v>44102</v>
      </c>
      <c r="B204" s="4">
        <f ca="1">Prediktion!C205</f>
        <v>4.3241974441085045</v>
      </c>
      <c r="C204" s="4">
        <f t="shared" ca="1" si="6"/>
        <v>8.4831383881992011</v>
      </c>
    </row>
    <row r="205" spans="1:3" x14ac:dyDescent="0.2">
      <c r="A205" s="2">
        <f t="shared" si="7"/>
        <v>44103</v>
      </c>
      <c r="B205" s="4">
        <f ca="1">Prediktion!C206</f>
        <v>4.3057472646460395</v>
      </c>
      <c r="C205" s="4">
        <f t="shared" ca="1" si="6"/>
        <v>8.4558061869487275</v>
      </c>
    </row>
    <row r="206" spans="1:3" x14ac:dyDescent="0.2">
      <c r="A206" s="2">
        <f t="shared" si="7"/>
        <v>44104</v>
      </c>
      <c r="B206" s="4">
        <f ca="1">Prediktion!C207</f>
        <v>4.288114144628854</v>
      </c>
      <c r="C206" s="4">
        <f t="shared" ca="1" si="6"/>
        <v>8.4296665804330182</v>
      </c>
    </row>
    <row r="207" spans="1:3" x14ac:dyDescent="0.2">
      <c r="A207" s="2">
        <f t="shared" si="7"/>
        <v>44105</v>
      </c>
      <c r="B207" s="4">
        <f ca="1">Prediktion!C208</f>
        <v>4.2712550552846063</v>
      </c>
      <c r="C207" s="4">
        <f t="shared" ca="1" si="6"/>
        <v>8.4046580384376419</v>
      </c>
    </row>
    <row r="208" spans="1:3" x14ac:dyDescent="0.2">
      <c r="A208" s="2">
        <f t="shared" si="7"/>
        <v>44106</v>
      </c>
      <c r="B208" s="4">
        <f ca="1">Prediktion!C209</f>
        <v>4.2551292043915234</v>
      </c>
      <c r="C208" s="4">
        <f t="shared" ca="1" si="6"/>
        <v>8.3807221093648305</v>
      </c>
    </row>
    <row r="209" spans="1:3" x14ac:dyDescent="0.2">
      <c r="A209" s="2">
        <f t="shared" si="7"/>
        <v>44107</v>
      </c>
      <c r="B209" s="4">
        <f ca="1">Prediktion!C210</f>
        <v>4.2396979235798264</v>
      </c>
      <c r="C209" s="4">
        <f t="shared" ca="1" si="6"/>
        <v>8.3578032760834873</v>
      </c>
    </row>
    <row r="210" spans="1:3" x14ac:dyDescent="0.2">
      <c r="A210" s="2">
        <f t="shared" si="7"/>
        <v>44108</v>
      </c>
      <c r="B210" s="4">
        <f ca="1">Prediktion!C211</f>
        <v>4.2249245610461177</v>
      </c>
      <c r="C210" s="4">
        <f t="shared" ca="1" si="6"/>
        <v>8.3358488177290937</v>
      </c>
    </row>
    <row r="211" spans="1:3" x14ac:dyDescent="0.2">
      <c r="A211" s="2">
        <f t="shared" si="7"/>
        <v>44109</v>
      </c>
      <c r="B211" s="4">
        <f ca="1">Prediktion!C212</f>
        <v>4.210774379442312</v>
      </c>
      <c r="C211" s="4">
        <f t="shared" ca="1" si="6"/>
        <v>8.3148086772728327</v>
      </c>
    </row>
    <row r="212" spans="1:3" x14ac:dyDescent="0.2">
      <c r="A212" s="2">
        <f t="shared" si="7"/>
        <v>44110</v>
      </c>
      <c r="B212" s="4">
        <f ca="1">Prediktion!C213</f>
        <v>4.1972144587092499</v>
      </c>
      <c r="C212" s="4">
        <f t="shared" ca="1" si="6"/>
        <v>8.2946353346795227</v>
      </c>
    </row>
    <row r="213" spans="1:3" x14ac:dyDescent="0.2">
      <c r="A213" s="2">
        <f t="shared" si="7"/>
        <v>44111</v>
      </c>
      <c r="B213" s="4">
        <f ca="1">Prediktion!C214</f>
        <v>4.1842136036335278</v>
      </c>
      <c r="C213" s="4">
        <f t="shared" ca="1" si="6"/>
        <v>8.2752836854744771</v>
      </c>
    </row>
    <row r="214" spans="1:3" x14ac:dyDescent="0.2">
      <c r="A214" s="2">
        <f t="shared" si="7"/>
        <v>44112</v>
      </c>
      <c r="B214" s="4">
        <f ca="1">Prediktion!C215</f>
        <v>4.1717422559144381</v>
      </c>
      <c r="C214" s="4">
        <f t="shared" ca="1" si="6"/>
        <v>8.2567109245406431</v>
      </c>
    </row>
    <row r="215" spans="1:3" x14ac:dyDescent="0.2">
      <c r="A215" s="2">
        <f t="shared" si="7"/>
        <v>44113</v>
      </c>
      <c r="B215" s="4">
        <f ca="1">Prediktion!C216</f>
        <v>4.1597724105360259</v>
      </c>
      <c r="C215" s="4">
        <f t="shared" ca="1" si="6"/>
        <v>8.238876434968855</v>
      </c>
    </row>
    <row r="216" spans="1:3" x14ac:dyDescent="0.2">
      <c r="A216" s="2">
        <f t="shared" si="7"/>
        <v>44114</v>
      </c>
      <c r="B216" s="4">
        <f ca="1">Prediktion!C217</f>
        <v>4.1482775362473046</v>
      </c>
      <c r="C216" s="4">
        <f t="shared" ca="1" si="6"/>
        <v>8.221741681785991</v>
      </c>
    </row>
    <row r="217" spans="1:3" x14ac:dyDescent="0.2">
      <c r="A217" s="2">
        <f t="shared" si="7"/>
        <v>44115</v>
      </c>
      <c r="B217" s="4">
        <f ca="1">Prediktion!C218</f>
        <v>4.1372324999614509</v>
      </c>
      <c r="C217" s="4">
        <f t="shared" ca="1" si="6"/>
        <v>8.2052701103881063</v>
      </c>
    </row>
    <row r="218" spans="1:3" x14ac:dyDescent="0.2">
      <c r="A218" s="2">
        <f t="shared" si="7"/>
        <v>44116</v>
      </c>
      <c r="B218" s="4">
        <f ca="1">Prediktion!C219</f>
        <v>4.1266134948924496</v>
      </c>
      <c r="C218" s="4">
        <f t="shared" ca="1" si="6"/>
        <v>8.1894270495082395</v>
      </c>
    </row>
    <row r="219" spans="1:3" x14ac:dyDescent="0.2">
      <c r="A219" s="2">
        <f t="shared" si="7"/>
        <v>44117</v>
      </c>
      <c r="B219" s="4">
        <f ca="1">Prediktion!C220</f>
        <v>4.1163979722550437</v>
      </c>
      <c r="C219" s="4">
        <f t="shared" ca="1" si="6"/>
        <v>8.1741796185514737</v>
      </c>
    </row>
    <row r="220" spans="1:3" x14ac:dyDescent="0.2">
      <c r="A220" s="2">
        <f t="shared" si="7"/>
        <v>44118</v>
      </c>
      <c r="B220" s="4">
        <f ca="1">Prediktion!C221</f>
        <v>4.1065645763611114</v>
      </c>
      <c r="C220" s="4">
        <f t="shared" ca="1" si="6"/>
        <v>8.1594966391330068</v>
      </c>
    </row>
    <row r="221" spans="1:3" x14ac:dyDescent="0.2">
      <c r="A221" s="2">
        <f t="shared" si="7"/>
        <v>44119</v>
      </c>
      <c r="B221" s="4">
        <f ca="1">Prediktion!C222</f>
        <v>4.0970930829525267</v>
      </c>
      <c r="C221" s="4">
        <f t="shared" ca="1" si="6"/>
        <v>8.1453485506583512</v>
      </c>
    </row>
    <row r="222" spans="1:3" x14ac:dyDescent="0.2">
      <c r="A222" s="2">
        <f t="shared" si="7"/>
        <v>44120</v>
      </c>
      <c r="B222" s="4">
        <f ca="1">Prediktion!C223</f>
        <v>4.087964340617404</v>
      </c>
      <c r="C222" s="4">
        <f t="shared" ca="1" si="6"/>
        <v>8.131707329788405</v>
      </c>
    </row>
    <row r="223" spans="1:3" x14ac:dyDescent="0.2">
      <c r="A223" s="2">
        <f t="shared" si="7"/>
        <v>44121</v>
      </c>
      <c r="B223" s="4">
        <f ca="1">Prediktion!C224</f>
        <v>4.0791602151431423</v>
      </c>
      <c r="C223" s="4">
        <f t="shared" ca="1" si="6"/>
        <v>8.1185464136357517</v>
      </c>
    </row>
    <row r="224" spans="1:3" x14ac:dyDescent="0.2">
      <c r="A224" s="2">
        <f t="shared" si="7"/>
        <v>44122</v>
      </c>
      <c r="B224" s="4">
        <f ca="1">Prediktion!C225</f>
        <v>4.0706635366660695</v>
      </c>
      <c r="C224" s="4">
        <f t="shared" ca="1" si="6"/>
        <v>8.105840626542582</v>
      </c>
    </row>
    <row r="225" spans="1:3" x14ac:dyDescent="0.2">
      <c r="A225" s="2">
        <f t="shared" si="7"/>
        <v>44123</v>
      </c>
      <c r="B225" s="4">
        <f ca="1">Prediktion!C226</f>
        <v>4.0624580494835971</v>
      </c>
      <c r="C225" s="4">
        <f t="shared" ca="1" si="6"/>
        <v>8.0935661102944678</v>
      </c>
    </row>
    <row r="226" spans="1:3" x14ac:dyDescent="0.2">
      <c r="A226" s="2">
        <f t="shared" si="7"/>
        <v>44124</v>
      </c>
      <c r="B226" s="4">
        <f ca="1">Prediktion!C227</f>
        <v>4.0545283644007073</v>
      </c>
      <c r="C226" s="4">
        <f t="shared" ca="1" si="6"/>
        <v>8.0817002576283627</v>
      </c>
    </row>
    <row r="227" spans="1:3" x14ac:dyDescent="0.2">
      <c r="A227" s="2">
        <f t="shared" si="7"/>
        <v>44125</v>
      </c>
      <c r="B227" s="4">
        <f ca="1">Prediktion!C228</f>
        <v>4.0468599134883076</v>
      </c>
      <c r="C227" s="4">
        <f t="shared" ca="1" si="6"/>
        <v>8.0702216488972969</v>
      </c>
    </row>
    <row r="228" spans="1:3" x14ac:dyDescent="0.2">
      <c r="A228" s="2">
        <f t="shared" si="7"/>
        <v>44126</v>
      </c>
      <c r="B228" s="4">
        <f ca="1">Prediktion!C229</f>
        <v>4.0394389071364554</v>
      </c>
      <c r="C228" s="4">
        <f t="shared" ca="1" si="6"/>
        <v>8.0591099917584081</v>
      </c>
    </row>
    <row r="229" spans="1:3" x14ac:dyDescent="0.2">
      <c r="A229" s="2">
        <f t="shared" si="7"/>
        <v>44127</v>
      </c>
      <c r="B229" s="4">
        <f ca="1">Prediktion!C230</f>
        <v>4.0322522932907576</v>
      </c>
      <c r="C229" s="4">
        <f t="shared" ca="1" si="6"/>
        <v>8.0483460637551651</v>
      </c>
    </row>
    <row r="230" spans="1:3" x14ac:dyDescent="0.2">
      <c r="A230" s="2">
        <f t="shared" si="7"/>
        <v>44128</v>
      </c>
      <c r="B230" s="4">
        <f ca="1">Prediktion!C231</f>
        <v>4.025287718765302</v>
      </c>
      <c r="C230" s="4">
        <f t="shared" ca="1" si="6"/>
        <v>8.0379116576687721</v>
      </c>
    </row>
    <row r="231" spans="1:3" x14ac:dyDescent="0.2">
      <c r="A231" s="2">
        <f t="shared" si="7"/>
        <v>44129</v>
      </c>
      <c r="B231" s="4">
        <f ca="1">Prediktion!C232</f>
        <v>4.0185334925303664</v>
      </c>
      <c r="C231" s="4">
        <f t="shared" ca="1" si="6"/>
        <v>8.0277895295179604</v>
      </c>
    </row>
    <row r="232" spans="1:3" x14ac:dyDescent="0.2">
      <c r="A232" s="2">
        <f t="shared" si="7"/>
        <v>44130</v>
      </c>
      <c r="B232" s="4">
        <f ca="1">Prediktion!C233</f>
        <v>4.0119785508778456</v>
      </c>
      <c r="C232" s="4">
        <f t="shared" ca="1" si="6"/>
        <v>8.0179633490905626</v>
      </c>
    </row>
    <row r="233" spans="1:3" x14ac:dyDescent="0.2">
      <c r="A233" s="2">
        <f t="shared" si="7"/>
        <v>44131</v>
      </c>
      <c r="B233" s="4">
        <f ca="1">Prediktion!C234</f>
        <v>4.0056124243718001</v>
      </c>
      <c r="C233" s="4">
        <f t="shared" ca="1" si="6"/>
        <v>8.0084176528943161</v>
      </c>
    </row>
    <row r="234" spans="1:3" x14ac:dyDescent="0.2">
      <c r="A234" s="2">
        <f t="shared" si="7"/>
        <v>44132</v>
      </c>
      <c r="B234" s="4">
        <f ca="1">Prediktion!C235</f>
        <v>3.99942520649586</v>
      </c>
      <c r="C234" s="4">
        <f t="shared" ca="1" si="6"/>
        <v>7.9991377994184365</v>
      </c>
    </row>
    <row r="235" spans="1:3" x14ac:dyDescent="0.2">
      <c r="A235" s="2">
        <f t="shared" si="7"/>
        <v>44133</v>
      </c>
      <c r="B235" s="4">
        <f ca="1">Prediktion!C236</f>
        <v>3.9934075239133482</v>
      </c>
      <c r="C235" s="4">
        <f t="shared" ca="1" si="6"/>
        <v>7.9901099266015185</v>
      </c>
    </row>
    <row r="236" spans="1:3" x14ac:dyDescent="0.2">
      <c r="A236" s="2">
        <f t="shared" si="7"/>
        <v>44134</v>
      </c>
      <c r="B236" s="4">
        <f ca="1">Prediktion!C237</f>
        <v>3.9875505082599227</v>
      </c>
      <c r="C236" s="4">
        <f t="shared" ca="1" si="6"/>
        <v>7.9813209114052626</v>
      </c>
    </row>
    <row r="237" spans="1:3" x14ac:dyDescent="0.2">
      <c r="A237" s="2">
        <f t="shared" si="7"/>
        <v>44135</v>
      </c>
      <c r="B237" s="4">
        <f ca="1">Prediktion!C238</f>
        <v>3.9818457693923435</v>
      </c>
      <c r="C237" s="4">
        <f t="shared" ca="1" si="6"/>
        <v>7.9727583313973511</v>
      </c>
    </row>
    <row r="238" spans="1:3" x14ac:dyDescent="0.2">
      <c r="A238" s="2">
        <f t="shared" si="7"/>
        <v>44136</v>
      </c>
      <c r="B238" s="4">
        <f ca="1">Prediktion!C239</f>
        <v>3.9762853700205949</v>
      </c>
      <c r="C238" s="4">
        <f t="shared" ca="1" si="6"/>
        <v>7.9644104282506376</v>
      </c>
    </row>
    <row r="239" spans="1:3" x14ac:dyDescent="0.2">
      <c r="A239" s="2">
        <f t="shared" si="7"/>
        <v>44137</v>
      </c>
      <c r="B239" s="4">
        <f ca="1">Prediktion!C240</f>
        <v>3.9708618016540371</v>
      </c>
      <c r="C239" s="4">
        <f t="shared" ca="1" si="6"/>
        <v>7.9562660730694414</v>
      </c>
    </row>
    <row r="240" spans="1:3" x14ac:dyDescent="0.2">
      <c r="A240" s="2">
        <f t="shared" si="7"/>
        <v>44138</v>
      </c>
      <c r="B240" s="4">
        <f ca="1">Prediktion!C241</f>
        <v>3.9655679617956148</v>
      </c>
      <c r="C240" s="4">
        <f t="shared" ca="1" si="6"/>
        <v>7.9483147334574102</v>
      </c>
    </row>
    <row r="241" spans="1:3" x14ac:dyDescent="0.2">
      <c r="A241" s="2">
        <f t="shared" si="7"/>
        <v>44139</v>
      </c>
      <c r="B241" s="4">
        <f ca="1">Prediktion!C242</f>
        <v>3.9603971323212828</v>
      </c>
      <c r="C241" s="4">
        <f t="shared" ca="1" si="6"/>
        <v>7.9405464422448606</v>
      </c>
    </row>
    <row r="242" spans="1:3" x14ac:dyDescent="0.2">
      <c r="A242" s="2">
        <f t="shared" si="7"/>
        <v>44140</v>
      </c>
      <c r="B242" s="4">
        <f ca="1">Prediktion!C243</f>
        <v>3.9553429589848608</v>
      </c>
      <c r="C242" s="4">
        <f t="shared" ca="1" si="6"/>
        <v>7.9329517677969399</v>
      </c>
    </row>
    <row r="243" spans="1:3" x14ac:dyDescent="0.2">
      <c r="A243" s="2">
        <f t="shared" si="7"/>
        <v>44141</v>
      </c>
      <c r="B243" s="4">
        <f ca="1">Prediktion!C244</f>
        <v>3.9503994319914151</v>
      </c>
      <c r="C243" s="4">
        <f t="shared" ca="1" si="6"/>
        <v>7.9255217858272893</v>
      </c>
    </row>
    <row r="244" spans="1:3" x14ac:dyDescent="0.2">
      <c r="A244" s="2">
        <f t="shared" si="7"/>
        <v>44142</v>
      </c>
      <c r="B244" s="4">
        <f ca="1">Prediktion!C245</f>
        <v>3.9455608675850247</v>
      </c>
      <c r="C244" s="4">
        <f t="shared" ca="1" si="6"/>
        <v>7.9182480526450441</v>
      </c>
    </row>
    <row r="245" spans="1:3" x14ac:dyDescent="0.2">
      <c r="A245" s="2">
        <f t="shared" si="7"/>
        <v>44143</v>
      </c>
      <c r="B245" s="4">
        <f ca="1">Prediktion!C246</f>
        <v>3.9408218905994299</v>
      </c>
      <c r="C245" s="4">
        <f t="shared" ca="1" si="6"/>
        <v>7.9111225797661486</v>
      </c>
    </row>
    <row r="246" spans="1:3" x14ac:dyDescent="0.2">
      <c r="A246" s="2">
        <f t="shared" si="7"/>
        <v>44144</v>
      </c>
      <c r="B246" s="4">
        <f ca="1">Prediktion!C247</f>
        <v>3.9361774179225746</v>
      </c>
      <c r="C246" s="4">
        <f t="shared" ca="1" si="6"/>
        <v>7.9041378098229647</v>
      </c>
    </row>
    <row r="247" spans="1:3" x14ac:dyDescent="0.2">
      <c r="A247" s="2">
        <f t="shared" si="7"/>
        <v>44145</v>
      </c>
      <c r="B247" s="4">
        <f ca="1">Prediktion!C248</f>
        <v>3.931622642828462</v>
      </c>
      <c r="C247" s="4">
        <f t="shared" ca="1" si="6"/>
        <v>7.8972865937090511</v>
      </c>
    </row>
    <row r="248" spans="1:3" x14ac:dyDescent="0.2">
      <c r="A248" s="2">
        <f t="shared" si="7"/>
        <v>44146</v>
      </c>
      <c r="B248" s="4">
        <f ca="1">Prediktion!C249</f>
        <v>3.9271530201320157</v>
      </c>
      <c r="C248" s="4">
        <f t="shared" ca="1" si="6"/>
        <v>7.8905621688987768</v>
      </c>
    </row>
    <row r="249" spans="1:3" x14ac:dyDescent="0.2">
      <c r="A249" s="2">
        <f t="shared" si="7"/>
        <v>44147</v>
      </c>
      <c r="B249" s="4">
        <f ca="1">Prediktion!C250</f>
        <v>3.9227642521248476</v>
      </c>
      <c r="C249" s="4">
        <f t="shared" ca="1" si="6"/>
        <v>7.8839581388841653</v>
      </c>
    </row>
    <row r="250" spans="1:3" x14ac:dyDescent="0.2">
      <c r="A250" s="2">
        <f t="shared" si="7"/>
        <v>44148</v>
      </c>
      <c r="B250" s="4">
        <f ca="1">Prediktion!C251</f>
        <v>3.9184522752518922</v>
      </c>
      <c r="C250" s="4">
        <f t="shared" ca="1" si="6"/>
        <v>7.8774684536739468</v>
      </c>
    </row>
    <row r="251" spans="1:3" x14ac:dyDescent="0.2">
      <c r="A251" s="2">
        <f t="shared" si="7"/>
        <v>44149</v>
      </c>
      <c r="B251" s="4">
        <f ca="1">Prediktion!C252</f>
        <v>3.9142132474908631</v>
      </c>
      <c r="C251" s="4">
        <f t="shared" ca="1" si="6"/>
        <v>7.8710873913022947</v>
      </c>
    </row>
    <row r="252" spans="1:3" x14ac:dyDescent="0.2">
      <c r="A252" s="2">
        <f t="shared" si="7"/>
        <v>44150</v>
      </c>
      <c r="B252" s="4">
        <f ca="1">Prediktion!C253</f>
        <v>3.9100435363983701</v>
      </c>
      <c r="C252" s="4">
        <f t="shared" ca="1" si="6"/>
        <v>7.864809540297145</v>
      </c>
    </row>
    <row r="253" spans="1:3" x14ac:dyDescent="0.2">
      <c r="A253" s="2">
        <f t="shared" si="7"/>
        <v>44151</v>
      </c>
      <c r="B253" s="4">
        <f ca="1">Prediktion!C254</f>
        <v>3.9059397077883489</v>
      </c>
      <c r="C253" s="4">
        <f t="shared" ca="1" si="6"/>
        <v>7.8586297830603016</v>
      </c>
    </row>
    <row r="254" spans="1:3" x14ac:dyDescent="0.2">
      <c r="A254" s="2">
        <f t="shared" si="7"/>
        <v>44152</v>
      </c>
      <c r="B254" s="4">
        <f ca="1">Prediktion!C255</f>
        <v>3.9018985150101573</v>
      </c>
      <c r="C254" s="4">
        <f t="shared" ca="1" si="6"/>
        <v>7.8525432801137764</v>
      </c>
    </row>
    <row r="255" spans="1:3" x14ac:dyDescent="0.2">
      <c r="A255" s="2">
        <f t="shared" si="7"/>
        <v>44153</v>
      </c>
      <c r="B255" s="4">
        <f ca="1">Prediktion!C256</f>
        <v>3.8979168887953315</v>
      </c>
      <c r="C255" s="4">
        <f t="shared" ca="1" si="6"/>
        <v>7.8465454551688927</v>
      </c>
    </row>
    <row r="256" spans="1:3" x14ac:dyDescent="0.2">
      <c r="A256" s="2">
        <f t="shared" si="7"/>
        <v>44154</v>
      </c>
      <c r="B256" s="4">
        <f ca="1">Prediktion!C257</f>
        <v>3.893991927643552</v>
      </c>
      <c r="C256" s="4">
        <f t="shared" ca="1" si="6"/>
        <v>7.8406319809767933</v>
      </c>
    </row>
    <row r="257" spans="1:3" x14ac:dyDescent="0.2">
      <c r="A257" s="2">
        <f t="shared" si="7"/>
        <v>44155</v>
      </c>
      <c r="B257" s="4">
        <f ca="1">Prediktion!C258</f>
        <v>3.8901208887198462</v>
      </c>
      <c r="C257" s="4">
        <f t="shared" ca="1" si="6"/>
        <v>7.8347987659208966</v>
      </c>
    </row>
    <row r="258" spans="1:3" x14ac:dyDescent="0.2">
      <c r="A258" s="2">
        <f t="shared" si="7"/>
        <v>44156</v>
      </c>
      <c r="B258" s="4">
        <f ca="1">Prediktion!C259</f>
        <v>3.8863011792364652</v>
      </c>
      <c r="C258" s="4">
        <f t="shared" ca="1" si="6"/>
        <v>7.8290419413137613</v>
      </c>
    </row>
    <row r="259" spans="1:3" x14ac:dyDescent="0.2">
      <c r="A259" s="2">
        <f t="shared" si="7"/>
        <v>44157</v>
      </c>
      <c r="B259" s="4">
        <f ca="1">Prediktion!C260</f>
        <v>3.8825303482942202</v>
      </c>
      <c r="C259" s="4">
        <f t="shared" ref="C259:C322" ca="1" si="8">B259+2*SQRT(B259)</f>
        <v>7.8233578493626039</v>
      </c>
    </row>
    <row r="260" spans="1:3" x14ac:dyDescent="0.2">
      <c r="A260" s="2">
        <f t="shared" ref="A260:A323" si="9">A259+1</f>
        <v>44158</v>
      </c>
      <c r="B260" s="4">
        <f ca="1">Prediktion!C261</f>
        <v>3.8788060791593213</v>
      </c>
      <c r="C260" s="4">
        <f t="shared" ca="1" si="8"/>
        <v>7.8177430317694139</v>
      </c>
    </row>
    <row r="261" spans="1:3" x14ac:dyDescent="0.2">
      <c r="A261" s="2">
        <f t="shared" si="9"/>
        <v>44159</v>
      </c>
      <c r="B261" s="4">
        <f ca="1">Prediktion!C262</f>
        <v>3.8751261819530014</v>
      </c>
      <c r="C261" s="4">
        <f t="shared" ca="1" si="8"/>
        <v>7.8121942189333131</v>
      </c>
    </row>
    <row r="262" spans="1:3" x14ac:dyDescent="0.2">
      <c r="A262" s="2">
        <f t="shared" si="9"/>
        <v>44160</v>
      </c>
      <c r="B262" s="4">
        <f ca="1">Prediktion!C263</f>
        <v>3.8714885867323314</v>
      </c>
      <c r="C262" s="4">
        <f t="shared" ca="1" si="8"/>
        <v>7.8067083197242937</v>
      </c>
    </row>
    <row r="263" spans="1:3" x14ac:dyDescent="0.2">
      <c r="A263" s="2">
        <f t="shared" si="9"/>
        <v>44161</v>
      </c>
      <c r="B263" s="4">
        <f ca="1">Prediktion!C264</f>
        <v>3.8678913369417685</v>
      </c>
      <c r="C263" s="4">
        <f t="shared" ca="1" si="8"/>
        <v>7.80128241179907</v>
      </c>
    </row>
    <row r="264" spans="1:3" x14ac:dyDescent="0.2">
      <c r="A264" s="2">
        <f t="shared" si="9"/>
        <v>44162</v>
      </c>
      <c r="B264" s="4">
        <f ca="1">Prediktion!C265</f>
        <v>3.8643325832159783</v>
      </c>
      <c r="C264" s="4">
        <f t="shared" ca="1" si="8"/>
        <v>7.7959137324311278</v>
      </c>
    </row>
    <row r="265" spans="1:3" x14ac:dyDescent="0.2">
      <c r="A265" s="2">
        <f t="shared" si="9"/>
        <v>44163</v>
      </c>
      <c r="B265" s="4">
        <f ca="1">Prediktion!C266</f>
        <v>3.8608105775155135</v>
      </c>
      <c r="C265" s="4">
        <f t="shared" ca="1" si="8"/>
        <v>7.7905996698284907</v>
      </c>
    </row>
    <row r="266" spans="1:3" x14ac:dyDescent="0.2">
      <c r="A266" s="2">
        <f t="shared" si="9"/>
        <v>44164</v>
      </c>
      <c r="B266" s="4">
        <f ca="1">Prediktion!C267</f>
        <v>3.8573236675778309</v>
      </c>
      <c r="C266" s="4">
        <f t="shared" ca="1" si="8"/>
        <v>7.785337754913991</v>
      </c>
    </row>
    <row r="267" spans="1:3" x14ac:dyDescent="0.2">
      <c r="A267" s="2">
        <f t="shared" si="9"/>
        <v>44165</v>
      </c>
      <c r="B267" s="4">
        <f ca="1">Prediktion!C268</f>
        <v>3.8538702916670493</v>
      </c>
      <c r="C267" s="4">
        <f t="shared" ca="1" si="8"/>
        <v>7.7801256535440881</v>
      </c>
    </row>
    <row r="268" spans="1:3" x14ac:dyDescent="0.2">
      <c r="A268" s="2">
        <f t="shared" si="9"/>
        <v>44166</v>
      </c>
      <c r="B268" s="4">
        <f ca="1">Prediktion!C269</f>
        <v>3.85044897360671</v>
      </c>
      <c r="C268" s="4">
        <f t="shared" ca="1" si="8"/>
        <v>7.774961159143511</v>
      </c>
    </row>
    <row r="269" spans="1:3" x14ac:dyDescent="0.2">
      <c r="A269" s="2">
        <f t="shared" si="9"/>
        <v>44167</v>
      </c>
      <c r="B269" s="4">
        <f ca="1">Prediktion!C270</f>
        <v>3.8470583180805806</v>
      </c>
      <c r="C269" s="4">
        <f t="shared" ca="1" si="8"/>
        <v>7.7698421857340509</v>
      </c>
    </row>
    <row r="270" spans="1:3" x14ac:dyDescent="0.2">
      <c r="A270" s="2">
        <f t="shared" si="9"/>
        <v>44168</v>
      </c>
      <c r="B270" s="4">
        <f ca="1">Prediktion!C271</f>
        <v>3.8436970061873517</v>
      </c>
      <c r="C270" s="4">
        <f t="shared" ca="1" si="8"/>
        <v>7.764766761337011</v>
      </c>
    </row>
    <row r="271" spans="1:3" x14ac:dyDescent="0.2">
      <c r="A271" s="2">
        <f t="shared" si="9"/>
        <v>44169</v>
      </c>
      <c r="B271" s="4">
        <f ca="1">Prediktion!C272</f>
        <v>3.8403637912357693</v>
      </c>
      <c r="C271" s="4">
        <f t="shared" ca="1" si="8"/>
        <v>7.7597330217297626</v>
      </c>
    </row>
    <row r="272" spans="1:3" x14ac:dyDescent="0.2">
      <c r="A272" s="2">
        <f t="shared" si="9"/>
        <v>44170</v>
      </c>
      <c r="B272" s="4">
        <f ca="1">Prediktion!C273</f>
        <v>3.8370574947674787</v>
      </c>
      <c r="C272" s="4">
        <f t="shared" ca="1" si="8"/>
        <v>7.7547392045379286</v>
      </c>
    </row>
    <row r="273" spans="1:3" x14ac:dyDescent="0.2">
      <c r="A273" s="2">
        <f t="shared" si="9"/>
        <v>44171</v>
      </c>
      <c r="B273" s="4">
        <f ca="1">Prediktion!C274</f>
        <v>3.8337770027954741</v>
      </c>
      <c r="C273" s="4">
        <f t="shared" ca="1" si="8"/>
        <v>7.7497836436455501</v>
      </c>
    </row>
    <row r="274" spans="1:3" x14ac:dyDescent="0.2">
      <c r="A274" s="2">
        <f t="shared" si="9"/>
        <v>44172</v>
      </c>
      <c r="B274" s="4">
        <f ca="1">Prediktion!C275</f>
        <v>3.8305212622467097</v>
      </c>
      <c r="C274" s="4">
        <f t="shared" ca="1" si="8"/>
        <v>7.7448647639065786</v>
      </c>
    </row>
    <row r="275" spans="1:3" x14ac:dyDescent="0.2">
      <c r="A275" s="2">
        <f t="shared" si="9"/>
        <v>44173</v>
      </c>
      <c r="B275" s="4">
        <f ca="1">Prediktion!C276</f>
        <v>3.8272892775980081</v>
      </c>
      <c r="C275" s="4">
        <f t="shared" ca="1" si="8"/>
        <v>7.7399810761418228</v>
      </c>
    </row>
    <row r="276" spans="1:3" x14ac:dyDescent="0.2">
      <c r="A276" s="2">
        <f t="shared" si="9"/>
        <v>44174</v>
      </c>
      <c r="B276" s="4">
        <f ca="1">Prediktion!C277</f>
        <v>3.8240801076949587</v>
      </c>
      <c r="C276" s="4">
        <f t="shared" ca="1" si="8"/>
        <v>7.735131172406315</v>
      </c>
    </row>
    <row r="277" spans="1:3" x14ac:dyDescent="0.2">
      <c r="A277" s="2">
        <f t="shared" si="9"/>
        <v>44175</v>
      </c>
      <c r="B277" s="4">
        <f ca="1">Prediktion!C278</f>
        <v>3.8208928627440533</v>
      </c>
      <c r="C277" s="4">
        <f t="shared" ca="1" si="8"/>
        <v>7.7303137215128057</v>
      </c>
    </row>
    <row r="278" spans="1:3" x14ac:dyDescent="0.2">
      <c r="A278" s="2">
        <f t="shared" si="9"/>
        <v>44176</v>
      </c>
      <c r="B278" s="4">
        <f ca="1">Prediktion!C279</f>
        <v>3.8177267014688026</v>
      </c>
      <c r="C278" s="4">
        <f t="shared" ca="1" si="8"/>
        <v>7.7255274647978656</v>
      </c>
    </row>
    <row r="279" spans="1:3" x14ac:dyDescent="0.2">
      <c r="A279" s="2">
        <f t="shared" si="9"/>
        <v>44177</v>
      </c>
      <c r="B279" s="4">
        <f ca="1">Prediktion!C280</f>
        <v>3.8145808284210663</v>
      </c>
      <c r="C279" s="4">
        <f t="shared" ca="1" si="8"/>
        <v>7.720771212117727</v>
      </c>
    </row>
    <row r="280" spans="1:3" x14ac:dyDescent="0.2">
      <c r="A280" s="2">
        <f t="shared" si="9"/>
        <v>44178</v>
      </c>
      <c r="B280" s="4">
        <f ca="1">Prediktion!C281</f>
        <v>3.8114544914392763</v>
      </c>
      <c r="C280" s="4">
        <f t="shared" ca="1" si="8"/>
        <v>7.7160438380616716</v>
      </c>
    </row>
    <row r="281" spans="1:3" x14ac:dyDescent="0.2">
      <c r="A281" s="2">
        <f t="shared" si="9"/>
        <v>44179</v>
      </c>
      <c r="B281" s="4">
        <f ca="1">Prediktion!C282</f>
        <v>3.8083469792456954</v>
      </c>
      <c r="C281" s="4">
        <f t="shared" ca="1" si="8"/>
        <v>7.7113442783714303</v>
      </c>
    </row>
    <row r="282" spans="1:3" x14ac:dyDescent="0.2">
      <c r="A282" s="2">
        <f t="shared" si="9"/>
        <v>44180</v>
      </c>
      <c r="B282" s="4">
        <f ca="1">Prediktion!C283</f>
        <v>3.8052576191752303</v>
      </c>
      <c r="C282" s="4">
        <f t="shared" ca="1" si="8"/>
        <v>7.7066715265555947</v>
      </c>
    </row>
    <row r="283" spans="1:3" x14ac:dyDescent="0.2">
      <c r="A283" s="2">
        <f t="shared" si="9"/>
        <v>44181</v>
      </c>
      <c r="B283" s="4">
        <f ca="1">Prediktion!C284</f>
        <v>3.8021857750287413</v>
      </c>
      <c r="C283" s="4">
        <f t="shared" ca="1" si="8"/>
        <v>7.7020246306886726</v>
      </c>
    </row>
    <row r="284" spans="1:3" x14ac:dyDescent="0.2">
      <c r="A284" s="2">
        <f t="shared" si="9"/>
        <v>44182</v>
      </c>
      <c r="B284" s="4">
        <f ca="1">Prediktion!C285</f>
        <v>3.799130845044143</v>
      </c>
      <c r="C284" s="4">
        <f t="shared" ca="1" si="8"/>
        <v>7.6974026903849175</v>
      </c>
    </row>
    <row r="285" spans="1:3" x14ac:dyDescent="0.2">
      <c r="A285" s="2">
        <f t="shared" si="9"/>
        <v>44183</v>
      </c>
      <c r="B285" s="4">
        <f ca="1">Prediktion!C286</f>
        <v>3.7960922599789568</v>
      </c>
      <c r="C285" s="4">
        <f t="shared" ca="1" si="8"/>
        <v>7.6928048539375915</v>
      </c>
    </row>
    <row r="286" spans="1:3" x14ac:dyDescent="0.2">
      <c r="A286" s="2">
        <f t="shared" si="9"/>
        <v>44184</v>
      </c>
      <c r="B286" s="4">
        <f ca="1">Prediktion!C287</f>
        <v>3.7930694812983008</v>
      </c>
      <c r="C286" s="4">
        <f t="shared" ca="1" si="8"/>
        <v>7.6882303156147991</v>
      </c>
    </row>
    <row r="287" spans="1:3" x14ac:dyDescent="0.2">
      <c r="A287" s="2">
        <f t="shared" si="9"/>
        <v>44185</v>
      </c>
      <c r="B287" s="4">
        <f ca="1">Prediktion!C288</f>
        <v>3.7900619994626163</v>
      </c>
      <c r="C287" s="4">
        <f t="shared" ca="1" si="8"/>
        <v>7.6836783131035054</v>
      </c>
    </row>
    <row r="288" spans="1:3" x14ac:dyDescent="0.2">
      <c r="A288" s="2">
        <f t="shared" si="9"/>
        <v>44186</v>
      </c>
      <c r="B288" s="4">
        <f ca="1">Prediktion!C289</f>
        <v>3.787069332309756</v>
      </c>
      <c r="C288" s="4">
        <f t="shared" ca="1" si="8"/>
        <v>7.6791481250937643</v>
      </c>
    </row>
    <row r="289" spans="1:3" x14ac:dyDescent="0.2">
      <c r="A289" s="2">
        <f t="shared" si="9"/>
        <v>44187</v>
      </c>
      <c r="B289" s="4">
        <f ca="1">Prediktion!C290</f>
        <v>3.7840910235263099</v>
      </c>
      <c r="C289" s="4">
        <f t="shared" ca="1" si="8"/>
        <v>7.6746390689956421</v>
      </c>
    </row>
    <row r="290" spans="1:3" x14ac:dyDescent="0.2">
      <c r="A290" s="2">
        <f t="shared" si="9"/>
        <v>44188</v>
      </c>
      <c r="B290" s="4">
        <f ca="1">Prediktion!C291</f>
        <v>3.7811266412033437</v>
      </c>
      <c r="C290" s="4">
        <f t="shared" ca="1" si="8"/>
        <v>7.6701504987816662</v>
      </c>
    </row>
    <row r="291" spans="1:3" x14ac:dyDescent="0.2">
      <c r="A291" s="2">
        <f t="shared" si="9"/>
        <v>44189</v>
      </c>
      <c r="B291" s="4">
        <f ca="1">Prediktion!C292</f>
        <v>3.7781757764719637</v>
      </c>
      <c r="C291" s="4">
        <f t="shared" ca="1" si="8"/>
        <v>7.6656818029480451</v>
      </c>
    </row>
    <row r="292" spans="1:3" x14ac:dyDescent="0.2">
      <c r="A292" s="2">
        <f t="shared" si="9"/>
        <v>44190</v>
      </c>
      <c r="B292" s="4">
        <f ca="1">Prediktion!C293</f>
        <v>3.7752380422143812</v>
      </c>
      <c r="C292" s="4">
        <f t="shared" ca="1" si="8"/>
        <v>7.6612324025882508</v>
      </c>
    </row>
    <row r="293" spans="1:3" x14ac:dyDescent="0.2">
      <c r="A293" s="2">
        <f t="shared" si="9"/>
        <v>44191</v>
      </c>
      <c r="B293" s="4">
        <f ca="1">Prediktion!C294</f>
        <v>3.772313071846356</v>
      </c>
      <c r="C293" s="4">
        <f t="shared" ca="1" si="8"/>
        <v>7.6568017495728622</v>
      </c>
    </row>
    <row r="294" spans="1:3" x14ac:dyDescent="0.2">
      <c r="A294" s="2">
        <f t="shared" si="9"/>
        <v>44192</v>
      </c>
      <c r="B294" s="4">
        <f ca="1">Prediktion!C295</f>
        <v>3.7694005181671515</v>
      </c>
      <c r="C294" s="4">
        <f t="shared" ca="1" si="8"/>
        <v>7.6523893248299526</v>
      </c>
    </row>
    <row r="295" spans="1:3" x14ac:dyDescent="0.2">
      <c r="A295" s="2">
        <f t="shared" si="9"/>
        <v>44193</v>
      </c>
      <c r="B295" s="4">
        <f ca="1">Prediktion!C296</f>
        <v>3.7665000522733121</v>
      </c>
      <c r="C295" s="4">
        <f t="shared" ca="1" si="8"/>
        <v>7.6479946367205516</v>
      </c>
    </row>
    <row r="296" spans="1:3" x14ac:dyDescent="0.2">
      <c r="A296" s="2">
        <f t="shared" si="9"/>
        <v>44194</v>
      </c>
      <c r="B296" s="4">
        <f ca="1">Prediktion!C297</f>
        <v>3.763611362532775</v>
      </c>
      <c r="C296" s="4">
        <f t="shared" ca="1" si="8"/>
        <v>7.6436172195040113</v>
      </c>
    </row>
    <row r="297" spans="1:3" x14ac:dyDescent="0.2">
      <c r="A297" s="2">
        <f t="shared" si="9"/>
        <v>44195</v>
      </c>
      <c r="B297" s="4">
        <f ca="1">Prediktion!C298</f>
        <v>3.760734153616041</v>
      </c>
      <c r="C297" s="4">
        <f t="shared" ca="1" si="8"/>
        <v>7.6392566318884256</v>
      </c>
    </row>
    <row r="298" spans="1:3" x14ac:dyDescent="0.2">
      <c r="A298" s="2">
        <f t="shared" si="9"/>
        <v>44196</v>
      </c>
      <c r="B298" s="4">
        <f ca="1">Prediktion!C299</f>
        <v>3.7578681455812557</v>
      </c>
      <c r="C298" s="4">
        <f t="shared" ca="1" si="8"/>
        <v>7.6349124556614258</v>
      </c>
    </row>
    <row r="299" spans="1:3" x14ac:dyDescent="0.2">
      <c r="A299" s="2">
        <f t="shared" si="9"/>
        <v>44197</v>
      </c>
      <c r="B299" s="4">
        <f ca="1">Prediktion!C300</f>
        <v>3.7550130730102795</v>
      </c>
      <c r="C299" s="4">
        <f t="shared" ca="1" si="8"/>
        <v>7.6305842943970212</v>
      </c>
    </row>
    <row r="300" spans="1:3" x14ac:dyDescent="0.2">
      <c r="A300" s="2">
        <f t="shared" si="9"/>
        <v>44198</v>
      </c>
      <c r="B300" s="4">
        <f ca="1">Prediktion!C301</f>
        <v>3.7521686841929287</v>
      </c>
      <c r="C300" s="4">
        <f t="shared" ca="1" si="8"/>
        <v>7.6262717722343032</v>
      </c>
    </row>
    <row r="301" spans="1:3" x14ac:dyDescent="0.2">
      <c r="A301" s="2">
        <f t="shared" si="9"/>
        <v>44199</v>
      </c>
      <c r="B301" s="4">
        <f ca="1">Prediktion!C302</f>
        <v>3.7493347403567587</v>
      </c>
      <c r="C301" s="4">
        <f t="shared" ca="1" si="8"/>
        <v>7.6219745327241091</v>
      </c>
    </row>
    <row r="302" spans="1:3" x14ac:dyDescent="0.2">
      <c r="A302" s="2">
        <f t="shared" si="9"/>
        <v>44200</v>
      </c>
      <c r="B302" s="4">
        <f ca="1">Prediktion!C303</f>
        <v>3.746511014939879</v>
      </c>
      <c r="C302" s="4">
        <f t="shared" ca="1" si="8"/>
        <v>7.6176922377399059</v>
      </c>
    </row>
    <row r="303" spans="1:3" x14ac:dyDescent="0.2">
      <c r="A303" s="2">
        <f t="shared" si="9"/>
        <v>44201</v>
      </c>
      <c r="B303" s="4">
        <f ca="1">Prediktion!C304</f>
        <v>3.7436972929044439</v>
      </c>
      <c r="C303" s="4">
        <f t="shared" ca="1" si="8"/>
        <v>7.613424566449412</v>
      </c>
    </row>
    <row r="304" spans="1:3" x14ac:dyDescent="0.2">
      <c r="A304" s="2">
        <f t="shared" si="9"/>
        <v>44202</v>
      </c>
      <c r="B304" s="4">
        <f ca="1">Prediktion!C305</f>
        <v>3.7408933700885711</v>
      </c>
      <c r="C304" s="4">
        <f t="shared" ca="1" si="8"/>
        <v>7.6091712143435934</v>
      </c>
    </row>
    <row r="305" spans="1:3" x14ac:dyDescent="0.2">
      <c r="A305" s="2">
        <f t="shared" si="9"/>
        <v>44203</v>
      </c>
      <c r="B305" s="4">
        <f ca="1">Prediktion!C306</f>
        <v>3.7380990525945728</v>
      </c>
      <c r="C305" s="4">
        <f t="shared" ca="1" si="8"/>
        <v>7.6049318923199074</v>
      </c>
    </row>
    <row r="306" spans="1:3" x14ac:dyDescent="0.2">
      <c r="A306" s="2">
        <f t="shared" si="9"/>
        <v>44204</v>
      </c>
      <c r="B306" s="4">
        <f ca="1">Prediktion!C307</f>
        <v>3.7353141562115013</v>
      </c>
      <c r="C306" s="4">
        <f t="shared" ca="1" si="8"/>
        <v>7.6007063258168062</v>
      </c>
    </row>
    <row r="307" spans="1:3" x14ac:dyDescent="0.2">
      <c r="A307" s="2">
        <f t="shared" si="9"/>
        <v>44205</v>
      </c>
      <c r="B307" s="4">
        <f ca="1">Prediktion!C308</f>
        <v>3.7325385058701066</v>
      </c>
      <c r="C307" s="4">
        <f t="shared" ca="1" si="8"/>
        <v>7.5964942539966849</v>
      </c>
    </row>
    <row r="308" spans="1:3" x14ac:dyDescent="0.2">
      <c r="A308" s="2">
        <f t="shared" si="9"/>
        <v>44206</v>
      </c>
      <c r="B308" s="4">
        <f ca="1">Prediktion!C309</f>
        <v>3.7297719351284191</v>
      </c>
      <c r="C308" s="4">
        <f t="shared" ca="1" si="8"/>
        <v>7.5922954289745963</v>
      </c>
    </row>
    <row r="309" spans="1:3" x14ac:dyDescent="0.2">
      <c r="A309" s="2">
        <f t="shared" si="9"/>
        <v>44207</v>
      </c>
      <c r="B309" s="4">
        <f ca="1">Prediktion!C310</f>
        <v>3.7270142856862623</v>
      </c>
      <c r="C309" s="4">
        <f t="shared" ca="1" si="8"/>
        <v>7.588109615090219</v>
      </c>
    </row>
    <row r="310" spans="1:3" x14ac:dyDescent="0.2">
      <c r="A310" s="2">
        <f t="shared" si="9"/>
        <v>44208</v>
      </c>
      <c r="B310" s="4">
        <f ca="1">Prediktion!C311</f>
        <v>3.7242654069270915</v>
      </c>
      <c r="C310" s="4">
        <f t="shared" ca="1" si="8"/>
        <v>7.5839365882206957</v>
      </c>
    </row>
    <row r="311" spans="1:3" x14ac:dyDescent="0.2">
      <c r="A311" s="2">
        <f t="shared" si="9"/>
        <v>44209</v>
      </c>
      <c r="B311" s="4">
        <f ca="1">Prediktion!C312</f>
        <v>3.7215251554856441</v>
      </c>
      <c r="C311" s="4">
        <f t="shared" ca="1" si="8"/>
        <v>7.5797761351320663</v>
      </c>
    </row>
    <row r="312" spans="1:3" x14ac:dyDescent="0.2">
      <c r="A312" s="2">
        <f t="shared" si="9"/>
        <v>44210</v>
      </c>
      <c r="B312" s="4">
        <f ca="1">Prediktion!C313</f>
        <v>3.7187933948399667</v>
      </c>
      <c r="C312" s="4">
        <f t="shared" ca="1" si="8"/>
        <v>7.5756280528671773</v>
      </c>
    </row>
    <row r="313" spans="1:3" x14ac:dyDescent="0.2">
      <c r="A313" s="2">
        <f t="shared" si="9"/>
        <v>44211</v>
      </c>
      <c r="B313" s="4">
        <f ca="1">Prediktion!C314</f>
        <v>3.7160699949264657</v>
      </c>
      <c r="C313" s="4">
        <f t="shared" ca="1" si="8"/>
        <v>7.5714921481680353</v>
      </c>
    </row>
    <row r="314" spans="1:3" x14ac:dyDescent="0.2">
      <c r="A314" s="2">
        <f t="shared" si="9"/>
        <v>44212</v>
      </c>
      <c r="B314" s="4">
        <f ca="1">Prediktion!C315</f>
        <v>3.7133548317767038</v>
      </c>
      <c r="C314" s="4">
        <f t="shared" ca="1" si="8"/>
        <v>7.5673682369307151</v>
      </c>
    </row>
    <row r="315" spans="1:3" x14ac:dyDescent="0.2">
      <c r="A315" s="2">
        <f t="shared" si="9"/>
        <v>44213</v>
      </c>
      <c r="B315" s="4">
        <f ca="1">Prediktion!C316</f>
        <v>3.7106477871747239</v>
      </c>
      <c r="C315" s="4">
        <f t="shared" ca="1" si="8"/>
        <v>7.5632561436909809</v>
      </c>
    </row>
    <row r="316" spans="1:3" x14ac:dyDescent="0.2">
      <c r="A316" s="2">
        <f t="shared" si="9"/>
        <v>44214</v>
      </c>
      <c r="B316" s="4">
        <f ca="1">Prediktion!C317</f>
        <v>3.7079487483337625</v>
      </c>
      <c r="C316" s="4">
        <f t="shared" ca="1" si="8"/>
        <v>7.5591557011389536</v>
      </c>
    </row>
    <row r="317" spans="1:3" x14ac:dyDescent="0.2">
      <c r="A317" s="2">
        <f t="shared" si="9"/>
        <v>44215</v>
      </c>
      <c r="B317" s="4">
        <f ca="1">Prediktion!C318</f>
        <v>3.7052576075912711</v>
      </c>
      <c r="C317" s="4">
        <f t="shared" ca="1" si="8"/>
        <v>7.5550667496611847</v>
      </c>
    </row>
    <row r="318" spans="1:3" x14ac:dyDescent="0.2">
      <c r="A318" s="2">
        <f t="shared" si="9"/>
        <v>44216</v>
      </c>
      <c r="B318" s="4">
        <f ca="1">Prediktion!C319</f>
        <v>3.7025742621212143</v>
      </c>
      <c r="C318" s="4">
        <f t="shared" ca="1" si="8"/>
        <v>7.5509891369086066</v>
      </c>
    </row>
    <row r="319" spans="1:3" x14ac:dyDescent="0.2">
      <c r="A319" s="2">
        <f t="shared" si="9"/>
        <v>44217</v>
      </c>
      <c r="B319" s="4">
        <f ca="1">Prediktion!C320</f>
        <v>3.6998986136626884</v>
      </c>
      <c r="C319" s="4">
        <f t="shared" ca="1" si="8"/>
        <v>7.5469227173889379</v>
      </c>
    </row>
    <row r="320" spans="1:3" x14ac:dyDescent="0.2">
      <c r="A320" s="2">
        <f t="shared" si="9"/>
        <v>44218</v>
      </c>
      <c r="B320" s="4">
        <f ca="1">Prediktion!C321</f>
        <v>3.697230568263945</v>
      </c>
      <c r="C320" s="4">
        <f t="shared" ca="1" si="8"/>
        <v>7.5428673520821699</v>
      </c>
    </row>
    <row r="321" spans="1:3" x14ac:dyDescent="0.2">
      <c r="A321" s="2">
        <f t="shared" si="9"/>
        <v>44219</v>
      </c>
      <c r="B321" s="4">
        <f ca="1">Prediktion!C322</f>
        <v>3.6945700360409504</v>
      </c>
      <c r="C321" s="4">
        <f t="shared" ca="1" si="8"/>
        <v>7.5388229080778304</v>
      </c>
    </row>
    <row r="322" spans="1:3" x14ac:dyDescent="0.2">
      <c r="A322" s="2">
        <f t="shared" si="9"/>
        <v>44220</v>
      </c>
      <c r="B322" s="4">
        <f ca="1">Prediktion!C323</f>
        <v>3.6919169309496707</v>
      </c>
      <c r="C322" s="4">
        <f t="shared" ca="1" si="8"/>
        <v>7.5347892582328297</v>
      </c>
    </row>
    <row r="323" spans="1:3" x14ac:dyDescent="0.2">
      <c r="A323" s="2">
        <f t="shared" si="9"/>
        <v>44221</v>
      </c>
      <c r="B323" s="4">
        <f ca="1">Prediktion!C324</f>
        <v>3.6892711705713155</v>
      </c>
      <c r="C323" s="4">
        <f t="shared" ref="C323:C366" ca="1" si="10">B323+2*SQRT(B323)</f>
        <v>7.5307662808487272</v>
      </c>
    </row>
    <row r="324" spans="1:3" x14ac:dyDescent="0.2">
      <c r="A324" s="2">
        <f t="shared" ref="A324:A366" si="11">A323+1</f>
        <v>44222</v>
      </c>
      <c r="B324" s="4">
        <f ca="1">Prediktion!C325</f>
        <v>3.6866326759098009</v>
      </c>
      <c r="C324" s="4">
        <f t="shared" ca="1" si="10"/>
        <v>7.5267538593673233</v>
      </c>
    </row>
    <row r="325" spans="1:3" x14ac:dyDescent="0.2">
      <c r="A325" s="2">
        <f t="shared" si="11"/>
        <v>44223</v>
      </c>
      <c r="B325" s="4">
        <f ca="1">Prediktion!C326</f>
        <v>3.684001371200754</v>
      </c>
      <c r="C325" s="4">
        <f t="shared" ca="1" si="10"/>
        <v>7.5227518820835613</v>
      </c>
    </row>
    <row r="326" spans="1:3" x14ac:dyDescent="0.2">
      <c r="A326" s="2">
        <f t="shared" si="11"/>
        <v>44224</v>
      </c>
      <c r="B326" s="4">
        <f ca="1">Prediktion!C327</f>
        <v>3.6813771837314069</v>
      </c>
      <c r="C326" s="4">
        <f t="shared" ca="1" si="10"/>
        <v>7.5187602418747588</v>
      </c>
    </row>
    <row r="327" spans="1:3" x14ac:dyDescent="0.2">
      <c r="A327" s="2">
        <f t="shared" si="11"/>
        <v>44225</v>
      </c>
      <c r="B327" s="4">
        <f ca="1">Prediktion!C328</f>
        <v>3.6787600436707653</v>
      </c>
      <c r="C327" s="4">
        <f t="shared" ca="1" si="10"/>
        <v>7.5147788359452585</v>
      </c>
    </row>
    <row r="328" spans="1:3" x14ac:dyDescent="0.2">
      <c r="A328" s="2">
        <f t="shared" si="11"/>
        <v>44226</v>
      </c>
      <c r="B328" s="4">
        <f ca="1">Prediktion!C329</f>
        <v>3.6761498839094706</v>
      </c>
      <c r="C328" s="4">
        <f t="shared" ca="1" si="10"/>
        <v>7.5108075655856172</v>
      </c>
    </row>
    <row r="329" spans="1:3" x14ac:dyDescent="0.2">
      <c r="A329" s="2">
        <f t="shared" si="11"/>
        <v>44227</v>
      </c>
      <c r="B329" s="4">
        <f ca="1">Prediktion!C330</f>
        <v>3.6735466399088113</v>
      </c>
      <c r="C329" s="4">
        <f t="shared" ca="1" si="10"/>
        <v>7.5068463359455357</v>
      </c>
    </row>
    <row r="330" spans="1:3" x14ac:dyDescent="0.2">
      <c r="A330" s="2">
        <f t="shared" si="11"/>
        <v>44228</v>
      </c>
      <c r="B330" s="4">
        <f ca="1">Prediktion!C331</f>
        <v>3.6709502495583628</v>
      </c>
      <c r="C330" s="4">
        <f t="shared" ca="1" si="10"/>
        <v>7.502895055819728</v>
      </c>
    </row>
    <row r="331" spans="1:3" x14ac:dyDescent="0.2">
      <c r="A331" s="2">
        <f t="shared" si="11"/>
        <v>44229</v>
      </c>
      <c r="B331" s="4">
        <f ca="1">Prediktion!C332</f>
        <v>3.6683606530417729</v>
      </c>
      <c r="C331" s="4">
        <f t="shared" ca="1" si="10"/>
        <v>7.4989536374460268</v>
      </c>
    </row>
    <row r="332" spans="1:3" x14ac:dyDescent="0.2">
      <c r="A332" s="2">
        <f t="shared" si="11"/>
        <v>44230</v>
      </c>
      <c r="B332" s="4">
        <f ca="1">Prediktion!C333</f>
        <v>3.6657777927102244</v>
      </c>
      <c r="C332" s="4">
        <f t="shared" ca="1" si="10"/>
        <v>7.4950219963150158</v>
      </c>
    </row>
    <row r="333" spans="1:3" x14ac:dyDescent="0.2">
      <c r="A333" s="2">
        <f t="shared" si="11"/>
        <v>44231</v>
      </c>
      <c r="B333" s="4">
        <f ca="1">Prediktion!C334</f>
        <v>3.6632016129631451</v>
      </c>
      <c r="C333" s="4">
        <f t="shared" ca="1" si="10"/>
        <v>7.491100050990541</v>
      </c>
    </row>
    <row r="334" spans="1:3" x14ac:dyDescent="0.2">
      <c r="A334" s="2">
        <f t="shared" si="11"/>
        <v>44232</v>
      </c>
      <c r="B334" s="4">
        <f ca="1">Prediktion!C335</f>
        <v>3.6606320601357534</v>
      </c>
      <c r="C334" s="4">
        <f t="shared" ca="1" si="10"/>
        <v>7.487187722940492</v>
      </c>
    </row>
    <row r="335" spans="1:3" x14ac:dyDescent="0.2">
      <c r="A335" s="2">
        <f t="shared" si="11"/>
        <v>44233</v>
      </c>
      <c r="B335" s="4">
        <f ca="1">Prediktion!C336</f>
        <v>3.6580690823930468</v>
      </c>
      <c r="C335" s="4">
        <f t="shared" ca="1" si="10"/>
        <v>7.4832849363772613</v>
      </c>
    </row>
    <row r="336" spans="1:3" x14ac:dyDescent="0.2">
      <c r="A336" s="2">
        <f t="shared" si="11"/>
        <v>44234</v>
      </c>
      <c r="B336" s="4">
        <f ca="1">Prediktion!C337</f>
        <v>3.6555126296298743</v>
      </c>
      <c r="C336" s="4">
        <f t="shared" ca="1" si="10"/>
        <v>7.4793916181073463</v>
      </c>
    </row>
    <row r="337" spans="1:3" x14ac:dyDescent="0.2">
      <c r="A337" s="2">
        <f t="shared" si="11"/>
        <v>44235</v>
      </c>
      <c r="B337" s="4">
        <f ca="1">Prediktion!C338</f>
        <v>3.6529626533767376</v>
      </c>
      <c r="C337" s="4">
        <f t="shared" ca="1" si="10"/>
        <v>7.4755076973895545</v>
      </c>
    </row>
    <row r="338" spans="1:3" x14ac:dyDescent="0.2">
      <c r="A338" s="2">
        <f t="shared" si="11"/>
        <v>44236</v>
      </c>
      <c r="B338" s="4">
        <f ca="1">Prediktion!C339</f>
        <v>3.6504191067110043</v>
      </c>
      <c r="C338" s="4">
        <f t="shared" ca="1" si="10"/>
        <v>7.4716331058013479</v>
      </c>
    </row>
    <row r="339" spans="1:3" x14ac:dyDescent="0.2">
      <c r="A339" s="2">
        <f t="shared" si="11"/>
        <v>44237</v>
      </c>
      <c r="B339" s="4">
        <f ca="1">Prediktion!C340</f>
        <v>3.6478819441732173</v>
      </c>
      <c r="C339" s="4">
        <f t="shared" ca="1" si="10"/>
        <v>7.4677677771128446</v>
      </c>
    </row>
    <row r="340" spans="1:3" x14ac:dyDescent="0.2">
      <c r="A340" s="2">
        <f t="shared" si="11"/>
        <v>44238</v>
      </c>
      <c r="B340" s="4">
        <f ca="1">Prediktion!C341</f>
        <v>3.6453511216882117</v>
      </c>
      <c r="C340" s="4">
        <f t="shared" ca="1" si="10"/>
        <v>7.4639116471680484</v>
      </c>
    </row>
    <row r="341" spans="1:3" x14ac:dyDescent="0.2">
      <c r="A341" s="2">
        <f t="shared" si="11"/>
        <v>44239</v>
      </c>
      <c r="B341" s="4">
        <f ca="1">Prediktion!C342</f>
        <v>3.6428265964907665</v>
      </c>
      <c r="C341" s="4">
        <f t="shared" ca="1" si="10"/>
        <v>7.4600646537728981</v>
      </c>
    </row>
    <row r="342" spans="1:3" x14ac:dyDescent="0.2">
      <c r="A342" s="2">
        <f t="shared" si="11"/>
        <v>44240</v>
      </c>
      <c r="B342" s="4">
        <f ca="1">Prediktion!C343</f>
        <v>3.6403083270555312</v>
      </c>
      <c r="C342" s="4">
        <f t="shared" ca="1" si="10"/>
        <v>7.4562267365897448</v>
      </c>
    </row>
    <row r="343" spans="1:3" x14ac:dyDescent="0.2">
      <c r="A343" s="2">
        <f t="shared" si="11"/>
        <v>44241</v>
      </c>
      <c r="B343" s="4">
        <f ca="1">Prediktion!C344</f>
        <v>3.6377962730309794</v>
      </c>
      <c r="C343" s="4">
        <f t="shared" ca="1" si="10"/>
        <v>7.4523978370378838</v>
      </c>
    </row>
    <row r="344" spans="1:3" x14ac:dyDescent="0.2">
      <c r="A344" s="2">
        <f t="shared" si="11"/>
        <v>44242</v>
      </c>
      <c r="B344" s="4">
        <f ca="1">Prediktion!C345</f>
        <v>3.6352903951771629</v>
      </c>
      <c r="C344" s="4">
        <f t="shared" ca="1" si="10"/>
        <v>7.4485778981998045</v>
      </c>
    </row>
    <row r="345" spans="1:3" x14ac:dyDescent="0.2">
      <c r="A345" s="2">
        <f t="shared" si="11"/>
        <v>44243</v>
      </c>
      <c r="B345" s="4">
        <f ca="1">Prediktion!C346</f>
        <v>3.6327906553070473</v>
      </c>
      <c r="C345" s="4">
        <f t="shared" ca="1" si="10"/>
        <v>7.4447668647328342</v>
      </c>
    </row>
    <row r="346" spans="1:3" x14ac:dyDescent="0.2">
      <c r="A346" s="2">
        <f t="shared" si="11"/>
        <v>44244</v>
      </c>
      <c r="B346" s="4">
        <f ca="1">Prediktion!C347</f>
        <v>3.6302970162312205</v>
      </c>
      <c r="C346" s="4">
        <f t="shared" ca="1" si="10"/>
        <v>7.4409646827858467</v>
      </c>
    </row>
    <row r="347" spans="1:3" x14ac:dyDescent="0.2">
      <c r="A347" s="2">
        <f t="shared" si="11"/>
        <v>44245</v>
      </c>
      <c r="B347" s="4">
        <f ca="1">Prediktion!C348</f>
        <v>3.6278094417057907</v>
      </c>
      <c r="C347" s="4">
        <f t="shared" ca="1" si="10"/>
        <v>7.4371712999207809</v>
      </c>
    </row>
    <row r="348" spans="1:3" x14ac:dyDescent="0.2">
      <c r="A348" s="2">
        <f t="shared" si="11"/>
        <v>44246</v>
      </c>
      <c r="B348" s="4">
        <f ca="1">Prediktion!C349</f>
        <v>3.6253278963832725</v>
      </c>
      <c r="C348" s="4">
        <f t="shared" ca="1" si="10"/>
        <v>7.4333866650386469</v>
      </c>
    </row>
    <row r="349" spans="1:3" x14ac:dyDescent="0.2">
      <c r="A349" s="2">
        <f t="shared" si="11"/>
        <v>44247</v>
      </c>
      <c r="B349" s="4">
        <f ca="1">Prediktion!C350</f>
        <v>3.6228523457663071</v>
      </c>
      <c r="C349" s="4">
        <f t="shared" ca="1" si="10"/>
        <v>7.4296107283098101</v>
      </c>
    </row>
    <row r="350" spans="1:3" x14ac:dyDescent="0.2">
      <c r="A350" s="2">
        <f t="shared" si="11"/>
        <v>44248</v>
      </c>
      <c r="B350" s="4">
        <f ca="1">Prediktion!C351</f>
        <v>3.6203827561640436</v>
      </c>
      <c r="C350" s="4">
        <f t="shared" ca="1" si="10"/>
        <v>7.4258434411082686</v>
      </c>
    </row>
    <row r="351" spans="1:3" x14ac:dyDescent="0.2">
      <c r="A351" s="2">
        <f t="shared" si="11"/>
        <v>44249</v>
      </c>
      <c r="B351" s="4">
        <f ca="1">Prediktion!C352</f>
        <v>3.6179190946510347</v>
      </c>
      <c r="C351" s="4">
        <f t="shared" ca="1" si="10"/>
        <v>7.4220847559497294</v>
      </c>
    </row>
    <row r="352" spans="1:3" x14ac:dyDescent="0.2">
      <c r="A352" s="2">
        <f t="shared" si="11"/>
        <v>44250</v>
      </c>
      <c r="B352" s="4">
        <f ca="1">Prediktion!C353</f>
        <v>3.6154613290284887</v>
      </c>
      <c r="C352" s="4">
        <f t="shared" ca="1" si="10"/>
        <v>7.4183346264332233</v>
      </c>
    </row>
    <row r="353" spans="1:3" x14ac:dyDescent="0.2">
      <c r="A353" s="2">
        <f t="shared" si="11"/>
        <v>44251</v>
      </c>
      <c r="B353" s="4">
        <f ca="1">Prediktion!C354</f>
        <v>3.6130094277877647</v>
      </c>
      <c r="C353" s="4">
        <f t="shared" ca="1" si="10"/>
        <v>7.4145930071861006</v>
      </c>
    </row>
    <row r="354" spans="1:3" x14ac:dyDescent="0.2">
      <c r="A354" s="2">
        <f t="shared" si="11"/>
        <v>44252</v>
      </c>
      <c r="B354" s="4">
        <f ca="1">Prediktion!C355</f>
        <v>3.6105633600759521</v>
      </c>
      <c r="C354" s="4">
        <f t="shared" ca="1" si="10"/>
        <v>7.4108598538121724</v>
      </c>
    </row>
    <row r="355" spans="1:3" x14ac:dyDescent="0.2">
      <c r="A355" s="2">
        <f t="shared" si="11"/>
        <v>44253</v>
      </c>
      <c r="B355" s="4">
        <f ca="1">Prediktion!C356</f>
        <v>3.608123095663442</v>
      </c>
      <c r="C355" s="4">
        <f t="shared" ca="1" si="10"/>
        <v>7.4071351228428464</v>
      </c>
    </row>
    <row r="356" spans="1:3" x14ac:dyDescent="0.2">
      <c r="A356" s="2">
        <f t="shared" si="11"/>
        <v>44254</v>
      </c>
      <c r="B356" s="4">
        <f ca="1">Prediktion!C357</f>
        <v>3.605688604913357</v>
      </c>
      <c r="C356" s="4">
        <f t="shared" ca="1" si="10"/>
        <v>7.4034187716910633</v>
      </c>
    </row>
    <row r="357" spans="1:3" x14ac:dyDescent="0.2">
      <c r="A357" s="2">
        <f t="shared" si="11"/>
        <v>44255</v>
      </c>
      <c r="B357" s="4">
        <f ca="1">Prediktion!C358</f>
        <v>3.60325985875274</v>
      </c>
      <c r="C357" s="4">
        <f t="shared" ca="1" si="10"/>
        <v>7.3997107586078883</v>
      </c>
    </row>
    <row r="358" spans="1:3" x14ac:dyDescent="0.2">
      <c r="A358" s="2">
        <f t="shared" si="11"/>
        <v>44256</v>
      </c>
      <c r="B358" s="4">
        <f ca="1">Prediktion!C359</f>
        <v>3.600836828645396</v>
      </c>
      <c r="C358" s="4">
        <f t="shared" ca="1" si="10"/>
        <v>7.3960110426415842</v>
      </c>
    </row>
    <row r="359" spans="1:3" x14ac:dyDescent="0.2">
      <c r="A359" s="2">
        <f t="shared" si="11"/>
        <v>44257</v>
      </c>
      <c r="B359" s="4">
        <f ca="1">Prediktion!C360</f>
        <v>3.5984194865662928</v>
      </c>
      <c r="C359" s="4">
        <f t="shared" ca="1" si="10"/>
        <v>7.3923195835990505</v>
      </c>
    </row>
    <row r="360" spans="1:3" x14ac:dyDescent="0.2">
      <c r="A360" s="2">
        <f t="shared" si="11"/>
        <v>44258</v>
      </c>
      <c r="B360" s="4">
        <f ca="1">Prediktion!C361</f>
        <v>3.5960078049774342</v>
      </c>
      <c r="C360" s="4">
        <f t="shared" ca="1" si="10"/>
        <v>7.388636342009467</v>
      </c>
    </row>
    <row r="361" spans="1:3" x14ac:dyDescent="0.2">
      <c r="A361" s="2">
        <f t="shared" si="11"/>
        <v>44259</v>
      </c>
      <c r="B361" s="4">
        <f ca="1">Prediktion!C362</f>
        <v>3.5936017568051084</v>
      </c>
      <c r="C361" s="4">
        <f t="shared" ca="1" si="10"/>
        <v>7.3849612790900148</v>
      </c>
    </row>
    <row r="362" spans="1:3" x14ac:dyDescent="0.2">
      <c r="A362" s="2">
        <f t="shared" si="11"/>
        <v>44260</v>
      </c>
      <c r="B362" s="4">
        <f ca="1">Prediktion!C363</f>
        <v>3.5912013154184486</v>
      </c>
      <c r="C362" s="4">
        <f t="shared" ca="1" si="10"/>
        <v>7.3812943567135818</v>
      </c>
    </row>
    <row r="363" spans="1:3" x14ac:dyDescent="0.2">
      <c r="A363" s="2">
        <f t="shared" si="11"/>
        <v>44261</v>
      </c>
      <c r="B363" s="4">
        <f ca="1">Prediktion!C364</f>
        <v>3.5888064546092142</v>
      </c>
      <c r="C363" s="4">
        <f t="shared" ca="1" si="10"/>
        <v>7.3776355373783034</v>
      </c>
    </row>
    <row r="364" spans="1:3" x14ac:dyDescent="0.2">
      <c r="A364" s="2">
        <f t="shared" si="11"/>
        <v>44262</v>
      </c>
      <c r="B364" s="4">
        <f ca="1">Prediktion!C365</f>
        <v>3.5864171485727319</v>
      </c>
      <c r="C364" s="4">
        <f t="shared" ca="1" si="10"/>
        <v>7.3739847841788508</v>
      </c>
    </row>
    <row r="365" spans="1:3" x14ac:dyDescent="0.2">
      <c r="A365" s="2">
        <f t="shared" si="11"/>
        <v>44263</v>
      </c>
      <c r="B365" s="4">
        <f ca="1">Prediktion!C366</f>
        <v>3.58403337188992</v>
      </c>
      <c r="C365" s="4">
        <f t="shared" ca="1" si="10"/>
        <v>7.370342060779361</v>
      </c>
    </row>
    <row r="366" spans="1:3" x14ac:dyDescent="0.2">
      <c r="A366" s="2">
        <f t="shared" si="11"/>
        <v>44264</v>
      </c>
      <c r="B366" s="4">
        <f ca="1">Prediktion!C367</f>
        <v>3.5816550995103436</v>
      </c>
      <c r="C366" s="4">
        <f t="shared" ca="1" si="10"/>
        <v>7.3667073313879134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Konfiguration</vt:lpstr>
      <vt:lpstr>Data</vt:lpstr>
      <vt:lpstr>Prediktion</vt:lpstr>
      <vt:lpstr>Prediktioner inlagda över tid</vt:lpstr>
      <vt:lpstr>Prediktioner döda över tid</vt:lpstr>
      <vt:lpstr>Resultat prediktioner över tid</vt:lpstr>
      <vt:lpstr>till_dash_board_20200506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2020-05-28T17:48:06Z</dcterms:modified>
</cp:coreProperties>
</file>