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F240A2E5-7538-2844-BA09-A1649D99698F}" xr6:coauthVersionLast="36" xr6:coauthVersionMax="45" xr10:uidLastSave="{00000000-0000-0000-0000-000000000000}"/>
  <bookViews>
    <workbookView xWindow="10780" yWindow="460" windowWidth="22820" windowHeight="13080" activeTab="5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Konfiguration!$D$10</definedName>
    <definedName name="doda">Prediktion!$E:$E</definedName>
    <definedName name="doda_riktig">Data!$C:$C</definedName>
    <definedName name="gamma">Konfiguration!$D$5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Konfiguration!$D$9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4" i="2" l="1"/>
  <c r="B64" i="3" l="1"/>
  <c r="C63" i="3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7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E4" i="1" l="1"/>
  <c r="E5" i="1" s="1"/>
  <c r="E6" i="1" s="1"/>
  <c r="E7" i="1" s="1"/>
  <c r="D4" i="1"/>
  <c r="D5" i="1" s="1"/>
  <c r="D6" i="1" s="1"/>
  <c r="D7" i="1" s="1"/>
  <c r="B3" i="3" l="1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B11" i="6" s="1"/>
  <c r="B16" i="8" s="1"/>
  <c r="C10" i="3"/>
  <c r="B11" i="3"/>
  <c r="B12" i="6" s="1"/>
  <c r="B17" i="8" s="1"/>
  <c r="C11" i="3"/>
  <c r="B12" i="3"/>
  <c r="B13" i="6" s="1"/>
  <c r="B18" i="8" s="1"/>
  <c r="C12" i="3"/>
  <c r="B13" i="3"/>
  <c r="B14" i="6" s="1"/>
  <c r="B19" i="8" s="1"/>
  <c r="C13" i="3"/>
  <c r="B14" i="7" s="1"/>
  <c r="I19" i="8" s="1"/>
  <c r="B14" i="3"/>
  <c r="B15" i="6" s="1"/>
  <c r="B20" i="8" s="1"/>
  <c r="C14" i="3"/>
  <c r="B15" i="7" s="1"/>
  <c r="I20" i="8" s="1"/>
  <c r="B15" i="3"/>
  <c r="B16" i="6" s="1"/>
  <c r="B21" i="8" s="1"/>
  <c r="C15" i="3"/>
  <c r="B16" i="7" s="1"/>
  <c r="I21" i="8" s="1"/>
  <c r="B16" i="3"/>
  <c r="B17" i="6" s="1"/>
  <c r="B22" i="8" s="1"/>
  <c r="C16" i="3"/>
  <c r="B17" i="7" s="1"/>
  <c r="I22" i="8" s="1"/>
  <c r="B17" i="3"/>
  <c r="B18" i="6" s="1"/>
  <c r="B23" i="8" s="1"/>
  <c r="C17" i="3"/>
  <c r="B18" i="7" s="1"/>
  <c r="I23" i="8" s="1"/>
  <c r="B18" i="3"/>
  <c r="B19" i="6" s="1"/>
  <c r="B24" i="8" s="1"/>
  <c r="C18" i="3"/>
  <c r="B19" i="7" s="1"/>
  <c r="I24" i="8" s="1"/>
  <c r="B19" i="3"/>
  <c r="B20" i="6" s="1"/>
  <c r="B25" i="8" s="1"/>
  <c r="C19" i="3"/>
  <c r="B20" i="7" s="1"/>
  <c r="I25" i="8" s="1"/>
  <c r="B20" i="3"/>
  <c r="B21" i="6" s="1"/>
  <c r="B26" i="8" s="1"/>
  <c r="C20" i="3"/>
  <c r="B21" i="7" s="1"/>
  <c r="I26" i="8" s="1"/>
  <c r="B21" i="3"/>
  <c r="B22" i="6" s="1"/>
  <c r="B27" i="8" s="1"/>
  <c r="C21" i="3"/>
  <c r="B22" i="7" s="1"/>
  <c r="I27" i="8" s="1"/>
  <c r="B22" i="3"/>
  <c r="B23" i="6" s="1"/>
  <c r="B28" i="8" s="1"/>
  <c r="C22" i="3"/>
  <c r="B23" i="7" s="1"/>
  <c r="I28" i="8" s="1"/>
  <c r="B23" i="3"/>
  <c r="B24" i="6" s="1"/>
  <c r="B29" i="8" s="1"/>
  <c r="C23" i="3"/>
  <c r="B24" i="7" s="1"/>
  <c r="I29" i="8" s="1"/>
  <c r="B24" i="3"/>
  <c r="B25" i="6" s="1"/>
  <c r="B30" i="8" s="1"/>
  <c r="C24" i="3"/>
  <c r="B25" i="7" s="1"/>
  <c r="I30" i="8" s="1"/>
  <c r="B25" i="3"/>
  <c r="B26" i="6" s="1"/>
  <c r="B31" i="8" s="1"/>
  <c r="C25" i="3"/>
  <c r="B26" i="7" s="1"/>
  <c r="I31" i="8" s="1"/>
  <c r="B26" i="3"/>
  <c r="B27" i="6" s="1"/>
  <c r="B32" i="8" s="1"/>
  <c r="C26" i="3"/>
  <c r="B27" i="7" s="1"/>
  <c r="I32" i="8" s="1"/>
  <c r="B27" i="3"/>
  <c r="B28" i="6" s="1"/>
  <c r="B33" i="8" s="1"/>
  <c r="C27" i="3"/>
  <c r="B28" i="7" s="1"/>
  <c r="I33" i="8" s="1"/>
  <c r="B28" i="3"/>
  <c r="B29" i="6" s="1"/>
  <c r="B34" i="8" s="1"/>
  <c r="C28" i="3"/>
  <c r="B29" i="7" s="1"/>
  <c r="I34" i="8" s="1"/>
  <c r="B29" i="3"/>
  <c r="B30" i="6" s="1"/>
  <c r="B35" i="8" s="1"/>
  <c r="C29" i="3"/>
  <c r="B30" i="7" s="1"/>
  <c r="I35" i="8" s="1"/>
  <c r="B30" i="3"/>
  <c r="B31" i="6" s="1"/>
  <c r="B36" i="8" s="1"/>
  <c r="C30" i="3"/>
  <c r="B31" i="7" s="1"/>
  <c r="I36" i="8" s="1"/>
  <c r="B31" i="3"/>
  <c r="B32" i="6" s="1"/>
  <c r="B37" i="8" s="1"/>
  <c r="C31" i="3"/>
  <c r="B32" i="7" s="1"/>
  <c r="I37" i="8" s="1"/>
  <c r="B32" i="3"/>
  <c r="B33" i="6" s="1"/>
  <c r="B38" i="8" s="1"/>
  <c r="C32" i="3"/>
  <c r="B33" i="7" s="1"/>
  <c r="I38" i="8" s="1"/>
  <c r="B33" i="3"/>
  <c r="B34" i="6" s="1"/>
  <c r="B39" i="8" s="1"/>
  <c r="C33" i="3"/>
  <c r="B34" i="7" s="1"/>
  <c r="I39" i="8" s="1"/>
  <c r="B34" i="3"/>
  <c r="B35" i="6" s="1"/>
  <c r="B40" i="8" s="1"/>
  <c r="C34" i="3"/>
  <c r="B35" i="7" s="1"/>
  <c r="I40" i="8" s="1"/>
  <c r="B35" i="3"/>
  <c r="B36" i="6" s="1"/>
  <c r="B41" i="8" s="1"/>
  <c r="C35" i="3"/>
  <c r="B36" i="7" s="1"/>
  <c r="I41" i="8" s="1"/>
  <c r="B36" i="3"/>
  <c r="B37" i="6" s="1"/>
  <c r="B42" i="8" s="1"/>
  <c r="C36" i="3"/>
  <c r="B37" i="7" s="1"/>
  <c r="I42" i="8" s="1"/>
  <c r="B37" i="3"/>
  <c r="B38" i="6" s="1"/>
  <c r="B43" i="8" s="1"/>
  <c r="C37" i="3"/>
  <c r="B38" i="7" s="1"/>
  <c r="I43" i="8" s="1"/>
  <c r="B38" i="3"/>
  <c r="B39" i="6" s="1"/>
  <c r="B44" i="8" s="1"/>
  <c r="C38" i="3"/>
  <c r="B39" i="7" s="1"/>
  <c r="I44" i="8" s="1"/>
  <c r="B39" i="3"/>
  <c r="B40" i="6" s="1"/>
  <c r="B45" i="8" s="1"/>
  <c r="C39" i="3"/>
  <c r="B40" i="7" s="1"/>
  <c r="I45" i="8" s="1"/>
  <c r="B40" i="3"/>
  <c r="B41" i="6" s="1"/>
  <c r="B46" i="8" s="1"/>
  <c r="C40" i="3"/>
  <c r="B41" i="7" s="1"/>
  <c r="I46" i="8" s="1"/>
  <c r="B41" i="3"/>
  <c r="B42" i="6" s="1"/>
  <c r="B47" i="8" s="1"/>
  <c r="C41" i="3"/>
  <c r="B42" i="7" s="1"/>
  <c r="I47" i="8" s="1"/>
  <c r="B42" i="3"/>
  <c r="B43" i="6" s="1"/>
  <c r="B48" i="8" s="1"/>
  <c r="C42" i="3"/>
  <c r="B43" i="7" s="1"/>
  <c r="I48" i="8" s="1"/>
  <c r="B43" i="3"/>
  <c r="B44" i="6" s="1"/>
  <c r="B49" i="8" s="1"/>
  <c r="C43" i="3"/>
  <c r="B44" i="7" s="1"/>
  <c r="I49" i="8" s="1"/>
  <c r="B44" i="3"/>
  <c r="B45" i="6" s="1"/>
  <c r="B50" i="8" s="1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B60" i="6" s="1"/>
  <c r="B65" i="8" s="1"/>
  <c r="C59" i="3"/>
  <c r="B60" i="7" s="1"/>
  <c r="I65" i="8" s="1"/>
  <c r="B60" i="3"/>
  <c r="B61" i="6" s="1"/>
  <c r="B66" i="8" s="1"/>
  <c r="C60" i="3"/>
  <c r="B61" i="7" s="1"/>
  <c r="I66" i="8" s="1"/>
  <c r="B61" i="3"/>
  <c r="B62" i="6" s="1"/>
  <c r="B67" i="8" s="1"/>
  <c r="C61" i="3"/>
  <c r="B62" i="7" s="1"/>
  <c r="I67" i="8" s="1"/>
  <c r="B62" i="3"/>
  <c r="B63" i="6" s="1"/>
  <c r="B68" i="8" s="1"/>
  <c r="C62" i="3"/>
  <c r="B63" i="7" s="1"/>
  <c r="I68" i="8" s="1"/>
  <c r="B63" i="3"/>
  <c r="B64" i="6" s="1"/>
  <c r="B69" i="8" s="1"/>
  <c r="B64" i="7"/>
  <c r="I69" i="8" s="1"/>
  <c r="B65" i="6"/>
  <c r="B70" i="8" s="1"/>
  <c r="C64" i="3"/>
  <c r="B65" i="7" s="1"/>
  <c r="I70" i="8" s="1"/>
  <c r="B65" i="3"/>
  <c r="B66" i="6" s="1"/>
  <c r="B71" i="8" s="1"/>
  <c r="C65" i="3"/>
  <c r="B66" i="7" s="1"/>
  <c r="I71" i="8" s="1"/>
  <c r="B66" i="3"/>
  <c r="B67" i="6" s="1"/>
  <c r="B72" i="8" s="1"/>
  <c r="C66" i="3"/>
  <c r="B67" i="7" s="1"/>
  <c r="I72" i="8" s="1"/>
  <c r="B67" i="3"/>
  <c r="B68" i="6" s="1"/>
  <c r="B73" i="8" s="1"/>
  <c r="C67" i="3"/>
  <c r="B68" i="7" s="1"/>
  <c r="I73" i="8" s="1"/>
  <c r="B68" i="3"/>
  <c r="B69" i="6" s="1"/>
  <c r="B74" i="8" s="1"/>
  <c r="C68" i="3"/>
  <c r="B69" i="7" s="1"/>
  <c r="I74" i="8" s="1"/>
  <c r="B69" i="3"/>
  <c r="B70" i="6" s="1"/>
  <c r="B75" i="8" s="1"/>
  <c r="C69" i="3"/>
  <c r="B70" i="7" s="1"/>
  <c r="I75" i="8" s="1"/>
  <c r="B70" i="3"/>
  <c r="B71" i="6" s="1"/>
  <c r="B76" i="8" s="1"/>
  <c r="C70" i="3"/>
  <c r="B71" i="7" s="1"/>
  <c r="I76" i="8" s="1"/>
  <c r="B71" i="3"/>
  <c r="B72" i="6" s="1"/>
  <c r="B77" i="8" s="1"/>
  <c r="C71" i="3"/>
  <c r="B72" i="7" s="1"/>
  <c r="I77" i="8" s="1"/>
  <c r="B72" i="3"/>
  <c r="B73" i="6" s="1"/>
  <c r="B78" i="8" s="1"/>
  <c r="C72" i="3"/>
  <c r="B73" i="7" s="1"/>
  <c r="I78" i="8" s="1"/>
  <c r="B73" i="3"/>
  <c r="B74" i="6" s="1"/>
  <c r="B79" i="8" s="1"/>
  <c r="C73" i="3"/>
  <c r="B74" i="7" s="1"/>
  <c r="I79" i="8" s="1"/>
  <c r="B74" i="3"/>
  <c r="B75" i="6" s="1"/>
  <c r="B80" i="8" s="1"/>
  <c r="C74" i="3"/>
  <c r="B75" i="7" s="1"/>
  <c r="I80" i="8" s="1"/>
  <c r="B75" i="3"/>
  <c r="B76" i="6" s="1"/>
  <c r="B81" i="8" s="1"/>
  <c r="C75" i="3"/>
  <c r="B76" i="7" s="1"/>
  <c r="I81" i="8" s="1"/>
  <c r="B76" i="3"/>
  <c r="B77" i="6" s="1"/>
  <c r="B82" i="8" s="1"/>
  <c r="C76" i="3"/>
  <c r="B77" i="7" s="1"/>
  <c r="I82" i="8" s="1"/>
  <c r="B77" i="3"/>
  <c r="B78" i="6" s="1"/>
  <c r="B83" i="8" s="1"/>
  <c r="C77" i="3"/>
  <c r="B78" i="7" s="1"/>
  <c r="I83" i="8" s="1"/>
  <c r="B78" i="3"/>
  <c r="B79" i="6" s="1"/>
  <c r="B84" i="8" s="1"/>
  <c r="C78" i="3"/>
  <c r="B79" i="7" s="1"/>
  <c r="I84" i="8" s="1"/>
  <c r="B79" i="3"/>
  <c r="B80" i="6" s="1"/>
  <c r="B85" i="8" s="1"/>
  <c r="C79" i="3"/>
  <c r="B80" i="7" s="1"/>
  <c r="I85" i="8" s="1"/>
  <c r="B80" i="3"/>
  <c r="B81" i="6" s="1"/>
  <c r="B86" i="8" s="1"/>
  <c r="C80" i="3"/>
  <c r="B81" i="7" s="1"/>
  <c r="I86" i="8" s="1"/>
  <c r="B81" i="3"/>
  <c r="B82" i="6" s="1"/>
  <c r="B87" i="8" s="1"/>
  <c r="C81" i="3"/>
  <c r="B82" i="7" s="1"/>
  <c r="I87" i="8" s="1"/>
  <c r="B82" i="3"/>
  <c r="B83" i="6" s="1"/>
  <c r="B88" i="8" s="1"/>
  <c r="C82" i="3"/>
  <c r="B83" i="7" s="1"/>
  <c r="I88" i="8" s="1"/>
  <c r="B83" i="3"/>
  <c r="B84" i="6" s="1"/>
  <c r="B89" i="8" s="1"/>
  <c r="C83" i="3"/>
  <c r="B84" i="7" s="1"/>
  <c r="I89" i="8" s="1"/>
  <c r="B84" i="3"/>
  <c r="B85" i="6" s="1"/>
  <c r="B90" i="8" s="1"/>
  <c r="C84" i="3"/>
  <c r="B85" i="7" s="1"/>
  <c r="I90" i="8" s="1"/>
  <c r="B85" i="3"/>
  <c r="B86" i="6" s="1"/>
  <c r="B91" i="8" s="1"/>
  <c r="C85" i="3"/>
  <c r="B86" i="7" s="1"/>
  <c r="I91" i="8" s="1"/>
  <c r="B86" i="3"/>
  <c r="B87" i="6" s="1"/>
  <c r="B92" i="8" s="1"/>
  <c r="C86" i="3"/>
  <c r="B87" i="7" s="1"/>
  <c r="I92" i="8" s="1"/>
  <c r="B87" i="3"/>
  <c r="B88" i="6" s="1"/>
  <c r="B93" i="8" s="1"/>
  <c r="C87" i="3"/>
  <c r="B88" i="7" s="1"/>
  <c r="I93" i="8" s="1"/>
  <c r="B88" i="3"/>
  <c r="B89" i="6" s="1"/>
  <c r="B94" i="8" s="1"/>
  <c r="C88" i="3"/>
  <c r="B89" i="7" s="1"/>
  <c r="I94" i="8" s="1"/>
  <c r="B89" i="3"/>
  <c r="B90" i="6" s="1"/>
  <c r="B95" i="8" s="1"/>
  <c r="C89" i="3"/>
  <c r="B90" i="7" s="1"/>
  <c r="I95" i="8" s="1"/>
  <c r="B90" i="3"/>
  <c r="B91" i="6" s="1"/>
  <c r="B96" i="8" s="1"/>
  <c r="C90" i="3"/>
  <c r="B91" i="7" s="1"/>
  <c r="I96" i="8" s="1"/>
  <c r="B91" i="3"/>
  <c r="B92" i="6" s="1"/>
  <c r="B97" i="8" s="1"/>
  <c r="C91" i="3"/>
  <c r="B92" i="7" s="1"/>
  <c r="I97" i="8" s="1"/>
  <c r="B92" i="3"/>
  <c r="B93" i="6" s="1"/>
  <c r="B98" i="8" s="1"/>
  <c r="C92" i="3"/>
  <c r="B93" i="7" s="1"/>
  <c r="I98" i="8" s="1"/>
  <c r="B93" i="3"/>
  <c r="B94" i="6" s="1"/>
  <c r="B99" i="8" s="1"/>
  <c r="C93" i="3"/>
  <c r="B94" i="7" s="1"/>
  <c r="I99" i="8" s="1"/>
  <c r="B94" i="3"/>
  <c r="B95" i="6" s="1"/>
  <c r="B100" i="8" s="1"/>
  <c r="C94" i="3"/>
  <c r="B95" i="7" s="1"/>
  <c r="I100" i="8" s="1"/>
  <c r="B95" i="3"/>
  <c r="B96" i="6" s="1"/>
  <c r="B101" i="8" s="1"/>
  <c r="C95" i="3"/>
  <c r="B96" i="7" s="1"/>
  <c r="I101" i="8" s="1"/>
  <c r="B96" i="3"/>
  <c r="B97" i="6" s="1"/>
  <c r="B102" i="8" s="1"/>
  <c r="C96" i="3"/>
  <c r="B97" i="7" s="1"/>
  <c r="I102" i="8" s="1"/>
  <c r="B97" i="3"/>
  <c r="B98" i="6" s="1"/>
  <c r="B103" i="8" s="1"/>
  <c r="C97" i="3"/>
  <c r="B98" i="7" s="1"/>
  <c r="I103" i="8" s="1"/>
  <c r="B98" i="3"/>
  <c r="B99" i="6" s="1"/>
  <c r="B104" i="8" s="1"/>
  <c r="C98" i="3"/>
  <c r="B99" i="7" s="1"/>
  <c r="I104" i="8" s="1"/>
  <c r="B99" i="3"/>
  <c r="B100" i="6" s="1"/>
  <c r="B105" i="8" s="1"/>
  <c r="C99" i="3"/>
  <c r="B100" i="7" s="1"/>
  <c r="I105" i="8" s="1"/>
  <c r="B100" i="3"/>
  <c r="B101" i="6" s="1"/>
  <c r="B106" i="8" s="1"/>
  <c r="C100" i="3"/>
  <c r="B101" i="7" s="1"/>
  <c r="I106" i="8" s="1"/>
  <c r="B101" i="3"/>
  <c r="B102" i="6" s="1"/>
  <c r="B107" i="8" s="1"/>
  <c r="C101" i="3"/>
  <c r="B102" i="7" s="1"/>
  <c r="I107" i="8" s="1"/>
  <c r="B102" i="3"/>
  <c r="B103" i="6" s="1"/>
  <c r="B108" i="8" s="1"/>
  <c r="C102" i="3"/>
  <c r="B103" i="7" s="1"/>
  <c r="I108" i="8" s="1"/>
  <c r="B103" i="3"/>
  <c r="B104" i="6" s="1"/>
  <c r="B109" i="8" s="1"/>
  <c r="C103" i="3"/>
  <c r="B104" i="7" s="1"/>
  <c r="I109" i="8" s="1"/>
  <c r="B104" i="3"/>
  <c r="B105" i="6" s="1"/>
  <c r="B110" i="8" s="1"/>
  <c r="C104" i="3"/>
  <c r="B105" i="7" s="1"/>
  <c r="I110" i="8" s="1"/>
  <c r="B105" i="3"/>
  <c r="B106" i="6" s="1"/>
  <c r="B111" i="8" s="1"/>
  <c r="C105" i="3"/>
  <c r="B106" i="7" s="1"/>
  <c r="I111" i="8" s="1"/>
  <c r="B106" i="3"/>
  <c r="B107" i="6" s="1"/>
  <c r="B112" i="8" s="1"/>
  <c r="C106" i="3"/>
  <c r="B107" i="7" s="1"/>
  <c r="I112" i="8" s="1"/>
  <c r="B107" i="3"/>
  <c r="B108" i="6" s="1"/>
  <c r="B113" i="8" s="1"/>
  <c r="C107" i="3"/>
  <c r="B108" i="7" s="1"/>
  <c r="I113" i="8" s="1"/>
  <c r="B108" i="3"/>
  <c r="B109" i="6" s="1"/>
  <c r="B114" i="8" s="1"/>
  <c r="C108" i="3"/>
  <c r="B109" i="7" s="1"/>
  <c r="I114" i="8" s="1"/>
  <c r="B109" i="3"/>
  <c r="B110" i="6" s="1"/>
  <c r="B115" i="8" s="1"/>
  <c r="C109" i="3"/>
  <c r="B110" i="7" s="1"/>
  <c r="I115" i="8" s="1"/>
  <c r="B110" i="3"/>
  <c r="B111" i="6" s="1"/>
  <c r="B116" i="8" s="1"/>
  <c r="C110" i="3"/>
  <c r="B111" i="7" s="1"/>
  <c r="I116" i="8" s="1"/>
  <c r="B111" i="3"/>
  <c r="B112" i="6" s="1"/>
  <c r="B117" i="8" s="1"/>
  <c r="C111" i="3"/>
  <c r="B112" i="7" s="1"/>
  <c r="I117" i="8" s="1"/>
  <c r="B112" i="3"/>
  <c r="B113" i="6" s="1"/>
  <c r="B118" i="8" s="1"/>
  <c r="C112" i="3"/>
  <c r="B113" i="7" s="1"/>
  <c r="I118" i="8" s="1"/>
  <c r="B113" i="3"/>
  <c r="B114" i="6" s="1"/>
  <c r="B119" i="8" s="1"/>
  <c r="C113" i="3"/>
  <c r="B114" i="7" s="1"/>
  <c r="I119" i="8" s="1"/>
  <c r="B114" i="3"/>
  <c r="B115" i="6" s="1"/>
  <c r="B120" i="8" s="1"/>
  <c r="C114" i="3"/>
  <c r="B115" i="7" s="1"/>
  <c r="I120" i="8" s="1"/>
  <c r="B115" i="3"/>
  <c r="B116" i="6" s="1"/>
  <c r="B121" i="8" s="1"/>
  <c r="C115" i="3"/>
  <c r="B116" i="7" s="1"/>
  <c r="I121" i="8" s="1"/>
  <c r="B116" i="3"/>
  <c r="B117" i="6" s="1"/>
  <c r="B122" i="8" s="1"/>
  <c r="C116" i="3"/>
  <c r="B117" i="7" s="1"/>
  <c r="I122" i="8" s="1"/>
  <c r="B117" i="3"/>
  <c r="B118" i="6" s="1"/>
  <c r="B123" i="8" s="1"/>
  <c r="C117" i="3"/>
  <c r="B118" i="7" s="1"/>
  <c r="I123" i="8" s="1"/>
  <c r="B118" i="3"/>
  <c r="B119" i="6" s="1"/>
  <c r="B124" i="8" s="1"/>
  <c r="C118" i="3"/>
  <c r="B119" i="7" s="1"/>
  <c r="I124" i="8" s="1"/>
  <c r="B119" i="3"/>
  <c r="B120" i="6" s="1"/>
  <c r="B125" i="8" s="1"/>
  <c r="C119" i="3"/>
  <c r="B120" i="7" s="1"/>
  <c r="I125" i="8" s="1"/>
  <c r="B120" i="3"/>
  <c r="B121" i="6" s="1"/>
  <c r="B126" i="8" s="1"/>
  <c r="C120" i="3"/>
  <c r="B121" i="7" s="1"/>
  <c r="I126" i="8" s="1"/>
  <c r="B121" i="3"/>
  <c r="B122" i="6" s="1"/>
  <c r="B127" i="8" s="1"/>
  <c r="C121" i="3"/>
  <c r="B122" i="7" s="1"/>
  <c r="I127" i="8" s="1"/>
  <c r="B122" i="3"/>
  <c r="B123" i="6" s="1"/>
  <c r="B128" i="8" s="1"/>
  <c r="C122" i="3"/>
  <c r="B123" i="7" s="1"/>
  <c r="I128" i="8" s="1"/>
  <c r="B123" i="3"/>
  <c r="B124" i="6" s="1"/>
  <c r="B129" i="8" s="1"/>
  <c r="C123" i="3"/>
  <c r="B124" i="7" s="1"/>
  <c r="I129" i="8" s="1"/>
  <c r="B124" i="3"/>
  <c r="B125" i="6" s="1"/>
  <c r="B130" i="8" s="1"/>
  <c r="C124" i="3"/>
  <c r="B125" i="7" s="1"/>
  <c r="I130" i="8" s="1"/>
  <c r="B125" i="3"/>
  <c r="B126" i="6" s="1"/>
  <c r="B131" i="8" s="1"/>
  <c r="C125" i="3"/>
  <c r="B126" i="7" s="1"/>
  <c r="I131" i="8" s="1"/>
  <c r="B126" i="3"/>
  <c r="B127" i="6" s="1"/>
  <c r="B132" i="8" s="1"/>
  <c r="C126" i="3"/>
  <c r="B127" i="7" s="1"/>
  <c r="I132" i="8" s="1"/>
  <c r="B127" i="3"/>
  <c r="B128" i="6" s="1"/>
  <c r="B133" i="8" s="1"/>
  <c r="C127" i="3"/>
  <c r="B128" i="7" s="1"/>
  <c r="I133" i="8" s="1"/>
  <c r="B128" i="3"/>
  <c r="B129" i="6" s="1"/>
  <c r="B134" i="8" s="1"/>
  <c r="C128" i="3"/>
  <c r="B129" i="7" s="1"/>
  <c r="I134" i="8" s="1"/>
  <c r="B129" i="3"/>
  <c r="B130" i="6" s="1"/>
  <c r="B135" i="8" s="1"/>
  <c r="C129" i="3"/>
  <c r="B130" i="7" s="1"/>
  <c r="I135" i="8" s="1"/>
  <c r="B130" i="3"/>
  <c r="B131" i="6" s="1"/>
  <c r="C130" i="3"/>
  <c r="B131" i="7" s="1"/>
  <c r="B131" i="3"/>
  <c r="B132" i="6" s="1"/>
  <c r="C131" i="3"/>
  <c r="B132" i="7" s="1"/>
  <c r="B132" i="3"/>
  <c r="B133" i="6" s="1"/>
  <c r="C132" i="3"/>
  <c r="B133" i="7" s="1"/>
  <c r="B133" i="3"/>
  <c r="B134" i="6" s="1"/>
  <c r="C133" i="3"/>
  <c r="B134" i="7" s="1"/>
  <c r="B134" i="3"/>
  <c r="B135" i="6" s="1"/>
  <c r="C134" i="3"/>
  <c r="B135" i="7" s="1"/>
  <c r="B135" i="3"/>
  <c r="B136" i="6" s="1"/>
  <c r="C135" i="3"/>
  <c r="B136" i="7" s="1"/>
  <c r="B136" i="3"/>
  <c r="B137" i="6" s="1"/>
  <c r="C136" i="3"/>
  <c r="B137" i="7" s="1"/>
  <c r="B137" i="3"/>
  <c r="B138" i="6" s="1"/>
  <c r="C137" i="3"/>
  <c r="B138" i="7" s="1"/>
  <c r="B138" i="3"/>
  <c r="B139" i="6" s="1"/>
  <c r="C138" i="3"/>
  <c r="B139" i="7" s="1"/>
  <c r="B139" i="3"/>
  <c r="B140" i="6" s="1"/>
  <c r="C139" i="3"/>
  <c r="B140" i="7" s="1"/>
  <c r="B140" i="3"/>
  <c r="B141" i="6" s="1"/>
  <c r="C140" i="3"/>
  <c r="B141" i="7" s="1"/>
  <c r="B141" i="3"/>
  <c r="B142" i="6" s="1"/>
  <c r="C141" i="3"/>
  <c r="B142" i="7" s="1"/>
  <c r="B142" i="3"/>
  <c r="B143" i="6" s="1"/>
  <c r="C142" i="3"/>
  <c r="B143" i="7" s="1"/>
  <c r="B143" i="3"/>
  <c r="B144" i="6" s="1"/>
  <c r="C143" i="3"/>
  <c r="B144" i="7" s="1"/>
  <c r="B144" i="3"/>
  <c r="B145" i="6" s="1"/>
  <c r="C144" i="3"/>
  <c r="B145" i="7" s="1"/>
  <c r="B145" i="3"/>
  <c r="B146" i="6" s="1"/>
  <c r="C145" i="3"/>
  <c r="B146" i="7" s="1"/>
  <c r="B146" i="3"/>
  <c r="B147" i="6" s="1"/>
  <c r="C146" i="3"/>
  <c r="B147" i="7" s="1"/>
  <c r="B147" i="3"/>
  <c r="B148" i="6" s="1"/>
  <c r="C147" i="3"/>
  <c r="B148" i="7" s="1"/>
  <c r="B148" i="3"/>
  <c r="B149" i="6" s="1"/>
  <c r="C148" i="3"/>
  <c r="B149" i="7" s="1"/>
  <c r="B149" i="3"/>
  <c r="B150" i="6" s="1"/>
  <c r="C149" i="3"/>
  <c r="B150" i="7" s="1"/>
  <c r="B150" i="3"/>
  <c r="B151" i="6" s="1"/>
  <c r="C150" i="3"/>
  <c r="B151" i="7" s="1"/>
  <c r="B151" i="3"/>
  <c r="B152" i="6" s="1"/>
  <c r="C151" i="3"/>
  <c r="B152" i="7" s="1"/>
  <c r="B152" i="3"/>
  <c r="B153" i="6" s="1"/>
  <c r="C152" i="3"/>
  <c r="B153" i="7" s="1"/>
  <c r="B153" i="3"/>
  <c r="B154" i="6" s="1"/>
  <c r="C153" i="3"/>
  <c r="B154" i="7" s="1"/>
  <c r="B154" i="3"/>
  <c r="B155" i="6" s="1"/>
  <c r="C154" i="3"/>
  <c r="B155" i="7" s="1"/>
  <c r="B155" i="3"/>
  <c r="B156" i="6" s="1"/>
  <c r="C155" i="3"/>
  <c r="B156" i="7" s="1"/>
  <c r="B156" i="3"/>
  <c r="B157" i="6" s="1"/>
  <c r="C156" i="3"/>
  <c r="B157" i="7" s="1"/>
  <c r="B157" i="3"/>
  <c r="B158" i="6" s="1"/>
  <c r="C157" i="3"/>
  <c r="B158" i="7" s="1"/>
  <c r="B158" i="3"/>
  <c r="B159" i="6" s="1"/>
  <c r="C158" i="3"/>
  <c r="B159" i="7" s="1"/>
  <c r="B159" i="3"/>
  <c r="B160" i="6" s="1"/>
  <c r="C159" i="3"/>
  <c r="B160" i="7" s="1"/>
  <c r="B160" i="3"/>
  <c r="B161" i="6" s="1"/>
  <c r="C160" i="3"/>
  <c r="B161" i="7" s="1"/>
  <c r="B161" i="3"/>
  <c r="B162" i="6" s="1"/>
  <c r="C161" i="3"/>
  <c r="B162" i="7" s="1"/>
  <c r="B162" i="3"/>
  <c r="B163" i="6" s="1"/>
  <c r="C162" i="3"/>
  <c r="B163" i="7" s="1"/>
  <c r="B163" i="3"/>
  <c r="B164" i="6" s="1"/>
  <c r="C163" i="3"/>
  <c r="B164" i="7" s="1"/>
  <c r="B164" i="3"/>
  <c r="B165" i="6" s="1"/>
  <c r="C164" i="3"/>
  <c r="B165" i="7" s="1"/>
  <c r="B165" i="3"/>
  <c r="B166" i="6" s="1"/>
  <c r="C165" i="3"/>
  <c r="B166" i="7" s="1"/>
  <c r="B166" i="3"/>
  <c r="B167" i="6" s="1"/>
  <c r="C166" i="3"/>
  <c r="B167" i="7" s="1"/>
  <c r="B167" i="3"/>
  <c r="B168" i="6" s="1"/>
  <c r="C167" i="3"/>
  <c r="B168" i="7" s="1"/>
  <c r="B168" i="3"/>
  <c r="B169" i="6" s="1"/>
  <c r="C168" i="3"/>
  <c r="B169" i="7" s="1"/>
  <c r="B169" i="3"/>
  <c r="B170" i="6" s="1"/>
  <c r="C169" i="3"/>
  <c r="B170" i="7" s="1"/>
  <c r="B170" i="3"/>
  <c r="B171" i="6" s="1"/>
  <c r="C170" i="3"/>
  <c r="B171" i="7" s="1"/>
  <c r="B171" i="3"/>
  <c r="B172" i="6" s="1"/>
  <c r="C171" i="3"/>
  <c r="B172" i="7" s="1"/>
  <c r="B172" i="3"/>
  <c r="B173" i="6" s="1"/>
  <c r="C172" i="3"/>
  <c r="B173" i="7" s="1"/>
  <c r="B173" i="3"/>
  <c r="B174" i="6" s="1"/>
  <c r="C173" i="3"/>
  <c r="B174" i="7" s="1"/>
  <c r="B174" i="3"/>
  <c r="B175" i="6" s="1"/>
  <c r="C174" i="3"/>
  <c r="B175" i="7" s="1"/>
  <c r="B175" i="3"/>
  <c r="B176" i="6" s="1"/>
  <c r="C175" i="3"/>
  <c r="B176" i="7" s="1"/>
  <c r="B176" i="3"/>
  <c r="B177" i="6" s="1"/>
  <c r="C176" i="3"/>
  <c r="B177" i="7" s="1"/>
  <c r="B177" i="3"/>
  <c r="B178" i="6" s="1"/>
  <c r="C177" i="3"/>
  <c r="B178" i="7" s="1"/>
  <c r="B178" i="3"/>
  <c r="B179" i="6" s="1"/>
  <c r="C178" i="3"/>
  <c r="B179" i="7" s="1"/>
  <c r="B179" i="3"/>
  <c r="B180" i="6" s="1"/>
  <c r="C179" i="3"/>
  <c r="B180" i="7" s="1"/>
  <c r="B180" i="3"/>
  <c r="B181" i="6" s="1"/>
  <c r="C180" i="3"/>
  <c r="B181" i="7" s="1"/>
  <c r="B181" i="3"/>
  <c r="B182" i="6" s="1"/>
  <c r="C181" i="3"/>
  <c r="B182" i="7" s="1"/>
  <c r="B182" i="3"/>
  <c r="B183" i="6" s="1"/>
  <c r="C182" i="3"/>
  <c r="B183" i="7" s="1"/>
  <c r="B183" i="3"/>
  <c r="B184" i="6" s="1"/>
  <c r="C183" i="3"/>
  <c r="B184" i="7" s="1"/>
  <c r="B184" i="3"/>
  <c r="B185" i="6" s="1"/>
  <c r="C184" i="3"/>
  <c r="B185" i="7" s="1"/>
  <c r="B185" i="3"/>
  <c r="B186" i="6" s="1"/>
  <c r="C185" i="3"/>
  <c r="B186" i="7" s="1"/>
  <c r="B186" i="3"/>
  <c r="B187" i="6" s="1"/>
  <c r="C186" i="3"/>
  <c r="B187" i="7" s="1"/>
  <c r="B187" i="3"/>
  <c r="B188" i="6" s="1"/>
  <c r="C187" i="3"/>
  <c r="B188" i="7" s="1"/>
  <c r="B188" i="3"/>
  <c r="B189" i="6" s="1"/>
  <c r="C188" i="3"/>
  <c r="B189" i="7" s="1"/>
  <c r="B189" i="3"/>
  <c r="B190" i="6" s="1"/>
  <c r="C189" i="3"/>
  <c r="B190" i="7" s="1"/>
  <c r="B190" i="3"/>
  <c r="B191" i="6" s="1"/>
  <c r="C190" i="3"/>
  <c r="B191" i="7" s="1"/>
  <c r="B191" i="3"/>
  <c r="B192" i="6" s="1"/>
  <c r="C191" i="3"/>
  <c r="B192" i="7" s="1"/>
  <c r="B192" i="3"/>
  <c r="B193" i="6" s="1"/>
  <c r="C192" i="3"/>
  <c r="B193" i="7" s="1"/>
  <c r="B193" i="3"/>
  <c r="B194" i="6" s="1"/>
  <c r="C193" i="3"/>
  <c r="B194" i="7" s="1"/>
  <c r="B194" i="3"/>
  <c r="B195" i="6" s="1"/>
  <c r="C194" i="3"/>
  <c r="B195" i="7" s="1"/>
  <c r="B195" i="3"/>
  <c r="B196" i="6" s="1"/>
  <c r="C195" i="3"/>
  <c r="B196" i="7" s="1"/>
  <c r="B196" i="3"/>
  <c r="B197" i="6" s="1"/>
  <c r="C196" i="3"/>
  <c r="B197" i="7" s="1"/>
  <c r="B197" i="3"/>
  <c r="B198" i="6" s="1"/>
  <c r="C197" i="3"/>
  <c r="B198" i="7" s="1"/>
  <c r="B198" i="3"/>
  <c r="B199" i="6" s="1"/>
  <c r="C198" i="3"/>
  <c r="B199" i="7" s="1"/>
  <c r="B199" i="3"/>
  <c r="B200" i="6" s="1"/>
  <c r="C199" i="3"/>
  <c r="B200" i="7" s="1"/>
  <c r="B200" i="3"/>
  <c r="B201" i="6" s="1"/>
  <c r="C200" i="3"/>
  <c r="B201" i="7" s="1"/>
  <c r="B201" i="3"/>
  <c r="B202" i="6" s="1"/>
  <c r="C201" i="3"/>
  <c r="B202" i="7" s="1"/>
  <c r="B202" i="3"/>
  <c r="B203" i="6" s="1"/>
  <c r="C202" i="3"/>
  <c r="B203" i="7" s="1"/>
  <c r="B203" i="3"/>
  <c r="B204" i="6" s="1"/>
  <c r="C203" i="3"/>
  <c r="B204" i="7" s="1"/>
  <c r="B204" i="3"/>
  <c r="B205" i="6" s="1"/>
  <c r="C204" i="3"/>
  <c r="B205" i="7" s="1"/>
  <c r="B205" i="3"/>
  <c r="B206" i="6" s="1"/>
  <c r="C205" i="3"/>
  <c r="B206" i="7" s="1"/>
  <c r="B206" i="3"/>
  <c r="B207" i="6" s="1"/>
  <c r="C206" i="3"/>
  <c r="B207" i="7" s="1"/>
  <c r="B207" i="3"/>
  <c r="B208" i="6" s="1"/>
  <c r="C207" i="3"/>
  <c r="B208" i="7" s="1"/>
  <c r="B208" i="3"/>
  <c r="B209" i="6" s="1"/>
  <c r="C208" i="3"/>
  <c r="B209" i="7" s="1"/>
  <c r="B209" i="3"/>
  <c r="B210" i="6" s="1"/>
  <c r="C209" i="3"/>
  <c r="B210" i="7" s="1"/>
  <c r="B210" i="3"/>
  <c r="B211" i="6" s="1"/>
  <c r="C210" i="3"/>
  <c r="B211" i="7" s="1"/>
  <c r="B211" i="3"/>
  <c r="B212" i="6" s="1"/>
  <c r="C211" i="3"/>
  <c r="B212" i="7" s="1"/>
  <c r="B212" i="3"/>
  <c r="B213" i="6" s="1"/>
  <c r="C212" i="3"/>
  <c r="B213" i="7" s="1"/>
  <c r="B213" i="3"/>
  <c r="B214" i="6" s="1"/>
  <c r="C213" i="3"/>
  <c r="B214" i="7" s="1"/>
  <c r="B214" i="3"/>
  <c r="B215" i="6" s="1"/>
  <c r="C214" i="3"/>
  <c r="B215" i="7" s="1"/>
  <c r="B215" i="3"/>
  <c r="B216" i="6" s="1"/>
  <c r="C215" i="3"/>
  <c r="B216" i="7" s="1"/>
  <c r="B216" i="3"/>
  <c r="B217" i="6" s="1"/>
  <c r="C216" i="3"/>
  <c r="B217" i="7" s="1"/>
  <c r="B217" i="3"/>
  <c r="B218" i="6" s="1"/>
  <c r="C217" i="3"/>
  <c r="B218" i="7" s="1"/>
  <c r="B218" i="3"/>
  <c r="B219" i="6" s="1"/>
  <c r="C218" i="3"/>
  <c r="B219" i="7" s="1"/>
  <c r="B219" i="3"/>
  <c r="B220" i="6" s="1"/>
  <c r="C219" i="3"/>
  <c r="B220" i="7" s="1"/>
  <c r="B220" i="3"/>
  <c r="B221" i="6" s="1"/>
  <c r="C220" i="3"/>
  <c r="B221" i="7" s="1"/>
  <c r="B221" i="3"/>
  <c r="B222" i="6" s="1"/>
  <c r="C221" i="3"/>
  <c r="B222" i="7" s="1"/>
  <c r="B222" i="3"/>
  <c r="B223" i="6" s="1"/>
  <c r="C222" i="3"/>
  <c r="B223" i="7" s="1"/>
  <c r="B223" i="3"/>
  <c r="B224" i="6" s="1"/>
  <c r="C223" i="3"/>
  <c r="B224" i="7" s="1"/>
  <c r="B224" i="3"/>
  <c r="B225" i="6" s="1"/>
  <c r="C224" i="3"/>
  <c r="B225" i="7" s="1"/>
  <c r="B225" i="3"/>
  <c r="B226" i="6" s="1"/>
  <c r="C225" i="3"/>
  <c r="B226" i="7" s="1"/>
  <c r="B226" i="3"/>
  <c r="B227" i="6" s="1"/>
  <c r="C226" i="3"/>
  <c r="B227" i="7" s="1"/>
  <c r="B227" i="3"/>
  <c r="B228" i="6" s="1"/>
  <c r="C227" i="3"/>
  <c r="B228" i="7" s="1"/>
  <c r="B228" i="3"/>
  <c r="B229" i="6" s="1"/>
  <c r="C228" i="3"/>
  <c r="B229" i="7" s="1"/>
  <c r="B229" i="3"/>
  <c r="B230" i="6" s="1"/>
  <c r="C229" i="3"/>
  <c r="B230" i="7" s="1"/>
  <c r="B230" i="3"/>
  <c r="B231" i="6" s="1"/>
  <c r="C230" i="3"/>
  <c r="B231" i="7" s="1"/>
  <c r="B231" i="3"/>
  <c r="B232" i="6" s="1"/>
  <c r="C231" i="3"/>
  <c r="B232" i="7" s="1"/>
  <c r="B232" i="3"/>
  <c r="B233" i="6" s="1"/>
  <c r="C232" i="3"/>
  <c r="B233" i="7" s="1"/>
  <c r="B233" i="3"/>
  <c r="B234" i="6" s="1"/>
  <c r="C233" i="3"/>
  <c r="B234" i="7" s="1"/>
  <c r="B234" i="3"/>
  <c r="B235" i="6" s="1"/>
  <c r="C234" i="3"/>
  <c r="B235" i="7" s="1"/>
  <c r="B235" i="3"/>
  <c r="B236" i="6" s="1"/>
  <c r="C235" i="3"/>
  <c r="B236" i="7" s="1"/>
  <c r="B236" i="3"/>
  <c r="B237" i="6" s="1"/>
  <c r="C236" i="3"/>
  <c r="B237" i="7" s="1"/>
  <c r="B237" i="3"/>
  <c r="B238" i="6" s="1"/>
  <c r="C237" i="3"/>
  <c r="B238" i="7" s="1"/>
  <c r="B238" i="3"/>
  <c r="B239" i="6" s="1"/>
  <c r="C238" i="3"/>
  <c r="B239" i="7" s="1"/>
  <c r="B239" i="3"/>
  <c r="B240" i="6" s="1"/>
  <c r="C239" i="3"/>
  <c r="B240" i="7" s="1"/>
  <c r="B240" i="3"/>
  <c r="B241" i="6" s="1"/>
  <c r="C240" i="3"/>
  <c r="B241" i="7" s="1"/>
  <c r="B241" i="3"/>
  <c r="B242" i="6" s="1"/>
  <c r="C241" i="3"/>
  <c r="B242" i="7" s="1"/>
  <c r="B242" i="3"/>
  <c r="B243" i="6" s="1"/>
  <c r="C242" i="3"/>
  <c r="B243" i="7" s="1"/>
  <c r="B243" i="3"/>
  <c r="B244" i="6" s="1"/>
  <c r="C243" i="3"/>
  <c r="B244" i="7" s="1"/>
  <c r="B244" i="3"/>
  <c r="B245" i="6" s="1"/>
  <c r="C244" i="3"/>
  <c r="B245" i="7" s="1"/>
  <c r="B245" i="3"/>
  <c r="B246" i="6" s="1"/>
  <c r="C245" i="3"/>
  <c r="B246" i="7" s="1"/>
  <c r="B246" i="3"/>
  <c r="B247" i="6" s="1"/>
  <c r="C246" i="3"/>
  <c r="B247" i="7" s="1"/>
  <c r="B247" i="3"/>
  <c r="B248" i="6" s="1"/>
  <c r="C247" i="3"/>
  <c r="B248" i="7" s="1"/>
  <c r="B248" i="3"/>
  <c r="B249" i="6" s="1"/>
  <c r="C248" i="3"/>
  <c r="B249" i="7" s="1"/>
  <c r="B249" i="3"/>
  <c r="B250" i="6" s="1"/>
  <c r="C249" i="3"/>
  <c r="B250" i="7" s="1"/>
  <c r="B250" i="3"/>
  <c r="B251" i="6" s="1"/>
  <c r="C250" i="3"/>
  <c r="B251" i="7" s="1"/>
  <c r="B251" i="3"/>
  <c r="B252" i="6" s="1"/>
  <c r="C251" i="3"/>
  <c r="B252" i="7" s="1"/>
  <c r="B252" i="3"/>
  <c r="B253" i="6" s="1"/>
  <c r="C252" i="3"/>
  <c r="B253" i="7" s="1"/>
  <c r="B253" i="3"/>
  <c r="B254" i="6" s="1"/>
  <c r="C253" i="3"/>
  <c r="B254" i="7" s="1"/>
  <c r="B254" i="3"/>
  <c r="B255" i="6" s="1"/>
  <c r="C254" i="3"/>
  <c r="B255" i="7" s="1"/>
  <c r="B255" i="3"/>
  <c r="B256" i="6" s="1"/>
  <c r="C255" i="3"/>
  <c r="B256" i="7" s="1"/>
  <c r="B256" i="3"/>
  <c r="B257" i="6" s="1"/>
  <c r="C256" i="3"/>
  <c r="B257" i="7" s="1"/>
  <c r="B257" i="3"/>
  <c r="B258" i="6" s="1"/>
  <c r="C257" i="3"/>
  <c r="B258" i="7" s="1"/>
  <c r="B258" i="3"/>
  <c r="B259" i="6" s="1"/>
  <c r="C258" i="3"/>
  <c r="B259" i="7" s="1"/>
  <c r="B259" i="3"/>
  <c r="B260" i="6" s="1"/>
  <c r="C259" i="3"/>
  <c r="B260" i="7" s="1"/>
  <c r="B260" i="3"/>
  <c r="B261" i="6" s="1"/>
  <c r="C260" i="3"/>
  <c r="B261" i="7" s="1"/>
  <c r="B261" i="3"/>
  <c r="B262" i="6" s="1"/>
  <c r="C261" i="3"/>
  <c r="B262" i="7" s="1"/>
  <c r="B262" i="3"/>
  <c r="B263" i="6" s="1"/>
  <c r="C262" i="3"/>
  <c r="B263" i="7" s="1"/>
  <c r="B263" i="3"/>
  <c r="B264" i="6" s="1"/>
  <c r="C263" i="3"/>
  <c r="B264" i="7" s="1"/>
  <c r="B264" i="3"/>
  <c r="B265" i="6" s="1"/>
  <c r="C264" i="3"/>
  <c r="B265" i="7" s="1"/>
  <c r="B265" i="3"/>
  <c r="B266" i="6" s="1"/>
  <c r="C265" i="3"/>
  <c r="B266" i="7" s="1"/>
  <c r="B266" i="3"/>
  <c r="B267" i="6" s="1"/>
  <c r="C266" i="3"/>
  <c r="B267" i="7" s="1"/>
  <c r="B267" i="3"/>
  <c r="B268" i="6" s="1"/>
  <c r="C267" i="3"/>
  <c r="B268" i="7" s="1"/>
  <c r="B268" i="3"/>
  <c r="B269" i="6" s="1"/>
  <c r="C268" i="3"/>
  <c r="B269" i="7" s="1"/>
  <c r="B269" i="3"/>
  <c r="B270" i="6" s="1"/>
  <c r="C269" i="3"/>
  <c r="B270" i="7" s="1"/>
  <c r="B270" i="3"/>
  <c r="B271" i="6" s="1"/>
  <c r="C270" i="3"/>
  <c r="B271" i="7" s="1"/>
  <c r="B271" i="3"/>
  <c r="B272" i="6" s="1"/>
  <c r="C271" i="3"/>
  <c r="B272" i="7" s="1"/>
  <c r="B272" i="3"/>
  <c r="B273" i="6" s="1"/>
  <c r="C272" i="3"/>
  <c r="B273" i="7" s="1"/>
  <c r="B273" i="3"/>
  <c r="B274" i="6" s="1"/>
  <c r="C273" i="3"/>
  <c r="B274" i="7" s="1"/>
  <c r="B274" i="3"/>
  <c r="B275" i="6" s="1"/>
  <c r="C274" i="3"/>
  <c r="B275" i="7" s="1"/>
  <c r="B275" i="3"/>
  <c r="B276" i="6" s="1"/>
  <c r="C275" i="3"/>
  <c r="B276" i="7" s="1"/>
  <c r="B276" i="3"/>
  <c r="B277" i="6" s="1"/>
  <c r="C276" i="3"/>
  <c r="B277" i="7" s="1"/>
  <c r="B277" i="3"/>
  <c r="B278" i="6" s="1"/>
  <c r="C277" i="3"/>
  <c r="B278" i="7" s="1"/>
  <c r="B278" i="3"/>
  <c r="B279" i="6" s="1"/>
  <c r="C278" i="3"/>
  <c r="B279" i="7" s="1"/>
  <c r="B279" i="3"/>
  <c r="B280" i="6" s="1"/>
  <c r="C279" i="3"/>
  <c r="B280" i="7" s="1"/>
  <c r="B280" i="3"/>
  <c r="B281" i="6" s="1"/>
  <c r="C280" i="3"/>
  <c r="B281" i="7" s="1"/>
  <c r="B281" i="3"/>
  <c r="B282" i="6" s="1"/>
  <c r="C281" i="3"/>
  <c r="B282" i="7" s="1"/>
  <c r="B282" i="3"/>
  <c r="B283" i="6" s="1"/>
  <c r="C282" i="3"/>
  <c r="B283" i="7" s="1"/>
  <c r="B283" i="3"/>
  <c r="B284" i="6" s="1"/>
  <c r="C283" i="3"/>
  <c r="B284" i="7" s="1"/>
  <c r="B284" i="3"/>
  <c r="B285" i="6" s="1"/>
  <c r="C284" i="3"/>
  <c r="B285" i="7" s="1"/>
  <c r="B285" i="3"/>
  <c r="B286" i="6" s="1"/>
  <c r="C285" i="3"/>
  <c r="B286" i="7" s="1"/>
  <c r="B286" i="3"/>
  <c r="B287" i="6" s="1"/>
  <c r="C286" i="3"/>
  <c r="B287" i="7" s="1"/>
  <c r="B287" i="3"/>
  <c r="B288" i="6" s="1"/>
  <c r="C287" i="3"/>
  <c r="B288" i="7" s="1"/>
  <c r="B288" i="3"/>
  <c r="B289" i="6" s="1"/>
  <c r="C288" i="3"/>
  <c r="B289" i="7" s="1"/>
  <c r="B289" i="3"/>
  <c r="B290" i="6" s="1"/>
  <c r="C289" i="3"/>
  <c r="B290" i="7" s="1"/>
  <c r="B290" i="3"/>
  <c r="B291" i="6" s="1"/>
  <c r="C290" i="3"/>
  <c r="B291" i="7" s="1"/>
  <c r="B291" i="3"/>
  <c r="B292" i="6" s="1"/>
  <c r="C291" i="3"/>
  <c r="B292" i="7" s="1"/>
  <c r="B292" i="3"/>
  <c r="B293" i="6" s="1"/>
  <c r="C292" i="3"/>
  <c r="B293" i="7" s="1"/>
  <c r="B293" i="3"/>
  <c r="B294" i="6" s="1"/>
  <c r="C293" i="3"/>
  <c r="B294" i="7" s="1"/>
  <c r="B294" i="3"/>
  <c r="B295" i="6" s="1"/>
  <c r="C294" i="3"/>
  <c r="B295" i="7" s="1"/>
  <c r="B295" i="3"/>
  <c r="B296" i="6" s="1"/>
  <c r="C295" i="3"/>
  <c r="B296" i="7" s="1"/>
  <c r="B296" i="3"/>
  <c r="B297" i="6" s="1"/>
  <c r="C296" i="3"/>
  <c r="B297" i="7" s="1"/>
  <c r="B297" i="3"/>
  <c r="B298" i="6" s="1"/>
  <c r="C297" i="3"/>
  <c r="B298" i="7" s="1"/>
  <c r="B298" i="3"/>
  <c r="B299" i="6" s="1"/>
  <c r="C298" i="3"/>
  <c r="B299" i="7" s="1"/>
  <c r="B299" i="3"/>
  <c r="B300" i="6" s="1"/>
  <c r="C299" i="3"/>
  <c r="B300" i="7" s="1"/>
  <c r="B300" i="3"/>
  <c r="B301" i="6" s="1"/>
  <c r="C300" i="3"/>
  <c r="B301" i="7" s="1"/>
  <c r="B301" i="3"/>
  <c r="B302" i="6" s="1"/>
  <c r="C301" i="3"/>
  <c r="B302" i="7" s="1"/>
  <c r="B302" i="3"/>
  <c r="B303" i="6" s="1"/>
  <c r="C302" i="3"/>
  <c r="B303" i="7" s="1"/>
  <c r="B303" i="3"/>
  <c r="B304" i="6" s="1"/>
  <c r="C303" i="3"/>
  <c r="B304" i="7" s="1"/>
  <c r="B304" i="3"/>
  <c r="B305" i="6" s="1"/>
  <c r="C304" i="3"/>
  <c r="B305" i="7" s="1"/>
  <c r="B305" i="3"/>
  <c r="B306" i="6" s="1"/>
  <c r="C305" i="3"/>
  <c r="B306" i="7" s="1"/>
  <c r="B306" i="3"/>
  <c r="B307" i="6" s="1"/>
  <c r="C306" i="3"/>
  <c r="B307" i="7" s="1"/>
  <c r="B307" i="3"/>
  <c r="B308" i="6" s="1"/>
  <c r="C307" i="3"/>
  <c r="B308" i="7" s="1"/>
  <c r="B308" i="3"/>
  <c r="B309" i="6" s="1"/>
  <c r="C308" i="3"/>
  <c r="B309" i="7" s="1"/>
  <c r="B309" i="3"/>
  <c r="B310" i="6" s="1"/>
  <c r="C309" i="3"/>
  <c r="B310" i="7" s="1"/>
  <c r="B310" i="3"/>
  <c r="B311" i="6" s="1"/>
  <c r="C310" i="3"/>
  <c r="B311" i="7" s="1"/>
  <c r="B311" i="3"/>
  <c r="B312" i="6" s="1"/>
  <c r="C311" i="3"/>
  <c r="B312" i="7" s="1"/>
  <c r="B312" i="3"/>
  <c r="B313" i="6" s="1"/>
  <c r="C312" i="3"/>
  <c r="B313" i="7" s="1"/>
  <c r="B313" i="3"/>
  <c r="B314" i="6" s="1"/>
  <c r="C313" i="3"/>
  <c r="B314" i="7" s="1"/>
  <c r="B314" i="3"/>
  <c r="B315" i="6" s="1"/>
  <c r="C314" i="3"/>
  <c r="B315" i="7" s="1"/>
  <c r="B315" i="3"/>
  <c r="B316" i="6" s="1"/>
  <c r="C315" i="3"/>
  <c r="B316" i="7" s="1"/>
  <c r="B316" i="3"/>
  <c r="B317" i="6" s="1"/>
  <c r="C316" i="3"/>
  <c r="B317" i="7" s="1"/>
  <c r="B317" i="3"/>
  <c r="B318" i="6" s="1"/>
  <c r="C317" i="3"/>
  <c r="B318" i="7" s="1"/>
  <c r="B318" i="3"/>
  <c r="B319" i="6" s="1"/>
  <c r="C318" i="3"/>
  <c r="B319" i="7" s="1"/>
  <c r="B319" i="3"/>
  <c r="B320" i="6" s="1"/>
  <c r="C319" i="3"/>
  <c r="B320" i="7" s="1"/>
  <c r="B320" i="3"/>
  <c r="B321" i="6" s="1"/>
  <c r="C320" i="3"/>
  <c r="B321" i="7" s="1"/>
  <c r="B321" i="3"/>
  <c r="B322" i="6" s="1"/>
  <c r="C321" i="3"/>
  <c r="B322" i="7" s="1"/>
  <c r="B322" i="3"/>
  <c r="B323" i="6" s="1"/>
  <c r="C322" i="3"/>
  <c r="B323" i="7" s="1"/>
  <c r="B323" i="3"/>
  <c r="B324" i="6" s="1"/>
  <c r="C323" i="3"/>
  <c r="B324" i="7" s="1"/>
  <c r="B324" i="3"/>
  <c r="B325" i="6" s="1"/>
  <c r="C324" i="3"/>
  <c r="B325" i="7" s="1"/>
  <c r="B325" i="3"/>
  <c r="B326" i="6" s="1"/>
  <c r="C325" i="3"/>
  <c r="B326" i="7" s="1"/>
  <c r="B326" i="3"/>
  <c r="B327" i="6" s="1"/>
  <c r="C326" i="3"/>
  <c r="B327" i="7" s="1"/>
  <c r="B327" i="3"/>
  <c r="B328" i="6" s="1"/>
  <c r="C327" i="3"/>
  <c r="B328" i="7" s="1"/>
  <c r="B328" i="3"/>
  <c r="B329" i="6" s="1"/>
  <c r="C328" i="3"/>
  <c r="B329" i="7" s="1"/>
  <c r="B329" i="3"/>
  <c r="B330" i="6" s="1"/>
  <c r="C329" i="3"/>
  <c r="B330" i="7" s="1"/>
  <c r="B330" i="3"/>
  <c r="B331" i="6" s="1"/>
  <c r="C330" i="3"/>
  <c r="B331" i="7" s="1"/>
  <c r="B331" i="3"/>
  <c r="B332" i="6" s="1"/>
  <c r="C331" i="3"/>
  <c r="B332" i="7" s="1"/>
  <c r="B332" i="3"/>
  <c r="B333" i="6" s="1"/>
  <c r="C332" i="3"/>
  <c r="B333" i="7" s="1"/>
  <c r="B333" i="3"/>
  <c r="B334" i="6" s="1"/>
  <c r="C333" i="3"/>
  <c r="B334" i="7" s="1"/>
  <c r="B334" i="3"/>
  <c r="B335" i="6" s="1"/>
  <c r="C334" i="3"/>
  <c r="B335" i="7" s="1"/>
  <c r="B335" i="3"/>
  <c r="B336" i="6" s="1"/>
  <c r="C335" i="3"/>
  <c r="B336" i="7" s="1"/>
  <c r="B336" i="3"/>
  <c r="B337" i="6" s="1"/>
  <c r="C336" i="3"/>
  <c r="B337" i="7" s="1"/>
  <c r="B337" i="3"/>
  <c r="B338" i="6" s="1"/>
  <c r="C337" i="3"/>
  <c r="B338" i="7" s="1"/>
  <c r="B338" i="3"/>
  <c r="B339" i="6" s="1"/>
  <c r="C338" i="3"/>
  <c r="B339" i="7" s="1"/>
  <c r="B339" i="3"/>
  <c r="B340" i="6" s="1"/>
  <c r="C339" i="3"/>
  <c r="B340" i="7" s="1"/>
  <c r="B340" i="3"/>
  <c r="B341" i="6" s="1"/>
  <c r="C340" i="3"/>
  <c r="B341" i="7" s="1"/>
  <c r="B341" i="3"/>
  <c r="B342" i="6" s="1"/>
  <c r="C341" i="3"/>
  <c r="B342" i="7" s="1"/>
  <c r="B342" i="3"/>
  <c r="B343" i="6" s="1"/>
  <c r="C342" i="3"/>
  <c r="B343" i="7" s="1"/>
  <c r="B343" i="3"/>
  <c r="B344" i="6" s="1"/>
  <c r="C343" i="3"/>
  <c r="B344" i="7" s="1"/>
  <c r="B344" i="3"/>
  <c r="B345" i="6" s="1"/>
  <c r="C344" i="3"/>
  <c r="B345" i="7" s="1"/>
  <c r="B345" i="3"/>
  <c r="B346" i="6" s="1"/>
  <c r="C345" i="3"/>
  <c r="B346" i="7" s="1"/>
  <c r="B346" i="3"/>
  <c r="B347" i="6" s="1"/>
  <c r="C346" i="3"/>
  <c r="B347" i="7" s="1"/>
  <c r="B347" i="3"/>
  <c r="B348" i="6" s="1"/>
  <c r="C347" i="3"/>
  <c r="B348" i="7" s="1"/>
  <c r="B348" i="3"/>
  <c r="B349" i="6" s="1"/>
  <c r="C348" i="3"/>
  <c r="B349" i="7" s="1"/>
  <c r="B349" i="3"/>
  <c r="B350" i="6" s="1"/>
  <c r="C349" i="3"/>
  <c r="B350" i="7" s="1"/>
  <c r="B350" i="3"/>
  <c r="B351" i="6" s="1"/>
  <c r="C350" i="3"/>
  <c r="B351" i="7" s="1"/>
  <c r="B351" i="3"/>
  <c r="B352" i="6" s="1"/>
  <c r="C351" i="3"/>
  <c r="B352" i="7" s="1"/>
  <c r="B352" i="3"/>
  <c r="B353" i="6" s="1"/>
  <c r="C352" i="3"/>
  <c r="B353" i="7" s="1"/>
  <c r="B353" i="3"/>
  <c r="B354" i="6" s="1"/>
  <c r="C353" i="3"/>
  <c r="B354" i="7" s="1"/>
  <c r="B354" i="3"/>
  <c r="B355" i="6" s="1"/>
  <c r="C354" i="3"/>
  <c r="B355" i="7" s="1"/>
  <c r="B355" i="3"/>
  <c r="B356" i="6" s="1"/>
  <c r="C355" i="3"/>
  <c r="B356" i="7" s="1"/>
  <c r="B356" i="3"/>
  <c r="B357" i="6" s="1"/>
  <c r="C356" i="3"/>
  <c r="B357" i="7" s="1"/>
  <c r="B357" i="3"/>
  <c r="B358" i="6" s="1"/>
  <c r="C357" i="3"/>
  <c r="B358" i="7" s="1"/>
  <c r="B358" i="3"/>
  <c r="B359" i="6" s="1"/>
  <c r="C358" i="3"/>
  <c r="B359" i="7" s="1"/>
  <c r="B359" i="3"/>
  <c r="B360" i="6" s="1"/>
  <c r="C359" i="3"/>
  <c r="B360" i="7" s="1"/>
  <c r="B360" i="3"/>
  <c r="B361" i="6" s="1"/>
  <c r="C360" i="3"/>
  <c r="B361" i="7" s="1"/>
  <c r="B361" i="3"/>
  <c r="B362" i="6" s="1"/>
  <c r="C361" i="3"/>
  <c r="B362" i="7" s="1"/>
  <c r="B362" i="3"/>
  <c r="B363" i="6" s="1"/>
  <c r="C362" i="3"/>
  <c r="B363" i="7" s="1"/>
  <c r="B363" i="3"/>
  <c r="B364" i="6" s="1"/>
  <c r="C363" i="3"/>
  <c r="B364" i="7" s="1"/>
  <c r="B364" i="3"/>
  <c r="B365" i="6" s="1"/>
  <c r="C364" i="3"/>
  <c r="B365" i="7" s="1"/>
  <c r="B365" i="3"/>
  <c r="B366" i="6" s="1"/>
  <c r="C365" i="3"/>
  <c r="B366" i="7" s="1"/>
  <c r="B366" i="3"/>
  <c r="B367" i="6" s="1"/>
  <c r="C366" i="3"/>
  <c r="B367" i="7" s="1"/>
  <c r="C2" i="3"/>
  <c r="B3" i="7" s="1"/>
  <c r="I8" i="8" s="1"/>
  <c r="B2" i="3"/>
  <c r="B3" i="6" s="1"/>
  <c r="B8" i="8" s="1"/>
  <c r="B13" i="7" l="1"/>
  <c r="I18" i="8" s="1"/>
  <c r="B12" i="7"/>
  <c r="I17" i="8" s="1"/>
  <c r="B11" i="7"/>
  <c r="I16" i="8" s="1"/>
  <c r="H3" i="1"/>
  <c r="G3" i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G5" i="1" l="1"/>
  <c r="H5" i="1"/>
  <c r="A6" i="1"/>
  <c r="H4" i="1"/>
  <c r="G4" i="1"/>
  <c r="C3" i="1"/>
  <c r="B2" i="10" s="1"/>
  <c r="C2" i="10" s="1"/>
  <c r="F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B4" i="10" s="1"/>
  <c r="C4" i="10" s="1"/>
  <c r="D9" i="1"/>
  <c r="E9" i="1"/>
  <c r="F5" i="1"/>
  <c r="J4" i="1"/>
  <c r="L4" i="1" s="1"/>
  <c r="C4" i="1"/>
  <c r="B3" i="10" s="1"/>
  <c r="C3" i="10" s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5" i="10" s="1"/>
  <c r="C5" i="10" s="1"/>
  <c r="B7" i="1"/>
  <c r="G10" i="1" l="1"/>
  <c r="H10" i="1"/>
  <c r="A11" i="1"/>
  <c r="C7" i="1"/>
  <c r="B6" i="10" s="1"/>
  <c r="C6" i="10" s="1"/>
  <c r="E12" i="1"/>
  <c r="D12" i="1"/>
  <c r="J7" i="1"/>
  <c r="L7" i="1" s="1"/>
  <c r="B8" i="1"/>
  <c r="F8" i="1"/>
  <c r="G11" i="1" l="1"/>
  <c r="A12" i="1"/>
  <c r="H11" i="1"/>
  <c r="C8" i="1"/>
  <c r="B7" i="10" s="1"/>
  <c r="C7" i="10" s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B8" i="10" s="1"/>
  <c r="C8" i="10" s="1"/>
  <c r="A14" i="1" l="1"/>
  <c r="G13" i="1"/>
  <c r="H13" i="1"/>
  <c r="D15" i="1"/>
  <c r="F11" i="1"/>
  <c r="E15" i="1"/>
  <c r="B11" i="1"/>
  <c r="C10" i="1"/>
  <c r="B9" i="10" s="1"/>
  <c r="C9" i="10" s="1"/>
  <c r="J10" i="1"/>
  <c r="L10" i="1" s="1"/>
  <c r="G14" i="1" l="1"/>
  <c r="A15" i="1"/>
  <c r="H14" i="1"/>
  <c r="J11" i="1"/>
  <c r="L11" i="1" s="1"/>
  <c r="E16" i="1"/>
  <c r="D16" i="1"/>
  <c r="C11" i="1"/>
  <c r="B10" i="10" s="1"/>
  <c r="C10" i="10" s="1"/>
  <c r="F12" i="1"/>
  <c r="B12" i="1"/>
  <c r="H15" i="1" l="1"/>
  <c r="A16" i="1"/>
  <c r="G15" i="1"/>
  <c r="D17" i="1"/>
  <c r="E17" i="1"/>
  <c r="F13" i="1"/>
  <c r="B13" i="1"/>
  <c r="C12" i="1"/>
  <c r="B11" i="10" s="1"/>
  <c r="C11" i="10" s="1"/>
  <c r="J12" i="1"/>
  <c r="L12" i="1" s="1"/>
  <c r="G16" i="1" l="1"/>
  <c r="A17" i="1"/>
  <c r="H16" i="1"/>
  <c r="F14" i="1"/>
  <c r="E18" i="1"/>
  <c r="D18" i="1"/>
  <c r="C13" i="1"/>
  <c r="B12" i="10" s="1"/>
  <c r="C12" i="10" s="1"/>
  <c r="B14" i="1"/>
  <c r="J13" i="1"/>
  <c r="L13" i="1" s="1"/>
  <c r="G17" i="1" l="1"/>
  <c r="H17" i="1"/>
  <c r="A18" i="1"/>
  <c r="C14" i="1"/>
  <c r="B13" i="10" s="1"/>
  <c r="C13" i="10" s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B14" i="10" s="1"/>
  <c r="C14" i="10" s="1"/>
  <c r="J15" i="1"/>
  <c r="L15" i="1" s="1"/>
  <c r="G19" i="1" l="1"/>
  <c r="H19" i="1"/>
  <c r="A20" i="1"/>
  <c r="B17" i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A21" i="1" l="1"/>
  <c r="H20" i="1"/>
  <c r="G20" i="1"/>
  <c r="F18" i="1"/>
  <c r="B18" i="1"/>
  <c r="C18" i="1" s="1"/>
  <c r="B17" i="10" s="1"/>
  <c r="C17" i="10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B18" i="10" s="1"/>
  <c r="C18" i="10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B19" i="10" s="1"/>
  <c r="C19" i="10" s="1"/>
  <c r="D26" i="1"/>
  <c r="E26" i="1"/>
  <c r="G24" i="1" l="1"/>
  <c r="A25" i="1"/>
  <c r="H24" i="1"/>
  <c r="F22" i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G27" i="1" l="1"/>
  <c r="H27" i="1"/>
  <c r="A28" i="1"/>
  <c r="B25" i="1"/>
  <c r="C25" i="1" s="1"/>
  <c r="B24" i="10" s="1"/>
  <c r="C24" i="10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B25" i="10" s="1"/>
  <c r="C25" i="10" s="1"/>
  <c r="J26" i="1"/>
  <c r="L26" i="1" s="1"/>
  <c r="E32" i="1"/>
  <c r="D32" i="1"/>
  <c r="G30" i="1" l="1"/>
  <c r="H30" i="1"/>
  <c r="A31" i="1"/>
  <c r="J27" i="1"/>
  <c r="L27" i="1" s="1"/>
  <c r="C27" i="1"/>
  <c r="B26" i="10" s="1"/>
  <c r="C26" i="10" s="1"/>
  <c r="B28" i="1"/>
  <c r="F28" i="1"/>
  <c r="D33" i="1"/>
  <c r="E33" i="1"/>
  <c r="E34" i="1" s="1"/>
  <c r="G31" i="1" l="1"/>
  <c r="H31" i="1"/>
  <c r="A32" i="1"/>
  <c r="F29" i="1"/>
  <c r="J28" i="1"/>
  <c r="L28" i="1" s="1"/>
  <c r="C28" i="1"/>
  <c r="B27" i="10" s="1"/>
  <c r="C27" i="10" s="1"/>
  <c r="B29" i="1"/>
  <c r="D34" i="1"/>
  <c r="H32" i="1" l="1"/>
  <c r="G32" i="1"/>
  <c r="A33" i="1"/>
  <c r="B30" i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G35" i="1" l="1"/>
  <c r="H35" i="1"/>
  <c r="A36" i="1"/>
  <c r="B33" i="1"/>
  <c r="C33" i="1" s="1"/>
  <c r="B32" i="10" s="1"/>
  <c r="C32" i="10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3" i="10" s="1"/>
  <c r="C33" i="10" s="1"/>
  <c r="B35" i="1"/>
  <c r="J34" i="1"/>
  <c r="L34" i="1" s="1"/>
  <c r="E40" i="1"/>
  <c r="D40" i="1"/>
  <c r="G38" i="1" l="1"/>
  <c r="A39" i="1"/>
  <c r="H38" i="1"/>
  <c r="B36" i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G39" i="1" l="1"/>
  <c r="H39" i="1"/>
  <c r="A40" i="1"/>
  <c r="B37" i="1"/>
  <c r="C37" i="1" s="1"/>
  <c r="B36" i="10" s="1"/>
  <c r="C36" i="10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B37" i="10" s="1"/>
  <c r="C37" i="10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38" i="10" s="1"/>
  <c r="C38" i="10" s="1"/>
  <c r="B40" i="1"/>
  <c r="E45" i="1"/>
  <c r="D45" i="1"/>
  <c r="G43" i="1" l="1"/>
  <c r="A44" i="1"/>
  <c r="H43" i="1"/>
  <c r="F41" i="1"/>
  <c r="C40" i="1"/>
  <c r="B39" i="10" s="1"/>
  <c r="C39" i="10" s="1"/>
  <c r="B41" i="1"/>
  <c r="J40" i="1"/>
  <c r="L40" i="1" s="1"/>
  <c r="E46" i="1"/>
  <c r="D46" i="1"/>
  <c r="A45" i="1" l="1"/>
  <c r="G44" i="1"/>
  <c r="H44" i="1"/>
  <c r="B42" i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B42" i="10" s="1"/>
  <c r="C42" i="10" s="1"/>
  <c r="F44" i="1"/>
  <c r="B44" i="1"/>
  <c r="E49" i="1"/>
  <c r="D49" i="1"/>
  <c r="D50" i="1" s="1"/>
  <c r="G47" i="1" l="1"/>
  <c r="H47" i="1"/>
  <c r="A48" i="1"/>
  <c r="F45" i="1"/>
  <c r="J44" i="1"/>
  <c r="L44" i="1" s="1"/>
  <c r="C44" i="1"/>
  <c r="B43" i="10" s="1"/>
  <c r="C43" i="10" s="1"/>
  <c r="B45" i="1"/>
  <c r="E50" i="1"/>
  <c r="B46" i="1" l="1"/>
  <c r="C46" i="1" s="1"/>
  <c r="B45" i="10" s="1"/>
  <c r="C45" i="10" s="1"/>
  <c r="G48" i="1"/>
  <c r="H48" i="1"/>
  <c r="A49" i="1"/>
  <c r="F46" i="1"/>
  <c r="C45" i="1"/>
  <c r="B44" i="10" s="1"/>
  <c r="C44" i="10" s="1"/>
  <c r="J45" i="1"/>
  <c r="L45" i="1" s="1"/>
  <c r="E51" i="1"/>
  <c r="D51" i="1"/>
  <c r="F47" i="1" l="1"/>
  <c r="H49" i="1"/>
  <c r="A50" i="1"/>
  <c r="G49" i="1"/>
  <c r="B47" i="1"/>
  <c r="B48" i="1" s="1"/>
  <c r="J46" i="1"/>
  <c r="L46" i="1" s="1"/>
  <c r="D52" i="1"/>
  <c r="E52" i="1"/>
  <c r="H50" i="1" l="1"/>
  <c r="G50" i="1"/>
  <c r="A51" i="1"/>
  <c r="F48" i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G51" i="1" l="1"/>
  <c r="A52" i="1"/>
  <c r="H51" i="1"/>
  <c r="B49" i="1"/>
  <c r="B50" i="1" s="1"/>
  <c r="J48" i="1"/>
  <c r="L48" i="1" s="1"/>
  <c r="E54" i="1"/>
  <c r="D54" i="1"/>
  <c r="A53" i="1" l="1"/>
  <c r="G52" i="1"/>
  <c r="H52" i="1"/>
  <c r="F50" i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A54" i="1" l="1"/>
  <c r="H53" i="1"/>
  <c r="G53" i="1"/>
  <c r="B51" i="1"/>
  <c r="J51" i="1" s="1"/>
  <c r="L51" i="1" s="1"/>
  <c r="J50" i="1"/>
  <c r="L50" i="1" s="1"/>
  <c r="D56" i="1"/>
  <c r="E56" i="1"/>
  <c r="A55" i="1" l="1"/>
  <c r="G54" i="1"/>
  <c r="H54" i="1"/>
  <c r="F52" i="1"/>
  <c r="C51" i="1"/>
  <c r="B50" i="10" s="1"/>
  <c r="C50" i="10" s="1"/>
  <c r="B52" i="1"/>
  <c r="C52" i="1" s="1"/>
  <c r="B51" i="10" s="1"/>
  <c r="C51" i="10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B52" i="10" s="1"/>
  <c r="C52" i="10" s="1"/>
  <c r="J53" i="1"/>
  <c r="L53" i="1" s="1"/>
  <c r="D59" i="1"/>
  <c r="E59" i="1"/>
  <c r="H57" i="1" l="1"/>
  <c r="A58" i="1"/>
  <c r="G57" i="1"/>
  <c r="F55" i="1"/>
  <c r="C54" i="1"/>
  <c r="B53" i="10" s="1"/>
  <c r="C53" i="10" s="1"/>
  <c r="J54" i="1"/>
  <c r="L54" i="1" s="1"/>
  <c r="B55" i="1"/>
  <c r="D60" i="1"/>
  <c r="E60" i="1"/>
  <c r="F56" i="1" l="1"/>
  <c r="H58" i="1"/>
  <c r="A59" i="1"/>
  <c r="G58" i="1"/>
  <c r="C55" i="1"/>
  <c r="B54" i="10" s="1"/>
  <c r="C54" i="10" s="1"/>
  <c r="J55" i="1"/>
  <c r="L55" i="1" s="1"/>
  <c r="B56" i="1"/>
  <c r="D61" i="1"/>
  <c r="E61" i="1"/>
  <c r="F57" i="1" l="1"/>
  <c r="G59" i="1"/>
  <c r="A60" i="1"/>
  <c r="H59" i="1"/>
  <c r="C56" i="1"/>
  <c r="B55" i="10" s="1"/>
  <c r="C55" i="10" s="1"/>
  <c r="J56" i="1"/>
  <c r="L56" i="1" s="1"/>
  <c r="B57" i="1"/>
  <c r="E62" i="1"/>
  <c r="D62" i="1"/>
  <c r="F58" i="1" l="1"/>
  <c r="H60" i="1"/>
  <c r="A61" i="1"/>
  <c r="G60" i="1"/>
  <c r="B58" i="1"/>
  <c r="B59" i="1" s="1"/>
  <c r="J57" i="1"/>
  <c r="L57" i="1" s="1"/>
  <c r="C57" i="1"/>
  <c r="B56" i="10" s="1"/>
  <c r="C56" i="10" s="1"/>
  <c r="D63" i="1"/>
  <c r="E63" i="1"/>
  <c r="H61" i="1" l="1"/>
  <c r="A62" i="1"/>
  <c r="G61" i="1"/>
  <c r="C58" i="1"/>
  <c r="B57" i="10" s="1"/>
  <c r="C57" i="10" s="1"/>
  <c r="J58" i="1"/>
  <c r="L58" i="1" s="1"/>
  <c r="F59" i="1"/>
  <c r="F60" i="1" s="1"/>
  <c r="E64" i="1"/>
  <c r="D64" i="1"/>
  <c r="C59" i="1"/>
  <c r="B58" i="10" s="1"/>
  <c r="C58" i="10" s="1"/>
  <c r="G62" i="1" l="1"/>
  <c r="A63" i="1"/>
  <c r="H62" i="1"/>
  <c r="B60" i="1"/>
  <c r="B61" i="1" s="1"/>
  <c r="J59" i="1"/>
  <c r="L59" i="1" s="1"/>
  <c r="D65" i="1"/>
  <c r="E65" i="1"/>
  <c r="A64" i="1" l="1"/>
  <c r="H63" i="1"/>
  <c r="G63" i="1"/>
  <c r="F61" i="1"/>
  <c r="J61" i="1" s="1"/>
  <c r="L61" i="1" s="1"/>
  <c r="J60" i="1"/>
  <c r="L60" i="1" s="1"/>
  <c r="C60" i="1"/>
  <c r="B59" i="10" s="1"/>
  <c r="C59" i="10" s="1"/>
  <c r="E66" i="1"/>
  <c r="C61" i="1"/>
  <c r="B60" i="10" s="1"/>
  <c r="C60" i="10" s="1"/>
  <c r="D66" i="1"/>
  <c r="G64" i="1" l="1"/>
  <c r="H64" i="1"/>
  <c r="A65" i="1"/>
  <c r="F62" i="1"/>
  <c r="B62" i="1"/>
  <c r="C62" i="1" s="1"/>
  <c r="B61" i="10" s="1"/>
  <c r="C61" i="10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2" i="10" s="1"/>
  <c r="C62" i="10" s="1"/>
  <c r="B64" i="1"/>
  <c r="J63" i="1"/>
  <c r="L63" i="1" s="1"/>
  <c r="E69" i="1"/>
  <c r="D69" i="1"/>
  <c r="F65" i="1" l="1"/>
  <c r="A68" i="1"/>
  <c r="G67" i="1"/>
  <c r="H67" i="1"/>
  <c r="C64" i="1"/>
  <c r="B63" i="10" s="1"/>
  <c r="C63" i="10" s="1"/>
  <c r="J64" i="1"/>
  <c r="L64" i="1" s="1"/>
  <c r="B65" i="1"/>
  <c r="D70" i="1"/>
  <c r="E70" i="1"/>
  <c r="B66" i="1" l="1"/>
  <c r="C66" i="1" s="1"/>
  <c r="B65" i="10" s="1"/>
  <c r="C65" i="10" s="1"/>
  <c r="H68" i="1"/>
  <c r="A69" i="1"/>
  <c r="G68" i="1"/>
  <c r="F66" i="1"/>
  <c r="C65" i="1"/>
  <c r="B64" i="10" s="1"/>
  <c r="C64" i="10" s="1"/>
  <c r="J65" i="1"/>
  <c r="L65" i="1" s="1"/>
  <c r="E71" i="1"/>
  <c r="D71" i="1"/>
  <c r="F67" i="1" l="1"/>
  <c r="A70" i="1"/>
  <c r="G69" i="1"/>
  <c r="H69" i="1"/>
  <c r="B67" i="1"/>
  <c r="C67" i="1" s="1"/>
  <c r="B66" i="10" s="1"/>
  <c r="C66" i="10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7" i="10" s="1"/>
  <c r="C67" i="10" s="1"/>
  <c r="B69" i="1"/>
  <c r="F69" i="1"/>
  <c r="E74" i="1"/>
  <c r="D74" i="1"/>
  <c r="B70" i="1" l="1"/>
  <c r="C70" i="1" s="1"/>
  <c r="B69" i="10" s="1"/>
  <c r="C69" i="10" s="1"/>
  <c r="G72" i="1"/>
  <c r="H72" i="1"/>
  <c r="A73" i="1"/>
  <c r="F70" i="1"/>
  <c r="J69" i="1"/>
  <c r="L69" i="1" s="1"/>
  <c r="C69" i="1"/>
  <c r="B68" i="10" s="1"/>
  <c r="C68" i="10" s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B71" i="10" s="1"/>
  <c r="C71" i="10" s="1"/>
  <c r="F72" i="1"/>
  <c r="J71" i="1"/>
  <c r="L71" i="1" s="1"/>
  <c r="C71" i="1"/>
  <c r="B70" i="10" s="1"/>
  <c r="C70" i="10" s="1"/>
  <c r="H74" i="1"/>
  <c r="A75" i="1"/>
  <c r="G74" i="1"/>
  <c r="D77" i="1"/>
  <c r="E77" i="1"/>
  <c r="B73" i="1" l="1"/>
  <c r="C73" i="1" s="1"/>
  <c r="B72" i="10" s="1"/>
  <c r="C72" i="10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B74" i="10" s="1"/>
  <c r="C74" i="10" s="1"/>
  <c r="J74" i="1"/>
  <c r="L74" i="1" s="1"/>
  <c r="C74" i="1"/>
  <c r="B73" i="10" s="1"/>
  <c r="C73" i="10" s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B76" i="10" s="1"/>
  <c r="C76" i="10" s="1"/>
  <c r="C76" i="1"/>
  <c r="B75" i="10" s="1"/>
  <c r="C75" i="10" s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7" i="10" s="1"/>
  <c r="C77" i="10" s="1"/>
  <c r="B79" i="1"/>
  <c r="F79" i="1"/>
  <c r="H81" i="1"/>
  <c r="G81" i="1"/>
  <c r="A82" i="1"/>
  <c r="E84" i="1"/>
  <c r="D84" i="1"/>
  <c r="B80" i="1" l="1"/>
  <c r="C80" i="1" s="1"/>
  <c r="B79" i="10" s="1"/>
  <c r="C79" i="10" s="1"/>
  <c r="F80" i="1"/>
  <c r="C79" i="1"/>
  <c r="B78" i="10" s="1"/>
  <c r="C78" i="10" s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B80" i="10" s="1"/>
  <c r="C80" i="10" s="1"/>
  <c r="G83" i="1"/>
  <c r="H83" i="1"/>
  <c r="A84" i="1"/>
  <c r="D86" i="1"/>
  <c r="E86" i="1"/>
  <c r="E87" i="1" s="1"/>
  <c r="J81" i="1" l="1"/>
  <c r="L81" i="1" s="1"/>
  <c r="B82" i="1"/>
  <c r="C82" i="1" s="1"/>
  <c r="B81" i="10" s="1"/>
  <c r="C81" i="10" s="1"/>
  <c r="F82" i="1"/>
  <c r="A85" i="1"/>
  <c r="G84" i="1"/>
  <c r="H84" i="1"/>
  <c r="D87" i="1"/>
  <c r="F83" i="1" l="1"/>
  <c r="B83" i="1"/>
  <c r="C83" i="1" s="1"/>
  <c r="B82" i="10" s="1"/>
  <c r="C82" i="10" s="1"/>
  <c r="J82" i="1"/>
  <c r="L82" i="1" s="1"/>
  <c r="G85" i="1"/>
  <c r="A86" i="1"/>
  <c r="H85" i="1"/>
  <c r="D88" i="1"/>
  <c r="D89" i="1" s="1"/>
  <c r="E88" i="1"/>
  <c r="E89" i="1" s="1"/>
  <c r="B84" i="1" l="1"/>
  <c r="F84" i="1"/>
  <c r="J83" i="1"/>
  <c r="L83" i="1" s="1"/>
  <c r="G86" i="1"/>
  <c r="A87" i="1"/>
  <c r="H86" i="1"/>
  <c r="F85" i="1" l="1"/>
  <c r="J84" i="1"/>
  <c r="L84" i="1" s="1"/>
  <c r="C84" i="1"/>
  <c r="B83" i="10" s="1"/>
  <c r="C83" i="10" s="1"/>
  <c r="B85" i="1"/>
  <c r="C85" i="1" s="1"/>
  <c r="B84" i="10" s="1"/>
  <c r="C84" i="10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B86" i="10" s="1"/>
  <c r="C86" i="10" s="1"/>
  <c r="J86" i="1"/>
  <c r="L86" i="1" s="1"/>
  <c r="C86" i="1"/>
  <c r="B85" i="10" s="1"/>
  <c r="C85" i="10" s="1"/>
  <c r="F87" i="1"/>
  <c r="H89" i="1"/>
  <c r="A90" i="1"/>
  <c r="G89" i="1"/>
  <c r="E92" i="1"/>
  <c r="D92" i="1"/>
  <c r="J87" i="1" l="1"/>
  <c r="L87" i="1" s="1"/>
  <c r="F88" i="1"/>
  <c r="B88" i="1"/>
  <c r="C88" i="1" s="1"/>
  <c r="B87" i="10" s="1"/>
  <c r="C87" i="10" s="1"/>
  <c r="G90" i="1"/>
  <c r="H90" i="1"/>
  <c r="A91" i="1"/>
  <c r="D93" i="1"/>
  <c r="E93" i="1"/>
  <c r="E94" i="1" s="1"/>
  <c r="F89" i="1" l="1"/>
  <c r="B89" i="1"/>
  <c r="J88" i="1"/>
  <c r="L88" i="1" s="1"/>
  <c r="A92" i="1"/>
  <c r="H91" i="1"/>
  <c r="G91" i="1"/>
  <c r="D94" i="1"/>
  <c r="J89" i="1" l="1"/>
  <c r="L89" i="1" s="1"/>
  <c r="C89" i="1"/>
  <c r="B88" i="10" s="1"/>
  <c r="C88" i="10" s="1"/>
  <c r="B90" i="1"/>
  <c r="C90" i="1" s="1"/>
  <c r="B89" i="10" s="1"/>
  <c r="C89" i="10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B91" i="10" s="1"/>
  <c r="C91" i="10" s="1"/>
  <c r="C91" i="1"/>
  <c r="B90" i="10" s="1"/>
  <c r="C90" i="10" s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B92" i="10" s="1"/>
  <c r="C92" i="10" s="1"/>
  <c r="A97" i="1"/>
  <c r="G96" i="1"/>
  <c r="H96" i="1"/>
  <c r="E99" i="1"/>
  <c r="B95" i="1" l="1"/>
  <c r="C95" i="1" s="1"/>
  <c r="B94" i="10" s="1"/>
  <c r="C94" i="10" s="1"/>
  <c r="C94" i="1"/>
  <c r="B93" i="10" s="1"/>
  <c r="C93" i="10" s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B95" i="10" s="1"/>
  <c r="C95" i="10" s="1"/>
  <c r="G99" i="1"/>
  <c r="A100" i="1"/>
  <c r="H99" i="1"/>
  <c r="D102" i="1"/>
  <c r="E102" i="1"/>
  <c r="B98" i="1" l="1"/>
  <c r="C98" i="1" s="1"/>
  <c r="B97" i="10" s="1"/>
  <c r="C97" i="10" s="1"/>
  <c r="F98" i="1"/>
  <c r="C97" i="1"/>
  <c r="B96" i="10" s="1"/>
  <c r="C96" i="10" s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B98" i="10" s="1"/>
  <c r="C98" i="10" s="1"/>
  <c r="H102" i="1"/>
  <c r="A103" i="1"/>
  <c r="G102" i="1"/>
  <c r="D105" i="1"/>
  <c r="E105" i="1"/>
  <c r="E106" i="1" s="1"/>
  <c r="J100" i="1" l="1"/>
  <c r="L100" i="1" s="1"/>
  <c r="C100" i="1"/>
  <c r="B99" i="10" s="1"/>
  <c r="C99" i="10" s="1"/>
  <c r="B101" i="1"/>
  <c r="C101" i="1" s="1"/>
  <c r="B100" i="10" s="1"/>
  <c r="C100" i="10" s="1"/>
  <c r="F101" i="1"/>
  <c r="G103" i="1"/>
  <c r="A104" i="1"/>
  <c r="H103" i="1"/>
  <c r="D106" i="1"/>
  <c r="B102" i="1" l="1"/>
  <c r="C102" i="1" s="1"/>
  <c r="B101" i="10" s="1"/>
  <c r="C101" i="10" s="1"/>
  <c r="F102" i="1"/>
  <c r="J101" i="1"/>
  <c r="L101" i="1" s="1"/>
  <c r="H104" i="1"/>
  <c r="G104" i="1"/>
  <c r="A105" i="1"/>
  <c r="D107" i="1"/>
  <c r="E107" i="1"/>
  <c r="E108" i="1" s="1"/>
  <c r="B103" i="1" l="1"/>
  <c r="F103" i="1"/>
  <c r="J102" i="1"/>
  <c r="L102" i="1" s="1"/>
  <c r="A106" i="1"/>
  <c r="G105" i="1"/>
  <c r="H105" i="1"/>
  <c r="D108" i="1"/>
  <c r="J103" i="1" l="1"/>
  <c r="L103" i="1" s="1"/>
  <c r="B104" i="1"/>
  <c r="C103" i="1"/>
  <c r="B102" i="10" s="1"/>
  <c r="C102" i="10" s="1"/>
  <c r="F104" i="1"/>
  <c r="G106" i="1"/>
  <c r="H106" i="1"/>
  <c r="A107" i="1"/>
  <c r="D109" i="1"/>
  <c r="E109" i="1"/>
  <c r="B105" i="1" l="1"/>
  <c r="C105" i="1" s="1"/>
  <c r="B104" i="10" s="1"/>
  <c r="C104" i="10" s="1"/>
  <c r="J104" i="1"/>
  <c r="L104" i="1" s="1"/>
  <c r="C104" i="1"/>
  <c r="B103" i="10" s="1"/>
  <c r="C103" i="10" s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5" i="10" s="1"/>
  <c r="C105" i="10" s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B106" i="10" s="1"/>
  <c r="C106" i="10" s="1"/>
  <c r="G110" i="1"/>
  <c r="H110" i="1"/>
  <c r="A111" i="1"/>
  <c r="D113" i="1"/>
  <c r="E113" i="1"/>
  <c r="J108" i="1" l="1"/>
  <c r="L108" i="1" s="1"/>
  <c r="C108" i="1"/>
  <c r="B107" i="10" s="1"/>
  <c r="C107" i="10" s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B108" i="10" s="1"/>
  <c r="C108" i="10" s="1"/>
  <c r="G112" i="1"/>
  <c r="A113" i="1"/>
  <c r="H112" i="1"/>
  <c r="D115" i="1"/>
  <c r="E115" i="1"/>
  <c r="J110" i="1" l="1"/>
  <c r="L110" i="1" s="1"/>
  <c r="B111" i="1"/>
  <c r="C111" i="1" s="1"/>
  <c r="B110" i="10" s="1"/>
  <c r="C110" i="10" s="1"/>
  <c r="C110" i="1"/>
  <c r="B109" i="10" s="1"/>
  <c r="C109" i="10" s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B111" i="10" s="1"/>
  <c r="C111" i="10" s="1"/>
  <c r="G115" i="1"/>
  <c r="H115" i="1"/>
  <c r="A116" i="1"/>
  <c r="D118" i="1"/>
  <c r="E118" i="1"/>
  <c r="B114" i="1" l="1"/>
  <c r="C114" i="1" s="1"/>
  <c r="B113" i="10" s="1"/>
  <c r="C113" i="10" s="1"/>
  <c r="C113" i="1"/>
  <c r="B112" i="10" s="1"/>
  <c r="C112" i="10" s="1"/>
  <c r="F114" i="1"/>
  <c r="J113" i="1"/>
  <c r="L113" i="1" s="1"/>
  <c r="A117" i="1"/>
  <c r="G116" i="1"/>
  <c r="H116" i="1"/>
  <c r="E119" i="1"/>
  <c r="D119" i="1"/>
  <c r="B115" i="1" l="1"/>
  <c r="C115" i="1" s="1"/>
  <c r="B114" i="10" s="1"/>
  <c r="C114" i="10" s="1"/>
  <c r="J114" i="1"/>
  <c r="L114" i="1" s="1"/>
  <c r="F115" i="1"/>
  <c r="G117" i="1"/>
  <c r="A118" i="1"/>
  <c r="H117" i="1"/>
  <c r="E120" i="1"/>
  <c r="D120" i="1"/>
  <c r="D121" i="1" s="1"/>
  <c r="F116" i="1" l="1"/>
  <c r="B116" i="1"/>
  <c r="J115" i="1"/>
  <c r="L115" i="1" s="1"/>
  <c r="G118" i="1"/>
  <c r="H118" i="1"/>
  <c r="A119" i="1"/>
  <c r="E121" i="1"/>
  <c r="F117" i="1" l="1"/>
  <c r="C116" i="1"/>
  <c r="B115" i="10" s="1"/>
  <c r="C115" i="10" s="1"/>
  <c r="J116" i="1"/>
  <c r="L116" i="1" s="1"/>
  <c r="B117" i="1"/>
  <c r="G119" i="1"/>
  <c r="H119" i="1"/>
  <c r="A120" i="1"/>
  <c r="D122" i="1"/>
  <c r="E122" i="1"/>
  <c r="F118" i="1" l="1"/>
  <c r="C117" i="1"/>
  <c r="B116" i="10" s="1"/>
  <c r="C116" i="10" s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B118" i="10" s="1"/>
  <c r="C118" i="10" s="1"/>
  <c r="C118" i="1"/>
  <c r="B117" i="10" s="1"/>
  <c r="C117" i="10" s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B119" i="10" s="1"/>
  <c r="C119" i="10" s="1"/>
  <c r="A124" i="1"/>
  <c r="G123" i="1"/>
  <c r="H123" i="1"/>
  <c r="D126" i="1"/>
  <c r="E126" i="1"/>
  <c r="E127" i="1" s="1"/>
  <c r="J121" i="1" l="1"/>
  <c r="L121" i="1" s="1"/>
  <c r="C121" i="1"/>
  <c r="B120" i="10" s="1"/>
  <c r="C120" i="10" s="1"/>
  <c r="F122" i="1"/>
  <c r="B122" i="1"/>
  <c r="A125" i="1"/>
  <c r="G124" i="1"/>
  <c r="H124" i="1"/>
  <c r="D127" i="1"/>
  <c r="F123" i="1" l="1"/>
  <c r="B123" i="1"/>
  <c r="J122" i="1"/>
  <c r="L122" i="1" s="1"/>
  <c r="C122" i="1"/>
  <c r="B121" i="10" s="1"/>
  <c r="C121" i="10" s="1"/>
  <c r="H125" i="1"/>
  <c r="A126" i="1"/>
  <c r="G125" i="1"/>
  <c r="E128" i="1"/>
  <c r="D128" i="1"/>
  <c r="D129" i="1" s="1"/>
  <c r="J123" i="1" l="1"/>
  <c r="L123" i="1" s="1"/>
  <c r="C123" i="1"/>
  <c r="B122" i="10" s="1"/>
  <c r="C122" i="10" s="1"/>
  <c r="B124" i="1"/>
  <c r="F124" i="1"/>
  <c r="G126" i="1"/>
  <c r="A127" i="1"/>
  <c r="H126" i="1"/>
  <c r="E129" i="1"/>
  <c r="F125" i="1" l="1"/>
  <c r="B125" i="1"/>
  <c r="C124" i="1"/>
  <c r="B123" i="10" s="1"/>
  <c r="C123" i="10" s="1"/>
  <c r="J124" i="1"/>
  <c r="L124" i="1" s="1"/>
  <c r="A128" i="1"/>
  <c r="G127" i="1"/>
  <c r="H127" i="1"/>
  <c r="E130" i="1"/>
  <c r="D130" i="1"/>
  <c r="F126" i="1" l="1"/>
  <c r="B126" i="1"/>
  <c r="C126" i="1" s="1"/>
  <c r="B125" i="10" s="1"/>
  <c r="C125" i="10" s="1"/>
  <c r="J125" i="1"/>
  <c r="L125" i="1" s="1"/>
  <c r="C125" i="1"/>
  <c r="B124" i="10" s="1"/>
  <c r="C124" i="10" s="1"/>
  <c r="A129" i="1"/>
  <c r="G128" i="1"/>
  <c r="H128" i="1"/>
  <c r="D131" i="1"/>
  <c r="E131" i="1"/>
  <c r="B127" i="1" l="1"/>
  <c r="C127" i="1" s="1"/>
  <c r="B126" i="10" s="1"/>
  <c r="C126" i="10" s="1"/>
  <c r="F127" i="1"/>
  <c r="J126" i="1"/>
  <c r="L126" i="1" s="1"/>
  <c r="H129" i="1"/>
  <c r="A130" i="1"/>
  <c r="G129" i="1"/>
  <c r="E132" i="1"/>
  <c r="D132" i="1"/>
  <c r="B128" i="1" l="1"/>
  <c r="C128" i="1" s="1"/>
  <c r="B127" i="10" s="1"/>
  <c r="C127" i="10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B128" i="10" s="1"/>
  <c r="C128" i="10" s="1"/>
  <c r="F130" i="1"/>
  <c r="B130" i="1"/>
  <c r="C130" i="1" s="1"/>
  <c r="B129" i="10" s="1"/>
  <c r="C129" i="10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B131" i="10" s="1"/>
  <c r="C131" i="10" s="1"/>
  <c r="J131" i="1"/>
  <c r="L131" i="1" s="1"/>
  <c r="C131" i="1"/>
  <c r="B130" i="10" s="1"/>
  <c r="C130" i="10" s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B133" i="10" s="1"/>
  <c r="C133" i="10" s="1"/>
  <c r="F134" i="1"/>
  <c r="J133" i="1"/>
  <c r="L133" i="1" s="1"/>
  <c r="C133" i="1"/>
  <c r="B132" i="10" s="1"/>
  <c r="C132" i="10" s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B134" i="10" s="1"/>
  <c r="C134" i="10" s="1"/>
  <c r="J135" i="1"/>
  <c r="L135" i="1" s="1"/>
  <c r="B136" i="1"/>
  <c r="A139" i="1"/>
  <c r="G138" i="1"/>
  <c r="H138" i="1"/>
  <c r="D141" i="1"/>
  <c r="E141" i="1"/>
  <c r="F137" i="1" l="1"/>
  <c r="B137" i="1"/>
  <c r="C137" i="1" s="1"/>
  <c r="B136" i="10" s="1"/>
  <c r="C136" i="10" s="1"/>
  <c r="C136" i="1"/>
  <c r="B135" i="10" s="1"/>
  <c r="C135" i="10" s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D144" i="1" s="1"/>
  <c r="E143" i="1"/>
  <c r="J138" i="1" l="1"/>
  <c r="L138" i="1" s="1"/>
  <c r="C138" i="1"/>
  <c r="B137" i="10" s="1"/>
  <c r="C137" i="10" s="1"/>
  <c r="F139" i="1"/>
  <c r="B139" i="1"/>
  <c r="J139" i="1" s="1"/>
  <c r="L139" i="1" s="1"/>
  <c r="G141" i="1"/>
  <c r="H141" i="1"/>
  <c r="A142" i="1"/>
  <c r="E144" i="1"/>
  <c r="C139" i="1" l="1"/>
  <c r="B138" i="10" s="1"/>
  <c r="C138" i="10" s="1"/>
  <c r="F140" i="1"/>
  <c r="B140" i="1"/>
  <c r="C140" i="1" s="1"/>
  <c r="B139" i="10" s="1"/>
  <c r="C139" i="10" s="1"/>
  <c r="A143" i="1"/>
  <c r="G142" i="1"/>
  <c r="H142" i="1"/>
  <c r="D145" i="1"/>
  <c r="E145" i="1"/>
  <c r="F141" i="1" l="1"/>
  <c r="B141" i="1"/>
  <c r="C141" i="1" s="1"/>
  <c r="B140" i="10" s="1"/>
  <c r="C140" i="10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B141" i="10" s="1"/>
  <c r="C141" i="10" s="1"/>
  <c r="G145" i="1"/>
  <c r="H145" i="1"/>
  <c r="A146" i="1"/>
  <c r="E148" i="1"/>
  <c r="D148" i="1"/>
  <c r="B144" i="1" l="1"/>
  <c r="F144" i="1"/>
  <c r="C143" i="1"/>
  <c r="B142" i="10" s="1"/>
  <c r="C142" i="10" s="1"/>
  <c r="J143" i="1"/>
  <c r="L143" i="1" s="1"/>
  <c r="A147" i="1"/>
  <c r="G146" i="1"/>
  <c r="H146" i="1"/>
  <c r="E149" i="1"/>
  <c r="D149" i="1"/>
  <c r="B145" i="1" l="1"/>
  <c r="C145" i="1" s="1"/>
  <c r="B144" i="10" s="1"/>
  <c r="C144" i="10" s="1"/>
  <c r="F145" i="1"/>
  <c r="C144" i="1"/>
  <c r="B143" i="10" s="1"/>
  <c r="C143" i="10" s="1"/>
  <c r="J144" i="1"/>
  <c r="L144" i="1" s="1"/>
  <c r="A148" i="1"/>
  <c r="G147" i="1"/>
  <c r="H147" i="1"/>
  <c r="D150" i="1"/>
  <c r="D151" i="1" s="1"/>
  <c r="E150" i="1"/>
  <c r="E151" i="1" s="1"/>
  <c r="F146" i="1" l="1"/>
  <c r="B146" i="1"/>
  <c r="F147" i="1" s="1"/>
  <c r="J145" i="1"/>
  <c r="L145" i="1" s="1"/>
  <c r="H148" i="1"/>
  <c r="A149" i="1"/>
  <c r="G148" i="1"/>
  <c r="C146" i="1" l="1"/>
  <c r="B145" i="10" s="1"/>
  <c r="C145" i="10" s="1"/>
  <c r="J146" i="1"/>
  <c r="L146" i="1" s="1"/>
  <c r="B147" i="1"/>
  <c r="F148" i="1" s="1"/>
  <c r="G149" i="1"/>
  <c r="H149" i="1"/>
  <c r="A150" i="1"/>
  <c r="D152" i="1"/>
  <c r="D153" i="1" s="1"/>
  <c r="E152" i="1"/>
  <c r="C147" i="1" l="1"/>
  <c r="B146" i="10" s="1"/>
  <c r="C146" i="10" s="1"/>
  <c r="J147" i="1"/>
  <c r="L147" i="1" s="1"/>
  <c r="B148" i="1"/>
  <c r="F149" i="1" s="1"/>
  <c r="A151" i="1"/>
  <c r="H150" i="1"/>
  <c r="G150" i="1"/>
  <c r="E153" i="1"/>
  <c r="J148" i="1" l="1"/>
  <c r="L148" i="1" s="1"/>
  <c r="B149" i="1"/>
  <c r="C149" i="1" s="1"/>
  <c r="B148" i="10" s="1"/>
  <c r="C148" i="10" s="1"/>
  <c r="C148" i="1"/>
  <c r="B147" i="10" s="1"/>
  <c r="C147" i="10" s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B150" i="10" s="1"/>
  <c r="C150" i="10" s="1"/>
  <c r="F151" i="1"/>
  <c r="C150" i="1"/>
  <c r="B149" i="10" s="1"/>
  <c r="C149" i="10" s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B151" i="10" s="1"/>
  <c r="C151" i="10" s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B152" i="10" s="1"/>
  <c r="C152" i="10" s="1"/>
  <c r="H156" i="1"/>
  <c r="A157" i="1"/>
  <c r="G156" i="1"/>
  <c r="D159" i="1"/>
  <c r="E159" i="1"/>
  <c r="B155" i="1" l="1"/>
  <c r="F155" i="1"/>
  <c r="C154" i="1"/>
  <c r="B153" i="10" s="1"/>
  <c r="C153" i="10" s="1"/>
  <c r="J154" i="1"/>
  <c r="L154" i="1" s="1"/>
  <c r="G157" i="1"/>
  <c r="H157" i="1"/>
  <c r="A158" i="1"/>
  <c r="D160" i="1"/>
  <c r="E160" i="1"/>
  <c r="B156" i="1" l="1"/>
  <c r="C156" i="1" s="1"/>
  <c r="B155" i="10" s="1"/>
  <c r="C155" i="10" s="1"/>
  <c r="C155" i="1"/>
  <c r="B154" i="10" s="1"/>
  <c r="C154" i="10" s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B157" i="10" s="1"/>
  <c r="C157" i="10" s="1"/>
  <c r="C157" i="1"/>
  <c r="B156" i="10" s="1"/>
  <c r="C156" i="10" s="1"/>
  <c r="H160" i="1"/>
  <c r="G160" i="1"/>
  <c r="A161" i="1"/>
  <c r="D163" i="1"/>
  <c r="E163" i="1"/>
  <c r="B159" i="1" l="1"/>
  <c r="C159" i="1" s="1"/>
  <c r="B158" i="10" s="1"/>
  <c r="C158" i="10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s="1"/>
  <c r="B161" i="1" l="1"/>
  <c r="C161" i="1" s="1"/>
  <c r="B160" i="10" s="1"/>
  <c r="C160" i="10" s="1"/>
  <c r="C160" i="1"/>
  <c r="B159" i="10" s="1"/>
  <c r="C159" i="10" s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B161" i="10" s="1"/>
  <c r="C161" i="10" s="1"/>
  <c r="J162" i="1"/>
  <c r="L162" i="1" s="1"/>
  <c r="B163" i="1"/>
  <c r="G165" i="1"/>
  <c r="H165" i="1"/>
  <c r="A166" i="1"/>
  <c r="D168" i="1"/>
  <c r="E168" i="1"/>
  <c r="J163" i="1" l="1"/>
  <c r="L163" i="1" s="1"/>
  <c r="C163" i="1"/>
  <c r="B162" i="10" s="1"/>
  <c r="C162" i="10" s="1"/>
  <c r="B164" i="1"/>
  <c r="C164" i="1" s="1"/>
  <c r="B163" i="10" s="1"/>
  <c r="C163" i="10" s="1"/>
  <c r="F164" i="1"/>
  <c r="H166" i="1"/>
  <c r="A167" i="1"/>
  <c r="G166" i="1"/>
  <c r="E169" i="1"/>
  <c r="D169" i="1"/>
  <c r="F165" i="1" l="1"/>
  <c r="B165" i="1"/>
  <c r="C165" i="1" s="1"/>
  <c r="B164" i="10" s="1"/>
  <c r="C164" i="10" s="1"/>
  <c r="J164" i="1"/>
  <c r="L164" i="1" s="1"/>
  <c r="G167" i="1"/>
  <c r="H167" i="1"/>
  <c r="A168" i="1"/>
  <c r="D170" i="1"/>
  <c r="E170" i="1"/>
  <c r="F166" i="1" l="1"/>
  <c r="B166" i="1"/>
  <c r="C166" i="1" s="1"/>
  <c r="B165" i="10" s="1"/>
  <c r="C165" i="10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B166" i="10" s="1"/>
  <c r="C166" i="10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B168" i="10" s="1"/>
  <c r="C168" i="10" s="1"/>
  <c r="F169" i="1"/>
  <c r="C168" i="1"/>
  <c r="B167" i="10" s="1"/>
  <c r="C167" i="10" s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B169" i="10" s="1"/>
  <c r="C169" i="10" s="1"/>
  <c r="G173" i="1"/>
  <c r="H173" i="1"/>
  <c r="A174" i="1"/>
  <c r="F172" i="1" l="1"/>
  <c r="C171" i="1"/>
  <c r="B170" i="10" s="1"/>
  <c r="C170" i="10" s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B171" i="10" s="1"/>
  <c r="C171" i="10" s="1"/>
  <c r="A176" i="1"/>
  <c r="H175" i="1"/>
  <c r="G175" i="1"/>
  <c r="D178" i="1"/>
  <c r="E178" i="1"/>
  <c r="E179" i="1" s="1"/>
  <c r="B174" i="1" l="1"/>
  <c r="C174" i="1" s="1"/>
  <c r="B173" i="10" s="1"/>
  <c r="C173" i="10" s="1"/>
  <c r="F174" i="1"/>
  <c r="C173" i="1"/>
  <c r="B172" i="10" s="1"/>
  <c r="C172" i="10" s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B175" i="10" s="1"/>
  <c r="C175" i="10" s="1"/>
  <c r="J175" i="1"/>
  <c r="L175" i="1" s="1"/>
  <c r="C175" i="1"/>
  <c r="B174" i="10" s="1"/>
  <c r="C174" i="10" s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B176" i="10" s="1"/>
  <c r="C176" i="10" s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B177" i="10" s="1"/>
  <c r="C177" i="10" s="1"/>
  <c r="H181" i="1"/>
  <c r="A182" i="1"/>
  <c r="G181" i="1"/>
  <c r="E184" i="1"/>
  <c r="D184" i="1"/>
  <c r="B180" i="1" l="1"/>
  <c r="C180" i="1" s="1"/>
  <c r="B179" i="10" s="1"/>
  <c r="C179" i="10" s="1"/>
  <c r="F180" i="1"/>
  <c r="C179" i="1"/>
  <c r="B178" i="10" s="1"/>
  <c r="C178" i="10" s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B180" i="10" s="1"/>
  <c r="C180" i="10" s="1"/>
  <c r="H183" i="1"/>
  <c r="A184" i="1"/>
  <c r="G183" i="1"/>
  <c r="D186" i="1"/>
  <c r="E186" i="1"/>
  <c r="J181" i="1" l="1"/>
  <c r="L181" i="1" s="1"/>
  <c r="F182" i="1"/>
  <c r="B182" i="1"/>
  <c r="C182" i="1" s="1"/>
  <c r="B181" i="10" s="1"/>
  <c r="C181" i="10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B183" i="10" s="1"/>
  <c r="C183" i="10" s="1"/>
  <c r="J183" i="1"/>
  <c r="L183" i="1" s="1"/>
  <c r="C183" i="1"/>
  <c r="B182" i="10" s="1"/>
  <c r="C182" i="10" s="1"/>
  <c r="F184" i="1"/>
  <c r="A187" i="1"/>
  <c r="G186" i="1"/>
  <c r="H186" i="1"/>
  <c r="E189" i="1"/>
  <c r="D189" i="1"/>
  <c r="F185" i="1" l="1"/>
  <c r="J184" i="1"/>
  <c r="L184" i="1" s="1"/>
  <c r="B185" i="1"/>
  <c r="F186" i="1" s="1"/>
  <c r="H187" i="1"/>
  <c r="A188" i="1"/>
  <c r="G187" i="1"/>
  <c r="D190" i="1"/>
  <c r="E190" i="1"/>
  <c r="C185" i="1" l="1"/>
  <c r="B184" i="10" s="1"/>
  <c r="C184" i="10" s="1"/>
  <c r="B186" i="1"/>
  <c r="C186" i="1" s="1"/>
  <c r="B185" i="10" s="1"/>
  <c r="C185" i="10" s="1"/>
  <c r="J185" i="1"/>
  <c r="L185" i="1" s="1"/>
  <c r="H188" i="1"/>
  <c r="A189" i="1"/>
  <c r="G188" i="1"/>
  <c r="E191" i="1"/>
  <c r="D191" i="1"/>
  <c r="F187" i="1" l="1"/>
  <c r="B187" i="1"/>
  <c r="B188" i="1" s="1"/>
  <c r="J186" i="1"/>
  <c r="L186" i="1" s="1"/>
  <c r="G189" i="1"/>
  <c r="A190" i="1"/>
  <c r="H189" i="1"/>
  <c r="D192" i="1"/>
  <c r="E192" i="1"/>
  <c r="C187" i="1" l="1"/>
  <c r="B186" i="10" s="1"/>
  <c r="C186" i="10" s="1"/>
  <c r="J187" i="1"/>
  <c r="L187" i="1" s="1"/>
  <c r="F188" i="1"/>
  <c r="F189" i="1" s="1"/>
  <c r="A191" i="1"/>
  <c r="G190" i="1"/>
  <c r="H190" i="1"/>
  <c r="E193" i="1"/>
  <c r="C188" i="1"/>
  <c r="B187" i="10" s="1"/>
  <c r="C187" i="10" s="1"/>
  <c r="D193" i="1"/>
  <c r="B189" i="1" l="1"/>
  <c r="J189" i="1" s="1"/>
  <c r="L189" i="1" s="1"/>
  <c r="J188" i="1"/>
  <c r="L188" i="1" s="1"/>
  <c r="A192" i="1"/>
  <c r="H191" i="1"/>
  <c r="G191" i="1"/>
  <c r="D194" i="1"/>
  <c r="E194" i="1"/>
  <c r="C189" i="1" l="1"/>
  <c r="B188" i="10" s="1"/>
  <c r="C188" i="10" s="1"/>
  <c r="B190" i="1"/>
  <c r="F190" i="1"/>
  <c r="A193" i="1"/>
  <c r="H192" i="1"/>
  <c r="G192" i="1"/>
  <c r="D195" i="1"/>
  <c r="E195" i="1"/>
  <c r="J190" i="1" l="1"/>
  <c r="L190" i="1" s="1"/>
  <c r="C190" i="1"/>
  <c r="B189" i="10" s="1"/>
  <c r="C189" i="10" s="1"/>
  <c r="F191" i="1"/>
  <c r="B191" i="1"/>
  <c r="B192" i="1" s="1"/>
  <c r="H193" i="1"/>
  <c r="A194" i="1"/>
  <c r="G193" i="1"/>
  <c r="E196" i="1"/>
  <c r="D196" i="1"/>
  <c r="F192" i="1" l="1"/>
  <c r="C191" i="1"/>
  <c r="B190" i="10" s="1"/>
  <c r="C190" i="10" s="1"/>
  <c r="J191" i="1"/>
  <c r="L191" i="1" s="1"/>
  <c r="G194" i="1"/>
  <c r="H194" i="1"/>
  <c r="A195" i="1"/>
  <c r="D197" i="1"/>
  <c r="J192" i="1"/>
  <c r="L192" i="1" s="1"/>
  <c r="C192" i="1"/>
  <c r="B191" i="10" s="1"/>
  <c r="C191" i="10" s="1"/>
  <c r="B193" i="1"/>
  <c r="F193" i="1"/>
  <c r="E197" i="1"/>
  <c r="H195" i="1" l="1"/>
  <c r="G195" i="1"/>
  <c r="A196" i="1"/>
  <c r="F194" i="1"/>
  <c r="E198" i="1"/>
  <c r="J193" i="1"/>
  <c r="L193" i="1" s="1"/>
  <c r="B194" i="1"/>
  <c r="C193" i="1"/>
  <c r="B192" i="10" s="1"/>
  <c r="C192" i="10" s="1"/>
  <c r="D198" i="1"/>
  <c r="H196" i="1" l="1"/>
  <c r="A197" i="1"/>
  <c r="G196" i="1"/>
  <c r="D199" i="1"/>
  <c r="B195" i="1"/>
  <c r="J194" i="1"/>
  <c r="L194" i="1" s="1"/>
  <c r="C194" i="1"/>
  <c r="B193" i="10" s="1"/>
  <c r="C193" i="10" s="1"/>
  <c r="F195" i="1"/>
  <c r="E199" i="1"/>
  <c r="G197" i="1" l="1"/>
  <c r="H197" i="1"/>
  <c r="A198" i="1"/>
  <c r="D200" i="1"/>
  <c r="E200" i="1"/>
  <c r="F196" i="1"/>
  <c r="C195" i="1"/>
  <c r="B194" i="10" s="1"/>
  <c r="C194" i="10" s="1"/>
  <c r="B196" i="1"/>
  <c r="J195" i="1"/>
  <c r="L195" i="1" s="1"/>
  <c r="G198" i="1" l="1"/>
  <c r="A199" i="1"/>
  <c r="H198" i="1"/>
  <c r="J196" i="1"/>
  <c r="L196" i="1" s="1"/>
  <c r="C196" i="1"/>
  <c r="B195" i="10" s="1"/>
  <c r="C195" i="10" s="1"/>
  <c r="B197" i="1"/>
  <c r="F197" i="1"/>
  <c r="D201" i="1"/>
  <c r="E201" i="1"/>
  <c r="G199" i="1" l="1"/>
  <c r="A200" i="1"/>
  <c r="H199" i="1"/>
  <c r="E202" i="1"/>
  <c r="D202" i="1"/>
  <c r="F198" i="1"/>
  <c r="B198" i="1"/>
  <c r="C197" i="1"/>
  <c r="B196" i="10" s="1"/>
  <c r="C196" i="10" s="1"/>
  <c r="J197" i="1"/>
  <c r="L197" i="1" s="1"/>
  <c r="G200" i="1" l="1"/>
  <c r="A201" i="1"/>
  <c r="H200" i="1"/>
  <c r="F199" i="1"/>
  <c r="E203" i="1"/>
  <c r="B199" i="1"/>
  <c r="J198" i="1"/>
  <c r="L198" i="1" s="1"/>
  <c r="C198" i="1"/>
  <c r="B197" i="10" s="1"/>
  <c r="C197" i="10" s="1"/>
  <c r="D203" i="1"/>
  <c r="H201" i="1" l="1"/>
  <c r="A202" i="1"/>
  <c r="G201" i="1"/>
  <c r="D204" i="1"/>
  <c r="E204" i="1"/>
  <c r="B200" i="1"/>
  <c r="C199" i="1"/>
  <c r="B198" i="10" s="1"/>
  <c r="C198" i="10" s="1"/>
  <c r="J199" i="1"/>
  <c r="L199" i="1" s="1"/>
  <c r="F200" i="1"/>
  <c r="A203" i="1" l="1"/>
  <c r="H202" i="1"/>
  <c r="G202" i="1"/>
  <c r="B201" i="1"/>
  <c r="J200" i="1"/>
  <c r="L200" i="1" s="1"/>
  <c r="C200" i="1"/>
  <c r="B199" i="10" s="1"/>
  <c r="C199" i="10" s="1"/>
  <c r="F201" i="1"/>
  <c r="E205" i="1"/>
  <c r="E206" i="1" s="1"/>
  <c r="D205" i="1"/>
  <c r="D206" i="1" s="1"/>
  <c r="A204" i="1" l="1"/>
  <c r="H203" i="1"/>
  <c r="G203" i="1"/>
  <c r="F202" i="1"/>
  <c r="C201" i="1"/>
  <c r="B200" i="10" s="1"/>
  <c r="C200" i="10" s="1"/>
  <c r="B202" i="1"/>
  <c r="J201" i="1"/>
  <c r="L201" i="1" s="1"/>
  <c r="H204" i="1" l="1"/>
  <c r="A205" i="1"/>
  <c r="G204" i="1"/>
  <c r="F203" i="1"/>
  <c r="D207" i="1"/>
  <c r="B203" i="1"/>
  <c r="C202" i="1"/>
  <c r="B201" i="10" s="1"/>
  <c r="C201" i="10" s="1"/>
  <c r="J202" i="1"/>
  <c r="L202" i="1" s="1"/>
  <c r="E207" i="1"/>
  <c r="G205" i="1" l="1"/>
  <c r="H205" i="1"/>
  <c r="A206" i="1"/>
  <c r="E208" i="1"/>
  <c r="D208" i="1"/>
  <c r="C203" i="1"/>
  <c r="B202" i="10" s="1"/>
  <c r="C202" i="10" s="1"/>
  <c r="J203" i="1"/>
  <c r="L203" i="1" s="1"/>
  <c r="B204" i="1"/>
  <c r="F204" i="1"/>
  <c r="G206" i="1" l="1"/>
  <c r="A207" i="1"/>
  <c r="H206" i="1"/>
  <c r="E209" i="1"/>
  <c r="J204" i="1"/>
  <c r="L204" i="1" s="1"/>
  <c r="B205" i="1"/>
  <c r="C204" i="1"/>
  <c r="B203" i="10" s="1"/>
  <c r="C203" i="10" s="1"/>
  <c r="F205" i="1"/>
  <c r="D209" i="1"/>
  <c r="G207" i="1" l="1"/>
  <c r="H207" i="1"/>
  <c r="A208" i="1"/>
  <c r="D210" i="1"/>
  <c r="B206" i="1"/>
  <c r="C205" i="1"/>
  <c r="B204" i="10" s="1"/>
  <c r="C204" i="10" s="1"/>
  <c r="J205" i="1"/>
  <c r="L205" i="1" s="1"/>
  <c r="F206" i="1"/>
  <c r="E210" i="1"/>
  <c r="H208" i="1" l="1"/>
  <c r="A209" i="1"/>
  <c r="G208" i="1"/>
  <c r="D211" i="1"/>
  <c r="E211" i="1"/>
  <c r="F207" i="1"/>
  <c r="C206" i="1"/>
  <c r="B205" i="10" s="1"/>
  <c r="C205" i="10" s="1"/>
  <c r="J206" i="1"/>
  <c r="L206" i="1" s="1"/>
  <c r="B207" i="1"/>
  <c r="G209" i="1" l="1"/>
  <c r="H209" i="1"/>
  <c r="A210" i="1"/>
  <c r="D212" i="1"/>
  <c r="F208" i="1"/>
  <c r="C207" i="1"/>
  <c r="B206" i="10" s="1"/>
  <c r="C206" i="10" s="1"/>
  <c r="B208" i="1"/>
  <c r="J207" i="1"/>
  <c r="L207" i="1" s="1"/>
  <c r="E212" i="1"/>
  <c r="G210" i="1" l="1"/>
  <c r="H210" i="1"/>
  <c r="A211" i="1"/>
  <c r="E213" i="1"/>
  <c r="J208" i="1"/>
  <c r="L208" i="1" s="1"/>
  <c r="C208" i="1"/>
  <c r="B207" i="10" s="1"/>
  <c r="C207" i="10" s="1"/>
  <c r="B209" i="1"/>
  <c r="F209" i="1"/>
  <c r="D213" i="1"/>
  <c r="A212" i="1" l="1"/>
  <c r="G211" i="1"/>
  <c r="H211" i="1"/>
  <c r="D214" i="1"/>
  <c r="F210" i="1"/>
  <c r="J209" i="1"/>
  <c r="L209" i="1" s="1"/>
  <c r="C209" i="1"/>
  <c r="B208" i="10" s="1"/>
  <c r="C208" i="10" s="1"/>
  <c r="B210" i="1"/>
  <c r="E214" i="1"/>
  <c r="H212" i="1" l="1"/>
  <c r="A213" i="1"/>
  <c r="G212" i="1"/>
  <c r="E215" i="1"/>
  <c r="J210" i="1"/>
  <c r="L210" i="1" s="1"/>
  <c r="C210" i="1"/>
  <c r="B209" i="10" s="1"/>
  <c r="C209" i="10" s="1"/>
  <c r="B211" i="1"/>
  <c r="F211" i="1"/>
  <c r="D215" i="1"/>
  <c r="G213" i="1" l="1"/>
  <c r="H213" i="1"/>
  <c r="A214" i="1"/>
  <c r="D216" i="1"/>
  <c r="F212" i="1"/>
  <c r="J211" i="1"/>
  <c r="L211" i="1" s="1"/>
  <c r="C211" i="1"/>
  <c r="B210" i="10" s="1"/>
  <c r="C210" i="10" s="1"/>
  <c r="B212" i="1"/>
  <c r="E216" i="1"/>
  <c r="H214" i="1" l="1"/>
  <c r="A215" i="1"/>
  <c r="G214" i="1"/>
  <c r="D217" i="1"/>
  <c r="E217" i="1"/>
  <c r="C212" i="1"/>
  <c r="B211" i="10" s="1"/>
  <c r="C211" i="10" s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B212" i="10" s="1"/>
  <c r="C212" i="10" s="1"/>
  <c r="A217" i="1" l="1"/>
  <c r="H216" i="1"/>
  <c r="G216" i="1"/>
  <c r="D219" i="1"/>
  <c r="J214" i="1"/>
  <c r="L214" i="1" s="1"/>
  <c r="B215" i="1"/>
  <c r="C214" i="1"/>
  <c r="B213" i="10" s="1"/>
  <c r="C213" i="10" s="1"/>
  <c r="F215" i="1"/>
  <c r="E219" i="1"/>
  <c r="H217" i="1" l="1"/>
  <c r="A218" i="1"/>
  <c r="G217" i="1"/>
  <c r="E220" i="1"/>
  <c r="C215" i="1"/>
  <c r="B214" i="10" s="1"/>
  <c r="C214" i="10" s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5" i="10" s="1"/>
  <c r="C215" i="10" s="1"/>
  <c r="B217" i="1"/>
  <c r="J216" i="1"/>
  <c r="L216" i="1" s="1"/>
  <c r="A220" i="1" l="1"/>
  <c r="G219" i="1"/>
  <c r="H219" i="1"/>
  <c r="D222" i="1"/>
  <c r="F218" i="1"/>
  <c r="J217" i="1"/>
  <c r="L217" i="1" s="1"/>
  <c r="C217" i="1"/>
  <c r="B216" i="10" s="1"/>
  <c r="C216" i="10" s="1"/>
  <c r="B218" i="1"/>
  <c r="E222" i="1"/>
  <c r="E223" i="1" s="1"/>
  <c r="A221" i="1" l="1"/>
  <c r="G220" i="1"/>
  <c r="H220" i="1"/>
  <c r="F219" i="1"/>
  <c r="J218" i="1"/>
  <c r="L218" i="1" s="1"/>
  <c r="B219" i="1"/>
  <c r="C218" i="1"/>
  <c r="B217" i="10" s="1"/>
  <c r="C217" i="10" s="1"/>
  <c r="D223" i="1"/>
  <c r="H221" i="1" l="1"/>
  <c r="A222" i="1"/>
  <c r="G221" i="1"/>
  <c r="D224" i="1"/>
  <c r="B220" i="1"/>
  <c r="C219" i="1"/>
  <c r="B218" i="10" s="1"/>
  <c r="C218" i="10" s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B219" i="10" s="1"/>
  <c r="C219" i="10" s="1"/>
  <c r="G223" i="1" l="1"/>
  <c r="H223" i="1"/>
  <c r="A224" i="1"/>
  <c r="B222" i="1"/>
  <c r="C221" i="1"/>
  <c r="B220" i="10" s="1"/>
  <c r="C220" i="10" s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B221" i="10" s="1"/>
  <c r="C221" i="10" s="1"/>
  <c r="J222" i="1"/>
  <c r="L222" i="1" s="1"/>
  <c r="B223" i="1"/>
  <c r="G225" i="1" l="1"/>
  <c r="H225" i="1"/>
  <c r="A226" i="1"/>
  <c r="J223" i="1"/>
  <c r="L223" i="1" s="1"/>
  <c r="C223" i="1"/>
  <c r="B222" i="10" s="1"/>
  <c r="C222" i="10" s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3" i="10" s="1"/>
  <c r="C223" i="10" s="1"/>
  <c r="B225" i="1"/>
  <c r="A228" i="1" l="1"/>
  <c r="G227" i="1"/>
  <c r="H227" i="1"/>
  <c r="J225" i="1"/>
  <c r="L225" i="1" s="1"/>
  <c r="C225" i="1"/>
  <c r="B224" i="10" s="1"/>
  <c r="C224" i="10" s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5" i="10" s="1"/>
  <c r="C225" i="10" s="1"/>
  <c r="B227" i="1"/>
  <c r="F227" i="1"/>
  <c r="G229" i="1" l="1"/>
  <c r="A230" i="1"/>
  <c r="H229" i="1"/>
  <c r="F228" i="1"/>
  <c r="D232" i="1"/>
  <c r="B228" i="1"/>
  <c r="J227" i="1"/>
  <c r="L227" i="1" s="1"/>
  <c r="C227" i="1"/>
  <c r="B226" i="10" s="1"/>
  <c r="C226" i="10" s="1"/>
  <c r="E232" i="1"/>
  <c r="E233" i="1" s="1"/>
  <c r="G230" i="1" l="1"/>
  <c r="A231" i="1"/>
  <c r="H230" i="1"/>
  <c r="C228" i="1"/>
  <c r="B227" i="10" s="1"/>
  <c r="C227" i="10" s="1"/>
  <c r="B229" i="1"/>
  <c r="J228" i="1"/>
  <c r="L228" i="1" s="1"/>
  <c r="F229" i="1"/>
  <c r="D233" i="1"/>
  <c r="A232" i="1" l="1"/>
  <c r="H231" i="1"/>
  <c r="G231" i="1"/>
  <c r="E234" i="1"/>
  <c r="D234" i="1"/>
  <c r="C229" i="1"/>
  <c r="B228" i="10" s="1"/>
  <c r="C228" i="10" s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29" i="10" s="1"/>
  <c r="C229" i="10" s="1"/>
  <c r="B231" i="1"/>
  <c r="D235" i="1"/>
  <c r="A234" i="1" l="1"/>
  <c r="H233" i="1"/>
  <c r="G233" i="1"/>
  <c r="C231" i="1"/>
  <c r="B230" i="10" s="1"/>
  <c r="C230" i="10" s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B231" i="10" s="1"/>
  <c r="C231" i="10" s="1"/>
  <c r="G235" i="1" l="1"/>
  <c r="H235" i="1"/>
  <c r="A236" i="1"/>
  <c r="E238" i="1"/>
  <c r="D238" i="1"/>
  <c r="B234" i="1"/>
  <c r="J233" i="1"/>
  <c r="L233" i="1" s="1"/>
  <c r="C233" i="1"/>
  <c r="B232" i="10" s="1"/>
  <c r="C232" i="10" s="1"/>
  <c r="F234" i="1"/>
  <c r="A237" i="1" l="1"/>
  <c r="G236" i="1"/>
  <c r="H236" i="1"/>
  <c r="J234" i="1"/>
  <c r="L234" i="1" s="1"/>
  <c r="C234" i="1"/>
  <c r="B233" i="10" s="1"/>
  <c r="C233" i="10" s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4" i="10" s="1"/>
  <c r="C234" i="10" s="1"/>
  <c r="B236" i="1"/>
  <c r="H238" i="1" l="1"/>
  <c r="G238" i="1"/>
  <c r="A239" i="1"/>
  <c r="B237" i="1"/>
  <c r="C236" i="1"/>
  <c r="B235" i="10" s="1"/>
  <c r="C235" i="10" s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B236" i="10" s="1"/>
  <c r="C236" i="10" s="1"/>
  <c r="J237" i="1"/>
  <c r="L237" i="1" s="1"/>
  <c r="G240" i="1" l="1"/>
  <c r="H240" i="1"/>
  <c r="A241" i="1"/>
  <c r="E243" i="1"/>
  <c r="J238" i="1"/>
  <c r="L238" i="1" s="1"/>
  <c r="C238" i="1"/>
  <c r="B237" i="10" s="1"/>
  <c r="C237" i="10" s="1"/>
  <c r="B239" i="1"/>
  <c r="F239" i="1"/>
  <c r="D243" i="1"/>
  <c r="A242" i="1" l="1"/>
  <c r="H241" i="1"/>
  <c r="G241" i="1"/>
  <c r="D244" i="1"/>
  <c r="F240" i="1"/>
  <c r="C239" i="1"/>
  <c r="B238" i="10" s="1"/>
  <c r="C238" i="10" s="1"/>
  <c r="J239" i="1"/>
  <c r="L239" i="1" s="1"/>
  <c r="B240" i="1"/>
  <c r="E244" i="1"/>
  <c r="H242" i="1" l="1"/>
  <c r="A243" i="1"/>
  <c r="G242" i="1"/>
  <c r="B241" i="1"/>
  <c r="C240" i="1"/>
  <c r="B239" i="10" s="1"/>
  <c r="C239" i="10" s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B240" i="10" s="1"/>
  <c r="C240" i="10" s="1"/>
  <c r="G244" i="1" l="1"/>
  <c r="A245" i="1"/>
  <c r="H244" i="1"/>
  <c r="B243" i="1"/>
  <c r="J242" i="1"/>
  <c r="L242" i="1" s="1"/>
  <c r="C242" i="1"/>
  <c r="B241" i="10" s="1"/>
  <c r="C241" i="10" s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B242" i="10" s="1"/>
  <c r="C242" i="10" s="1"/>
  <c r="A247" i="1" l="1"/>
  <c r="G246" i="1"/>
  <c r="H246" i="1"/>
  <c r="F245" i="1"/>
  <c r="D249" i="1"/>
  <c r="J244" i="1"/>
  <c r="L244" i="1" s="1"/>
  <c r="B245" i="1"/>
  <c r="C244" i="1"/>
  <c r="B243" i="10" s="1"/>
  <c r="C243" i="10" s="1"/>
  <c r="E249" i="1"/>
  <c r="A248" i="1" l="1"/>
  <c r="G247" i="1"/>
  <c r="H247" i="1"/>
  <c r="E250" i="1"/>
  <c r="J245" i="1"/>
  <c r="L245" i="1" s="1"/>
  <c r="C245" i="1"/>
  <c r="B244" i="10" s="1"/>
  <c r="C244" i="10" s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5" i="10" s="1"/>
  <c r="C245" i="10" s="1"/>
  <c r="B247" i="1"/>
  <c r="A250" i="1" l="1"/>
  <c r="H249" i="1"/>
  <c r="G249" i="1"/>
  <c r="C247" i="1"/>
  <c r="B246" i="10" s="1"/>
  <c r="C246" i="10" s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B247" i="10" s="1"/>
  <c r="C247" i="10" s="1"/>
  <c r="J248" i="1"/>
  <c r="L248" i="1" s="1"/>
  <c r="D253" i="1"/>
  <c r="H251" i="1" l="1"/>
  <c r="A252" i="1"/>
  <c r="G251" i="1"/>
  <c r="D254" i="1"/>
  <c r="B250" i="1"/>
  <c r="J249" i="1"/>
  <c r="L249" i="1" s="1"/>
  <c r="C249" i="1"/>
  <c r="B248" i="10" s="1"/>
  <c r="C248" i="10" s="1"/>
  <c r="F250" i="1"/>
  <c r="E254" i="1"/>
  <c r="G252" i="1" l="1"/>
  <c r="A253" i="1"/>
  <c r="H252" i="1"/>
  <c r="D255" i="1"/>
  <c r="E255" i="1"/>
  <c r="F251" i="1"/>
  <c r="C250" i="1"/>
  <c r="B249" i="10" s="1"/>
  <c r="C249" i="10" s="1"/>
  <c r="B251" i="1"/>
  <c r="J250" i="1"/>
  <c r="L250" i="1" s="1"/>
  <c r="A254" i="1" l="1"/>
  <c r="G253" i="1"/>
  <c r="H253" i="1"/>
  <c r="J251" i="1"/>
  <c r="L251" i="1" s="1"/>
  <c r="B252" i="1"/>
  <c r="C251" i="1"/>
  <c r="B250" i="10" s="1"/>
  <c r="C250" i="10" s="1"/>
  <c r="D256" i="1"/>
  <c r="F252" i="1"/>
  <c r="E256" i="1"/>
  <c r="A255" i="1" l="1"/>
  <c r="H254" i="1"/>
  <c r="G254" i="1"/>
  <c r="F253" i="1"/>
  <c r="D257" i="1"/>
  <c r="E257" i="1"/>
  <c r="B253" i="1"/>
  <c r="C252" i="1"/>
  <c r="B251" i="10" s="1"/>
  <c r="C251" i="10" s="1"/>
  <c r="J252" i="1"/>
  <c r="L252" i="1" s="1"/>
  <c r="G255" i="1" l="1"/>
  <c r="H255" i="1"/>
  <c r="A256" i="1"/>
  <c r="F254" i="1"/>
  <c r="B254" i="1"/>
  <c r="J253" i="1"/>
  <c r="L253" i="1" s="1"/>
  <c r="C253" i="1"/>
  <c r="B252" i="10" s="1"/>
  <c r="C252" i="10" s="1"/>
  <c r="E258" i="1"/>
  <c r="E259" i="1" s="1"/>
  <c r="D258" i="1"/>
  <c r="D259" i="1" s="1"/>
  <c r="H256" i="1" l="1"/>
  <c r="G256" i="1"/>
  <c r="A257" i="1"/>
  <c r="J254" i="1"/>
  <c r="L254" i="1" s="1"/>
  <c r="C254" i="1"/>
  <c r="B253" i="10" s="1"/>
  <c r="C253" i="10" s="1"/>
  <c r="B255" i="1"/>
  <c r="F255" i="1"/>
  <c r="A258" i="1" l="1"/>
  <c r="H257" i="1"/>
  <c r="G257" i="1"/>
  <c r="D260" i="1"/>
  <c r="F256" i="1"/>
  <c r="E260" i="1"/>
  <c r="C255" i="1"/>
  <c r="B254" i="10" s="1"/>
  <c r="C254" i="10" s="1"/>
  <c r="J255" i="1"/>
  <c r="L255" i="1" s="1"/>
  <c r="B256" i="1"/>
  <c r="H258" i="1" l="1"/>
  <c r="A259" i="1"/>
  <c r="G258" i="1"/>
  <c r="E261" i="1"/>
  <c r="C256" i="1"/>
  <c r="B255" i="10" s="1"/>
  <c r="C255" i="10" s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6" i="10" s="1"/>
  <c r="C256" i="10" s="1"/>
  <c r="B258" i="1"/>
  <c r="A261" i="1" l="1"/>
  <c r="G260" i="1"/>
  <c r="H260" i="1"/>
  <c r="J258" i="1"/>
  <c r="L258" i="1" s="1"/>
  <c r="C258" i="1"/>
  <c r="B257" i="10" s="1"/>
  <c r="C257" i="10" s="1"/>
  <c r="B259" i="1"/>
  <c r="D263" i="1"/>
  <c r="E263" i="1"/>
  <c r="F259" i="1"/>
  <c r="A262" i="1" l="1"/>
  <c r="G261" i="1"/>
  <c r="H261" i="1"/>
  <c r="E264" i="1"/>
  <c r="D264" i="1"/>
  <c r="F260" i="1"/>
  <c r="C259" i="1"/>
  <c r="B258" i="10" s="1"/>
  <c r="C258" i="10" s="1"/>
  <c r="J259" i="1"/>
  <c r="L259" i="1" s="1"/>
  <c r="B260" i="1"/>
  <c r="H262" i="1" l="1"/>
  <c r="A263" i="1"/>
  <c r="G262" i="1"/>
  <c r="C260" i="1"/>
  <c r="B259" i="10" s="1"/>
  <c r="C259" i="10" s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0" i="10" s="1"/>
  <c r="C260" i="10" s="1"/>
  <c r="B262" i="1"/>
  <c r="H264" i="1" l="1"/>
  <c r="G264" i="1"/>
  <c r="A265" i="1"/>
  <c r="E267" i="1"/>
  <c r="F263" i="1"/>
  <c r="J262" i="1"/>
  <c r="L262" i="1" s="1"/>
  <c r="C262" i="1"/>
  <c r="B261" i="10" s="1"/>
  <c r="C261" i="10" s="1"/>
  <c r="B263" i="1"/>
  <c r="D267" i="1"/>
  <c r="D268" i="1" s="1"/>
  <c r="A266" i="1" l="1"/>
  <c r="G265" i="1"/>
  <c r="H265" i="1"/>
  <c r="F264" i="1"/>
  <c r="J263" i="1"/>
  <c r="L263" i="1" s="1"/>
  <c r="B264" i="1"/>
  <c r="C263" i="1"/>
  <c r="B262" i="10" s="1"/>
  <c r="C262" i="10" s="1"/>
  <c r="E268" i="1"/>
  <c r="H266" i="1" l="1"/>
  <c r="A267" i="1"/>
  <c r="G266" i="1"/>
  <c r="E269" i="1"/>
  <c r="J264" i="1"/>
  <c r="L264" i="1" s="1"/>
  <c r="B265" i="1"/>
  <c r="C264" i="1"/>
  <c r="B263" i="10" s="1"/>
  <c r="C263" i="10" s="1"/>
  <c r="F265" i="1"/>
  <c r="D269" i="1"/>
  <c r="A268" i="1" l="1"/>
  <c r="H267" i="1"/>
  <c r="G267" i="1"/>
  <c r="D270" i="1"/>
  <c r="E270" i="1"/>
  <c r="C265" i="1"/>
  <c r="B264" i="10" s="1"/>
  <c r="C264" i="10" s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5" i="10" s="1"/>
  <c r="C265" i="10" s="1"/>
  <c r="B267" i="1"/>
  <c r="E271" i="1"/>
  <c r="A270" i="1" l="1"/>
  <c r="G269" i="1"/>
  <c r="H269" i="1"/>
  <c r="E272" i="1"/>
  <c r="F268" i="1"/>
  <c r="B268" i="1"/>
  <c r="C267" i="1"/>
  <c r="B266" i="10" s="1"/>
  <c r="C266" i="10" s="1"/>
  <c r="J267" i="1"/>
  <c r="L267" i="1" s="1"/>
  <c r="D272" i="1"/>
  <c r="D273" i="1" s="1"/>
  <c r="H270" i="1" l="1"/>
  <c r="G270" i="1"/>
  <c r="A271" i="1"/>
  <c r="F269" i="1"/>
  <c r="C268" i="1"/>
  <c r="B267" i="10" s="1"/>
  <c r="C267" i="10" s="1"/>
  <c r="J268" i="1"/>
  <c r="L268" i="1" s="1"/>
  <c r="B269" i="1"/>
  <c r="E273" i="1"/>
  <c r="E274" i="1" s="1"/>
  <c r="A272" i="1" l="1"/>
  <c r="G271" i="1"/>
  <c r="H271" i="1"/>
  <c r="F270" i="1"/>
  <c r="B270" i="1"/>
  <c r="C269" i="1"/>
  <c r="B268" i="10" s="1"/>
  <c r="C268" i="10" s="1"/>
  <c r="J269" i="1"/>
  <c r="L269" i="1" s="1"/>
  <c r="D274" i="1"/>
  <c r="H272" i="1" l="1"/>
  <c r="A273" i="1"/>
  <c r="G272" i="1"/>
  <c r="D275" i="1"/>
  <c r="F271" i="1"/>
  <c r="J270" i="1"/>
  <c r="L270" i="1" s="1"/>
  <c r="C270" i="1"/>
  <c r="B269" i="10" s="1"/>
  <c r="C269" i="10" s="1"/>
  <c r="B271" i="1"/>
  <c r="E275" i="1"/>
  <c r="A274" i="1" l="1"/>
  <c r="H273" i="1"/>
  <c r="G273" i="1"/>
  <c r="E276" i="1"/>
  <c r="B272" i="1"/>
  <c r="C271" i="1"/>
  <c r="B270" i="10" s="1"/>
  <c r="C270" i="10" s="1"/>
  <c r="J271" i="1"/>
  <c r="L271" i="1" s="1"/>
  <c r="F272" i="1"/>
  <c r="D276" i="1"/>
  <c r="H274" i="1" l="1"/>
  <c r="A275" i="1"/>
  <c r="G274" i="1"/>
  <c r="D277" i="1"/>
  <c r="C272" i="1"/>
  <c r="B271" i="10" s="1"/>
  <c r="C271" i="10" s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B272" i="10" s="1"/>
  <c r="C272" i="10" s="1"/>
  <c r="J273" i="1"/>
  <c r="L273" i="1" s="1"/>
  <c r="B274" i="1"/>
  <c r="G276" i="1" l="1"/>
  <c r="H276" i="1"/>
  <c r="A277" i="1"/>
  <c r="E279" i="1"/>
  <c r="F275" i="1"/>
  <c r="J274" i="1"/>
  <c r="L274" i="1" s="1"/>
  <c r="C274" i="1"/>
  <c r="B273" i="10" s="1"/>
  <c r="C273" i="10" s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B274" i="10" s="1"/>
  <c r="C274" i="10" s="1"/>
  <c r="H278" i="1" l="1"/>
  <c r="G278" i="1"/>
  <c r="A279" i="1"/>
  <c r="D281" i="1"/>
  <c r="F277" i="1"/>
  <c r="B277" i="1"/>
  <c r="J276" i="1"/>
  <c r="L276" i="1" s="1"/>
  <c r="C276" i="1"/>
  <c r="B275" i="10" s="1"/>
  <c r="C275" i="10" s="1"/>
  <c r="E281" i="1"/>
  <c r="A280" i="1" l="1"/>
  <c r="G279" i="1"/>
  <c r="H279" i="1"/>
  <c r="F278" i="1"/>
  <c r="E282" i="1"/>
  <c r="J277" i="1"/>
  <c r="L277" i="1" s="1"/>
  <c r="B278" i="1"/>
  <c r="C277" i="1"/>
  <c r="B276" i="10" s="1"/>
  <c r="C276" i="10" s="1"/>
  <c r="D282" i="1"/>
  <c r="G280" i="1" l="1"/>
  <c r="H280" i="1"/>
  <c r="A281" i="1"/>
  <c r="D283" i="1"/>
  <c r="E283" i="1"/>
  <c r="J278" i="1"/>
  <c r="L278" i="1" s="1"/>
  <c r="B279" i="1"/>
  <c r="C278" i="1"/>
  <c r="B277" i="10" s="1"/>
  <c r="C277" i="10" s="1"/>
  <c r="F279" i="1"/>
  <c r="G281" i="1" l="1"/>
  <c r="H281" i="1"/>
  <c r="A282" i="1"/>
  <c r="F280" i="1"/>
  <c r="D284" i="1"/>
  <c r="J279" i="1"/>
  <c r="L279" i="1" s="1"/>
  <c r="B280" i="1"/>
  <c r="C279" i="1"/>
  <c r="B278" i="10" s="1"/>
  <c r="C278" i="10" s="1"/>
  <c r="E284" i="1"/>
  <c r="E285" i="1" s="1"/>
  <c r="H282" i="1" l="1"/>
  <c r="A283" i="1"/>
  <c r="G282" i="1"/>
  <c r="D285" i="1"/>
  <c r="J280" i="1"/>
  <c r="L280" i="1" s="1"/>
  <c r="C280" i="1"/>
  <c r="B279" i="10" s="1"/>
  <c r="C279" i="10" s="1"/>
  <c r="B281" i="1"/>
  <c r="F281" i="1"/>
  <c r="G283" i="1" l="1"/>
  <c r="H283" i="1"/>
  <c r="A284" i="1"/>
  <c r="B282" i="1"/>
  <c r="C281" i="1"/>
  <c r="B280" i="10" s="1"/>
  <c r="C280" i="10" s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B281" i="10" s="1"/>
  <c r="C281" i="10" s="1"/>
  <c r="G285" i="1" l="1"/>
  <c r="H285" i="1"/>
  <c r="A286" i="1"/>
  <c r="E288" i="1"/>
  <c r="F284" i="1"/>
  <c r="C283" i="1"/>
  <c r="B282" i="10" s="1"/>
  <c r="C282" i="10" s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B283" i="10" s="1"/>
  <c r="C283" i="10" s="1"/>
  <c r="F285" i="1"/>
  <c r="E289" i="1"/>
  <c r="G287" i="1" l="1"/>
  <c r="H287" i="1"/>
  <c r="A288" i="1"/>
  <c r="D290" i="1"/>
  <c r="E290" i="1"/>
  <c r="C285" i="1"/>
  <c r="B284" i="10" s="1"/>
  <c r="C284" i="10" s="1"/>
  <c r="J285" i="1"/>
  <c r="L285" i="1" s="1"/>
  <c r="B286" i="1"/>
  <c r="F286" i="1"/>
  <c r="G288" i="1" l="1"/>
  <c r="H288" i="1"/>
  <c r="A289" i="1"/>
  <c r="F287" i="1"/>
  <c r="J286" i="1"/>
  <c r="L286" i="1" s="1"/>
  <c r="C286" i="1"/>
  <c r="B285" i="10" s="1"/>
  <c r="C285" i="10" s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B286" i="10" s="1"/>
  <c r="C286" i="10" s="1"/>
  <c r="F288" i="1"/>
  <c r="H290" i="1" l="1"/>
  <c r="A291" i="1"/>
  <c r="G290" i="1"/>
  <c r="F289" i="1"/>
  <c r="E293" i="1"/>
  <c r="B289" i="1"/>
  <c r="J288" i="1"/>
  <c r="L288" i="1" s="1"/>
  <c r="C288" i="1"/>
  <c r="B287" i="10" s="1"/>
  <c r="C287" i="10" s="1"/>
  <c r="D293" i="1"/>
  <c r="G291" i="1" l="1"/>
  <c r="H291" i="1"/>
  <c r="A292" i="1"/>
  <c r="D294" i="1"/>
  <c r="B290" i="1"/>
  <c r="C289" i="1"/>
  <c r="B288" i="10" s="1"/>
  <c r="C288" i="10" s="1"/>
  <c r="J289" i="1"/>
  <c r="L289" i="1" s="1"/>
  <c r="E294" i="1"/>
  <c r="F290" i="1"/>
  <c r="G292" i="1" l="1"/>
  <c r="H292" i="1"/>
  <c r="A293" i="1"/>
  <c r="F291" i="1"/>
  <c r="D295" i="1"/>
  <c r="E295" i="1"/>
  <c r="C290" i="1"/>
  <c r="B289" i="10" s="1"/>
  <c r="C289" i="10" s="1"/>
  <c r="B291" i="1"/>
  <c r="J290" i="1"/>
  <c r="L290" i="1" s="1"/>
  <c r="A294" i="1" l="1"/>
  <c r="G293" i="1"/>
  <c r="H293" i="1"/>
  <c r="D296" i="1"/>
  <c r="F292" i="1"/>
  <c r="B292" i="1"/>
  <c r="C291" i="1"/>
  <c r="B290" i="10" s="1"/>
  <c r="C290" i="10" s="1"/>
  <c r="J291" i="1"/>
  <c r="L291" i="1" s="1"/>
  <c r="E296" i="1"/>
  <c r="H294" i="1" l="1"/>
  <c r="G294" i="1"/>
  <c r="A295" i="1"/>
  <c r="E297" i="1"/>
  <c r="B293" i="1"/>
  <c r="J292" i="1"/>
  <c r="L292" i="1" s="1"/>
  <c r="C292" i="1"/>
  <c r="B291" i="10" s="1"/>
  <c r="C291" i="10" s="1"/>
  <c r="F293" i="1"/>
  <c r="D297" i="1"/>
  <c r="H295" i="1" l="1"/>
  <c r="A296" i="1"/>
  <c r="G295" i="1"/>
  <c r="E298" i="1"/>
  <c r="D298" i="1"/>
  <c r="F294" i="1"/>
  <c r="B294" i="1"/>
  <c r="C293" i="1"/>
  <c r="B292" i="10" s="1"/>
  <c r="C292" i="10" s="1"/>
  <c r="J293" i="1"/>
  <c r="L293" i="1" s="1"/>
  <c r="H296" i="1" l="1"/>
  <c r="A297" i="1"/>
  <c r="G296" i="1"/>
  <c r="C294" i="1"/>
  <c r="B293" i="10" s="1"/>
  <c r="C293" i="10" s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4" i="10" s="1"/>
  <c r="C294" i="10" s="1"/>
  <c r="B296" i="1"/>
  <c r="G298" i="1" l="1"/>
  <c r="H298" i="1"/>
  <c r="A299" i="1"/>
  <c r="E301" i="1"/>
  <c r="F297" i="1"/>
  <c r="C296" i="1"/>
  <c r="B295" i="10" s="1"/>
  <c r="C295" i="10" s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B296" i="10" s="1"/>
  <c r="C296" i="10" s="1"/>
  <c r="F298" i="1"/>
  <c r="A301" i="1" l="1"/>
  <c r="G300" i="1"/>
  <c r="H300" i="1"/>
  <c r="F299" i="1"/>
  <c r="D303" i="1"/>
  <c r="J298" i="1"/>
  <c r="L298" i="1" s="1"/>
  <c r="C298" i="1"/>
  <c r="B297" i="10" s="1"/>
  <c r="C297" i="10" s="1"/>
  <c r="B299" i="1"/>
  <c r="E303" i="1"/>
  <c r="G301" i="1" l="1"/>
  <c r="H301" i="1"/>
  <c r="A302" i="1"/>
  <c r="E304" i="1"/>
  <c r="D304" i="1"/>
  <c r="J299" i="1"/>
  <c r="L299" i="1" s="1"/>
  <c r="C299" i="1"/>
  <c r="B298" i="10" s="1"/>
  <c r="C298" i="10" s="1"/>
  <c r="B300" i="1"/>
  <c r="F300" i="1"/>
  <c r="G302" i="1" l="1"/>
  <c r="A303" i="1"/>
  <c r="H302" i="1"/>
  <c r="F301" i="1"/>
  <c r="D305" i="1"/>
  <c r="C300" i="1"/>
  <c r="B299" i="10" s="1"/>
  <c r="C299" i="10" s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B300" i="10" s="1"/>
  <c r="C300" i="10" s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B301" i="10" s="1"/>
  <c r="C301" i="10" s="1"/>
  <c r="A306" i="1" l="1"/>
  <c r="G305" i="1"/>
  <c r="H305" i="1"/>
  <c r="D308" i="1"/>
  <c r="C303" i="1"/>
  <c r="B302" i="10" s="1"/>
  <c r="C302" i="10" s="1"/>
  <c r="B304" i="1"/>
  <c r="J303" i="1"/>
  <c r="L303" i="1" s="1"/>
  <c r="F304" i="1"/>
  <c r="E308" i="1"/>
  <c r="H306" i="1" l="1"/>
  <c r="A307" i="1"/>
  <c r="G306" i="1"/>
  <c r="E309" i="1"/>
  <c r="C304" i="1"/>
  <c r="B303" i="10" s="1"/>
  <c r="C303" i="10" s="1"/>
  <c r="B305" i="1"/>
  <c r="J304" i="1"/>
  <c r="L304" i="1" s="1"/>
  <c r="F305" i="1"/>
  <c r="D309" i="1"/>
  <c r="H307" i="1" l="1"/>
  <c r="A308" i="1"/>
  <c r="G307" i="1"/>
  <c r="D310" i="1"/>
  <c r="F306" i="1"/>
  <c r="C305" i="1"/>
  <c r="B304" i="10" s="1"/>
  <c r="C304" i="10" s="1"/>
  <c r="B306" i="1"/>
  <c r="J305" i="1"/>
  <c r="L305" i="1" s="1"/>
  <c r="E310" i="1"/>
  <c r="H308" i="1" l="1"/>
  <c r="A309" i="1"/>
  <c r="G308" i="1"/>
  <c r="D311" i="1"/>
  <c r="E311" i="1"/>
  <c r="C306" i="1"/>
  <c r="B305" i="10" s="1"/>
  <c r="C305" i="10" s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B306" i="10" s="1"/>
  <c r="C306" i="10" s="1"/>
  <c r="D312" i="1"/>
  <c r="D313" i="1" s="1"/>
  <c r="H310" i="1" l="1"/>
  <c r="G310" i="1"/>
  <c r="A311" i="1"/>
  <c r="E313" i="1"/>
  <c r="B309" i="1"/>
  <c r="J308" i="1"/>
  <c r="L308" i="1" s="1"/>
  <c r="C308" i="1"/>
  <c r="B307" i="10" s="1"/>
  <c r="C307" i="10" s="1"/>
  <c r="F309" i="1"/>
  <c r="G311" i="1" l="1"/>
  <c r="H311" i="1"/>
  <c r="A312" i="1"/>
  <c r="F310" i="1"/>
  <c r="B310" i="1"/>
  <c r="C309" i="1"/>
  <c r="B308" i="10" s="1"/>
  <c r="C308" i="10" s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09" i="10" s="1"/>
  <c r="C309" i="10" s="1"/>
  <c r="B311" i="1"/>
  <c r="F311" i="1"/>
  <c r="G313" i="1" l="1"/>
  <c r="H313" i="1"/>
  <c r="A314" i="1"/>
  <c r="C311" i="1"/>
  <c r="B310" i="10" s="1"/>
  <c r="C310" i="10" s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B311" i="10" s="1"/>
  <c r="C311" i="10" s="1"/>
  <c r="J312" i="1"/>
  <c r="L312" i="1" s="1"/>
  <c r="A316" i="1" l="1"/>
  <c r="G315" i="1"/>
  <c r="H315" i="1"/>
  <c r="C313" i="1"/>
  <c r="B312" i="10" s="1"/>
  <c r="C312" i="10" s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3" i="10" s="1"/>
  <c r="C313" i="10" s="1"/>
  <c r="B315" i="1"/>
  <c r="J314" i="1"/>
  <c r="L314" i="1" s="1"/>
  <c r="H317" i="1" l="1"/>
  <c r="A318" i="1"/>
  <c r="G317" i="1"/>
  <c r="E320" i="1"/>
  <c r="J315" i="1"/>
  <c r="L315" i="1" s="1"/>
  <c r="C315" i="1"/>
  <c r="B314" i="10" s="1"/>
  <c r="C314" i="10" s="1"/>
  <c r="B316" i="1"/>
  <c r="F316" i="1"/>
  <c r="D320" i="1"/>
  <c r="H318" i="1" l="1"/>
  <c r="A319" i="1"/>
  <c r="G318" i="1"/>
  <c r="D321" i="1"/>
  <c r="B317" i="1"/>
  <c r="C316" i="1"/>
  <c r="B315" i="10" s="1"/>
  <c r="C315" i="10" s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B316" i="10" s="1"/>
  <c r="C316" i="10" s="1"/>
  <c r="G320" i="1" l="1"/>
  <c r="H320" i="1"/>
  <c r="A321" i="1"/>
  <c r="F319" i="1"/>
  <c r="B319" i="1"/>
  <c r="J318" i="1"/>
  <c r="L318" i="1" s="1"/>
  <c r="C318" i="1"/>
  <c r="B317" i="10" s="1"/>
  <c r="C317" i="10" s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B318" i="10" s="1"/>
  <c r="C318" i="10" s="1"/>
  <c r="F320" i="1"/>
  <c r="D325" i="1" s="1"/>
  <c r="H322" i="1" l="1"/>
  <c r="A323" i="1"/>
  <c r="G322" i="1"/>
  <c r="F321" i="1"/>
  <c r="B321" i="1"/>
  <c r="J320" i="1"/>
  <c r="L320" i="1" s="1"/>
  <c r="C320" i="1"/>
  <c r="B319" i="10" s="1"/>
  <c r="C319" i="10" s="1"/>
  <c r="E325" i="1"/>
  <c r="G323" i="1" l="1"/>
  <c r="H323" i="1"/>
  <c r="A324" i="1"/>
  <c r="D326" i="1"/>
  <c r="E326" i="1"/>
  <c r="J321" i="1"/>
  <c r="L321" i="1" s="1"/>
  <c r="B322" i="1"/>
  <c r="C321" i="1"/>
  <c r="B320" i="10" s="1"/>
  <c r="C320" i="10" s="1"/>
  <c r="F322" i="1"/>
  <c r="G324" i="1" l="1"/>
  <c r="H324" i="1"/>
  <c r="A325" i="1"/>
  <c r="D327" i="1"/>
  <c r="F323" i="1"/>
  <c r="J322" i="1"/>
  <c r="L322" i="1" s="1"/>
  <c r="C322" i="1"/>
  <c r="B321" i="10" s="1"/>
  <c r="C321" i="10" s="1"/>
  <c r="B323" i="1"/>
  <c r="E327" i="1"/>
  <c r="E328" i="1" s="1"/>
  <c r="A326" i="1" l="1"/>
  <c r="H325" i="1"/>
  <c r="G325" i="1"/>
  <c r="D328" i="1"/>
  <c r="B324" i="1"/>
  <c r="J323" i="1"/>
  <c r="L323" i="1" s="1"/>
  <c r="C323" i="1"/>
  <c r="B322" i="10" s="1"/>
  <c r="C322" i="10" s="1"/>
  <c r="F324" i="1"/>
  <c r="H326" i="1" l="1"/>
  <c r="A327" i="1"/>
  <c r="G326" i="1"/>
  <c r="B325" i="1"/>
  <c r="C324" i="1"/>
  <c r="B323" i="10" s="1"/>
  <c r="C323" i="10" s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4" i="10" s="1"/>
  <c r="C324" i="10" s="1"/>
  <c r="B326" i="1"/>
  <c r="H328" i="1" l="1"/>
  <c r="G328" i="1"/>
  <c r="A329" i="1"/>
  <c r="F327" i="1"/>
  <c r="E331" i="1"/>
  <c r="J326" i="1"/>
  <c r="L326" i="1" s="1"/>
  <c r="C326" i="1"/>
  <c r="B325" i="10" s="1"/>
  <c r="C325" i="10" s="1"/>
  <c r="B327" i="1"/>
  <c r="D331" i="1"/>
  <c r="A330" i="1" l="1"/>
  <c r="H329" i="1"/>
  <c r="G329" i="1"/>
  <c r="D332" i="1"/>
  <c r="E332" i="1"/>
  <c r="J327" i="1"/>
  <c r="L327" i="1" s="1"/>
  <c r="B328" i="1"/>
  <c r="C327" i="1"/>
  <c r="B326" i="10" s="1"/>
  <c r="C326" i="10" s="1"/>
  <c r="F328" i="1"/>
  <c r="H330" i="1" l="1"/>
  <c r="A331" i="1"/>
  <c r="G330" i="1"/>
  <c r="J328" i="1"/>
  <c r="L328" i="1" s="1"/>
  <c r="C328" i="1"/>
  <c r="B327" i="10" s="1"/>
  <c r="C327" i="10" s="1"/>
  <c r="B329" i="1"/>
  <c r="E333" i="1"/>
  <c r="F329" i="1"/>
  <c r="D333" i="1"/>
  <c r="G331" i="1" l="1"/>
  <c r="H331" i="1"/>
  <c r="A332" i="1"/>
  <c r="F330" i="1"/>
  <c r="E334" i="1"/>
  <c r="D334" i="1"/>
  <c r="C329" i="1"/>
  <c r="B328" i="10" s="1"/>
  <c r="C328" i="10" s="1"/>
  <c r="B330" i="1"/>
  <c r="J329" i="1"/>
  <c r="L329" i="1" s="1"/>
  <c r="A333" i="1" l="1"/>
  <c r="H332" i="1"/>
  <c r="G332" i="1"/>
  <c r="C330" i="1"/>
  <c r="B329" i="10" s="1"/>
  <c r="C329" i="10" s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0" i="10" s="1"/>
  <c r="C330" i="10" s="1"/>
  <c r="B332" i="1"/>
  <c r="J331" i="1"/>
  <c r="L331" i="1" s="1"/>
  <c r="H334" i="1" l="1"/>
  <c r="A335" i="1"/>
  <c r="G334" i="1"/>
  <c r="E337" i="1"/>
  <c r="F333" i="1"/>
  <c r="B333" i="1"/>
  <c r="C332" i="1"/>
  <c r="B331" i="10" s="1"/>
  <c r="C331" i="10" s="1"/>
  <c r="J332" i="1"/>
  <c r="L332" i="1" s="1"/>
  <c r="D337" i="1"/>
  <c r="D338" i="1" s="1"/>
  <c r="H335" i="1" l="1"/>
  <c r="A336" i="1"/>
  <c r="G335" i="1"/>
  <c r="J333" i="1"/>
  <c r="L333" i="1" s="1"/>
  <c r="C333" i="1"/>
  <c r="B332" i="10" s="1"/>
  <c r="C332" i="10" s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3" i="10" s="1"/>
  <c r="C333" i="10" s="1"/>
  <c r="B335" i="1"/>
  <c r="A338" i="1" l="1"/>
  <c r="G337" i="1"/>
  <c r="H337" i="1"/>
  <c r="J335" i="1"/>
  <c r="L335" i="1" s="1"/>
  <c r="B336" i="1"/>
  <c r="C335" i="1"/>
  <c r="B334" i="10" s="1"/>
  <c r="C334" i="10" s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B335" i="10" s="1"/>
  <c r="C335" i="10" s="1"/>
  <c r="G339" i="1" l="1"/>
  <c r="H339" i="1"/>
  <c r="A340" i="1"/>
  <c r="E342" i="1"/>
  <c r="J337" i="1"/>
  <c r="L337" i="1" s="1"/>
  <c r="B338" i="1"/>
  <c r="C337" i="1"/>
  <c r="B336" i="10" s="1"/>
  <c r="C336" i="10" s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B337" i="10" s="1"/>
  <c r="C337" i="10" s="1"/>
  <c r="A342" i="1" l="1"/>
  <c r="G341" i="1"/>
  <c r="H341" i="1"/>
  <c r="F340" i="1"/>
  <c r="D344" i="1"/>
  <c r="B340" i="1"/>
  <c r="J339" i="1"/>
  <c r="L339" i="1" s="1"/>
  <c r="C339" i="1"/>
  <c r="B338" i="10" s="1"/>
  <c r="C338" i="10" s="1"/>
  <c r="E344" i="1"/>
  <c r="E345" i="1" s="1"/>
  <c r="A343" i="1" l="1"/>
  <c r="G342" i="1"/>
  <c r="H342" i="1"/>
  <c r="B341" i="1"/>
  <c r="C340" i="1"/>
  <c r="B339" i="10" s="1"/>
  <c r="C339" i="10" s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0" i="10" s="1"/>
  <c r="C340" i="10" s="1"/>
  <c r="B342" i="1"/>
  <c r="J341" i="1"/>
  <c r="L341" i="1" s="1"/>
  <c r="A345" i="1" l="1"/>
  <c r="G344" i="1"/>
  <c r="H344" i="1"/>
  <c r="E347" i="1"/>
  <c r="C342" i="1"/>
  <c r="B341" i="10" s="1"/>
  <c r="C341" i="10" s="1"/>
  <c r="J342" i="1"/>
  <c r="L342" i="1" s="1"/>
  <c r="B343" i="1"/>
  <c r="F343" i="1"/>
  <c r="D347" i="1"/>
  <c r="A346" i="1" l="1"/>
  <c r="H345" i="1"/>
  <c r="G345" i="1"/>
  <c r="C343" i="1"/>
  <c r="B342" i="10" s="1"/>
  <c r="C342" i="10" s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B343" i="10" s="1"/>
  <c r="C343" i="10" s="1"/>
  <c r="J344" i="1"/>
  <c r="L344" i="1" s="1"/>
  <c r="F345" i="1"/>
  <c r="G347" i="1" l="1"/>
  <c r="H347" i="1"/>
  <c r="A348" i="1"/>
  <c r="F346" i="1"/>
  <c r="C345" i="1"/>
  <c r="B344" i="10" s="1"/>
  <c r="C344" i="10" s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5" i="10" s="1"/>
  <c r="C345" i="10" s="1"/>
  <c r="B347" i="1"/>
  <c r="F347" i="1"/>
  <c r="G349" i="1" l="1"/>
  <c r="A350" i="1"/>
  <c r="H349" i="1"/>
  <c r="D352" i="1"/>
  <c r="F348" i="1"/>
  <c r="C347" i="1"/>
  <c r="B346" i="10" s="1"/>
  <c r="C346" i="10" s="1"/>
  <c r="B348" i="1"/>
  <c r="J347" i="1"/>
  <c r="L347" i="1" s="1"/>
  <c r="E352" i="1"/>
  <c r="H350" i="1" l="1"/>
  <c r="A351" i="1"/>
  <c r="G350" i="1"/>
  <c r="B349" i="1"/>
  <c r="J348" i="1"/>
  <c r="L348" i="1" s="1"/>
  <c r="C348" i="1"/>
  <c r="B347" i="10" s="1"/>
  <c r="C347" i="10" s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48" i="10" s="1"/>
  <c r="C348" i="10" s="1"/>
  <c r="B350" i="1"/>
  <c r="A353" i="1" l="1"/>
  <c r="G352" i="1"/>
  <c r="H352" i="1"/>
  <c r="J350" i="1"/>
  <c r="L350" i="1" s="1"/>
  <c r="C350" i="1"/>
  <c r="B349" i="10" s="1"/>
  <c r="C349" i="10" s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B350" i="10" s="1"/>
  <c r="C350" i="10" s="1"/>
  <c r="E356" i="1"/>
  <c r="G354" i="1" l="1"/>
  <c r="H354" i="1"/>
  <c r="A355" i="1"/>
  <c r="E357" i="1"/>
  <c r="C352" i="1"/>
  <c r="B351" i="10" s="1"/>
  <c r="C351" i="10" s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B352" i="10" s="1"/>
  <c r="C352" i="10" s="1"/>
  <c r="J353" i="1"/>
  <c r="L353" i="1" s="1"/>
  <c r="B354" i="1"/>
  <c r="G356" i="1" l="1"/>
  <c r="A357" i="1"/>
  <c r="H356" i="1"/>
  <c r="B355" i="1"/>
  <c r="J354" i="1"/>
  <c r="L354" i="1" s="1"/>
  <c r="C354" i="1"/>
  <c r="B353" i="10" s="1"/>
  <c r="C353" i="10" s="1"/>
  <c r="E359" i="1"/>
  <c r="F355" i="1"/>
  <c r="D359" i="1"/>
  <c r="A358" i="1" l="1"/>
  <c r="H357" i="1"/>
  <c r="G357" i="1"/>
  <c r="D360" i="1"/>
  <c r="E360" i="1"/>
  <c r="F356" i="1"/>
  <c r="B356" i="1"/>
  <c r="C355" i="1"/>
  <c r="B354" i="10" s="1"/>
  <c r="C354" i="10" s="1"/>
  <c r="J355" i="1"/>
  <c r="L355" i="1" s="1"/>
  <c r="H358" i="1" l="1"/>
  <c r="A359" i="1"/>
  <c r="G358" i="1"/>
  <c r="B357" i="1"/>
  <c r="J356" i="1"/>
  <c r="L356" i="1" s="1"/>
  <c r="C356" i="1"/>
  <c r="B355" i="10" s="1"/>
  <c r="C355" i="10" s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6" i="10" s="1"/>
  <c r="C356" i="10" s="1"/>
  <c r="B358" i="1"/>
  <c r="G360" i="1" l="1"/>
  <c r="A361" i="1"/>
  <c r="H360" i="1"/>
  <c r="D363" i="1"/>
  <c r="J358" i="1"/>
  <c r="L358" i="1" s="1"/>
  <c r="C358" i="1"/>
  <c r="B357" i="10" s="1"/>
  <c r="C357" i="10" s="1"/>
  <c r="B359" i="1"/>
  <c r="E363" i="1"/>
  <c r="F359" i="1"/>
  <c r="A362" i="1" l="1"/>
  <c r="H361" i="1"/>
  <c r="G361" i="1"/>
  <c r="F360" i="1"/>
  <c r="E364" i="1"/>
  <c r="C359" i="1"/>
  <c r="B358" i="10" s="1"/>
  <c r="C358" i="10" s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B359" i="10" s="1"/>
  <c r="C359" i="10" s="1"/>
  <c r="F361" i="1"/>
  <c r="E365" i="1"/>
  <c r="G363" i="1" l="1"/>
  <c r="H363" i="1"/>
  <c r="A364" i="1"/>
  <c r="E366" i="1"/>
  <c r="F362" i="1"/>
  <c r="J361" i="1"/>
  <c r="L361" i="1" s="1"/>
  <c r="B362" i="1"/>
  <c r="C361" i="1"/>
  <c r="B360" i="10" s="1"/>
  <c r="C360" i="10" s="1"/>
  <c r="D366" i="1"/>
  <c r="G364" i="1" l="1"/>
  <c r="H364" i="1"/>
  <c r="A365" i="1"/>
  <c r="D367" i="1"/>
  <c r="E367" i="1"/>
  <c r="F363" i="1"/>
  <c r="J362" i="1"/>
  <c r="L362" i="1" s="1"/>
  <c r="C362" i="1"/>
  <c r="B361" i="10" s="1"/>
  <c r="C361" i="10" s="1"/>
  <c r="B363" i="1"/>
  <c r="H365" i="1" l="1"/>
  <c r="G365" i="1"/>
  <c r="A366" i="1"/>
  <c r="C363" i="1"/>
  <c r="B362" i="10" s="1"/>
  <c r="C362" i="10" s="1"/>
  <c r="B364" i="1"/>
  <c r="J363" i="1"/>
  <c r="L363" i="1" s="1"/>
  <c r="F364" i="1"/>
  <c r="H366" i="1" l="1"/>
  <c r="A367" i="1"/>
  <c r="G366" i="1"/>
  <c r="F365" i="1"/>
  <c r="B365" i="1"/>
  <c r="C364" i="1"/>
  <c r="B363" i="10" s="1"/>
  <c r="C363" i="10" s="1"/>
  <c r="J364" i="1"/>
  <c r="L364" i="1" s="1"/>
  <c r="H367" i="1" l="1"/>
  <c r="G367" i="1"/>
  <c r="B366" i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<sst xmlns="http://schemas.openxmlformats.org/spreadsheetml/2006/main" count="71" uniqueCount="50">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</sst>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6250</c:v>
                </c:pt>
                <c:pt idx="1">
                  <c:v>6497.9461805555557</c:v>
                </c:pt>
                <c:pt idx="2">
                  <c:v>6782.6047096888751</c:v>
                </c:pt>
                <c:pt idx="3">
                  <c:v>7109.4247594146455</c:v>
                </c:pt>
                <c:pt idx="4">
                  <c:v>7484.6558088596294</c:v>
                </c:pt>
                <c:pt idx="5">
                  <c:v>7915.4629936358551</c:v>
                </c:pt>
                <c:pt idx="6">
                  <c:v>8410.0584607374094</c:v>
                </c:pt>
                <c:pt idx="7">
                  <c:v>8977.8507620485889</c:v>
                </c:pt>
                <c:pt idx="8">
                  <c:v>9629.6145177477629</c:v>
                </c:pt>
                <c:pt idx="9">
                  <c:v>10129.736596989858</c:v>
                </c:pt>
                <c:pt idx="10">
                  <c:v>10666.457080615115</c:v>
                </c:pt>
                <c:pt idx="11">
                  <c:v>11239.552878085742</c:v>
                </c:pt>
                <c:pt idx="12">
                  <c:v>11847.929531242327</c:v>
                </c:pt>
                <c:pt idx="13">
                  <c:v>12489.373015637069</c:v>
                </c:pt>
                <c:pt idx="14">
                  <c:v>13160.249440552585</c:v>
                </c:pt>
                <c:pt idx="15">
                  <c:v>13855.143423822185</c:v>
                </c:pt>
                <c:pt idx="16">
                  <c:v>14566.424538999201</c:v>
                </c:pt>
                <c:pt idx="17">
                  <c:v>15283.729693303083</c:v>
                </c:pt>
                <c:pt idx="18">
                  <c:v>16030.450485617073</c:v>
                </c:pt>
                <c:pt idx="19">
                  <c:v>16805.186446012256</c:v>
                </c:pt>
                <c:pt idx="20">
                  <c:v>17606.347209428055</c:v>
                </c:pt>
                <c:pt idx="21">
                  <c:v>18432.256085101879</c:v>
                </c:pt>
                <c:pt idx="22">
                  <c:v>19281.305444185313</c:v>
                </c:pt>
                <c:pt idx="23">
                  <c:v>20152.1785729658</c:v>
                </c:pt>
                <c:pt idx="24">
                  <c:v>21044.155796926054</c:v>
                </c:pt>
                <c:pt idx="25">
                  <c:v>21957.526390900639</c:v>
                </c:pt>
                <c:pt idx="26">
                  <c:v>22894.132134763109</c:v>
                </c:pt>
                <c:pt idx="27">
                  <c:v>23852.590111449303</c:v>
                </c:pt>
                <c:pt idx="28">
                  <c:v>24831.507993790576</c:v>
                </c:pt>
                <c:pt idx="29">
                  <c:v>25829.511818321265</c:v>
                </c:pt>
                <c:pt idx="30">
                  <c:v>26845.262353379247</c:v>
                </c:pt>
                <c:pt idx="31">
                  <c:v>27877.450902200191</c:v>
                </c:pt>
                <c:pt idx="32">
                  <c:v>28924.76211676739</c:v>
                </c:pt>
                <c:pt idx="33">
                  <c:v>29985.787318721479</c:v>
                </c:pt>
                <c:pt idx="34">
                  <c:v>31058.866775095052</c:v>
                </c:pt>
                <c:pt idx="35">
                  <c:v>32141.833182602255</c:v>
                </c:pt>
                <c:pt idx="36">
                  <c:v>33232.416044956459</c:v>
                </c:pt>
                <c:pt idx="37">
                  <c:v>34328.233099349985</c:v>
                </c:pt>
                <c:pt idx="38">
                  <c:v>35426.777078257641</c:v>
                </c:pt>
                <c:pt idx="39">
                  <c:v>36525.398918971485</c:v>
                </c:pt>
                <c:pt idx="40">
                  <c:v>37621.289995437102</c:v>
                </c:pt>
                <c:pt idx="41">
                  <c:v>38711.468032799508</c:v>
                </c:pt>
                <c:pt idx="42">
                  <c:v>39792.774246084955</c:v>
                </c:pt>
                <c:pt idx="43">
                  <c:v>40861.893125567192</c:v>
                </c:pt>
                <c:pt idx="44">
                  <c:v>41915.411415331975</c:v>
                </c:pt>
                <c:pt idx="45">
                  <c:v>42949.827377203146</c:v>
                </c:pt>
                <c:pt idx="46">
                  <c:v>43961.562648927866</c:v>
                </c:pt>
                <c:pt idx="47">
                  <c:v>44946.977570700787</c:v>
                </c:pt>
                <c:pt idx="48">
                  <c:v>45902.390771819322</c:v>
                </c:pt>
                <c:pt idx="49">
                  <c:v>46824.103510636254</c:v>
                </c:pt>
                <c:pt idx="50">
                  <c:v>47708.428640780425</c:v>
                </c:pt>
                <c:pt idx="51">
                  <c:v>48551.722999088641</c:v>
                </c:pt>
                <c:pt idx="52">
                  <c:v>49350.420303619219</c:v>
                </c:pt>
                <c:pt idx="53">
                  <c:v>50101.059098159982</c:v>
                </c:pt>
                <c:pt idx="54">
                  <c:v>50800.311847140569</c:v>
                </c:pt>
                <c:pt idx="55">
                  <c:v>51445.014799007062</c:v>
                </c:pt>
                <c:pt idx="56">
                  <c:v>52032.198084329757</c:v>
                </c:pt>
                <c:pt idx="57">
                  <c:v>52559.115366003658</c:v>
                </c:pt>
                <c:pt idx="58">
                  <c:v>53023.272242971289</c:v>
                </c:pt>
                <c:pt idx="59">
                  <c:v>53422.452571892725</c:v>
                </c:pt>
                <c:pt idx="60">
                  <c:v>53754.741979595718</c:v>
                </c:pt>
                <c:pt idx="61">
                  <c:v>54018.548185602864</c:v>
                </c:pt>
                <c:pt idx="62">
                  <c:v>54212.618464037194</c:v>
                </c:pt>
                <c:pt idx="63">
                  <c:v>54336.05383855549</c:v>
                </c:pt>
                <c:pt idx="64">
                  <c:v>54388.319649596218</c:v>
                </c:pt>
                <c:pt idx="65">
                  <c:v>54369.252202566786</c:v>
                </c:pt>
                <c:pt idx="66">
                  <c:v>54279.061298725632</c:v>
                </c:pt>
                <c:pt idx="67">
                  <c:v>54118.32856358897</c:v>
                </c:pt>
                <c:pt idx="68">
                  <c:v>53888.001610792518</c:v>
                </c:pt>
                <c:pt idx="69">
                  <c:v>53589.384193708502</c:v>
                </c:pt>
                <c:pt idx="70">
                  <c:v>53224.122571601692</c:v>
                </c:pt>
                <c:pt idx="71">
                  <c:v>52794.188303640774</c:v>
                </c:pt>
                <c:pt idx="72">
                  <c:v>52301.857755153069</c:v>
                </c:pt>
                <c:pt idx="73">
                  <c:v>51749.688665373062</c:v>
                </c:pt>
                <c:pt idx="74">
                  <c:v>51140.494181337112</c:v>
                </c:pt>
                <c:pt idx="75">
                  <c:v>50477.314805325208</c:v>
                </c:pt>
                <c:pt idx="76">
                  <c:v>49763.388730675702</c:v>
                </c:pt>
                <c:pt idx="77">
                  <c:v>49002.121051479247</c:v>
                </c:pt>
                <c:pt idx="78">
                  <c:v>48197.052326481942</c:v>
                </c:pt>
                <c:pt idx="79">
                  <c:v>47351.826961202678</c:v>
                </c:pt>
                <c:pt idx="80">
                  <c:v>46470.161855412218</c:v>
                </c:pt>
                <c:pt idx="81">
                  <c:v>45555.81573672501</c:v>
                </c:pt>
                <c:pt idx="82">
                  <c:v>44612.559566179327</c:v>
                </c:pt>
                <c:pt idx="83">
                  <c:v>43644.148359735795</c:v>
                </c:pt>
                <c:pt idx="84">
                  <c:v>42654.294722344799</c:v>
                </c:pt>
                <c:pt idx="85">
                  <c:v>41646.644340608618</c:v>
                </c:pt>
                <c:pt idx="86">
                  <c:v>40624.753628191313</c:v>
                </c:pt>
                <c:pt idx="87">
                  <c:v>39592.06966695335</c:v>
                </c:pt>
                <c:pt idx="88">
                  <c:v>38551.912537670403</c:v>
                </c:pt>
                <c:pt idx="89">
                  <c:v>37507.460087245425</c:v>
                </c:pt>
                <c:pt idx="90">
                  <c:v>36461.735135533025</c:v>
                </c:pt>
                <c:pt idx="91">
                  <c:v>35417.595085091205</c:v>
                </c:pt>
                <c:pt idx="92">
                  <c:v>34377.723861990264</c:v>
                </c:pt>
                <c:pt idx="93">
                  <c:v>33344.626085665215</c:v>
                </c:pt>
                <c:pt idx="94">
                  <c:v>32320.623340894992</c:v>
                </c:pt>
                <c:pt idx="95">
                  <c:v>31307.852405305726</c:v>
                </c:pt>
                <c:pt idx="96">
                  <c:v>30308.2652711066</c:v>
                </c:pt>
                <c:pt idx="97">
                  <c:v>29323.630789727635</c:v>
                </c:pt>
                <c:pt idx="98">
                  <c:v>28355.537762305663</c:v>
                </c:pt>
                <c:pt idx="99">
                  <c:v>27405.399297151653</c:v>
                </c:pt>
                <c:pt idx="100">
                  <c:v>26474.458256972091</c:v>
                </c:pt>
                <c:pt idx="101">
                  <c:v>25563.793623218982</c:v>
                </c:pt>
                <c:pt idx="102">
                  <c:v>24674.327612004843</c:v>
                </c:pt>
                <c:pt idx="103">
                  <c:v>23806.833385044116</c:v>
                </c:pt>
                <c:pt idx="104">
                  <c:v>22961.943209600016</c:v>
                </c:pt>
                <c:pt idx="105">
                  <c:v>22140.156932994167</c:v>
                </c:pt>
                <c:pt idx="106">
                  <c:v>21341.850649493095</c:v>
                </c:pt>
                <c:pt idx="107">
                  <c:v>20567.285449979539</c:v>
                </c:pt>
                <c:pt idx="108">
                  <c:v>19816.616157451448</c:v>
                </c:pt>
                <c:pt idx="109">
                  <c:v>19089.899963816577</c:v>
                </c:pt>
                <c:pt idx="110">
                  <c:v>18387.104895459321</c:v>
                </c:pt>
                <c:pt idx="111">
                  <c:v>17708.118046486583</c:v>
                </c:pt>
                <c:pt idx="112">
                  <c:v>17052.75352928822</c:v>
                </c:pt>
                <c:pt idx="113">
                  <c:v>16420.760101989301</c:v>
                </c:pt>
                <c:pt idx="114">
                  <c:v>15811.828441471911</c:v>
                </c:pt>
                <c:pt idx="115">
                  <c:v>15225.598038875747</c:v>
                </c:pt>
                <c:pt idx="116">
                  <c:v>14661.663701844453</c:v>
                </c:pt>
                <c:pt idx="117">
                  <c:v>14119.581654281883</c:v>
                </c:pt>
                <c:pt idx="118">
                  <c:v>13598.875230048239</c:v>
                </c:pt>
                <c:pt idx="119">
                  <c:v>13099.040161900315</c:v>
                </c:pt>
                <c:pt idx="120">
                  <c:v>12619.549471111724</c:v>
                </c:pt>
                <c:pt idx="121">
                  <c:v>12159.857966652797</c:v>
                </c:pt>
                <c:pt idx="122">
                  <c:v>11719.406365623396</c:v>
                </c:pt>
                <c:pt idx="123">
                  <c:v>11297.625048874925</c:v>
                </c:pt>
                <c:pt idx="124">
                  <c:v>10893.937467489426</c:v>
                </c:pt>
                <c:pt idx="125">
                  <c:v>10507.763217061973</c:v>
                </c:pt>
                <c:pt idx="126">
                  <c:v>10138.520797613244</c:v>
                </c:pt>
                <c:pt idx="127">
                  <c:v>9785.6300774950305</c:v>
                </c:pt>
                <c:pt idx="128">
                  <c:v>9448.5144798917172</c:v>
                </c:pt>
                <c:pt idx="129">
                  <c:v>9126.6029105109646</c:v>
                </c:pt>
                <c:pt idx="130">
                  <c:v>8819.3314448383626</c:v>
                </c:pt>
                <c:pt idx="131">
                  <c:v>8526.1447929412407</c:v>
                </c:pt>
                <c:pt idx="132">
                  <c:v>8246.4975592795508</c:v>
                </c:pt>
                <c:pt idx="133">
                  <c:v>7979.8553143465442</c:v>
                </c:pt>
                <c:pt idx="134">
                  <c:v>7725.6954942448629</c:v>
                </c:pt>
                <c:pt idx="135">
                  <c:v>7483.5081435274042</c:v>
                </c:pt>
                <c:pt idx="136">
                  <c:v>7252.7965158162642</c:v>
                </c:pt>
                <c:pt idx="137">
                  <c:v>7033.0775458739736</c:v>
                </c:pt>
                <c:pt idx="138">
                  <c:v>6823.882205952983</c:v>
                </c:pt>
                <c:pt idx="139">
                  <c:v>6624.7557584036667</c:v>
                </c:pt>
                <c:pt idx="140">
                  <c:v>6435.2579156873699</c:v>
                </c:pt>
                <c:pt idx="141">
                  <c:v>6254.9629181270766</c:v>
                </c:pt>
                <c:pt idx="142">
                  <c:v>6083.4595389399747</c:v>
                </c:pt>
                <c:pt idx="143">
                  <c:v>5920.3510253383092</c:v>
                </c:pt>
                <c:pt idx="144">
                  <c:v>5765.2549837607748</c:v>
                </c:pt>
                <c:pt idx="145">
                  <c:v>5617.8032166086787</c:v>
                </c:pt>
                <c:pt idx="146">
                  <c:v>5477.6415172107181</c:v>
                </c:pt>
                <c:pt idx="147">
                  <c:v>5344.4294291281985</c:v>
                </c:pt>
                <c:pt idx="148">
                  <c:v>5217.8399753389895</c:v>
                </c:pt>
                <c:pt idx="149">
                  <c:v>5097.5593623031718</c:v>
                </c:pt>
                <c:pt idx="150">
                  <c:v>4983.2866634153797</c:v>
                </c:pt>
                <c:pt idx="151">
                  <c:v>4874.7334858872409</c:v>
                </c:pt>
                <c:pt idx="152">
                  <c:v>4771.6236246767467</c:v>
                </c:pt>
                <c:pt idx="153">
                  <c:v>4673.6927066883864</c:v>
                </c:pt>
                <c:pt idx="154">
                  <c:v>4580.687828106812</c:v>
                </c:pt>
                <c:pt idx="155">
                  <c:v>4492.367187396012</c:v>
                </c:pt>
                <c:pt idx="156">
                  <c:v>4408.4997161936844</c:v>
                </c:pt>
                <c:pt idx="157">
                  <c:v>4328.8647100550352</c:v>
                </c:pt>
                <c:pt idx="158">
                  <c:v>4253.2514607497551</c:v>
                </c:pt>
                <c:pt idx="159">
                  <c:v>4181.4588915888389</c:v>
                </c:pt>
                <c:pt idx="160">
                  <c:v>4113.29519705248</c:v>
                </c:pt>
                <c:pt idx="161">
                  <c:v>4048.5774878049187</c:v>
                </c:pt>
                <c:pt idx="162">
                  <c:v>3987.1314420153208</c:v>
                </c:pt>
                <c:pt idx="163">
                  <c:v>3928.7909637540124</c:v>
                </c:pt>
                <c:pt idx="164">
                  <c:v>3873.3978490993759</c:v>
                </c:pt>
                <c:pt idx="165">
                  <c:v>3820.8014604710143</c:v>
                </c:pt>
                <c:pt idx="166">
                  <c:v>3770.8584095982915</c:v>
                </c:pt>
                <c:pt idx="167">
                  <c:v>3723.4322494388298</c:v>
                </c:pt>
                <c:pt idx="168">
                  <c:v>3678.3931752779249</c:v>
                </c:pt>
                <c:pt idx="169">
                  <c:v>3635.6177351661931</c:v>
                </c:pt>
                <c:pt idx="170">
                  <c:v>3594.9885497880468</c:v>
                </c:pt>
                <c:pt idx="171">
                  <c:v>3556.3940417970834</c:v>
                </c:pt>
                <c:pt idx="172">
                  <c:v>3519.7281746052658</c:v>
                </c:pt>
                <c:pt idx="173">
                  <c:v>3484.890200570218</c:v>
                </c:pt>
                <c:pt idx="174">
                  <c:v>3451.784418488347</c:v>
                </c:pt>
                <c:pt idx="175">
                  <c:v>3420.3199402702503</c:v>
                </c:pt>
                <c:pt idx="176">
                  <c:v>3390.410466648384</c:v>
                </c:pt>
                <c:pt idx="177">
                  <c:v>3361.9740717447912</c:v>
                </c:pt>
                <c:pt idx="178">
                  <c:v>3334.9329963082923</c:v>
                </c:pt>
                <c:pt idx="179">
                  <c:v>3309.2134494155639</c:v>
                </c:pt>
                <c:pt idx="180">
                  <c:v>3284.7454184185444</c:v>
                </c:pt>
                <c:pt idx="181">
                  <c:v>3261.4624869112813</c:v>
                </c:pt>
                <c:pt idx="182">
                  <c:v>3239.3016604823733</c:v>
                </c:pt>
                <c:pt idx="183">
                  <c:v>3218.2032000142249</c:v>
                </c:pt>
                <c:pt idx="184">
                  <c:v>3198.1104622872476</c:v>
                </c:pt>
                <c:pt idx="185">
                  <c:v>3178.9697476455895</c:v>
                </c:pt>
                <c:pt idx="186">
                  <c:v>3160.7301544808224</c:v>
                </c:pt>
                <c:pt idx="187">
                  <c:v>3143.3434402910307</c:v>
                </c:pt>
                <c:pt idx="188">
                  <c:v>3126.7638890747762</c:v>
                </c:pt>
                <c:pt idx="189">
                  <c:v>3110.948184822324</c:v>
                </c:pt>
                <c:pt idx="190">
                  <c:v>3095.8552908701349</c:v>
                </c:pt>
                <c:pt idx="191">
                  <c:v>3081.4463348888994</c:v>
                </c:pt>
                <c:pt idx="192">
                  <c:v>3067.6844992801284</c:v>
                </c:pt>
                <c:pt idx="193">
                  <c:v>3054.5349167615227</c:v>
                </c:pt>
                <c:pt idx="194">
                  <c:v>3041.9645709268339</c:v>
                </c:pt>
                <c:pt idx="195">
                  <c:v>3029.9422015717196</c:v>
                </c:pt>
                <c:pt idx="196">
                  <c:v>3018.4382145830791</c:v>
                </c:pt>
                <c:pt idx="197">
                  <c:v>3007.4245961954571</c:v>
                </c:pt>
                <c:pt idx="198">
                  <c:v>2996.8748314243321</c:v>
                </c:pt>
                <c:pt idx="199">
                  <c:v>2986.7638264923626</c:v>
                </c:pt>
                <c:pt idx="200">
                  <c:v>2977.0678350709445</c:v>
                </c:pt>
                <c:pt idx="201">
                  <c:v>2967.7643881656854</c:v>
                </c:pt>
                <c:pt idx="202">
                  <c:v>2958.8322274806237</c:v>
                </c:pt>
                <c:pt idx="203">
                  <c:v>2950.2512421021588</c:v>
                </c:pt>
                <c:pt idx="204">
                  <c:v>2942.0024083497092</c:v>
                </c:pt>
                <c:pt idx="205">
                  <c:v>2934.0677326460745</c:v>
                </c:pt>
                <c:pt idx="206">
                  <c:v>2926.4301972662952</c:v>
                </c:pt>
                <c:pt idx="207">
                  <c:v>2919.0737088295073</c:v>
                </c:pt>
                <c:pt idx="208">
                  <c:v>2911.9830494038461</c:v>
                </c:pt>
                <c:pt idx="209">
                  <c:v>2905.143830099862</c:v>
                </c:pt>
                <c:pt idx="210">
                  <c:v>2898.5424470331673</c:v>
                </c:pt>
                <c:pt idx="211">
                  <c:v>2892.1660395421363</c:v>
                </c:pt>
                <c:pt idx="212">
                  <c:v>2886.0024505514234</c:v>
                </c:pt>
                <c:pt idx="213">
                  <c:v>2880.0401889768323</c:v>
                </c:pt>
                <c:pt idx="214">
                  <c:v>2874.2683940717075</c:v>
                </c:pt>
                <c:pt idx="215">
                  <c:v>2868.6768016194546</c:v>
                </c:pt>
                <c:pt idx="216">
                  <c:v>2863.2557118811101</c:v>
                </c:pt>
                <c:pt idx="217">
                  <c:v>2857.9959592110094</c:v>
                </c:pt>
                <c:pt idx="218">
                  <c:v>2852.8888832575904</c:v>
                </c:pt>
                <c:pt idx="219">
                  <c:v>2847.9263016701921</c:v>
                </c:pt>
                <c:pt idx="220">
                  <c:v>2843.10048423639</c:v>
                </c:pt>
                <c:pt idx="221">
                  <c:v>2838.4041283779425</c:v>
                </c:pt>
                <c:pt idx="222">
                  <c:v>2833.830335936801</c:v>
                </c:pt>
                <c:pt idx="223">
                  <c:v>2829.3725911858937</c:v>
                </c:pt>
                <c:pt idx="224">
                  <c:v>2825.0247400024914</c:v>
                </c:pt>
                <c:pt idx="225">
                  <c:v>2820.7809701449592</c:v>
                </c:pt>
                <c:pt idx="226">
                  <c:v>2816.6357925765278</c:v>
                </c:pt>
                <c:pt idx="227">
                  <c:v>2812.5840237824659</c:v>
                </c:pt>
                <c:pt idx="228">
                  <c:v>2808.6207690296196</c:v>
                </c:pt>
                <c:pt idx="229">
                  <c:v>2804.7414065198022</c:v>
                </c:pt>
                <c:pt idx="230">
                  <c:v>2800.9415723908724</c:v>
                </c:pt>
                <c:pt idx="231">
                  <c:v>2797.2171465216279</c:v>
                </c:pt>
                <c:pt idx="232">
                  <c:v>2793.5642390988073</c:v>
                </c:pt>
                <c:pt idx="233">
                  <c:v>2789.9791779065531</c:v>
                </c:pt>
                <c:pt idx="234">
                  <c:v>2786.458496300681</c:v>
                </c:pt>
                <c:pt idx="235">
                  <c:v>2782.9989218319638</c:v>
                </c:pt>
                <c:pt idx="236">
                  <c:v>2779.597365484447</c:v>
                </c:pt>
                <c:pt idx="237">
                  <c:v>2776.2509114965164</c:v>
                </c:pt>
                <c:pt idx="238">
                  <c:v>2772.9568077340659</c:v>
                </c:pt>
                <c:pt idx="239">
                  <c:v>2769.7124565866698</c:v>
                </c:pt>
                <c:pt idx="240">
                  <c:v>2766.5154063591403</c:v>
                </c:pt>
                <c:pt idx="241">
                  <c:v>2763.3633431322542</c:v>
                </c:pt>
                <c:pt idx="242">
                  <c:v>2760.2540830677699</c:v>
                </c:pt>
                <c:pt idx="243">
                  <c:v>2757.1855651341393</c:v>
                </c:pt>
                <c:pt idx="244">
                  <c:v>2754.1558442305186</c:v>
                </c:pt>
                <c:pt idx="245">
                  <c:v>2751.1630846878415</c:v>
                </c:pt>
                <c:pt idx="246">
                  <c:v>2748.2055541268082</c:v>
                </c:pt>
                <c:pt idx="247">
                  <c:v>2745.2816176536958</c:v>
                </c:pt>
                <c:pt idx="248">
                  <c:v>2742.3897323758706</c:v>
                </c:pt>
                <c:pt idx="249">
                  <c:v>2739.5284422198379</c:v>
                </c:pt>
                <c:pt idx="250">
                  <c:v>2736.696373035551</c:v>
                </c:pt>
                <c:pt idx="251">
                  <c:v>2733.8922279715512</c:v>
                </c:pt>
                <c:pt idx="252">
                  <c:v>2731.1147831063186</c:v>
                </c:pt>
                <c:pt idx="253">
                  <c:v>2728.3628833219836</c:v>
                </c:pt>
                <c:pt idx="254">
                  <c:v>2725.6354384072665</c:v>
                </c:pt>
                <c:pt idx="255">
                  <c:v>2722.9314193772143</c:v>
                </c:pt>
                <c:pt idx="256">
                  <c:v>2720.2498549979523</c:v>
                </c:pt>
                <c:pt idx="257">
                  <c:v>2717.5898285052931</c:v>
                </c:pt>
                <c:pt idx="258">
                  <c:v>2714.9504745066379</c:v>
                </c:pt>
                <c:pt idx="259">
                  <c:v>2712.3309760561601</c:v>
                </c:pt>
                <c:pt idx="260">
                  <c:v>2709.7305618937989</c:v>
                </c:pt>
                <c:pt idx="261">
                  <c:v>2707.1485038390897</c:v>
                </c:pt>
                <c:pt idx="262">
                  <c:v>2704.5841143313437</c:v>
                </c:pt>
                <c:pt idx="263">
                  <c:v>2702.0367441081344</c:v>
                </c:pt>
                <c:pt idx="264">
                  <c:v>2699.5057800144796</c:v>
                </c:pt>
                <c:pt idx="265">
                  <c:v>2696.9906429355296</c:v>
                </c:pt>
                <c:pt idx="266">
                  <c:v>2694.4907858459333</c:v>
                </c:pt>
                <c:pt idx="267">
                  <c:v>2692.0056919694466</c:v>
                </c:pt>
                <c:pt idx="268">
                  <c:v>2689.5348730426795</c:v>
                </c:pt>
                <c:pt idx="269">
                  <c:v>2687.0778676772079</c:v>
                </c:pt>
                <c:pt idx="270">
                  <c:v>2684.6342398145971</c:v>
                </c:pt>
                <c:pt idx="271">
                  <c:v>2682.2035772691706</c:v>
                </c:pt>
                <c:pt idx="272">
                  <c:v>2679.7854903536431</c:v>
                </c:pt>
                <c:pt idx="273">
                  <c:v>2677.3796105829979</c:v>
                </c:pt>
                <c:pt idx="274">
                  <c:v>2674.9855894522457</c:v>
                </c:pt>
                <c:pt idx="275">
                  <c:v>2672.6030972839326</c:v>
                </c:pt>
                <c:pt idx="276">
                  <c:v>2670.2318221414971</c:v>
                </c:pt>
                <c:pt idx="277">
                  <c:v>2667.8714688047871</c:v>
                </c:pt>
                <c:pt idx="278">
                  <c:v>2665.5217578042434</c:v>
                </c:pt>
                <c:pt idx="279">
                  <c:v>2663.1824245104626</c:v>
                </c:pt>
                <c:pt idx="280">
                  <c:v>2660.8532182760159</c:v>
                </c:pt>
                <c:pt idx="281">
                  <c:v>2658.5339016265848</c:v>
                </c:pt>
                <c:pt idx="282">
                  <c:v>2656.224249498629</c:v>
                </c:pt>
                <c:pt idx="283">
                  <c:v>2653.9240485209598</c:v>
                </c:pt>
                <c:pt idx="284">
                  <c:v>2651.6330963377359</c:v>
                </c:pt>
                <c:pt idx="285">
                  <c:v>2649.3512009705346</c:v>
                </c:pt>
                <c:pt idx="286">
                  <c:v>2647.0781802172837</c:v>
                </c:pt>
                <c:pt idx="287">
                  <c:v>2644.813861085961</c:v>
                </c:pt>
                <c:pt idx="288">
                  <c:v>2642.5580792610854</c:v>
                </c:pt>
                <c:pt idx="289">
                  <c:v>2640.3106786011303</c:v>
                </c:pt>
                <c:pt idx="290">
                  <c:v>2638.0715106651023</c:v>
                </c:pt>
                <c:pt idx="291">
                  <c:v>2635.8404342666163</c:v>
                </c:pt>
                <c:pt idx="292">
                  <c:v>2633.6173150538953</c:v>
                </c:pt>
                <c:pt idx="293">
                  <c:v>2631.4020251142174</c:v>
                </c:pt>
                <c:pt idx="294">
                  <c:v>2629.1944426014038</c:v>
                </c:pt>
                <c:pt idx="295">
                  <c:v>2626.9944513850278</c:v>
                </c:pt>
                <c:pt idx="296">
                  <c:v>2624.8019407201004</c:v>
                </c:pt>
                <c:pt idx="297">
                  <c:v>2622.6168049360535</c:v>
                </c:pt>
                <c:pt idx="298">
                  <c:v>2620.4389431439067</c:v>
                </c:pt>
                <c:pt idx="299">
                  <c:v>2618.2682589605765</c:v>
                </c:pt>
                <c:pt idx="300">
                  <c:v>2616.1046602493316</c:v>
                </c:pt>
                <c:pt idx="301">
                  <c:v>2613.9480588754673</c:v>
                </c:pt>
                <c:pt idx="302">
                  <c:v>2611.7983704763164</c:v>
                </c:pt>
                <c:pt idx="303">
                  <c:v>2609.6555142447655</c:v>
                </c:pt>
                <c:pt idx="304">
                  <c:v>2607.5194127254949</c:v>
                </c:pt>
                <c:pt idx="305">
                  <c:v>2605.389991623204</c:v>
                </c:pt>
                <c:pt idx="306">
                  <c:v>2603.2671796221257</c:v>
                </c:pt>
                <c:pt idx="307">
                  <c:v>2601.1509082161701</c:v>
                </c:pt>
                <c:pt idx="308">
                  <c:v>2599.0411115490856</c:v>
                </c:pt>
                <c:pt idx="309">
                  <c:v>2596.9377262640432</c:v>
                </c:pt>
                <c:pt idx="310">
                  <c:v>2594.8406913621025</c:v>
                </c:pt>
                <c:pt idx="311">
                  <c:v>2592.7499480690385</c:v>
                </c:pt>
                <c:pt idx="312">
                  <c:v>2590.6654397100347</c:v>
                </c:pt>
                <c:pt idx="313">
                  <c:v>2588.5871115917889</c:v>
                </c:pt>
                <c:pt idx="314">
                  <c:v>2586.5149108915939</c:v>
                </c:pt>
                <c:pt idx="315">
                  <c:v>2584.4487865529827</c:v>
                </c:pt>
                <c:pt idx="316">
                  <c:v>2582.3886891875541</c:v>
                </c:pt>
                <c:pt idx="317">
                  <c:v>2580.3345709826149</c:v>
                </c:pt>
                <c:pt idx="318">
                  <c:v>2578.2863856142958</c:v>
                </c:pt>
                <c:pt idx="319">
                  <c:v>2576.2440881658176</c:v>
                </c:pt>
                <c:pt idx="320">
                  <c:v>2574.2076350506068</c:v>
                </c:pt>
                <c:pt idx="321">
                  <c:v>2572.176983939969</c:v>
                </c:pt>
                <c:pt idx="322">
                  <c:v>2570.1520936950565</c:v>
                </c:pt>
                <c:pt idx="323">
                  <c:v>2568.1329243028717</c:v>
                </c:pt>
                <c:pt idx="324">
                  <c:v>2566.1194368160677</c:v>
                </c:pt>
                <c:pt idx="325">
                  <c:v>2564.1115932963239</c:v>
                </c:pt>
                <c:pt idx="326">
                  <c:v>2562.1093567610797</c:v>
                </c:pt>
                <c:pt idx="327">
                  <c:v>2560.1126911334304</c:v>
                </c:pt>
                <c:pt idx="328">
                  <c:v>2558.1215611949974</c:v>
                </c:pt>
                <c:pt idx="329">
                  <c:v>2556.1359325415915</c:v>
                </c:pt>
                <c:pt idx="330">
                  <c:v>2554.1557715415079</c:v>
                </c:pt>
                <c:pt idx="331">
                  <c:v>2552.1810452962914</c:v>
                </c:pt>
                <c:pt idx="332">
                  <c:v>2550.21172160383</c:v>
                </c:pt>
                <c:pt idx="333">
                  <c:v>2548.2477689236307</c:v>
                </c:pt>
                <c:pt idx="334">
                  <c:v>2546.2891563441526</c:v>
                </c:pt>
                <c:pt idx="335">
                  <c:v>2544.3358535520724</c:v>
                </c:pt>
                <c:pt idx="336">
                  <c:v>2542.3878308033659</c:v>
                </c:pt>
                <c:pt idx="337">
                  <c:v>2540.4450588960958</c:v>
                </c:pt>
                <c:pt idx="338">
                  <c:v>2538.507509144808</c:v>
                </c:pt>
                <c:pt idx="339">
                  <c:v>2536.575153356433</c:v>
                </c:pt>
                <c:pt idx="340">
                  <c:v>2534.6479638076071</c:v>
                </c:pt>
                <c:pt idx="341">
                  <c:v>2532.7259132233276</c:v>
                </c:pt>
                <c:pt idx="342">
                  <c:v>2530.8089747568583</c:v>
                </c:pt>
                <c:pt idx="343">
                  <c:v>2528.8971219708133</c:v>
                </c:pt>
                <c:pt idx="344">
                  <c:v>2526.9903288193473</c:v>
                </c:pt>
                <c:pt idx="345">
                  <c:v>2525.0885696313853</c:v>
                </c:pt>
                <c:pt idx="346">
                  <c:v>2523.1918190948286</c:v>
                </c:pt>
                <c:pt idx="347">
                  <c:v>2521.3000522416796</c:v>
                </c:pt>
                <c:pt idx="348">
                  <c:v>2519.4132444340285</c:v>
                </c:pt>
                <c:pt idx="349">
                  <c:v>2517.531371350849</c:v>
                </c:pt>
                <c:pt idx="350">
                  <c:v>2515.6544089755585</c:v>
                </c:pt>
                <c:pt idx="351">
                  <c:v>2513.7823335842918</c:v>
                </c:pt>
                <c:pt idx="352">
                  <c:v>2511.9151217348444</c:v>
                </c:pt>
                <c:pt idx="353">
                  <c:v>2510.0527502562518</c:v>
                </c:pt>
                <c:pt idx="354">
                  <c:v>2508.1951962389589</c:v>
                </c:pt>
                <c:pt idx="355">
                  <c:v>2506.3424370255466</c:v>
                </c:pt>
                <c:pt idx="356">
                  <c:v>2504.494450201983</c:v>
                </c:pt>
                <c:pt idx="357">
                  <c:v>2502.6512135893654</c:v>
                </c:pt>
                <c:pt idx="358">
                  <c:v>2500.8127052361256</c:v>
                </c:pt>
                <c:pt idx="359">
                  <c:v>2498.9789034106652</c:v>
                </c:pt>
                <c:pt idx="360">
                  <c:v>2497.1497865944048</c:v>
                </c:pt>
                <c:pt idx="361">
                  <c:v>2495.3253334752103</c:v>
                </c:pt>
                <c:pt idx="362">
                  <c:v>2493.5055229411814</c:v>
                </c:pt>
                <c:pt idx="363">
                  <c:v>2491.6903340747785</c:v>
                </c:pt>
                <c:pt idx="364">
                  <c:v>2489.8797461472655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  <c:pt idx="128">
                  <c:v>15.117623167826748</c:v>
                </c:pt>
                <c:pt idx="129">
                  <c:v>14.602564656817544</c:v>
                </c:pt>
                <c:pt idx="130">
                  <c:v>14.110930311741381</c:v>
                </c:pt>
                <c:pt idx="131">
                  <c:v>13.641831668705986</c:v>
                </c:pt>
                <c:pt idx="132">
                  <c:v>13.194396094847281</c:v>
                </c:pt>
                <c:pt idx="133">
                  <c:v>12.767768502954471</c:v>
                </c:pt>
                <c:pt idx="134">
                  <c:v>12.361112790791781</c:v>
                </c:pt>
                <c:pt idx="135">
                  <c:v>11.973613029643847</c:v>
                </c:pt>
                <c:pt idx="136">
                  <c:v>11.604474425306023</c:v>
                </c:pt>
                <c:pt idx="137">
                  <c:v>11.252924073398358</c:v>
                </c:pt>
                <c:pt idx="138">
                  <c:v>10.918211529524774</c:v>
                </c:pt>
                <c:pt idx="139">
                  <c:v>10.599609213445868</c:v>
                </c:pt>
                <c:pt idx="140">
                  <c:v>10.296412665099792</c:v>
                </c:pt>
                <c:pt idx="141">
                  <c:v>10.007940669003323</c:v>
                </c:pt>
                <c:pt idx="142">
                  <c:v>9.7335352623039597</c:v>
                </c:pt>
                <c:pt idx="143">
                  <c:v>9.4725616405412953</c:v>
                </c:pt>
                <c:pt idx="144">
                  <c:v>9.2244079740172396</c:v>
                </c:pt>
                <c:pt idx="145">
                  <c:v>8.9884851465738862</c:v>
                </c:pt>
                <c:pt idx="146">
                  <c:v>8.7642264275371495</c:v>
                </c:pt>
                <c:pt idx="147">
                  <c:v>8.5510870866051185</c:v>
                </c:pt>
                <c:pt idx="148">
                  <c:v>8.3485439605423828</c:v>
                </c:pt>
                <c:pt idx="149">
                  <c:v>8.1560949796850757</c:v>
                </c:pt>
                <c:pt idx="150">
                  <c:v>7.9732586614646079</c:v>
                </c:pt>
                <c:pt idx="151">
                  <c:v>7.7995735774195856</c:v>
                </c:pt>
                <c:pt idx="152">
                  <c:v>7.6345977994827949</c:v>
                </c:pt>
                <c:pt idx="153">
                  <c:v>7.4779083307014185</c:v>
                </c:pt>
                <c:pt idx="154">
                  <c:v>7.3291005249709</c:v>
                </c:pt>
                <c:pt idx="155">
                  <c:v>7.18778749983362</c:v>
                </c:pt>
                <c:pt idx="156">
                  <c:v>7.0535995459098952</c:v>
                </c:pt>
                <c:pt idx="157">
                  <c:v>6.9261835360880566</c:v>
                </c:pt>
                <c:pt idx="158">
                  <c:v>6.8052023371996082</c:v>
                </c:pt>
                <c:pt idx="159">
                  <c:v>6.6903342265421424</c:v>
                </c:pt>
                <c:pt idx="160">
                  <c:v>6.5812723152839681</c:v>
                </c:pt>
                <c:pt idx="161">
                  <c:v>6.4777239804878706</c:v>
                </c:pt>
                <c:pt idx="162">
                  <c:v>6.3794103072245134</c:v>
                </c:pt>
                <c:pt idx="163">
                  <c:v>6.28606554200642</c:v>
                </c:pt>
                <c:pt idx="164">
                  <c:v>6.1974365585590014</c:v>
                </c:pt>
                <c:pt idx="165">
                  <c:v>6.1132823367536231</c:v>
                </c:pt>
                <c:pt idx="166">
                  <c:v>6.0333734553572667</c:v>
                </c:pt>
                <c:pt idx="167">
                  <c:v>5.957491599102128</c:v>
                </c:pt>
                <c:pt idx="168">
                  <c:v>5.8854290804446805</c:v>
                </c:pt>
                <c:pt idx="169">
                  <c:v>5.8169883762659094</c:v>
                </c:pt>
                <c:pt idx="170">
                  <c:v>5.7519816796608749</c:v>
                </c:pt>
                <c:pt idx="171">
                  <c:v>5.6902304668753336</c:v>
                </c:pt>
                <c:pt idx="172">
                  <c:v>5.6315650793684258</c:v>
                </c:pt>
                <c:pt idx="173">
                  <c:v>5.575824320912349</c:v>
                </c:pt>
                <c:pt idx="174">
                  <c:v>5.5228550695813556</c:v>
                </c:pt>
                <c:pt idx="175">
                  <c:v>5.4725119044324009</c:v>
                </c:pt>
                <c:pt idx="176">
                  <c:v>5.4246567466374147</c:v>
                </c:pt>
                <c:pt idx="177">
                  <c:v>5.3791585147916665</c:v>
                </c:pt>
                <c:pt idx="178">
                  <c:v>5.3358927940932679</c:v>
                </c:pt>
                <c:pt idx="179">
                  <c:v>5.2947415190649023</c:v>
                </c:pt>
                <c:pt idx="180">
                  <c:v>5.2555926694696717</c:v>
                </c:pt>
                <c:pt idx="181">
                  <c:v>5.21833997905805</c:v>
                </c:pt>
                <c:pt idx="182">
                  <c:v>5.1828826567717972</c:v>
                </c:pt>
                <c:pt idx="183">
                  <c:v>5.1491251200227603</c:v>
                </c:pt>
                <c:pt idx="184">
                  <c:v>5.1169767396595969</c:v>
                </c:pt>
                <c:pt idx="185">
                  <c:v>5.0863515962329435</c:v>
                </c:pt>
                <c:pt idx="186">
                  <c:v>5.057168247169316</c:v>
                </c:pt>
                <c:pt idx="187">
                  <c:v>5.0293495044656495</c:v>
                </c:pt>
                <c:pt idx="188">
                  <c:v>5.0028222225196419</c:v>
                </c:pt>
                <c:pt idx="189">
                  <c:v>4.9775170957157187</c:v>
                </c:pt>
                <c:pt idx="190">
                  <c:v>4.9533684653922165</c:v>
                </c:pt>
                <c:pt idx="191">
                  <c:v>4.9303141358222389</c:v>
                </c:pt>
                <c:pt idx="192">
                  <c:v>4.9082951988482053</c:v>
                </c:pt>
                <c:pt idx="193">
                  <c:v>4.8872558668184363</c:v>
                </c:pt>
                <c:pt idx="194">
                  <c:v>4.8671433134829343</c:v>
                </c:pt>
                <c:pt idx="195">
                  <c:v>4.8479075225147517</c:v>
                </c:pt>
                <c:pt idx="196">
                  <c:v>4.8295011433329265</c:v>
                </c:pt>
                <c:pt idx="197">
                  <c:v>4.8118793539127314</c:v>
                </c:pt>
                <c:pt idx="198">
                  <c:v>4.7949997302789313</c:v>
                </c:pt>
                <c:pt idx="199">
                  <c:v>4.7788221223877807</c:v>
                </c:pt>
                <c:pt idx="200">
                  <c:v>4.7633085361135112</c:v>
                </c:pt>
                <c:pt idx="201">
                  <c:v>4.7484230210650971</c:v>
                </c:pt>
                <c:pt idx="202">
                  <c:v>4.7341315639689983</c:v>
                </c:pt>
                <c:pt idx="203">
                  <c:v>4.720401987363454</c:v>
                </c:pt>
                <c:pt idx="204">
                  <c:v>4.7072038533595348</c:v>
                </c:pt>
                <c:pt idx="205">
                  <c:v>4.6945083722337193</c:v>
                </c:pt>
                <c:pt idx="206">
                  <c:v>4.6822883156260726</c:v>
                </c:pt>
                <c:pt idx="207">
                  <c:v>4.6705179341272123</c:v>
                </c:pt>
                <c:pt idx="208">
                  <c:v>4.659172879046154</c:v>
                </c:pt>
                <c:pt idx="209">
                  <c:v>4.6482301281597795</c:v>
                </c:pt>
                <c:pt idx="210">
                  <c:v>4.6376679152530675</c:v>
                </c:pt>
                <c:pt idx="211">
                  <c:v>4.6274656632674187</c:v>
                </c:pt>
                <c:pt idx="212">
                  <c:v>4.6176039208822779</c:v>
                </c:pt>
                <c:pt idx="213">
                  <c:v>4.6080643023629317</c:v>
                </c:pt>
                <c:pt idx="214">
                  <c:v>4.5988294305147326</c:v>
                </c:pt>
                <c:pt idx="215">
                  <c:v>4.5898828825911275</c:v>
                </c:pt>
                <c:pt idx="216">
                  <c:v>4.5812091390097764</c:v>
                </c:pt>
                <c:pt idx="217">
                  <c:v>4.572793534737615</c:v>
                </c:pt>
                <c:pt idx="218">
                  <c:v>4.5646222132121448</c:v>
                </c:pt>
                <c:pt idx="219">
                  <c:v>4.5566820826723076</c:v>
                </c:pt>
                <c:pt idx="220">
                  <c:v>4.5489607747782239</c:v>
                </c:pt>
                <c:pt idx="221">
                  <c:v>4.5414466054047082</c:v>
                </c:pt>
                <c:pt idx="222">
                  <c:v>4.5341285374988818</c:v>
                </c:pt>
                <c:pt idx="223">
                  <c:v>4.5269961458974306</c:v>
                </c:pt>
                <c:pt idx="224">
                  <c:v>4.5200395840039862</c:v>
                </c:pt>
                <c:pt idx="225">
                  <c:v>4.5132495522319349</c:v>
                </c:pt>
                <c:pt idx="226">
                  <c:v>4.5066172681224446</c:v>
                </c:pt>
                <c:pt idx="227">
                  <c:v>4.5001344380519459</c:v>
                </c:pt>
                <c:pt idx="228">
                  <c:v>4.493793230447392</c:v>
                </c:pt>
                <c:pt idx="229">
                  <c:v>4.4875862504316837</c:v>
                </c:pt>
                <c:pt idx="230">
                  <c:v>4.4815065158253962</c:v>
                </c:pt>
                <c:pt idx="231">
                  <c:v>4.4755474344346045</c:v>
                </c:pt>
                <c:pt idx="232">
                  <c:v>4.4697027825580919</c:v>
                </c:pt>
                <c:pt idx="233">
                  <c:v>4.4639666846504849</c:v>
                </c:pt>
                <c:pt idx="234">
                  <c:v>4.4583335940810898</c:v>
                </c:pt>
                <c:pt idx="235">
                  <c:v>4.4527982749311423</c:v>
                </c:pt>
                <c:pt idx="236">
                  <c:v>4.4473557847751151</c:v>
                </c:pt>
                <c:pt idx="237">
                  <c:v>4.4420014583944267</c:v>
                </c:pt>
                <c:pt idx="238">
                  <c:v>4.4367308923745057</c:v>
                </c:pt>
                <c:pt idx="239">
                  <c:v>4.4315399305386718</c:v>
                </c:pt>
                <c:pt idx="240">
                  <c:v>4.4264246501746252</c:v>
                </c:pt>
                <c:pt idx="241">
                  <c:v>4.4213813490116065</c:v>
                </c:pt>
                <c:pt idx="242">
                  <c:v>4.4164065329084323</c:v>
                </c:pt>
                <c:pt idx="243">
                  <c:v>4.4114969042146228</c:v>
                </c:pt>
                <c:pt idx="244">
                  <c:v>4.4066493507688298</c:v>
                </c:pt>
                <c:pt idx="245">
                  <c:v>4.4018609355005465</c:v>
                </c:pt>
                <c:pt idx="246">
                  <c:v>4.3971288866028937</c:v>
                </c:pt>
                <c:pt idx="247">
                  <c:v>4.3924505882459135</c:v>
                </c:pt>
                <c:pt idx="248">
                  <c:v>4.3878235718013929</c:v>
                </c:pt>
                <c:pt idx="249">
                  <c:v>4.3832455075517407</c:v>
                </c:pt>
                <c:pt idx="250">
                  <c:v>4.3787141968568815</c:v>
                </c:pt>
                <c:pt idx="251">
                  <c:v>4.3742275647544817</c:v>
                </c:pt>
                <c:pt idx="252">
                  <c:v>4.36978365297011</c:v>
                </c:pt>
                <c:pt idx="253">
                  <c:v>4.3653806133151738</c:v>
                </c:pt>
                <c:pt idx="254">
                  <c:v>4.3610167014516268</c:v>
                </c:pt>
                <c:pt idx="255">
                  <c:v>4.3566902710035427</c:v>
                </c:pt>
                <c:pt idx="256">
                  <c:v>4.3523997679967241</c:v>
                </c:pt>
                <c:pt idx="257">
                  <c:v>4.3481437256084687</c:v>
                </c:pt>
                <c:pt idx="258">
                  <c:v>4.3439207592106204</c:v>
                </c:pt>
                <c:pt idx="259">
                  <c:v>4.3397295616898566</c:v>
                </c:pt>
                <c:pt idx="260">
                  <c:v>4.3355688990300782</c:v>
                </c:pt>
                <c:pt idx="261">
                  <c:v>4.3314376061425435</c:v>
                </c:pt>
                <c:pt idx="262">
                  <c:v>4.3273345829301499</c:v>
                </c:pt>
                <c:pt idx="263">
                  <c:v>4.3232587905730151</c:v>
                </c:pt>
                <c:pt idx="264">
                  <c:v>4.3192092480231672</c:v>
                </c:pt>
                <c:pt idx="265">
                  <c:v>4.3151850286968481</c:v>
                </c:pt>
                <c:pt idx="266">
                  <c:v>4.3111852573534932</c:v>
                </c:pt>
                <c:pt idx="267">
                  <c:v>4.3072091071511149</c:v>
                </c:pt>
                <c:pt idx="268">
                  <c:v>4.303255796868287</c:v>
                </c:pt>
                <c:pt idx="269">
                  <c:v>4.2993245882835325</c:v>
                </c:pt>
                <c:pt idx="270">
                  <c:v>4.2954147837033556</c:v>
                </c:pt>
                <c:pt idx="271">
                  <c:v>4.2915257236306736</c:v>
                </c:pt>
                <c:pt idx="272">
                  <c:v>4.2876567845658293</c:v>
                </c:pt>
                <c:pt idx="273">
                  <c:v>4.2838073769327965</c:v>
                </c:pt>
                <c:pt idx="274">
                  <c:v>4.279976943123593</c:v>
                </c:pt>
                <c:pt idx="275">
                  <c:v>4.2761649556542922</c:v>
                </c:pt>
                <c:pt idx="276">
                  <c:v>4.2723709154263956</c:v>
                </c:pt>
                <c:pt idx="277">
                  <c:v>4.2685943500876595</c:v>
                </c:pt>
                <c:pt idx="278">
                  <c:v>4.2648348124867894</c:v>
                </c:pt>
                <c:pt idx="279">
                  <c:v>4.2610918792167407</c:v>
                </c:pt>
                <c:pt idx="280">
                  <c:v>4.2573651492416253</c:v>
                </c:pt>
                <c:pt idx="281">
                  <c:v>4.2536542426025354</c:v>
                </c:pt>
                <c:pt idx="282">
                  <c:v>4.2499587991978069</c:v>
                </c:pt>
                <c:pt idx="283">
                  <c:v>4.2462784776335356</c:v>
                </c:pt>
                <c:pt idx="284">
                  <c:v>4.2426129541403776</c:v>
                </c:pt>
                <c:pt idx="285">
                  <c:v>4.2389619215528551</c:v>
                </c:pt>
                <c:pt idx="286">
                  <c:v>4.2353250883476541</c:v>
                </c:pt>
                <c:pt idx="287">
                  <c:v>4.2317021777375379</c:v>
                </c:pt>
                <c:pt idx="288">
                  <c:v>4.2280929268177365</c:v>
                </c:pt>
                <c:pt idx="289">
                  <c:v>4.2244970857618087</c:v>
                </c:pt>
                <c:pt idx="290">
                  <c:v>4.2209144170641641</c:v>
                </c:pt>
                <c:pt idx="291">
                  <c:v>4.2173446948265862</c:v>
                </c:pt>
                <c:pt idx="292">
                  <c:v>4.2137877040862328</c:v>
                </c:pt>
                <c:pt idx="293">
                  <c:v>4.2102432401827476</c:v>
                </c:pt>
                <c:pt idx="294">
                  <c:v>4.2067111081622466</c:v>
                </c:pt>
                <c:pt idx="295">
                  <c:v>4.2031911222160447</c:v>
                </c:pt>
                <c:pt idx="296">
                  <c:v>4.199683105152161</c:v>
                </c:pt>
                <c:pt idx="297">
                  <c:v>4.196186887897686</c:v>
                </c:pt>
                <c:pt idx="298">
                  <c:v>4.1927023090302509</c:v>
                </c:pt>
                <c:pt idx="299">
                  <c:v>4.1892292143369225</c:v>
                </c:pt>
                <c:pt idx="300">
                  <c:v>4.1857674563989304</c:v>
                </c:pt>
                <c:pt idx="301">
                  <c:v>4.1823168942007483</c:v>
                </c:pt>
                <c:pt idx="302">
                  <c:v>4.1788773927621063</c:v>
                </c:pt>
                <c:pt idx="303">
                  <c:v>4.1754488227916253</c:v>
                </c:pt>
                <c:pt idx="304">
                  <c:v>4.1720310603607924</c:v>
                </c:pt>
                <c:pt idx="305">
                  <c:v>4.1686239865971269</c:v>
                </c:pt>
                <c:pt idx="306">
                  <c:v>4.1652274873954012</c:v>
                </c:pt>
                <c:pt idx="307">
                  <c:v>4.1618414531458727</c:v>
                </c:pt>
                <c:pt idx="308">
                  <c:v>4.1584657784785373</c:v>
                </c:pt>
                <c:pt idx="309">
                  <c:v>4.1551003620224698</c:v>
                </c:pt>
                <c:pt idx="310">
                  <c:v>4.151745106179364</c:v>
                </c:pt>
                <c:pt idx="311">
                  <c:v>4.1483999169104617</c:v>
                </c:pt>
                <c:pt idx="312">
                  <c:v>4.1450647035360557</c:v>
                </c:pt>
                <c:pt idx="313">
                  <c:v>4.1417393785468626</c:v>
                </c:pt>
                <c:pt idx="314">
                  <c:v>4.1384238574265506</c:v>
                </c:pt>
                <c:pt idx="315">
                  <c:v>4.1351180584847729</c:v>
                </c:pt>
                <c:pt idx="316">
                  <c:v>4.1318219027000866</c:v>
                </c:pt>
                <c:pt idx="317">
                  <c:v>4.1285353135721836</c:v>
                </c:pt>
                <c:pt idx="318">
                  <c:v>4.1252582169828731</c:v>
                </c:pt>
                <c:pt idx="319">
                  <c:v>4.1219905410653084</c:v>
                </c:pt>
                <c:pt idx="320">
                  <c:v>4.1187322160809714</c:v>
                </c:pt>
                <c:pt idx="321">
                  <c:v>4.1154831743039502</c:v>
                </c:pt>
                <c:pt idx="322">
                  <c:v>4.1122433499120907</c:v>
                </c:pt>
                <c:pt idx="323">
                  <c:v>4.1090126788845946</c:v>
                </c:pt>
                <c:pt idx="324">
                  <c:v>4.1057910989057085</c:v>
                </c:pt>
                <c:pt idx="325">
                  <c:v>4.102578549274118</c:v>
                </c:pt>
                <c:pt idx="326">
                  <c:v>4.0993749708177276</c:v>
                </c:pt>
                <c:pt idx="327">
                  <c:v>4.0961803058134887</c:v>
                </c:pt>
                <c:pt idx="328">
                  <c:v>4.0929944979119961</c:v>
                </c:pt>
                <c:pt idx="329">
                  <c:v>4.0898174920665467</c:v>
                </c:pt>
                <c:pt idx="330">
                  <c:v>4.0866492344664129</c:v>
                </c:pt>
                <c:pt idx="331">
                  <c:v>4.0834896724740668</c:v>
                </c:pt>
                <c:pt idx="332">
                  <c:v>4.080338754566128</c:v>
                </c:pt>
                <c:pt idx="333">
                  <c:v>4.0771964302778096</c:v>
                </c:pt>
                <c:pt idx="334">
                  <c:v>4.0740626501506441</c:v>
                </c:pt>
                <c:pt idx="335">
                  <c:v>4.0709373656833163</c:v>
                </c:pt>
                <c:pt idx="336">
                  <c:v>4.0678205292853855</c:v>
                </c:pt>
                <c:pt idx="337">
                  <c:v>4.0647120942337533</c:v>
                </c:pt>
                <c:pt idx="338">
                  <c:v>4.0616120146316925</c:v>
                </c:pt>
                <c:pt idx="339">
                  <c:v>4.0585202453702927</c:v>
                </c:pt>
                <c:pt idx="340">
                  <c:v>4.0554367420921711</c:v>
                </c:pt>
                <c:pt idx="341">
                  <c:v>4.0523614611573242</c:v>
                </c:pt>
                <c:pt idx="342">
                  <c:v>4.0492943596109736</c:v>
                </c:pt>
                <c:pt idx="343">
                  <c:v>4.0462353951533014</c:v>
                </c:pt>
                <c:pt idx="344">
                  <c:v>4.0431845261109558</c:v>
                </c:pt>
                <c:pt idx="345">
                  <c:v>4.0401417114102163</c:v>
                </c:pt>
                <c:pt idx="346">
                  <c:v>4.0371069105517261</c:v>
                </c:pt>
                <c:pt idx="347">
                  <c:v>4.0340800835866872</c:v>
                </c:pt>
                <c:pt idx="348">
                  <c:v>4.0310611910944454</c:v>
                </c:pt>
                <c:pt idx="349">
                  <c:v>4.0280501941613585</c:v>
                </c:pt>
                <c:pt idx="350">
                  <c:v>4.0250470543608934</c:v>
                </c:pt>
                <c:pt idx="351">
                  <c:v>4.0220517337348669</c:v>
                </c:pt>
                <c:pt idx="352">
                  <c:v>4.0190641947757513</c:v>
                </c:pt>
                <c:pt idx="353">
                  <c:v>4.0160844004100031</c:v>
                </c:pt>
                <c:pt idx="354">
                  <c:v>4.0131123139823348</c:v>
                </c:pt>
                <c:pt idx="355">
                  <c:v>4.0101478992408746</c:v>
                </c:pt>
                <c:pt idx="356">
                  <c:v>4.0071911203231734</c:v>
                </c:pt>
                <c:pt idx="357">
                  <c:v>4.0042419417429844</c:v>
                </c:pt>
                <c:pt idx="358">
                  <c:v>4.001300328377801</c:v>
                </c:pt>
                <c:pt idx="359">
                  <c:v>3.9983662454570648</c:v>
                </c:pt>
                <c:pt idx="360">
                  <c:v>3.9954396585510477</c:v>
                </c:pt>
                <c:pt idx="361">
                  <c:v>3.9925205335603366</c:v>
                </c:pt>
                <c:pt idx="362">
                  <c:v>3.9896088367058904</c:v>
                </c:pt>
                <c:pt idx="363">
                  <c:v>3.9867045345196459</c:v>
                </c:pt>
                <c:pt idx="364">
                  <c:v>3.9838075938356248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0</c:v>
                </c:pt>
                <c:pt idx="1">
                  <c:v>694.02777777777771</c:v>
                </c:pt>
                <c:pt idx="2">
                  <c:v>1388.0555555555554</c:v>
                </c:pt>
                <c:pt idx="3">
                  <c:v>2082.083333333333</c:v>
                </c:pt>
                <c:pt idx="4">
                  <c:v>2776.1111111111109</c:v>
                </c:pt>
                <c:pt idx="5">
                  <c:v>3470.1388888888887</c:v>
                </c:pt>
                <c:pt idx="6">
                  <c:v>4164.1666666666661</c:v>
                </c:pt>
                <c:pt idx="7">
                  <c:v>4858.1944444444434</c:v>
                </c:pt>
                <c:pt idx="8">
                  <c:v>5552.2222222222208</c:v>
                </c:pt>
                <c:pt idx="9">
                  <c:v>6494.0474128472206</c:v>
                </c:pt>
                <c:pt idx="10">
                  <c:v>7472.562924640838</c:v>
                </c:pt>
                <c:pt idx="11">
                  <c:v>8493.2146601145505</c:v>
                </c:pt>
                <c:pt idx="12">
                  <c:v>9562.2483487076443</c:v>
                </c:pt>
                <c:pt idx="13">
                  <c:v>10686.82482695078</c:v>
                </c:pt>
                <c:pt idx="14">
                  <c:v>11875.151314549854</c:v>
                </c:pt>
                <c:pt idx="15">
                  <c:v>13136.630718258026</c:v>
                </c:pt>
                <c:pt idx="16">
                  <c:v>14482.03119348156</c:v>
                </c:pt>
                <c:pt idx="17">
                  <c:v>15923.678390101109</c:v>
                </c:pt>
                <c:pt idx="18">
                  <c:v>17438.592353229811</c:v>
                </c:pt>
                <c:pt idx="19">
                  <c:v>19031.996028695667</c:v>
                </c:pt>
                <c:pt idx="20">
                  <c:v>20709.041344453453</c:v>
                </c:pt>
                <c:pt idx="21">
                  <c:v>22474.676441000694</c:v>
                </c:pt>
                <c:pt idx="22">
                  <c:v>24333.476827660332</c:v>
                </c:pt>
                <c:pt idx="23">
                  <c:v>26289.43327824814</c:v>
                </c:pt>
                <c:pt idx="24">
                  <c:v>28345.688099979583</c:v>
                </c:pt>
                <c:pt idx="25">
                  <c:v>30504.210067810433</c:v>
                </c:pt>
                <c:pt idx="26">
                  <c:v>32765.396790777737</c:v>
                </c:pt>
                <c:pt idx="27">
                  <c:v>35133.071585062542</c:v>
                </c:pt>
                <c:pt idx="28">
                  <c:v>37610.796967778078</c:v>
                </c:pt>
                <c:pt idx="29">
                  <c:v>40201.845394673735</c:v>
                </c:pt>
                <c:pt idx="30">
                  <c:v>42909.185710801357</c:v>
                </c:pt>
                <c:pt idx="31">
                  <c:v>45735.492766292387</c:v>
                </c:pt>
                <c:pt idx="32">
                  <c:v>48683.189625649706</c:v>
                </c:pt>
                <c:pt idx="33">
                  <c:v>51754.534165098754</c:v>
                </c:pt>
                <c:pt idx="34">
                  <c:v>54951.76466848221</c:v>
                </c:pt>
                <c:pt idx="35">
                  <c:v>58277.322364667198</c:v>
                </c:pt>
                <c:pt idx="36">
                  <c:v>61733.378278994598</c:v>
                </c:pt>
                <c:pt idx="37">
                  <c:v>65321.831728126228</c:v>
                </c:pt>
                <c:pt idx="38">
                  <c:v>69044.313128990791</c:v>
                </c:pt>
                <c:pt idx="39">
                  <c:v>72902.189420173469</c:v>
                </c:pt>
                <c:pt idx="40">
                  <c:v>76896.569107369243</c:v>
                </c:pt>
                <c:pt idx="41">
                  <c:v>81028.302233651208</c:v>
                </c:pt>
                <c:pt idx="42">
                  <c:v>85297.968345734407</c:v>
                </c:pt>
                <c:pt idx="43">
                  <c:v>89705.842669582096</c:v>
                </c:pt>
                <c:pt idx="44">
                  <c:v>94251.827096546287</c:v>
                </c:pt>
                <c:pt idx="45">
                  <c:v>98935.440109838804</c:v>
                </c:pt>
                <c:pt idx="46">
                  <c:v>103755.80636322367</c:v>
                </c:pt>
                <c:pt idx="47">
                  <c:v>108711.64532201577</c:v>
                </c:pt>
                <c:pt idx="48">
                  <c:v>113801.25855103129</c:v>
                </c:pt>
                <c:pt idx="49">
                  <c:v>119022.51560785325</c:v>
                </c:pt>
                <c:pt idx="50">
                  <c:v>124372.83914949393</c:v>
                </c:pt>
                <c:pt idx="51">
                  <c:v>129849.19088149616</c:v>
                </c:pt>
                <c:pt idx="52">
                  <c:v>135448.06148725128</c:v>
                </c:pt>
                <c:pt idx="53">
                  <c:v>141165.46981283784</c:v>
                </c:pt>
                <c:pt idx="54">
                  <c:v>146996.9642967844</c:v>
                </c:pt>
                <c:pt idx="55">
                  <c:v>152937.62692839635</c:v>
                </c:pt>
                <c:pt idx="56">
                  <c:v>158982.08011060974</c:v>
                </c:pt>
                <c:pt idx="57">
                  <c:v>165124.49687860534</c:v>
                </c:pt>
                <c:pt idx="58">
                  <c:v>171358.61495531211</c:v>
                </c:pt>
                <c:pt idx="59">
                  <c:v>177677.75506900757</c:v>
                </c:pt>
                <c:pt idx="60">
                  <c:v>184074.84376091056</c:v>
                </c:pt>
                <c:pt idx="61">
                  <c:v>190542.44049776116</c:v>
                </c:pt>
                <c:pt idx="62">
                  <c:v>197072.76817903892</c:v>
                </c:pt>
                <c:pt idx="63">
                  <c:v>203657.74694074623</c:v>
                </c:pt>
                <c:pt idx="64">
                  <c:v>210289.03109831113</c:v>
                </c:pt>
                <c:pt idx="65">
                  <c:v>216958.04899761162</c:v>
                </c:pt>
                <c:pt idx="66">
                  <c:v>223656.04545715984</c:v>
                </c:pt>
                <c:pt idx="67">
                  <c:v>230374.1263915794</c:v>
                </c:pt>
                <c:pt idx="68">
                  <c:v>237103.30511754076</c:v>
                </c:pt>
                <c:pt idx="69">
                  <c:v>243834.54977667492</c:v>
                </c:pt>
                <c:pt idx="70">
                  <c:v>250558.83129421994</c:v>
                </c:pt>
                <c:pt idx="71">
                  <c:v>257267.17136922086</c:v>
                </c:pt>
                <c:pt idx="72">
                  <c:v>263950.68997833983</c:v>
                </c:pt>
                <c:pt idx="73">
                  <c:v>270600.65187107911</c:v>
                </c:pt>
                <c:pt idx="74">
                  <c:v>277208.51154132845</c:v>
                </c:pt>
                <c:pt idx="75">
                  <c:v>283765.95618025243</c:v>
                </c:pt>
                <c:pt idx="76">
                  <c:v>290264.94614958903</c:v>
                </c:pt>
                <c:pt idx="77">
                  <c:v>296697.75256208942</c:v>
                </c:pt>
                <c:pt idx="78">
                  <c:v>303056.99161450088</c:v>
                </c:pt>
                <c:pt idx="79">
                  <c:v>309335.65538210166</c:v>
                </c:pt>
                <c:pt idx="80">
                  <c:v>315527.13884106203</c:v>
                </c:pt>
                <c:pt idx="81">
                  <c:v>321625.26294547517</c:v>
                </c:pt>
                <c:pt idx="82">
                  <c:v>327624.29364837898</c:v>
                </c:pt>
                <c:pt idx="83">
                  <c:v>333518.95681891666</c:v>
                </c:pt>
                <c:pt idx="84">
                  <c:v>339304.44906924851</c:v>
                </c:pt>
                <c:pt idx="85">
                  <c:v>344976.44456315995</c:v>
                </c:pt>
                <c:pt idx="86">
                  <c:v>350531.09793180914</c:v>
                </c:pt>
                <c:pt idx="87">
                  <c:v>355965.0434693498</c:v>
                </c:pt>
                <c:pt idx="88">
                  <c:v>361275.39082158316</c:v>
                </c:pt>
                <c:pt idx="89">
                  <c:v>366459.71741498029</c:v>
                </c:pt>
                <c:pt idx="90">
                  <c:v>371516.05790104077</c:v>
                </c:pt>
                <c:pt idx="91">
                  <c:v>376442.89091185876</c:v>
                </c:pt>
                <c:pt idx="92">
                  <c:v>381239.12343698204</c:v>
                </c:pt>
                <c:pt idx="93">
                  <c:v>385904.07313938637</c:v>
                </c:pt>
                <c:pt idx="94">
                  <c:v>390437.44893004571</c:v>
                </c:pt>
                <c:pt idx="95">
                  <c:v>394839.33011672518</c:v>
                </c:pt>
                <c:pt idx="96">
                  <c:v>399110.14443395316</c:v>
                </c:pt>
                <c:pt idx="97">
                  <c:v>403250.64524839557</c:v>
                </c:pt>
                <c:pt idx="98">
                  <c:v>407261.88821771467</c:v>
                </c:pt>
                <c:pt idx="99">
                  <c:v>411145.2076621211</c:v>
                </c:pt>
                <c:pt idx="100">
                  <c:v>414902.19288687734</c:v>
                </c:pt>
                <c:pt idx="101">
                  <c:v>418534.66467162239</c:v>
                </c:pt>
                <c:pt idx="102">
                  <c:v>422044.65211915836</c:v>
                </c:pt>
                <c:pt idx="103">
                  <c:v>425434.37003280991</c:v>
                </c:pt>
                <c:pt idx="104">
                  <c:v>428706.1969681193</c:v>
                </c:pt>
                <c:pt idx="105">
                  <c:v>431862.65408187162</c:v>
                </c:pt>
                <c:pt idx="106">
                  <c:v>434906.38487958518</c:v>
                </c:pt>
                <c:pt idx="107">
                  <c:v>437840.13594191673</c:v>
                </c:pt>
                <c:pt idx="108">
                  <c:v>440666.7386911175</c:v>
                </c:pt>
                <c:pt idx="109">
                  <c:v>443389.09224088967</c:v>
                </c:pt>
                <c:pt idx="110">
                  <c:v>446010.1473568182</c:v>
                </c:pt>
                <c:pt idx="111">
                  <c:v>448532.89154004521</c:v>
                </c:pt>
                <c:pt idx="112">
                  <c:v>450960.33523401577</c:v>
                </c:pt>
                <c:pt idx="113">
                  <c:v>453295.49914292817</c:v>
                </c:pt>
                <c:pt idx="114">
                  <c:v>455541.40264091076</c:v>
                </c:pt>
                <c:pt idx="115">
                  <c:v>457701.05324284843</c:v>
                </c:pt>
                <c:pt idx="116">
                  <c:v>459777.43710109661</c:v>
                </c:pt>
                <c:pt idx="117">
                  <c:v>461773.51048695011</c:v>
                </c:pt>
                <c:pt idx="118">
                  <c:v>463692.19221156242</c:v>
                </c:pt>
                <c:pt idx="119">
                  <c:v>465536.35693792603</c:v>
                </c:pt>
                <c:pt idx="120">
                  <c:v>467308.82933340856</c:v>
                </c:pt>
                <c:pt idx="121">
                  <c:v>469012.37901107845</c:v>
                </c:pt>
                <c:pt idx="122">
                  <c:v>470649.71620754001</c:v>
                </c:pt>
                <c:pt idx="123">
                  <c:v>472223.48814512306</c:v>
                </c:pt>
                <c:pt idx="124">
                  <c:v>473736.27602694219</c:v>
                </c:pt>
                <c:pt idx="125">
                  <c:v>475190.59261446167</c:v>
                </c:pt>
                <c:pt idx="126">
                  <c:v>476588.8803386949</c:v>
                </c:pt>
                <c:pt idx="127">
                  <c:v>477933.5098979515</c:v>
                </c:pt>
                <c:pt idx="128">
                  <c:v>479226.77929705993</c:v>
                </c:pt>
                <c:pt idx="129">
                  <c:v>480470.91328517353</c:v>
                </c:pt>
                <c:pt idx="130">
                  <c:v>481668.06315156631</c:v>
                </c:pt>
                <c:pt idx="131">
                  <c:v>482820.30684119096</c:v>
                </c:pt>
                <c:pt idx="132">
                  <c:v>483929.64935417339</c:v>
                </c:pt>
                <c:pt idx="133">
                  <c:v>484998.02339581569</c:v>
                </c:pt>
                <c:pt idx="134">
                  <c:v>486027.29024605185</c:v>
                </c:pt>
                <c:pt idx="135">
                  <c:v>487019.2408196223</c:v>
                </c:pt>
                <c:pt idx="136">
                  <c:v>487975.59689048596</c:v>
                </c:pt>
                <c:pt idx="137">
                  <c:v>488898.01245616045</c:v>
                </c:pt>
                <c:pt idx="138">
                  <c:v>489788.07521976001</c:v>
                </c:pt>
                <c:pt idx="139">
                  <c:v>490647.30816947867</c:v>
                </c:pt>
                <c:pt idx="140">
                  <c:v>491477.17123713961</c:v>
                </c:pt>
                <c:pt idx="141">
                  <c:v>492279.06301919586</c:v>
                </c:pt>
                <c:pt idx="142">
                  <c:v>493054.32254522241</c:v>
                </c:pt>
                <c:pt idx="143">
                  <c:v>493804.23108048586</c:v>
                </c:pt>
                <c:pt idx="144">
                  <c:v>494530.01395061502</c:v>
                </c:pt>
                <c:pt idx="145">
                  <c:v>495232.84237772919</c:v>
                </c:pt>
                <c:pt idx="146">
                  <c:v>495913.8353186117</c:v>
                </c:pt>
                <c:pt idx="147">
                  <c:v>496574.06129664957</c:v>
                </c:pt>
                <c:pt idx="148">
                  <c:v>497214.54022029985</c:v>
                </c:pt>
                <c:pt idx="149">
                  <c:v>497836.24518179434</c:v>
                </c:pt>
                <c:pt idx="150">
                  <c:v>498440.10423066129</c:v>
                </c:pt>
                <c:pt idx="151">
                  <c:v>499027.0021174312</c:v>
                </c:pt>
                <c:pt idx="152">
                  <c:v>499597.78200360778</c:v>
                </c:pt>
                <c:pt idx="153">
                  <c:v>500153.24713463016</c:v>
                </c:pt>
                <c:pt idx="154">
                  <c:v>500694.16247313435</c:v>
                </c:pt>
                <c:pt idx="155">
                  <c:v>501221.25629034254</c:v>
                </c:pt>
                <c:pt idx="156">
                  <c:v>501735.22171387589</c:v>
                </c:pt>
                <c:pt idx="157">
                  <c:v>502236.71823070239</c:v>
                </c:pt>
                <c:pt idx="158">
                  <c:v>502726.37314430089</c:v>
                </c:pt>
                <c:pt idx="159">
                  <c:v>503204.78298544919</c:v>
                </c:pt>
                <c:pt idx="160">
                  <c:v>503672.51487633196</c:v>
                </c:pt>
                <c:pt idx="161">
                  <c:v>504130.10784791678</c:v>
                </c:pt>
                <c:pt idx="162">
                  <c:v>504578.07411076652</c:v>
                </c:pt>
                <c:pt idx="163">
                  <c:v>505016.90027964837</c:v>
                </c:pt>
                <c:pt idx="164">
                  <c:v>505447.04855246213</c:v>
                </c:pt>
                <c:pt idx="165">
                  <c:v>505868.95784415363</c:v>
                </c:pt>
                <c:pt idx="166">
                  <c:v>506283.04487639642</c:v>
                </c:pt>
                <c:pt idx="167">
                  <c:v>506689.7052239253</c:v>
                </c:pt>
                <c:pt idx="168">
                  <c:v>507089.31431848847</c:v>
                </c:pt>
                <c:pt idx="169">
                  <c:v>507482.22841145127</c:v>
                </c:pt>
                <c:pt idx="170">
                  <c:v>507868.78549613891</c:v>
                </c:pt>
                <c:pt idx="171">
                  <c:v>508249.30619104637</c:v>
                </c:pt>
                <c:pt idx="172">
                  <c:v>508624.09458507429</c:v>
                </c:pt>
                <c:pt idx="173">
                  <c:v>508993.43904597062</c:v>
                </c:pt>
                <c:pt idx="174">
                  <c:v>509357.61299317121</c:v>
                </c:pt>
                <c:pt idx="175">
                  <c:v>509716.87563623674</c:v>
                </c:pt>
                <c:pt idx="176">
                  <c:v>510071.47268008348</c:v>
                </c:pt>
                <c:pt idx="177">
                  <c:v>510421.63699819858</c:v>
                </c:pt>
                <c:pt idx="178">
                  <c:v>510767.5892750193</c:v>
                </c:pt>
                <c:pt idx="179">
                  <c:v>511109.53861864062</c:v>
                </c:pt>
                <c:pt idx="180">
                  <c:v>511447.68314499705</c:v>
                </c:pt>
                <c:pt idx="181">
                  <c:v>511782.21053464274</c:v>
                </c:pt>
                <c:pt idx="182">
                  <c:v>512113.29856323072</c:v>
                </c:pt>
                <c:pt idx="183">
                  <c:v>512441.11560676509</c:v>
                </c:pt>
                <c:pt idx="184">
                  <c:v>512765.82112267416</c:v>
                </c:pt>
                <c:pt idx="185">
                  <c:v>513087.56610772264</c:v>
                </c:pt>
                <c:pt idx="186">
                  <c:v>513406.49353375216</c:v>
                </c:pt>
                <c:pt idx="187">
                  <c:v>513722.7387622089</c:v>
                </c:pt>
                <c:pt idx="188">
                  <c:v>514036.42993838689</c:v>
                </c:pt>
                <c:pt idx="189">
                  <c:v>514347.68836628424</c:v>
                </c:pt>
                <c:pt idx="190">
                  <c:v>514656.62886493915</c:v>
                </c:pt>
                <c:pt idx="191">
                  <c:v>514963.36010708165</c:v>
                </c:pt>
                <c:pt idx="192">
                  <c:v>515267.98494090635</c:v>
                </c:pt>
                <c:pt idx="193">
                  <c:v>515570.60069574194</c:v>
                </c:pt>
                <c:pt idx="194">
                  <c:v>515871.29947236256</c:v>
                </c:pt>
                <c:pt idx="195">
                  <c:v>516170.16841865802</c:v>
                </c:pt>
                <c:pt idx="196">
                  <c:v>516467.2899913505</c:v>
                </c:pt>
                <c:pt idx="197">
                  <c:v>516762.74220441794</c:v>
                </c:pt>
                <c:pt idx="198">
                  <c:v>517056.59886485705</c:v>
                </c:pt>
                <c:pt idx="199">
                  <c:v>517348.92979639187</c:v>
                </c:pt>
                <c:pt idx="200">
                  <c:v>517639.80105170916</c:v>
                </c:pt>
                <c:pt idx="201">
                  <c:v>517929.27511377569</c:v>
                </c:pt>
                <c:pt idx="202">
                  <c:v>518217.41108676913</c:v>
                </c:pt>
                <c:pt idx="203">
                  <c:v>518504.26487713109</c:v>
                </c:pt>
                <c:pt idx="204">
                  <c:v>518789.88936522708</c:v>
                </c:pt>
                <c:pt idx="205">
                  <c:v>519074.33456807793</c:v>
                </c:pt>
                <c:pt idx="206">
                  <c:v>519357.64779360476</c:v>
                </c:pt>
                <c:pt idx="207">
                  <c:v>519639.87378681061</c:v>
                </c:pt>
                <c:pt idx="208">
                  <c:v>519921.05486830138</c:v>
                </c:pt>
                <c:pt idx="209">
                  <c:v>520201.23106553074</c:v>
                </c:pt>
                <c:pt idx="210">
                  <c:v>520480.44023713551</c:v>
                </c:pt>
                <c:pt idx="211">
                  <c:v>520758.71819071023</c:v>
                </c:pt>
                <c:pt idx="212">
                  <c:v>521036.09879435407</c:v>
                </c:pt>
                <c:pt idx="213">
                  <c:v>521312.61408230668</c:v>
                </c:pt>
                <c:pt idx="214">
                  <c:v>521588.29435497493</c:v>
                </c:pt>
                <c:pt idx="215">
                  <c:v>521863.16827363701</c:v>
                </c:pt>
                <c:pt idx="216">
                  <c:v>522137.26295009773</c:v>
                </c:pt>
                <c:pt idx="217">
                  <c:v>522410.60403155471</c:v>
                </c:pt>
                <c:pt idx="218">
                  <c:v>522683.21578092262</c:v>
                </c:pt>
                <c:pt idx="219">
                  <c:v>522955.1211528508</c:v>
                </c:pt>
                <c:pt idx="220">
                  <c:v>523226.3418656573</c:v>
                </c:pt>
                <c:pt idx="221">
                  <c:v>523496.89846939227</c:v>
                </c:pt>
                <c:pt idx="222">
                  <c:v>523766.81041023234</c:v>
                </c:pt>
                <c:pt idx="223">
                  <c:v>524036.09609139763</c:v>
                </c:pt>
                <c:pt idx="224">
                  <c:v>524304.77293077391</c:v>
                </c:pt>
                <c:pt idx="225">
                  <c:v>524572.85741541244</c:v>
                </c:pt>
                <c:pt idx="226">
                  <c:v>524840.36515307252</c:v>
                </c:pt>
                <c:pt idx="227">
                  <c:v>525107.31092096225</c:v>
                </c:pt>
                <c:pt idx="228">
                  <c:v>525373.70871182543</c:v>
                </c:pt>
                <c:pt idx="229">
                  <c:v>525639.57177751546</c:v>
                </c:pt>
                <c:pt idx="230">
                  <c:v>525904.91267018986</c:v>
                </c:pt>
                <c:pt idx="231">
                  <c:v>526169.74328125117</c:v>
                </c:pt>
                <c:pt idx="232">
                  <c:v>526434.07487815467</c:v>
                </c:pt>
                <c:pt idx="233">
                  <c:v>526697.91813919751</c:v>
                </c:pt>
                <c:pt idx="234">
                  <c:v>526961.28318639565</c:v>
                </c:pt>
                <c:pt idx="235">
                  <c:v>527224.17961655254</c:v>
                </c:pt>
                <c:pt idx="236">
                  <c:v>527486.61653061572</c:v>
                </c:pt>
                <c:pt idx="237">
                  <c:v>527748.60256141343</c:v>
                </c:pt>
                <c:pt idx="238">
                  <c:v>528010.14589985937</c:v>
                </c:pt>
                <c:pt idx="239">
                  <c:v>528271.25431970693</c:v>
                </c:pt>
                <c:pt idx="240">
                  <c:v>528531.93520093209</c:v>
                </c:pt>
                <c:pt idx="241">
                  <c:v>528792.1955518194</c:v>
                </c:pt>
                <c:pt idx="242">
                  <c:v>529052.04202982073</c:v>
                </c:pt>
                <c:pt idx="243">
                  <c:v>529311.48096125363</c:v>
                </c:pt>
                <c:pt idx="244">
                  <c:v>529570.51835990313</c:v>
                </c:pt>
                <c:pt idx="245">
                  <c:v>529829.15994458529</c:v>
                </c:pt>
                <c:pt idx="246">
                  <c:v>530087.41115573107</c:v>
                </c:pt>
                <c:pt idx="247">
                  <c:v>530345.27717104193</c:v>
                </c:pt>
                <c:pt idx="248">
                  <c:v>530602.76292026974</c:v>
                </c:pt>
                <c:pt idx="249">
                  <c:v>530859.87309916806</c:v>
                </c:pt>
                <c:pt idx="250">
                  <c:v>531116.61218266096</c:v>
                </c:pt>
                <c:pt idx="251">
                  <c:v>531372.98443727102</c:v>
                </c:pt>
                <c:pt idx="252">
                  <c:v>531628.99393284938</c:v>
                </c:pt>
                <c:pt idx="253">
                  <c:v>531884.64455364458</c:v>
                </c:pt>
                <c:pt idx="254">
                  <c:v>532139.94000874762</c:v>
                </c:pt>
                <c:pt idx="255">
                  <c:v>532394.88384194719</c:v>
                </c:pt>
                <c:pt idx="256">
                  <c:v>532649.47944102832</c:v>
                </c:pt>
                <c:pt idx="257">
                  <c:v>532903.73004654481</c:v>
                </c:pt>
                <c:pt idx="258">
                  <c:v>533157.63876009488</c:v>
                </c:pt>
                <c:pt idx="259">
                  <c:v>533411.20855212794</c:v>
                </c:pt>
                <c:pt idx="260">
                  <c:v>533664.44226930803</c:v>
                </c:pt>
                <c:pt idx="261">
                  <c:v>533917.34264145885</c:v>
                </c:pt>
                <c:pt idx="262">
                  <c:v>534169.9122881142</c:v>
                </c:pt>
                <c:pt idx="263">
                  <c:v>534422.15372469521</c:v>
                </c:pt>
                <c:pt idx="264">
                  <c:v>534674.06936833565</c:v>
                </c:pt>
                <c:pt idx="265">
                  <c:v>534925.66154337535</c:v>
                </c:pt>
                <c:pt idx="266">
                  <c:v>535176.93248653912</c:v>
                </c:pt>
                <c:pt idx="267">
                  <c:v>535427.8843518208</c:v>
                </c:pt>
                <c:pt idx="268">
                  <c:v>535678.51921508694</c:v>
                </c:pt>
                <c:pt idx="269">
                  <c:v>535928.83907841786</c:v>
                </c:pt>
                <c:pt idx="270">
                  <c:v>536178.84587419918</c:v>
                </c:pt>
                <c:pt idx="271">
                  <c:v>536428.54146897909</c:v>
                </c:pt>
                <c:pt idx="272">
                  <c:v>536677.92766710441</c:v>
                </c:pt>
                <c:pt idx="273">
                  <c:v>536927.00621414732</c:v>
                </c:pt>
                <c:pt idx="274">
                  <c:v>537175.77880013583</c:v>
                </c:pt>
                <c:pt idx="275">
                  <c:v>537424.24706259731</c:v>
                </c:pt>
                <c:pt idx="276">
                  <c:v>537672.41258942813</c:v>
                </c:pt>
                <c:pt idx="277">
                  <c:v>537920.27692159684</c:v>
                </c:pt>
                <c:pt idx="278">
                  <c:v>538167.84155569226</c:v>
                </c:pt>
                <c:pt idx="279">
                  <c:v>538415.10794632428</c:v>
                </c:pt>
                <c:pt idx="280">
                  <c:v>538662.07750838622</c:v>
                </c:pt>
                <c:pt idx="281">
                  <c:v>538908.75161918637</c:v>
                </c:pt>
                <c:pt idx="282">
                  <c:v>539155.13162045681</c:v>
                </c:pt>
                <c:pt idx="283">
                  <c:v>539401.21882024535</c:v>
                </c:pt>
                <c:pt idx="284">
                  <c:v>539647.01449469873</c:v>
                </c:pt>
                <c:pt idx="285">
                  <c:v>539892.51988974272</c:v>
                </c:pt>
                <c:pt idx="286">
                  <c:v>540137.73622266413</c:v>
                </c:pt>
                <c:pt idx="287">
                  <c:v>540382.66468360228</c:v>
                </c:pt>
                <c:pt idx="288">
                  <c:v>540627.30643695348</c:v>
                </c:pt>
                <c:pt idx="289">
                  <c:v>540871.66262269428</c:v>
                </c:pt>
                <c:pt idx="290">
                  <c:v>541115.73435762804</c:v>
                </c:pt>
                <c:pt idx="291">
                  <c:v>541359.52273655951</c:v>
                </c:pt>
                <c:pt idx="292">
                  <c:v>541603.02883340104</c:v>
                </c:pt>
                <c:pt idx="293">
                  <c:v>541846.25370221504</c:v>
                </c:pt>
                <c:pt idx="294">
                  <c:v>542089.19837819564</c:v>
                </c:pt>
                <c:pt idx="295">
                  <c:v>542331.86387859401</c:v>
                </c:pt>
                <c:pt idx="296">
                  <c:v>542574.25120358949</c:v>
                </c:pt>
                <c:pt idx="297">
                  <c:v>542816.36133711063</c:v>
                </c:pt>
                <c:pt idx="298">
                  <c:v>543058.19524760905</c:v>
                </c:pt>
                <c:pt idx="299">
                  <c:v>543299.75388878782</c:v>
                </c:pt>
                <c:pt idx="300">
                  <c:v>543541.0382002882</c:v>
                </c:pt>
                <c:pt idx="301">
                  <c:v>543782.04910833645</c:v>
                </c:pt>
                <c:pt idx="302">
                  <c:v>544022.78752635373</c:v>
                </c:pt>
                <c:pt idx="303">
                  <c:v>544263.25435553037</c:v>
                </c:pt>
                <c:pt idx="304">
                  <c:v>544503.45048536721</c:v>
                </c:pt>
                <c:pt idx="305">
                  <c:v>544743.37679418584</c:v>
                </c:pt>
                <c:pt idx="306">
                  <c:v>544983.03414960916</c:v>
                </c:pt>
                <c:pt idx="307">
                  <c:v>545222.42340901506</c:v>
                </c:pt>
                <c:pt idx="308">
                  <c:v>545461.54541996331</c:v>
                </c:pt>
                <c:pt idx="309">
                  <c:v>545700.40102059848</c:v>
                </c:pt>
                <c:pt idx="310">
                  <c:v>545938.99104002968</c:v>
                </c:pt>
                <c:pt idx="311">
                  <c:v>546177.31629868853</c:v>
                </c:pt>
                <c:pt idx="312">
                  <c:v>546415.37760866701</c:v>
                </c:pt>
                <c:pt idx="313">
                  <c:v>546653.17577403598</c:v>
                </c:pt>
                <c:pt idx="314">
                  <c:v>546890.71159114549</c:v>
                </c:pt>
                <c:pt idx="315">
                  <c:v>547127.98584890831</c:v>
                </c:pt>
                <c:pt idx="316">
                  <c:v>547364.99932906753</c:v>
                </c:pt>
                <c:pt idx="317">
                  <c:v>547601.75280644884</c:v>
                </c:pt>
                <c:pt idx="318">
                  <c:v>547838.24704919907</c:v>
                </c:pt>
                <c:pt idx="319">
                  <c:v>548074.48281901085</c:v>
                </c:pt>
                <c:pt idx="320">
                  <c:v>548310.46087133535</c:v>
                </c:pt>
                <c:pt idx="321">
                  <c:v>548546.18195558293</c:v>
                </c:pt>
                <c:pt idx="322">
                  <c:v>548781.64681531268</c:v>
                </c:pt>
                <c:pt idx="323">
                  <c:v>549016.85618841148</c:v>
                </c:pt>
                <c:pt idx="324">
                  <c:v>549251.81080726371</c:v>
                </c:pt>
                <c:pt idx="325">
                  <c:v>549486.51139891101</c:v>
                </c:pt>
                <c:pt idx="326">
                  <c:v>549720.95868520415</c:v>
                </c:pt>
                <c:pt idx="327">
                  <c:v>549955.15338294592</c:v>
                </c:pt>
                <c:pt idx="328">
                  <c:v>550189.09620402707</c:v>
                </c:pt>
                <c:pt idx="329">
                  <c:v>550422.78785555472</c:v>
                </c:pt>
                <c:pt idx="330">
                  <c:v>550656.2290399737</c:v>
                </c:pt>
                <c:pt idx="331">
                  <c:v>550889.42045518197</c:v>
                </c:pt>
                <c:pt idx="332">
                  <c:v>551122.36279463989</c:v>
                </c:pt>
                <c:pt idx="333">
                  <c:v>551355.05674747354</c:v>
                </c:pt>
                <c:pt idx="334">
                  <c:v>551587.50299857336</c:v>
                </c:pt>
                <c:pt idx="335">
                  <c:v>551819.70222868689</c:v>
                </c:pt>
                <c:pt idx="336">
                  <c:v>552051.65511450765</c:v>
                </c:pt>
                <c:pt idx="337">
                  <c:v>552283.36232875905</c:v>
                </c:pt>
                <c:pt idx="338">
                  <c:v>552514.82454027457</c:v>
                </c:pt>
                <c:pt idx="339">
                  <c:v>552746.04241407337</c:v>
                </c:pt>
                <c:pt idx="340">
                  <c:v>552977.01661143301</c:v>
                </c:pt>
                <c:pt idx="341">
                  <c:v>553207.74778995814</c:v>
                </c:pt>
                <c:pt idx="342">
                  <c:v>553438.23660364596</c:v>
                </c:pt>
                <c:pt idx="343">
                  <c:v>553668.48370294902</c:v>
                </c:pt>
                <c:pt idx="344">
                  <c:v>553898.48973483464</c:v>
                </c:pt>
                <c:pt idx="345">
                  <c:v>554128.25534284196</c:v>
                </c:pt>
                <c:pt idx="346">
                  <c:v>554357.78116713604</c:v>
                </c:pt>
                <c:pt idx="347">
                  <c:v>554587.0678445599</c:v>
                </c:pt>
                <c:pt idx="348">
                  <c:v>554816.1160086845</c:v>
                </c:pt>
                <c:pt idx="349">
                  <c:v>555044.92628985574</c:v>
                </c:pt>
                <c:pt idx="350">
                  <c:v>555273.49931524019</c:v>
                </c:pt>
                <c:pt idx="351">
                  <c:v>555501.83570886892</c:v>
                </c:pt>
                <c:pt idx="352">
                  <c:v>555729.93609167903</c:v>
                </c:pt>
                <c:pt idx="353">
                  <c:v>555957.80108155392</c:v>
                </c:pt>
                <c:pt idx="354">
                  <c:v>556185.4312933617</c:v>
                </c:pt>
                <c:pt idx="355">
                  <c:v>556412.82733899262</c:v>
                </c:pt>
                <c:pt idx="356">
                  <c:v>556639.98982739425</c:v>
                </c:pt>
                <c:pt idx="357">
                  <c:v>556866.91936460615</c:v>
                </c:pt>
                <c:pt idx="358">
                  <c:v>557093.61655379273</c:v>
                </c:pt>
                <c:pt idx="359">
                  <c:v>557320.08199527545</c:v>
                </c:pt>
                <c:pt idx="360">
                  <c:v>557546.31628656317</c:v>
                </c:pt>
                <c:pt idx="361">
                  <c:v>557772.32002238231</c:v>
                </c:pt>
                <c:pt idx="362">
                  <c:v>557998.09379470523</c:v>
                </c:pt>
                <c:pt idx="363">
                  <c:v>558223.63819277822</c:v>
                </c:pt>
                <c:pt idx="364">
                  <c:v>558448.95380314835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  <c:pt idx="128">
                  <c:v>287.70869279391235</c:v>
                </c:pt>
                <c:pt idx="129">
                  <c:v>288.45562134391054</c:v>
                </c:pt>
                <c:pt idx="130">
                  <c:v>289.1743424964377</c:v>
                </c:pt>
                <c:pt idx="131">
                  <c:v>289.86610376697479</c:v>
                </c:pt>
                <c:pt idx="132">
                  <c:v>290.53210887783075</c:v>
                </c:pt>
                <c:pt idx="133">
                  <c:v>291.17351814837843</c:v>
                </c:pt>
                <c:pt idx="134">
                  <c:v>291.79144901704132</c:v>
                </c:pt>
                <c:pt idx="135">
                  <c:v>292.38697667778001</c:v>
                </c:pt>
                <c:pt idx="136">
                  <c:v>292.96113481518063</c:v>
                </c:pt>
                <c:pt idx="137">
                  <c:v>293.51491642355035</c:v>
                </c:pt>
                <c:pt idx="138">
                  <c:v>294.04927469667393</c:v>
                </c:pt>
                <c:pt idx="139">
                  <c:v>294.56512397607275</c:v>
                </c:pt>
                <c:pt idx="140">
                  <c:v>295.06334074673174</c:v>
                </c:pt>
                <c:pt idx="141">
                  <c:v>295.54476467031964</c:v>
                </c:pt>
                <c:pt idx="142">
                  <c:v>296.01019964692154</c:v>
                </c:pt>
                <c:pt idx="143">
                  <c:v>296.46041489722978</c:v>
                </c:pt>
                <c:pt idx="144">
                  <c:v>296.89614605800375</c:v>
                </c:pt>
                <c:pt idx="145">
                  <c:v>297.31809628440811</c:v>
                </c:pt>
                <c:pt idx="146">
                  <c:v>297.7269373535791</c:v>
                </c:pt>
                <c:pt idx="147">
                  <c:v>298.12331076444838</c:v>
                </c:pt>
                <c:pt idx="148">
                  <c:v>298.50782882947755</c:v>
                </c:pt>
                <c:pt idx="149">
                  <c:v>298.88107575452926</c:v>
                </c:pt>
                <c:pt idx="150">
                  <c:v>299.24360870361886</c:v>
                </c:pt>
                <c:pt idx="151">
                  <c:v>299.59595884576612</c:v>
                </c:pt>
                <c:pt idx="152">
                  <c:v>299.93863238159355</c:v>
                </c:pt>
                <c:pt idx="153">
                  <c:v>300.27211154770663</c:v>
                </c:pt>
                <c:pt idx="154">
                  <c:v>300.59685559723886</c:v>
                </c:pt>
                <c:pt idx="155">
                  <c:v>300.9133017552586</c:v>
                </c:pt>
                <c:pt idx="156">
                  <c:v>301.22186614801427</c:v>
                </c:pt>
                <c:pt idx="157">
                  <c:v>301.52294470524447</c:v>
                </c:pt>
                <c:pt idx="158">
                  <c:v>301.81691403500139</c:v>
                </c:pt>
                <c:pt idx="159">
                  <c:v>302.10413227063174</c:v>
                </c:pt>
                <c:pt idx="160">
                  <c:v>302.38493988973289</c:v>
                </c:pt>
                <c:pt idx="161">
                  <c:v>302.65966050505295</c:v>
                </c:pt>
                <c:pt idx="162">
                  <c:v>302.92860162743625</c:v>
                </c:pt>
                <c:pt idx="163">
                  <c:v>303.19205540102951</c:v>
                </c:pt>
                <c:pt idx="164">
                  <c:v>303.45029931106376</c:v>
                </c:pt>
                <c:pt idx="165">
                  <c:v>303.7035968646108</c:v>
                </c:pt>
                <c:pt idx="166">
                  <c:v>303.9521982447846</c:v>
                </c:pt>
                <c:pt idx="167">
                  <c:v>304.19634093891841</c:v>
                </c:pt>
                <c:pt idx="168">
                  <c:v>304.43625034129775</c:v>
                </c:pt>
                <c:pt idx="169">
                  <c:v>304.67214033106927</c:v>
                </c:pt>
                <c:pt idx="170">
                  <c:v>304.90421382597879</c:v>
                </c:pt>
                <c:pt idx="171">
                  <c:v>305.13266331261525</c:v>
                </c:pt>
                <c:pt idx="172">
                  <c:v>305.35767135385674</c:v>
                </c:pt>
                <c:pt idx="173">
                  <c:v>305.57941107422675</c:v>
                </c:pt>
                <c:pt idx="174">
                  <c:v>305.79804662387687</c:v>
                </c:pt>
                <c:pt idx="175">
                  <c:v>306.01373362191498</c:v>
                </c:pt>
                <c:pt idx="176">
                  <c:v>306.22661957979773</c:v>
                </c:pt>
                <c:pt idx="177">
                  <c:v>306.43684430550223</c:v>
                </c:pt>
                <c:pt idx="178">
                  <c:v>306.64454028918487</c:v>
                </c:pt>
                <c:pt idx="179">
                  <c:v>306.84983307102675</c:v>
                </c:pt>
                <c:pt idx="180">
                  <c:v>307.05284159195315</c:v>
                </c:pt>
                <c:pt idx="181">
                  <c:v>307.25367852790214</c:v>
                </c:pt>
                <c:pt idx="182">
                  <c:v>307.45245060830314</c:v>
                </c:pt>
                <c:pt idx="183">
                  <c:v>307.64925891941039</c:v>
                </c:pt>
                <c:pt idx="184">
                  <c:v>307.84419919312006</c:v>
                </c:pt>
                <c:pt idx="185">
                  <c:v>308.03736208188241</c:v>
                </c:pt>
                <c:pt idx="186">
                  <c:v>308.22883342030315</c:v>
                </c:pt>
                <c:pt idx="187">
                  <c:v>308.41869447400938</c:v>
                </c:pt>
                <c:pt idx="188">
                  <c:v>308.60702217633758</c:v>
                </c:pt>
                <c:pt idx="189">
                  <c:v>308.79388935338221</c:v>
                </c:pt>
                <c:pt idx="190">
                  <c:v>308.97936493792588</c:v>
                </c:pt>
                <c:pt idx="191">
                  <c:v>309.16351417275229</c:v>
                </c:pt>
                <c:pt idx="192">
                  <c:v>309.34639880382576</c:v>
                </c:pt>
                <c:pt idx="193">
                  <c:v>309.52807726380308</c:v>
                </c:pt>
                <c:pt idx="194">
                  <c:v>309.70860484632499</c:v>
                </c:pt>
                <c:pt idx="195">
                  <c:v>309.88803387151739</c:v>
                </c:pt>
                <c:pt idx="196">
                  <c:v>310.06641384311581</c:v>
                </c:pt>
                <c:pt idx="197">
                  <c:v>310.24379159760895</c:v>
                </c:pt>
                <c:pt idx="198">
                  <c:v>310.42021144578132</c:v>
                </c:pt>
                <c:pt idx="199">
                  <c:v>310.59571530701896</c:v>
                </c:pt>
                <c:pt idx="200">
                  <c:v>310.7703428367272</c:v>
                </c:pt>
                <c:pt idx="201">
                  <c:v>310.94413154719336</c:v>
                </c:pt>
                <c:pt idx="202">
                  <c:v>311.11711692221445</c:v>
                </c:pt>
                <c:pt idx="203">
                  <c:v>311.28933252579378</c:v>
                </c:pt>
                <c:pt idx="204">
                  <c:v>311.46081010519902</c:v>
                </c:pt>
                <c:pt idx="205">
                  <c:v>311.6315796886596</c:v>
                </c:pt>
                <c:pt idx="206">
                  <c:v>311.8016696779693</c:v>
                </c:pt>
                <c:pt idx="207">
                  <c:v>311.97110693624774</c:v>
                </c:pt>
                <c:pt idx="208">
                  <c:v>312.13991687110308</c:v>
                </c:pt>
                <c:pt idx="209">
                  <c:v>312.3081235134261</c:v>
                </c:pt>
                <c:pt idx="210">
                  <c:v>312.47574959203615</c:v>
                </c:pt>
                <c:pt idx="211">
                  <c:v>312.64281660438837</c:v>
                </c:pt>
                <c:pt idx="212">
                  <c:v>312.80934488354217</c:v>
                </c:pt>
                <c:pt idx="213">
                  <c:v>312.97535366158058</c:v>
                </c:pt>
                <c:pt idx="214">
                  <c:v>313.14086112966243</c:v>
                </c:pt>
                <c:pt idx="215">
                  <c:v>313.3058844948788</c:v>
                </c:pt>
                <c:pt idx="216">
                  <c:v>313.47044003407876</c:v>
                </c:pt>
                <c:pt idx="217">
                  <c:v>313.63454314481942</c:v>
                </c:pt>
                <c:pt idx="218">
                  <c:v>313.79820839358945</c:v>
                </c:pt>
                <c:pt idx="219">
                  <c:v>313.96144956144707</c:v>
                </c:pt>
                <c:pt idx="220">
                  <c:v>314.12427968720641</c:v>
                </c:pt>
                <c:pt idx="221">
                  <c:v>314.28671110830004</c:v>
                </c:pt>
                <c:pt idx="222">
                  <c:v>314.44875549943879</c:v>
                </c:pt>
                <c:pt idx="223">
                  <c:v>314.61042390918385</c:v>
                </c:pt>
                <c:pt idx="224">
                  <c:v>314.77172679454083</c:v>
                </c:pt>
                <c:pt idx="225">
                  <c:v>314.93267405367942</c:v>
                </c:pt>
                <c:pt idx="226">
                  <c:v>315.09327505687742</c:v>
                </c:pt>
                <c:pt idx="227">
                  <c:v>315.25353867578258</c:v>
                </c:pt>
                <c:pt idx="228">
                  <c:v>315.41347331108165</c:v>
                </c:pt>
                <c:pt idx="229">
                  <c:v>315.57308691866024</c:v>
                </c:pt>
                <c:pt idx="230">
                  <c:v>315.73238703433429</c:v>
                </c:pt>
                <c:pt idx="231">
                  <c:v>315.89138079722881</c:v>
                </c:pt>
                <c:pt idx="232">
                  <c:v>316.05007497187569</c:v>
                </c:pt>
                <c:pt idx="233">
                  <c:v>316.20847596909977</c:v>
                </c:pt>
                <c:pt idx="234">
                  <c:v>316.36658986575668</c:v>
                </c:pt>
                <c:pt idx="235">
                  <c:v>316.52442242338543</c:v>
                </c:pt>
                <c:pt idx="236">
                  <c:v>316.6819791058328</c:v>
                </c:pt>
                <c:pt idx="237">
                  <c:v>316.83926509590549</c:v>
                </c:pt>
                <c:pt idx="238">
                  <c:v>316.99628531110221</c:v>
                </c:pt>
                <c:pt idx="239">
                  <c:v>317.15304441847513</c:v>
                </c:pt>
                <c:pt idx="240">
                  <c:v>317.30954684866833</c:v>
                </c:pt>
                <c:pt idx="241">
                  <c:v>317.46579680917705</c:v>
                </c:pt>
                <c:pt idx="242">
                  <c:v>317.62179829687045</c:v>
                </c:pt>
                <c:pt idx="243">
                  <c:v>317.77755510981797</c:v>
                </c:pt>
                <c:pt idx="244">
                  <c:v>317.9330708584568</c:v>
                </c:pt>
                <c:pt idx="245">
                  <c:v>318.08834897613673</c:v>
                </c:pt>
                <c:pt idx="246">
                  <c:v>318.24339272907594</c:v>
                </c:pt>
                <c:pt idx="247">
                  <c:v>318.39820522576042</c:v>
                </c:pt>
                <c:pt idx="248">
                  <c:v>318.55278942581714</c:v>
                </c:pt>
                <c:pt idx="249">
                  <c:v>318.70714814838971</c:v>
                </c:pt>
                <c:pt idx="250">
                  <c:v>318.86128408004441</c:v>
                </c:pt>
                <c:pt idx="251">
                  <c:v>319.01519978223172</c:v>
                </c:pt>
                <c:pt idx="252">
                  <c:v>319.16889769832841</c:v>
                </c:pt>
                <c:pt idx="253">
                  <c:v>319.32238016028276</c:v>
                </c:pt>
                <c:pt idx="254">
                  <c:v>319.47564939488535</c:v>
                </c:pt>
                <c:pt idx="255">
                  <c:v>319.62870752968598</c:v>
                </c:pt>
                <c:pt idx="256">
                  <c:v>319.781556598576</c:v>
                </c:pt>
                <c:pt idx="257">
                  <c:v>319.93419854705496</c:v>
                </c:pt>
                <c:pt idx="258">
                  <c:v>320.08663523719906</c:v>
                </c:pt>
                <c:pt idx="259">
                  <c:v>320.23886845234802</c:v>
                </c:pt>
                <c:pt idx="260">
                  <c:v>320.39089990152553</c:v>
                </c:pt>
                <c:pt idx="261">
                  <c:v>320.54273122360928</c:v>
                </c:pt>
                <c:pt idx="262">
                  <c:v>320.69436399126306</c:v>
                </c:pt>
                <c:pt idx="263">
                  <c:v>320.84579971464569</c:v>
                </c:pt>
                <c:pt idx="264">
                  <c:v>320.99703984490816</c:v>
                </c:pt>
                <c:pt idx="265">
                  <c:v>321.14808577749153</c:v>
                </c:pt>
                <c:pt idx="266">
                  <c:v>321.29893885523649</c:v>
                </c:pt>
                <c:pt idx="267">
                  <c:v>321.44960037131511</c:v>
                </c:pt>
                <c:pt idx="268">
                  <c:v>321.60007157199522</c:v>
                </c:pt>
                <c:pt idx="269">
                  <c:v>321.75035365924612</c:v>
                </c:pt>
                <c:pt idx="270">
                  <c:v>321.90044779319527</c:v>
                </c:pt>
                <c:pt idx="271">
                  <c:v>322.05035509444394</c:v>
                </c:pt>
                <c:pt idx="272">
                  <c:v>322.20007664625018</c:v>
                </c:pt>
                <c:pt idx="273">
                  <c:v>322.34961349658619</c:v>
                </c:pt>
                <c:pt idx="274">
                  <c:v>322.49896666007737</c:v>
                </c:pt>
                <c:pt idx="275">
                  <c:v>322.64813711983015</c:v>
                </c:pt>
                <c:pt idx="276">
                  <c:v>322.7971258291542</c:v>
                </c:pt>
                <c:pt idx="277">
                  <c:v>322.94593371318581</c:v>
                </c:pt>
                <c:pt idx="278">
                  <c:v>323.09456167041736</c:v>
                </c:pt>
                <c:pt idx="279">
                  <c:v>323.24301057413879</c:v>
                </c:pt>
                <c:pt idx="280">
                  <c:v>323.39128127379576</c:v>
                </c:pt>
                <c:pt idx="281">
                  <c:v>323.53937459626934</c:v>
                </c:pt>
                <c:pt idx="282">
                  <c:v>323.68729134708207</c:v>
                </c:pt>
                <c:pt idx="283">
                  <c:v>323.83503231153384</c:v>
                </c:pt>
                <c:pt idx="284">
                  <c:v>323.98259825577242</c:v>
                </c:pt>
                <c:pt idx="285">
                  <c:v>324.129989927802</c:v>
                </c:pt>
                <c:pt idx="286">
                  <c:v>324.27720805843325</c:v>
                </c:pt>
                <c:pt idx="287">
                  <c:v>324.42425336217838</c:v>
                </c:pt>
                <c:pt idx="288">
                  <c:v>324.57112653809463</c:v>
                </c:pt>
                <c:pt idx="289">
                  <c:v>324.71782827057859</c:v>
                </c:pt>
                <c:pt idx="290">
                  <c:v>324.86435923011453</c:v>
                </c:pt>
                <c:pt idx="291">
                  <c:v>325.01072007397971</c:v>
                </c:pt>
                <c:pt idx="292">
                  <c:v>325.1569114469084</c:v>
                </c:pt>
                <c:pt idx="293">
                  <c:v>325.30293398171767</c:v>
                </c:pt>
                <c:pt idx="294">
                  <c:v>325.44878829989693</c:v>
                </c:pt>
                <c:pt idx="295">
                  <c:v>325.59447501216329</c:v>
                </c:pt>
                <c:pt idx="296">
                  <c:v>325.73999471898463</c:v>
                </c:pt>
                <c:pt idx="297">
                  <c:v>325.88534801107261</c:v>
                </c:pt>
                <c:pt idx="298">
                  <c:v>326.03053546984694</c:v>
                </c:pt>
                <c:pt idx="299">
                  <c:v>326.17555766787302</c:v>
                </c:pt>
                <c:pt idx="300">
                  <c:v>326.32041516927404</c:v>
                </c:pt>
                <c:pt idx="301">
                  <c:v>326.46510853011949</c:v>
                </c:pt>
                <c:pt idx="302">
                  <c:v>326.60963829879108</c:v>
                </c:pt>
                <c:pt idx="303">
                  <c:v>326.7540050163276</c:v>
                </c:pt>
                <c:pt idx="304">
                  <c:v>326.89820921674999</c:v>
                </c:pt>
                <c:pt idx="305">
                  <c:v>327.04225142736755</c:v>
                </c:pt>
                <c:pt idx="306">
                  <c:v>327.18613216906658</c:v>
                </c:pt>
                <c:pt idx="307">
                  <c:v>327.32985195658267</c:v>
                </c:pt>
                <c:pt idx="308">
                  <c:v>327.47341129875696</c:v>
                </c:pt>
                <c:pt idx="309">
                  <c:v>327.61681069877812</c:v>
                </c:pt>
                <c:pt idx="310">
                  <c:v>327.76005065441024</c:v>
                </c:pt>
                <c:pt idx="311">
                  <c:v>327.90313165820783</c:v>
                </c:pt>
                <c:pt idx="312">
                  <c:v>328.04605419771866</c:v>
                </c:pt>
                <c:pt idx="313">
                  <c:v>328.18881875567484</c:v>
                </c:pt>
                <c:pt idx="314">
                  <c:v>328.33142581017324</c:v>
                </c:pt>
                <c:pt idx="315">
                  <c:v>328.47387583484573</c:v>
                </c:pt>
                <c:pt idx="316">
                  <c:v>328.61616929901976</c:v>
                </c:pt>
                <c:pt idx="317">
                  <c:v>328.75830666786987</c:v>
                </c:pt>
                <c:pt idx="318">
                  <c:v>328.90028840256082</c:v>
                </c:pt>
                <c:pt idx="319">
                  <c:v>329.04211496038261</c:v>
                </c:pt>
                <c:pt idx="320">
                  <c:v>329.18378679487802</c:v>
                </c:pt>
                <c:pt idx="321">
                  <c:v>329.32530435596323</c:v>
                </c:pt>
                <c:pt idx="322">
                  <c:v>329.46666809004148</c:v>
                </c:pt>
                <c:pt idx="323">
                  <c:v>329.60787844011082</c:v>
                </c:pt>
                <c:pt idx="324">
                  <c:v>329.74893584586562</c:v>
                </c:pt>
                <c:pt idx="325">
                  <c:v>329.88984074379277</c:v>
                </c:pt>
                <c:pt idx="326">
                  <c:v>330.03059356726271</c:v>
                </c:pt>
                <c:pt idx="327">
                  <c:v>330.17119474661541</c:v>
                </c:pt>
                <c:pt idx="328">
                  <c:v>330.3116447092417</c:v>
                </c:pt>
                <c:pt idx="329">
                  <c:v>330.45194387966052</c:v>
                </c:pt>
                <c:pt idx="330">
                  <c:v>330.59209267959187</c:v>
                </c:pt>
                <c:pt idx="331">
                  <c:v>330.73209152802588</c:v>
                </c:pt>
                <c:pt idx="332">
                  <c:v>330.87194084128856</c:v>
                </c:pt>
                <c:pt idx="333">
                  <c:v>331.0116410331039</c:v>
                </c:pt>
                <c:pt idx="334">
                  <c:v>331.15119251465268</c:v>
                </c:pt>
                <c:pt idx="335">
                  <c:v>331.29059569462879</c:v>
                </c:pt>
                <c:pt idx="336">
                  <c:v>331.42985097929204</c:v>
                </c:pt>
                <c:pt idx="337">
                  <c:v>331.56895877251884</c:v>
                </c:pt>
                <c:pt idx="338">
                  <c:v>331.70791947585013</c:v>
                </c:pt>
                <c:pt idx="339">
                  <c:v>331.84673348853704</c:v>
                </c:pt>
                <c:pt idx="340">
                  <c:v>331.98540120758423</c:v>
                </c:pt>
                <c:pt idx="341">
                  <c:v>332.12392302779142</c:v>
                </c:pt>
                <c:pt idx="342">
                  <c:v>332.26229934179253</c:v>
                </c:pt>
                <c:pt idx="343">
                  <c:v>332.40053054009337</c:v>
                </c:pt>
                <c:pt idx="344">
                  <c:v>332.53861701110736</c:v>
                </c:pt>
                <c:pt idx="345">
                  <c:v>332.67655914118978</c:v>
                </c:pt>
                <c:pt idx="346">
                  <c:v>332.8143573146703</c:v>
                </c:pt>
                <c:pt idx="347">
                  <c:v>332.95201191388418</c:v>
                </c:pt>
                <c:pt idx="348">
                  <c:v>333.0895233192021</c:v>
                </c:pt>
                <c:pt idx="349">
                  <c:v>333.22689190905874</c:v>
                </c:pt>
                <c:pt idx="350">
                  <c:v>333.36411805997994</c:v>
                </c:pt>
                <c:pt idx="351">
                  <c:v>333.50120214660916</c:v>
                </c:pt>
                <c:pt idx="352">
                  <c:v>333.63814454173229</c:v>
                </c:pt>
                <c:pt idx="353">
                  <c:v>333.77494561630192</c:v>
                </c:pt>
                <c:pt idx="354">
                  <c:v>333.91160573946047</c:v>
                </c:pt>
                <c:pt idx="355">
                  <c:v>334.04812527856245</c:v>
                </c:pt>
                <c:pt idx="356">
                  <c:v>334.1845045991958</c:v>
                </c:pt>
                <c:pt idx="357">
                  <c:v>334.32074406520252</c:v>
                </c:pt>
                <c:pt idx="358">
                  <c:v>334.45684403869859</c:v>
                </c:pt>
                <c:pt idx="359">
                  <c:v>334.59280488009307</c:v>
                </c:pt>
                <c:pt idx="360">
                  <c:v>334.72862694810652</c:v>
                </c:pt>
                <c:pt idx="361">
                  <c:v>334.86431059978901</c:v>
                </c:pt>
                <c:pt idx="362">
                  <c:v>334.99985619053723</c:v>
                </c:pt>
                <c:pt idx="363">
                  <c:v>335.13526407411115</c:v>
                </c:pt>
                <c:pt idx="364">
                  <c:v>335.27053460265034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1370750</c:v>
                </c:pt>
                <c:pt idx="1">
                  <c:v>1369807.609375</c:v>
                </c:pt>
                <c:pt idx="2">
                  <c:v>1368828.5064014222</c:v>
                </c:pt>
                <c:pt idx="3">
                  <c:v>1367807.241907252</c:v>
                </c:pt>
                <c:pt idx="4">
                  <c:v>1366737.5664133625</c:v>
                </c:pt>
                <c:pt idx="5">
                  <c:v>1365612.314784142</c:v>
                </c:pt>
                <c:pt idx="6">
                  <c:v>1364423.2748725959</c:v>
                </c:pt>
                <c:pt idx="7">
                  <c:v>1363161.0381268403</c:v>
                </c:pt>
                <c:pt idx="8">
                  <c:v>1361814.8299266966</c:v>
                </c:pt>
                <c:pt idx="9">
                  <c:v>1360372.3172224546</c:v>
                </c:pt>
                <c:pt idx="10">
                  <c:v>1358856.4937652515</c:v>
                </c:pt>
                <c:pt idx="11">
                  <c:v>1357262.1334736107</c:v>
                </c:pt>
                <c:pt idx="12">
                  <c:v>1355584.0813265648</c:v>
                </c:pt>
                <c:pt idx="13">
                  <c:v>1353817.3862129494</c:v>
                </c:pt>
                <c:pt idx="14">
                  <c:v>1351957.469876488</c:v>
                </c:pt>
                <c:pt idx="15">
                  <c:v>1350000.3391474627</c:v>
                </c:pt>
                <c:pt idx="16">
                  <c:v>1347942.849832142</c:v>
                </c:pt>
                <c:pt idx="17">
                  <c:v>1345783.031973596</c:v>
                </c:pt>
                <c:pt idx="18">
                  <c:v>1343520.4877240791</c:v>
                </c:pt>
                <c:pt idx="19">
                  <c:v>1341151.391472043</c:v>
                </c:pt>
                <c:pt idx="20">
                  <c:v>1338672.1785615813</c:v>
                </c:pt>
                <c:pt idx="21">
                  <c:v>1336079.5745722922</c:v>
                </c:pt>
                <c:pt idx="22">
                  <c:v>1333370.6088767473</c:v>
                </c:pt>
                <c:pt idx="23">
                  <c:v>1330542.6050189417</c:v>
                </c:pt>
                <c:pt idx="24">
                  <c:v>1327593.1384796607</c:v>
                </c:pt>
                <c:pt idx="25">
                  <c:v>1324519.9500271401</c:v>
                </c:pt>
                <c:pt idx="26">
                  <c:v>1321320.8000337605</c:v>
                </c:pt>
                <c:pt idx="27">
                  <c:v>1317993.2458050384</c:v>
                </c:pt>
                <c:pt idx="28">
                  <c:v>1314535.1150122352</c:v>
                </c:pt>
                <c:pt idx="29">
                  <c:v>1310944.5071984152</c:v>
                </c:pt>
                <c:pt idx="30">
                  <c:v>1307219.7909678123</c:v>
                </c:pt>
                <c:pt idx="31">
                  <c:v>1303359.5985611856</c:v>
                </c:pt>
                <c:pt idx="32">
                  <c:v>1299362.8208073375</c:v>
                </c:pt>
                <c:pt idx="33">
                  <c:v>1295228.6071528629</c:v>
                </c:pt>
                <c:pt idx="34">
                  <c:v>1290956.37770311</c:v>
                </c:pt>
                <c:pt idx="35">
                  <c:v>1286545.8570668807</c:v>
                </c:pt>
                <c:pt idx="36">
                  <c:v>1281997.1434117234</c:v>
                </c:pt>
                <c:pt idx="37">
                  <c:v>1277310.71854351</c:v>
                </c:pt>
                <c:pt idx="38">
                  <c:v>1272487.4583339994</c:v>
                </c:pt>
                <c:pt idx="39">
                  <c:v>1267528.644086659</c:v>
                </c:pt>
                <c:pt idx="40">
                  <c:v>1262435.9752563452</c:v>
                </c:pt>
                <c:pt idx="41">
                  <c:v>1257211.5835645082</c:v>
                </c:pt>
                <c:pt idx="42">
                  <c:v>1251858.0479014697</c:v>
                </c:pt>
                <c:pt idx="43">
                  <c:v>1246378.4083857581</c:v>
                </c:pt>
                <c:pt idx="44">
                  <c:v>1240776.1764408359</c:v>
                </c:pt>
                <c:pt idx="45">
                  <c:v>1235055.3356107513</c:v>
                </c:pt>
                <c:pt idx="46">
                  <c:v>1229220.3401295161</c:v>
                </c:pt>
                <c:pt idx="47">
                  <c:v>1223276.1109604028</c:v>
                </c:pt>
                <c:pt idx="48">
                  <c:v>1217228.0289289705</c:v>
                </c:pt>
                <c:pt idx="49">
                  <c:v>1211081.9244983164</c:v>
                </c:pt>
                <c:pt idx="50">
                  <c:v>1204844.0637051337</c:v>
                </c:pt>
                <c:pt idx="51">
                  <c:v>1198521.1298311139</c:v>
                </c:pt>
                <c:pt idx="52">
                  <c:v>1192120.2005816612</c:v>
                </c:pt>
                <c:pt idx="53">
                  <c:v>1185648.7209570359</c:v>
                </c:pt>
                <c:pt idx="54">
                  <c:v>1179114.47272682</c:v>
                </c:pt>
                <c:pt idx="55">
                  <c:v>1172525.54060584</c:v>
                </c:pt>
                <c:pt idx="56">
                  <c:v>1165890.275289085</c:v>
                </c:pt>
                <c:pt idx="57">
                  <c:v>1159217.2535767572</c:v>
                </c:pt>
                <c:pt idx="58">
                  <c:v>1152515.2359066068</c:v>
                </c:pt>
                <c:pt idx="59">
                  <c:v>1145793.1217036655</c:v>
                </c:pt>
                <c:pt idx="60">
                  <c:v>1139059.9030465097</c:v>
                </c:pt>
                <c:pt idx="61">
                  <c:v>1132324.6172158772</c:v>
                </c:pt>
                <c:pt idx="62">
                  <c:v>1125596.298707227</c:v>
                </c:pt>
                <c:pt idx="63">
                  <c:v>1118883.9312117288</c:v>
                </c:pt>
                <c:pt idx="64">
                  <c:v>1112196.4000839333</c:v>
                </c:pt>
                <c:pt idx="65">
                  <c:v>1105542.4458186347</c:v>
                </c:pt>
                <c:pt idx="66">
                  <c:v>1098930.6190523256</c:v>
                </c:pt>
                <c:pt idx="67">
                  <c:v>1092369.2375845211</c:v>
                </c:pt>
                <c:pt idx="68">
                  <c:v>1085866.345880162</c:v>
                </c:pt>
                <c:pt idx="69">
                  <c:v>1079429.6774666135</c:v>
                </c:pt>
                <c:pt idx="70">
                  <c:v>1073066.62058007</c:v>
                </c:pt>
                <c:pt idx="71">
                  <c:v>1066784.1873525328</c:v>
                </c:pt>
                <c:pt idx="72">
                  <c:v>1060588.9867732248</c:v>
                </c:pt>
                <c:pt idx="73">
                  <c:v>1054487.2015977064</c:v>
                </c:pt>
                <c:pt idx="74">
                  <c:v>1048484.5693154333</c:v>
                </c:pt>
                <c:pt idx="75">
                  <c:v>1042586.3672236406</c:v>
                </c:pt>
                <c:pt idx="76">
                  <c:v>1036797.4015939309</c:v>
                </c:pt>
                <c:pt idx="77">
                  <c:v>1031122.0008595788</c:v>
                </c:pt>
                <c:pt idx="78">
                  <c:v>1025564.0126980328</c:v>
                </c:pt>
                <c:pt idx="79">
                  <c:v>1020126.8048357747</c:v>
                </c:pt>
                <c:pt idx="80">
                  <c:v>1014813.2693622572</c:v>
                </c:pt>
                <c:pt idx="81">
                  <c:v>1009625.8303054259</c:v>
                </c:pt>
                <c:pt idx="82">
                  <c:v>1004566.4541936984</c:v>
                </c:pt>
                <c:pt idx="83">
                  <c:v>999636.66330834921</c:v>
                </c:pt>
                <c:pt idx="84">
                  <c:v>994837.55131603056</c:v>
                </c:pt>
                <c:pt idx="85">
                  <c:v>990169.80096341472</c:v>
                </c:pt>
                <c:pt idx="86">
                  <c:v>985633.70351428597</c:v>
                </c:pt>
                <c:pt idx="87">
                  <c:v>981229.17961326591</c:v>
                </c:pt>
                <c:pt idx="88">
                  <c:v>976955.80126903136</c:v>
                </c:pt>
                <c:pt idx="89">
                  <c:v>972812.81466262508</c:v>
                </c:pt>
                <c:pt idx="90">
                  <c:v>968799.16350260994</c:v>
                </c:pt>
                <c:pt idx="91">
                  <c:v>964913.51266770251</c:v>
                </c:pt>
                <c:pt idx="92">
                  <c:v>961154.27189848479</c:v>
                </c:pt>
                <c:pt idx="93">
                  <c:v>957519.61932219402</c:v>
                </c:pt>
                <c:pt idx="94">
                  <c:v>954007.52461783541</c:v>
                </c:pt>
                <c:pt idx="95">
                  <c:v>950615.77165240457</c:v>
                </c:pt>
                <c:pt idx="96">
                  <c:v>947341.98044236912</c:v>
                </c:pt>
                <c:pt idx="97">
                  <c:v>944183.62831734179</c:v>
                </c:pt>
                <c:pt idx="98">
                  <c:v>941138.07018474862</c:v>
                </c:pt>
                <c:pt idx="99">
                  <c:v>938202.55781499529</c:v>
                </c:pt>
                <c:pt idx="100">
                  <c:v>935374.25808595715</c:v>
                </c:pt>
                <c:pt idx="101">
                  <c:v>932650.27014341939</c:v>
                </c:pt>
                <c:pt idx="102">
                  <c:v>930027.64145027497</c:v>
                </c:pt>
                <c:pt idx="103">
                  <c:v>927503.38271180494</c:v>
                </c:pt>
                <c:pt idx="104">
                  <c:v>925074.48167721357</c:v>
                </c:pt>
                <c:pt idx="105">
                  <c:v>922737.91582879215</c:v>
                </c:pt>
                <c:pt idx="106">
                  <c:v>920490.66397970007</c:v>
                </c:pt>
                <c:pt idx="107">
                  <c:v>918329.71680946019</c:v>
                </c:pt>
                <c:pt idx="108">
                  <c:v>916252.08637295011</c:v>
                </c:pt>
                <c:pt idx="109">
                  <c:v>914254.81462404726</c:v>
                </c:pt>
                <c:pt idx="110">
                  <c:v>912334.98099926009</c:v>
                </c:pt>
                <c:pt idx="111">
                  <c:v>910489.7091097628</c:v>
                </c:pt>
                <c:pt idx="112">
                  <c:v>908716.17259236984</c:v>
                </c:pt>
                <c:pt idx="113">
                  <c:v>907011.60017124726</c:v>
                </c:pt>
                <c:pt idx="114">
                  <c:v>905373.27998267254</c:v>
                </c:pt>
                <c:pt idx="115">
                  <c:v>903798.56321502884</c:v>
                </c:pt>
                <c:pt idx="116">
                  <c:v>902284.86711555009</c:v>
                </c:pt>
                <c:pt idx="117">
                  <c:v>900829.67741420981</c:v>
                </c:pt>
                <c:pt idx="118">
                  <c:v>899430.55021365627</c:v>
                </c:pt>
                <c:pt idx="119">
                  <c:v>898085.11339230684</c:v>
                </c:pt>
                <c:pt idx="120">
                  <c:v>896791.06756570248</c:v>
                </c:pt>
                <c:pt idx="121">
                  <c:v>895546.18664903892</c:v>
                </c:pt>
                <c:pt idx="122">
                  <c:v>894348.31806149369</c:v>
                </c:pt>
                <c:pt idx="123">
                  <c:v>893195.38261059846</c:v>
                </c:pt>
                <c:pt idx="124">
                  <c:v>892085.3740925052</c:v>
                </c:pt>
                <c:pt idx="125">
                  <c:v>891016.35864159232</c:v>
                </c:pt>
                <c:pt idx="126">
                  <c:v>889986.47386048746</c:v>
                </c:pt>
                <c:pt idx="127">
                  <c:v>888993.92775925621</c:v>
                </c:pt>
                <c:pt idx="128">
                  <c:v>888036.99753025512</c:v>
                </c:pt>
                <c:pt idx="129">
                  <c:v>887114.02818297222</c:v>
                </c:pt>
                <c:pt idx="130">
                  <c:v>886223.43106109952</c:v>
                </c:pt>
                <c:pt idx="131">
                  <c:v>885363.68226210144</c:v>
                </c:pt>
                <c:pt idx="132">
                  <c:v>884533.32097766979</c:v>
                </c:pt>
                <c:pt idx="133">
                  <c:v>883730.94777168997</c:v>
                </c:pt>
                <c:pt idx="134">
                  <c:v>882955.2228106868</c:v>
                </c:pt>
                <c:pt idx="135">
                  <c:v>882204.86406017304</c:v>
                </c:pt>
                <c:pt idx="136">
                  <c:v>881478.64545888314</c:v>
                </c:pt>
                <c:pt idx="137">
                  <c:v>880775.39508154255</c:v>
                </c:pt>
                <c:pt idx="138">
                  <c:v>880093.99329959089</c:v>
                </c:pt>
                <c:pt idx="139">
                  <c:v>879433.37094814214</c:v>
                </c:pt>
                <c:pt idx="140">
                  <c:v>878792.50750642677</c:v>
                </c:pt>
                <c:pt idx="141">
                  <c:v>878170.42929800728</c:v>
                </c:pt>
                <c:pt idx="142">
                  <c:v>877566.2077161913</c:v>
                </c:pt>
                <c:pt idx="143">
                  <c:v>876978.95747927926</c:v>
                </c:pt>
                <c:pt idx="144">
                  <c:v>876407.83491956687</c:v>
                </c:pt>
                <c:pt idx="145">
                  <c:v>875852.03630937845</c:v>
                </c:pt>
                <c:pt idx="146">
                  <c:v>875310.79622682475</c:v>
                </c:pt>
                <c:pt idx="147">
                  <c:v>874783.38596345857</c:v>
                </c:pt>
                <c:pt idx="148">
                  <c:v>874269.11197553249</c:v>
                </c:pt>
                <c:pt idx="149">
                  <c:v>873767.31438014877</c:v>
                </c:pt>
                <c:pt idx="150">
                  <c:v>873277.36549722054</c:v>
                </c:pt>
                <c:pt idx="151">
                  <c:v>872798.66843783658</c:v>
                </c:pt>
                <c:pt idx="152">
                  <c:v>872330.65573933464</c:v>
                </c:pt>
                <c:pt idx="153">
                  <c:v>871872.78804713453</c:v>
                </c:pt>
                <c:pt idx="154">
                  <c:v>871424.55284316232</c:v>
                </c:pt>
                <c:pt idx="155">
                  <c:v>870985.46322050691</c:v>
                </c:pt>
                <c:pt idx="156">
                  <c:v>870555.05670378311</c:v>
                </c:pt>
                <c:pt idx="157">
                  <c:v>870132.8941145381</c:v>
                </c:pt>
                <c:pt idx="158">
                  <c:v>869718.55848091515</c:v>
                </c:pt>
                <c:pt idx="159">
                  <c:v>869311.65399069211</c:v>
                </c:pt>
                <c:pt idx="160">
                  <c:v>868911.80498672661</c:v>
                </c:pt>
                <c:pt idx="161">
                  <c:v>868518.6550037741</c:v>
                </c:pt>
                <c:pt idx="162">
                  <c:v>868131.86584559153</c:v>
                </c:pt>
                <c:pt idx="163">
                  <c:v>867751.11670119746</c:v>
                </c:pt>
                <c:pt idx="164">
                  <c:v>867376.10329912836</c:v>
                </c:pt>
                <c:pt idx="165">
                  <c:v>867006.5370985117</c:v>
                </c:pt>
                <c:pt idx="166">
                  <c:v>866642.14451576152</c:v>
                </c:pt>
                <c:pt idx="167">
                  <c:v>866282.66618569801</c:v>
                </c:pt>
                <c:pt idx="168">
                  <c:v>865927.85625589336</c:v>
                </c:pt>
                <c:pt idx="169">
                  <c:v>865577.48171305249</c:v>
                </c:pt>
                <c:pt idx="170">
                  <c:v>865231.32174024812</c:v>
                </c:pt>
                <c:pt idx="171">
                  <c:v>864889.16710384493</c:v>
                </c:pt>
                <c:pt idx="172">
                  <c:v>864550.81956896756</c:v>
                </c:pt>
                <c:pt idx="173">
                  <c:v>864216.09134238586</c:v>
                </c:pt>
                <c:pt idx="174">
                  <c:v>863884.80454171752</c:v>
                </c:pt>
                <c:pt idx="175">
                  <c:v>863556.79068987211</c:v>
                </c:pt>
                <c:pt idx="176">
                  <c:v>863231.89023368934</c:v>
                </c:pt>
                <c:pt idx="177">
                  <c:v>862909.95208575216</c:v>
                </c:pt>
                <c:pt idx="178">
                  <c:v>862590.83318838419</c:v>
                </c:pt>
                <c:pt idx="179">
                  <c:v>862274.39809887379</c:v>
                </c:pt>
                <c:pt idx="180">
                  <c:v>861960.51859499351</c:v>
                </c:pt>
                <c:pt idx="181">
                  <c:v>861649.07329991914</c:v>
                </c:pt>
                <c:pt idx="182">
                  <c:v>861339.94732567971</c:v>
                </c:pt>
                <c:pt idx="183">
                  <c:v>861033.03193430242</c:v>
                </c:pt>
                <c:pt idx="184">
                  <c:v>860728.22421584663</c:v>
                </c:pt>
                <c:pt idx="185">
                  <c:v>860425.42678255111</c:v>
                </c:pt>
                <c:pt idx="186">
                  <c:v>860124.54747834802</c:v>
                </c:pt>
                <c:pt idx="187">
                  <c:v>859825.4991030274</c:v>
                </c:pt>
                <c:pt idx="188">
                  <c:v>859528.19915036333</c:v>
                </c:pt>
                <c:pt idx="189">
                  <c:v>859232.56955954141</c:v>
                </c:pt>
                <c:pt idx="190">
                  <c:v>858938.53647925414</c:v>
                </c:pt>
                <c:pt idx="191">
                  <c:v>858646.0300438581</c:v>
                </c:pt>
                <c:pt idx="192">
                  <c:v>858354.98416101106</c:v>
                </c:pt>
                <c:pt idx="193">
                  <c:v>858065.33631023415</c:v>
                </c:pt>
                <c:pt idx="194">
                  <c:v>857777.02735186566</c:v>
                </c:pt>
                <c:pt idx="195">
                  <c:v>857490.00134590012</c:v>
                </c:pt>
                <c:pt idx="196">
                  <c:v>857204.20538022474</c:v>
                </c:pt>
                <c:pt idx="197">
                  <c:v>856919.58940779045</c:v>
                </c:pt>
                <c:pt idx="198">
                  <c:v>856636.10609227431</c:v>
                </c:pt>
                <c:pt idx="199">
                  <c:v>856353.71066181024</c:v>
                </c:pt>
                <c:pt idx="200">
                  <c:v>856072.36077038466</c:v>
                </c:pt>
                <c:pt idx="201">
                  <c:v>855792.01636651298</c:v>
                </c:pt>
                <c:pt idx="202">
                  <c:v>855512.63956882956</c:v>
                </c:pt>
                <c:pt idx="203">
                  <c:v>855234.19454824249</c:v>
                </c:pt>
                <c:pt idx="204">
                  <c:v>854956.64741631958</c:v>
                </c:pt>
                <c:pt idx="205">
                  <c:v>854679.96611958893</c:v>
                </c:pt>
                <c:pt idx="206">
                  <c:v>854404.12033945252</c:v>
                </c:pt>
                <c:pt idx="207">
                  <c:v>854129.08139742515</c:v>
                </c:pt>
                <c:pt idx="208">
                  <c:v>853854.82216542517</c:v>
                </c:pt>
                <c:pt idx="209">
                  <c:v>853581.3169808574</c:v>
                </c:pt>
                <c:pt idx="210">
                  <c:v>853308.54156624072</c:v>
                </c:pt>
                <c:pt idx="211">
                  <c:v>853036.47295314469</c:v>
                </c:pt>
                <c:pt idx="212">
                  <c:v>852765.08941021247</c:v>
                </c:pt>
                <c:pt idx="213">
                  <c:v>852494.3703750564</c:v>
                </c:pt>
                <c:pt idx="214">
                  <c:v>852224.29638982518</c:v>
                </c:pt>
                <c:pt idx="215">
                  <c:v>851954.84904025006</c:v>
                </c:pt>
                <c:pt idx="216">
                  <c:v>851686.01089798845</c:v>
                </c:pt>
                <c:pt idx="217">
                  <c:v>851417.76546609087</c:v>
                </c:pt>
                <c:pt idx="218">
                  <c:v>851150.09712742758</c:v>
                </c:pt>
                <c:pt idx="219">
                  <c:v>850882.99109591893</c:v>
                </c:pt>
                <c:pt idx="220">
                  <c:v>850616.43337042048</c:v>
                </c:pt>
                <c:pt idx="221">
                  <c:v>850350.41069112287</c:v>
                </c:pt>
                <c:pt idx="222">
                  <c:v>850084.91049833281</c:v>
                </c:pt>
                <c:pt idx="223">
                  <c:v>849819.92089350871</c:v>
                </c:pt>
                <c:pt idx="224">
                  <c:v>849555.43060243048</c:v>
                </c:pt>
                <c:pt idx="225">
                  <c:v>849291.42894039035</c:v>
                </c:pt>
                <c:pt idx="226">
                  <c:v>849027.90577929548</c:v>
                </c:pt>
                <c:pt idx="227">
                  <c:v>848764.85151658091</c:v>
                </c:pt>
                <c:pt idx="228">
                  <c:v>848502.25704583526</c:v>
                </c:pt>
                <c:pt idx="229">
                  <c:v>848240.11372904747</c:v>
                </c:pt>
                <c:pt idx="230">
                  <c:v>847978.41337038635</c:v>
                </c:pt>
                <c:pt idx="231">
                  <c:v>847717.14819143142</c:v>
                </c:pt>
                <c:pt idx="232">
                  <c:v>847456.31080777606</c:v>
                </c:pt>
                <c:pt idx="233">
                  <c:v>847195.89420692821</c:v>
                </c:pt>
                <c:pt idx="234">
                  <c:v>846935.89172743924</c:v>
                </c:pt>
                <c:pt idx="235">
                  <c:v>846676.29703919345</c:v>
                </c:pt>
                <c:pt idx="236">
                  <c:v>846417.10412479541</c:v>
                </c:pt>
                <c:pt idx="237">
                  <c:v>846158.30726199551</c:v>
                </c:pt>
                <c:pt idx="238">
                  <c:v>845899.90100709675</c:v>
                </c:pt>
                <c:pt idx="239">
                  <c:v>845641.88017928926</c:v>
                </c:pt>
                <c:pt idx="240">
                  <c:v>845384.23984586145</c:v>
                </c:pt>
                <c:pt idx="241">
                  <c:v>845126.97530824051</c:v>
                </c:pt>
                <c:pt idx="242">
                  <c:v>844870.08208881598</c:v>
                </c:pt>
                <c:pt idx="243">
                  <c:v>844613.55591850379</c:v>
                </c:pt>
                <c:pt idx="244">
                  <c:v>844357.39272500935</c:v>
                </c:pt>
                <c:pt idx="245">
                  <c:v>844101.5886217521</c:v>
                </c:pt>
                <c:pt idx="246">
                  <c:v>843846.13989741448</c:v>
                </c:pt>
                <c:pt idx="247">
                  <c:v>843591.04300608009</c:v>
                </c:pt>
                <c:pt idx="248">
                  <c:v>843336.29455793009</c:v>
                </c:pt>
                <c:pt idx="249">
                  <c:v>843081.89131046517</c:v>
                </c:pt>
                <c:pt idx="250">
                  <c:v>842827.83016022493</c:v>
                </c:pt>
                <c:pt idx="251">
                  <c:v>842574.1081349767</c:v>
                </c:pt>
                <c:pt idx="252">
                  <c:v>842320.72238634748</c:v>
                </c:pt>
                <c:pt idx="253">
                  <c:v>842067.67018287466</c:v>
                </c:pt>
                <c:pt idx="254">
                  <c:v>841814.94890345167</c:v>
                </c:pt>
                <c:pt idx="255">
                  <c:v>841562.55603114737</c:v>
                </c:pt>
                <c:pt idx="256">
                  <c:v>841310.48914737662</c:v>
                </c:pt>
                <c:pt idx="257">
                  <c:v>841058.74592640437</c:v>
                </c:pt>
                <c:pt idx="258">
                  <c:v>840807.32413016283</c:v>
                </c:pt>
                <c:pt idx="259">
                  <c:v>840556.22160336503</c:v>
                </c:pt>
                <c:pt idx="260">
                  <c:v>840305.43626889819</c:v>
                </c:pt>
                <c:pt idx="261">
                  <c:v>840054.96612348</c:v>
                </c:pt>
                <c:pt idx="262">
                  <c:v>839804.80923356477</c:v>
                </c:pt>
                <c:pt idx="263">
                  <c:v>839554.96373148367</c:v>
                </c:pt>
                <c:pt idx="264">
                  <c:v>839305.42781180656</c:v>
                </c:pt>
                <c:pt idx="265">
                  <c:v>839056.19972791325</c:v>
                </c:pt>
                <c:pt idx="266">
                  <c:v>838807.2777887613</c:v>
                </c:pt>
                <c:pt idx="267">
                  <c:v>838558.66035583999</c:v>
                </c:pt>
                <c:pt idx="268">
                  <c:v>838310.34584029985</c:v>
                </c:pt>
                <c:pt idx="269">
                  <c:v>838062.33270024718</c:v>
                </c:pt>
                <c:pt idx="270">
                  <c:v>837814.61943819455</c:v>
                </c:pt>
                <c:pt idx="271">
                  <c:v>837567.20459865883</c:v>
                </c:pt>
                <c:pt idx="272">
                  <c:v>837320.08676589723</c:v>
                </c:pt>
                <c:pt idx="273">
                  <c:v>837073.26456177456</c:v>
                </c:pt>
                <c:pt idx="274">
                  <c:v>836826.73664375336</c:v>
                </c:pt>
                <c:pt idx="275">
                  <c:v>836580.50170300039</c:v>
                </c:pt>
                <c:pt idx="276">
                  <c:v>836334.55846260278</c:v>
                </c:pt>
                <c:pt idx="277">
                  <c:v>836088.90567588678</c:v>
                </c:pt>
                <c:pt idx="278">
                  <c:v>835843.54212483473</c:v>
                </c:pt>
                <c:pt idx="279">
                  <c:v>835598.46661859285</c:v>
                </c:pt>
                <c:pt idx="280">
                  <c:v>835353.67799206579</c:v>
                </c:pt>
                <c:pt idx="281">
                  <c:v>835109.17510459258</c:v>
                </c:pt>
                <c:pt idx="282">
                  <c:v>834864.95683869929</c:v>
                </c:pt>
                <c:pt idx="283">
                  <c:v>834621.02209892403</c:v>
                </c:pt>
                <c:pt idx="284">
                  <c:v>834377.36981070961</c:v>
                </c:pt>
                <c:pt idx="285">
                  <c:v>834133.99891936081</c:v>
                </c:pt>
                <c:pt idx="286">
                  <c:v>833890.90838906204</c:v>
                </c:pt>
                <c:pt idx="287">
                  <c:v>833648.09720195143</c:v>
                </c:pt>
                <c:pt idx="288">
                  <c:v>833405.56435724918</c:v>
                </c:pt>
                <c:pt idx="289">
                  <c:v>833163.30887043593</c:v>
                </c:pt>
                <c:pt idx="290">
                  <c:v>832921.32977247867</c:v>
                </c:pt>
                <c:pt idx="291">
                  <c:v>832679.62610910193</c:v>
                </c:pt>
                <c:pt idx="292">
                  <c:v>832438.19694010017</c:v>
                </c:pt>
                <c:pt idx="293">
                  <c:v>832197.04133869102</c:v>
                </c:pt>
                <c:pt idx="294">
                  <c:v>831956.15839090501</c:v>
                </c:pt>
                <c:pt idx="295">
                  <c:v>831715.54719501082</c:v>
                </c:pt>
                <c:pt idx="296">
                  <c:v>831475.2068609735</c:v>
                </c:pt>
                <c:pt idx="297">
                  <c:v>831235.13650994422</c:v>
                </c:pt>
                <c:pt idx="298">
                  <c:v>830995.33527377911</c:v>
                </c:pt>
                <c:pt idx="299">
                  <c:v>830755.80229458562</c:v>
                </c:pt>
                <c:pt idx="300">
                  <c:v>830516.53672429512</c:v>
                </c:pt>
                <c:pt idx="301">
                  <c:v>830277.53772425989</c:v>
                </c:pt>
                <c:pt idx="302">
                  <c:v>830038.80446487304</c:v>
                </c:pt>
                <c:pt idx="303">
                  <c:v>829800.33612521039</c:v>
                </c:pt>
                <c:pt idx="304">
                  <c:v>829562.1318926923</c:v>
                </c:pt>
                <c:pt idx="305">
                  <c:v>829324.19096276537</c:v>
                </c:pt>
                <c:pt idx="306">
                  <c:v>829086.51253860141</c:v>
                </c:pt>
                <c:pt idx="307">
                  <c:v>828849.09583081387</c:v>
                </c:pt>
                <c:pt idx="308">
                  <c:v>828611.94005719048</c:v>
                </c:pt>
                <c:pt idx="309">
                  <c:v>828375.04444244027</c:v>
                </c:pt>
                <c:pt idx="310">
                  <c:v>828138.40821795538</c:v>
                </c:pt>
                <c:pt idx="311">
                  <c:v>827902.03062158579</c:v>
                </c:pt>
                <c:pt idx="312">
                  <c:v>827665.91089742677</c:v>
                </c:pt>
                <c:pt idx="313">
                  <c:v>827430.04829561803</c:v>
                </c:pt>
                <c:pt idx="314">
                  <c:v>827194.44207215426</c:v>
                </c:pt>
                <c:pt idx="315">
                  <c:v>826959.09148870537</c:v>
                </c:pt>
                <c:pt idx="316">
                  <c:v>826723.99581244739</c:v>
                </c:pt>
                <c:pt idx="317">
                  <c:v>826489.15431590215</c:v>
                </c:pt>
                <c:pt idx="318">
                  <c:v>826254.56627678557</c:v>
                </c:pt>
                <c:pt idx="319">
                  <c:v>826020.23097786447</c:v>
                </c:pt>
                <c:pt idx="320">
                  <c:v>825786.14770682063</c:v>
                </c:pt>
                <c:pt idx="321">
                  <c:v>825552.31575612258</c:v>
                </c:pt>
                <c:pt idx="322">
                  <c:v>825318.73442290374</c:v>
                </c:pt>
                <c:pt idx="323">
                  <c:v>825085.40300884703</c:v>
                </c:pt>
                <c:pt idx="324">
                  <c:v>824852.32082007593</c:v>
                </c:pt>
                <c:pt idx="325">
                  <c:v>824619.48716705036</c:v>
                </c:pt>
                <c:pt idx="326">
                  <c:v>824386.90136446897</c:v>
                </c:pt>
                <c:pt idx="327">
                  <c:v>824154.56273117545</c:v>
                </c:pt>
                <c:pt idx="328">
                  <c:v>823922.47059007001</c:v>
                </c:pt>
                <c:pt idx="329">
                  <c:v>823690.62426802539</c:v>
                </c:pt>
                <c:pt idx="330">
                  <c:v>823459.02309580659</c:v>
                </c:pt>
                <c:pt idx="331">
                  <c:v>823227.66640799516</c:v>
                </c:pt>
                <c:pt idx="332">
                  <c:v>822996.55354291643</c:v>
                </c:pt>
                <c:pt idx="333">
                  <c:v>822765.6838425711</c:v>
                </c:pt>
                <c:pt idx="334">
                  <c:v>822535.05665256921</c:v>
                </c:pt>
                <c:pt idx="335">
                  <c:v>822304.67132206785</c:v>
                </c:pt>
                <c:pt idx="336">
                  <c:v>822074.52720371122</c:v>
                </c:pt>
                <c:pt idx="337">
                  <c:v>821844.6236535738</c:v>
                </c:pt>
                <c:pt idx="338">
                  <c:v>821614.96003110625</c:v>
                </c:pt>
                <c:pt idx="339">
                  <c:v>821385.53569908312</c:v>
                </c:pt>
                <c:pt idx="340">
                  <c:v>821156.35002355324</c:v>
                </c:pt>
                <c:pt idx="341">
                  <c:v>820927.40237379225</c:v>
                </c:pt>
                <c:pt idx="342">
                  <c:v>820698.69212225685</c:v>
                </c:pt>
                <c:pt idx="343">
                  <c:v>820470.21864454146</c:v>
                </c:pt>
                <c:pt idx="344">
                  <c:v>820241.98131933622</c:v>
                </c:pt>
                <c:pt idx="345">
                  <c:v>820013.97952838684</c:v>
                </c:pt>
                <c:pt idx="346">
                  <c:v>819786.21265645593</c:v>
                </c:pt>
                <c:pt idx="347">
                  <c:v>819558.68009128596</c:v>
                </c:pt>
                <c:pt idx="348">
                  <c:v>819331.38122356369</c:v>
                </c:pt>
                <c:pt idx="349">
                  <c:v>819104.31544688588</c:v>
                </c:pt>
                <c:pt idx="350">
                  <c:v>818877.48215772572</c:v>
                </c:pt>
                <c:pt idx="351">
                  <c:v>818650.88075540168</c:v>
                </c:pt>
                <c:pt idx="352">
                  <c:v>818424.51064204588</c:v>
                </c:pt>
                <c:pt idx="353">
                  <c:v>818198.37122257508</c:v>
                </c:pt>
                <c:pt idx="354">
                  <c:v>817972.46190466138</c:v>
                </c:pt>
                <c:pt idx="355">
                  <c:v>817746.78209870483</c:v>
                </c:pt>
                <c:pt idx="356">
                  <c:v>817521.3312178062</c:v>
                </c:pt>
                <c:pt idx="357">
                  <c:v>817296.10867774091</c:v>
                </c:pt>
                <c:pt idx="358">
                  <c:v>817071.11389693408</c:v>
                </c:pt>
                <c:pt idx="359">
                  <c:v>816846.34629643545</c:v>
                </c:pt>
                <c:pt idx="360">
                  <c:v>816621.80529989593</c:v>
                </c:pt>
                <c:pt idx="361">
                  <c:v>816397.49033354432</c:v>
                </c:pt>
                <c:pt idx="362">
                  <c:v>816173.40082616464</c:v>
                </c:pt>
                <c:pt idx="363">
                  <c:v>815949.53620907443</c:v>
                </c:pt>
                <c:pt idx="364">
                  <c:v>815725.89591610327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  <c:pt idx="128">
                  <c:v>15.117623167826748</c:v>
                </c:pt>
                <c:pt idx="129">
                  <c:v>14.602564656817544</c:v>
                </c:pt>
                <c:pt idx="130">
                  <c:v>14.110930311741381</c:v>
                </c:pt>
                <c:pt idx="131">
                  <c:v>13.641831668705986</c:v>
                </c:pt>
                <c:pt idx="132">
                  <c:v>13.194396094847281</c:v>
                </c:pt>
                <c:pt idx="133">
                  <c:v>12.767768502954471</c:v>
                </c:pt>
                <c:pt idx="134">
                  <c:v>12.361112790791781</c:v>
                </c:pt>
                <c:pt idx="135">
                  <c:v>11.973613029643847</c:v>
                </c:pt>
                <c:pt idx="136">
                  <c:v>11.604474425306023</c:v>
                </c:pt>
                <c:pt idx="137">
                  <c:v>11.252924073398358</c:v>
                </c:pt>
                <c:pt idx="138">
                  <c:v>10.918211529524774</c:v>
                </c:pt>
                <c:pt idx="139">
                  <c:v>10.599609213445868</c:v>
                </c:pt>
                <c:pt idx="140">
                  <c:v>10.296412665099792</c:v>
                </c:pt>
                <c:pt idx="141">
                  <c:v>10.007940669003323</c:v>
                </c:pt>
                <c:pt idx="142">
                  <c:v>9.7335352623039597</c:v>
                </c:pt>
                <c:pt idx="143">
                  <c:v>9.4725616405412953</c:v>
                </c:pt>
                <c:pt idx="144">
                  <c:v>9.2244079740172396</c:v>
                </c:pt>
                <c:pt idx="145">
                  <c:v>8.9884851465738862</c:v>
                </c:pt>
                <c:pt idx="146">
                  <c:v>8.7642264275371495</c:v>
                </c:pt>
                <c:pt idx="147">
                  <c:v>8.5510870866051185</c:v>
                </c:pt>
                <c:pt idx="148">
                  <c:v>8.3485439605423828</c:v>
                </c:pt>
                <c:pt idx="149">
                  <c:v>8.1560949796850757</c:v>
                </c:pt>
                <c:pt idx="150">
                  <c:v>7.9732586614646079</c:v>
                </c:pt>
                <c:pt idx="151">
                  <c:v>7.7995735774195856</c:v>
                </c:pt>
                <c:pt idx="152">
                  <c:v>7.6345977994827949</c:v>
                </c:pt>
                <c:pt idx="153">
                  <c:v>7.4779083307014185</c:v>
                </c:pt>
                <c:pt idx="154">
                  <c:v>7.3291005249709</c:v>
                </c:pt>
                <c:pt idx="155">
                  <c:v>7.18778749983362</c:v>
                </c:pt>
                <c:pt idx="156">
                  <c:v>7.0535995459098952</c:v>
                </c:pt>
                <c:pt idx="157">
                  <c:v>6.9261835360880566</c:v>
                </c:pt>
                <c:pt idx="158">
                  <c:v>6.8052023371996082</c:v>
                </c:pt>
                <c:pt idx="159">
                  <c:v>6.6903342265421424</c:v>
                </c:pt>
                <c:pt idx="160">
                  <c:v>6.5812723152839681</c:v>
                </c:pt>
                <c:pt idx="161">
                  <c:v>6.4777239804878706</c:v>
                </c:pt>
                <c:pt idx="162">
                  <c:v>6.3794103072245134</c:v>
                </c:pt>
                <c:pt idx="163">
                  <c:v>6.28606554200642</c:v>
                </c:pt>
                <c:pt idx="164">
                  <c:v>6.1974365585590014</c:v>
                </c:pt>
                <c:pt idx="165">
                  <c:v>6.1132823367536231</c:v>
                </c:pt>
                <c:pt idx="166">
                  <c:v>6.0333734553572667</c:v>
                </c:pt>
                <c:pt idx="167">
                  <c:v>5.957491599102128</c:v>
                </c:pt>
                <c:pt idx="168">
                  <c:v>5.8854290804446805</c:v>
                </c:pt>
                <c:pt idx="169">
                  <c:v>5.8169883762659094</c:v>
                </c:pt>
                <c:pt idx="170">
                  <c:v>5.7519816796608749</c:v>
                </c:pt>
                <c:pt idx="171">
                  <c:v>5.6902304668753336</c:v>
                </c:pt>
                <c:pt idx="172">
                  <c:v>5.6315650793684258</c:v>
                </c:pt>
                <c:pt idx="173">
                  <c:v>5.575824320912349</c:v>
                </c:pt>
                <c:pt idx="174">
                  <c:v>5.5228550695813556</c:v>
                </c:pt>
                <c:pt idx="175">
                  <c:v>5.4725119044324009</c:v>
                </c:pt>
                <c:pt idx="176">
                  <c:v>5.4246567466374147</c:v>
                </c:pt>
                <c:pt idx="177">
                  <c:v>5.3791585147916665</c:v>
                </c:pt>
                <c:pt idx="178">
                  <c:v>5.3358927940932679</c:v>
                </c:pt>
                <c:pt idx="179">
                  <c:v>5.2947415190649023</c:v>
                </c:pt>
                <c:pt idx="180">
                  <c:v>5.2555926694696717</c:v>
                </c:pt>
                <c:pt idx="181">
                  <c:v>5.21833997905805</c:v>
                </c:pt>
                <c:pt idx="182">
                  <c:v>5.1828826567717972</c:v>
                </c:pt>
                <c:pt idx="183">
                  <c:v>5.1491251200227603</c:v>
                </c:pt>
                <c:pt idx="184">
                  <c:v>5.1169767396595969</c:v>
                </c:pt>
                <c:pt idx="185">
                  <c:v>5.0863515962329435</c:v>
                </c:pt>
                <c:pt idx="186">
                  <c:v>5.057168247169316</c:v>
                </c:pt>
                <c:pt idx="187">
                  <c:v>5.0293495044656495</c:v>
                </c:pt>
                <c:pt idx="188">
                  <c:v>5.0028222225196419</c:v>
                </c:pt>
                <c:pt idx="189">
                  <c:v>4.9775170957157187</c:v>
                </c:pt>
                <c:pt idx="190">
                  <c:v>4.9533684653922165</c:v>
                </c:pt>
                <c:pt idx="191">
                  <c:v>4.9303141358222389</c:v>
                </c:pt>
                <c:pt idx="192">
                  <c:v>4.9082951988482053</c:v>
                </c:pt>
                <c:pt idx="193">
                  <c:v>4.8872558668184363</c:v>
                </c:pt>
                <c:pt idx="194">
                  <c:v>4.8671433134829343</c:v>
                </c:pt>
                <c:pt idx="195">
                  <c:v>4.8479075225147517</c:v>
                </c:pt>
                <c:pt idx="196">
                  <c:v>4.8295011433329265</c:v>
                </c:pt>
                <c:pt idx="197">
                  <c:v>4.8118793539127314</c:v>
                </c:pt>
                <c:pt idx="198">
                  <c:v>4.7949997302789313</c:v>
                </c:pt>
                <c:pt idx="199">
                  <c:v>4.7788221223877807</c:v>
                </c:pt>
                <c:pt idx="200">
                  <c:v>4.7633085361135112</c:v>
                </c:pt>
                <c:pt idx="201">
                  <c:v>4.7484230210650971</c:v>
                </c:pt>
                <c:pt idx="202">
                  <c:v>4.7341315639689983</c:v>
                </c:pt>
                <c:pt idx="203">
                  <c:v>4.720401987363454</c:v>
                </c:pt>
                <c:pt idx="204">
                  <c:v>4.7072038533595348</c:v>
                </c:pt>
                <c:pt idx="205">
                  <c:v>4.6945083722337193</c:v>
                </c:pt>
                <c:pt idx="206">
                  <c:v>4.6822883156260726</c:v>
                </c:pt>
                <c:pt idx="207">
                  <c:v>4.6705179341272123</c:v>
                </c:pt>
                <c:pt idx="208">
                  <c:v>4.659172879046154</c:v>
                </c:pt>
                <c:pt idx="209">
                  <c:v>4.6482301281597795</c:v>
                </c:pt>
                <c:pt idx="210">
                  <c:v>4.6376679152530675</c:v>
                </c:pt>
                <c:pt idx="211">
                  <c:v>4.6274656632674187</c:v>
                </c:pt>
                <c:pt idx="212">
                  <c:v>4.6176039208822779</c:v>
                </c:pt>
                <c:pt idx="213">
                  <c:v>4.6080643023629317</c:v>
                </c:pt>
                <c:pt idx="214">
                  <c:v>4.5988294305147326</c:v>
                </c:pt>
                <c:pt idx="215">
                  <c:v>4.5898828825911275</c:v>
                </c:pt>
                <c:pt idx="216">
                  <c:v>4.5812091390097764</c:v>
                </c:pt>
                <c:pt idx="217">
                  <c:v>4.572793534737615</c:v>
                </c:pt>
                <c:pt idx="218">
                  <c:v>4.5646222132121448</c:v>
                </c:pt>
                <c:pt idx="219">
                  <c:v>4.5566820826723076</c:v>
                </c:pt>
                <c:pt idx="220">
                  <c:v>4.5489607747782239</c:v>
                </c:pt>
                <c:pt idx="221">
                  <c:v>4.5414466054047082</c:v>
                </c:pt>
                <c:pt idx="222">
                  <c:v>4.5341285374988818</c:v>
                </c:pt>
                <c:pt idx="223">
                  <c:v>4.5269961458974306</c:v>
                </c:pt>
                <c:pt idx="224">
                  <c:v>4.5200395840039862</c:v>
                </c:pt>
                <c:pt idx="225">
                  <c:v>4.5132495522319349</c:v>
                </c:pt>
                <c:pt idx="226">
                  <c:v>4.5066172681224446</c:v>
                </c:pt>
                <c:pt idx="227">
                  <c:v>4.5001344380519459</c:v>
                </c:pt>
                <c:pt idx="228">
                  <c:v>4.493793230447392</c:v>
                </c:pt>
                <c:pt idx="229">
                  <c:v>4.4875862504316837</c:v>
                </c:pt>
                <c:pt idx="230">
                  <c:v>4.4815065158253962</c:v>
                </c:pt>
                <c:pt idx="231">
                  <c:v>4.4755474344346045</c:v>
                </c:pt>
                <c:pt idx="232">
                  <c:v>4.4697027825580919</c:v>
                </c:pt>
                <c:pt idx="233">
                  <c:v>4.4639666846504849</c:v>
                </c:pt>
                <c:pt idx="234">
                  <c:v>4.4583335940810898</c:v>
                </c:pt>
                <c:pt idx="235">
                  <c:v>4.4527982749311423</c:v>
                </c:pt>
                <c:pt idx="236">
                  <c:v>4.4473557847751151</c:v>
                </c:pt>
                <c:pt idx="237">
                  <c:v>4.4420014583944267</c:v>
                </c:pt>
                <c:pt idx="238">
                  <c:v>4.4367308923745057</c:v>
                </c:pt>
                <c:pt idx="239">
                  <c:v>4.4315399305386718</c:v>
                </c:pt>
                <c:pt idx="240">
                  <c:v>4.4264246501746252</c:v>
                </c:pt>
                <c:pt idx="241">
                  <c:v>4.4213813490116065</c:v>
                </c:pt>
                <c:pt idx="242">
                  <c:v>4.4164065329084323</c:v>
                </c:pt>
                <c:pt idx="243">
                  <c:v>4.4114969042146228</c:v>
                </c:pt>
                <c:pt idx="244">
                  <c:v>4.4066493507688298</c:v>
                </c:pt>
                <c:pt idx="245">
                  <c:v>4.4018609355005465</c:v>
                </c:pt>
                <c:pt idx="246">
                  <c:v>4.3971288866028937</c:v>
                </c:pt>
                <c:pt idx="247">
                  <c:v>4.3924505882459135</c:v>
                </c:pt>
                <c:pt idx="248">
                  <c:v>4.3878235718013929</c:v>
                </c:pt>
                <c:pt idx="249">
                  <c:v>4.3832455075517407</c:v>
                </c:pt>
                <c:pt idx="250">
                  <c:v>4.3787141968568815</c:v>
                </c:pt>
                <c:pt idx="251">
                  <c:v>4.3742275647544817</c:v>
                </c:pt>
                <c:pt idx="252">
                  <c:v>4.36978365297011</c:v>
                </c:pt>
                <c:pt idx="253">
                  <c:v>4.3653806133151738</c:v>
                </c:pt>
                <c:pt idx="254">
                  <c:v>4.3610167014516268</c:v>
                </c:pt>
                <c:pt idx="255">
                  <c:v>4.3566902710035427</c:v>
                </c:pt>
                <c:pt idx="256">
                  <c:v>4.3523997679967241</c:v>
                </c:pt>
                <c:pt idx="257">
                  <c:v>4.3481437256084687</c:v>
                </c:pt>
                <c:pt idx="258">
                  <c:v>4.3439207592106204</c:v>
                </c:pt>
                <c:pt idx="259">
                  <c:v>4.3397295616898566</c:v>
                </c:pt>
                <c:pt idx="260">
                  <c:v>4.3355688990300782</c:v>
                </c:pt>
                <c:pt idx="261">
                  <c:v>4.3314376061425435</c:v>
                </c:pt>
                <c:pt idx="262">
                  <c:v>4.3273345829301499</c:v>
                </c:pt>
                <c:pt idx="263">
                  <c:v>4.3232587905730151</c:v>
                </c:pt>
                <c:pt idx="264">
                  <c:v>4.3192092480231672</c:v>
                </c:pt>
                <c:pt idx="265">
                  <c:v>4.3151850286968481</c:v>
                </c:pt>
                <c:pt idx="266">
                  <c:v>4.3111852573534932</c:v>
                </c:pt>
                <c:pt idx="267">
                  <c:v>4.3072091071511149</c:v>
                </c:pt>
                <c:pt idx="268">
                  <c:v>4.303255796868287</c:v>
                </c:pt>
                <c:pt idx="269">
                  <c:v>4.2993245882835325</c:v>
                </c:pt>
                <c:pt idx="270">
                  <c:v>4.2954147837033556</c:v>
                </c:pt>
                <c:pt idx="271">
                  <c:v>4.2915257236306736</c:v>
                </c:pt>
                <c:pt idx="272">
                  <c:v>4.2876567845658293</c:v>
                </c:pt>
                <c:pt idx="273">
                  <c:v>4.2838073769327965</c:v>
                </c:pt>
                <c:pt idx="274">
                  <c:v>4.279976943123593</c:v>
                </c:pt>
                <c:pt idx="275">
                  <c:v>4.2761649556542922</c:v>
                </c:pt>
                <c:pt idx="276">
                  <c:v>4.2723709154263956</c:v>
                </c:pt>
                <c:pt idx="277">
                  <c:v>4.2685943500876595</c:v>
                </c:pt>
                <c:pt idx="278">
                  <c:v>4.2648348124867894</c:v>
                </c:pt>
                <c:pt idx="279">
                  <c:v>4.2610918792167407</c:v>
                </c:pt>
                <c:pt idx="280">
                  <c:v>4.2573651492416253</c:v>
                </c:pt>
                <c:pt idx="281">
                  <c:v>4.2536542426025354</c:v>
                </c:pt>
                <c:pt idx="282">
                  <c:v>4.2499587991978069</c:v>
                </c:pt>
                <c:pt idx="283">
                  <c:v>4.2462784776335356</c:v>
                </c:pt>
                <c:pt idx="284">
                  <c:v>4.2426129541403776</c:v>
                </c:pt>
                <c:pt idx="285">
                  <c:v>4.2389619215528551</c:v>
                </c:pt>
                <c:pt idx="286">
                  <c:v>4.2353250883476541</c:v>
                </c:pt>
                <c:pt idx="287">
                  <c:v>4.2317021777375379</c:v>
                </c:pt>
                <c:pt idx="288">
                  <c:v>4.2280929268177365</c:v>
                </c:pt>
                <c:pt idx="289">
                  <c:v>4.2244970857618087</c:v>
                </c:pt>
                <c:pt idx="290">
                  <c:v>4.2209144170641641</c:v>
                </c:pt>
                <c:pt idx="291">
                  <c:v>4.2173446948265862</c:v>
                </c:pt>
                <c:pt idx="292">
                  <c:v>4.2137877040862328</c:v>
                </c:pt>
                <c:pt idx="293">
                  <c:v>4.2102432401827476</c:v>
                </c:pt>
                <c:pt idx="294">
                  <c:v>4.2067111081622466</c:v>
                </c:pt>
                <c:pt idx="295">
                  <c:v>4.2031911222160447</c:v>
                </c:pt>
                <c:pt idx="296">
                  <c:v>4.199683105152161</c:v>
                </c:pt>
                <c:pt idx="297">
                  <c:v>4.196186887897686</c:v>
                </c:pt>
                <c:pt idx="298">
                  <c:v>4.1927023090302509</c:v>
                </c:pt>
                <c:pt idx="299">
                  <c:v>4.1892292143369225</c:v>
                </c:pt>
                <c:pt idx="300">
                  <c:v>4.1857674563989304</c:v>
                </c:pt>
                <c:pt idx="301">
                  <c:v>4.1823168942007483</c:v>
                </c:pt>
                <c:pt idx="302">
                  <c:v>4.1788773927621063</c:v>
                </c:pt>
                <c:pt idx="303">
                  <c:v>4.1754488227916253</c:v>
                </c:pt>
                <c:pt idx="304">
                  <c:v>4.1720310603607924</c:v>
                </c:pt>
                <c:pt idx="305">
                  <c:v>4.1686239865971269</c:v>
                </c:pt>
                <c:pt idx="306">
                  <c:v>4.1652274873954012</c:v>
                </c:pt>
                <c:pt idx="307">
                  <c:v>4.1618414531458727</c:v>
                </c:pt>
                <c:pt idx="308">
                  <c:v>4.1584657784785373</c:v>
                </c:pt>
                <c:pt idx="309">
                  <c:v>4.1551003620224698</c:v>
                </c:pt>
                <c:pt idx="310">
                  <c:v>4.151745106179364</c:v>
                </c:pt>
                <c:pt idx="311">
                  <c:v>4.1483999169104617</c:v>
                </c:pt>
                <c:pt idx="312">
                  <c:v>4.1450647035360557</c:v>
                </c:pt>
                <c:pt idx="313">
                  <c:v>4.1417393785468626</c:v>
                </c:pt>
                <c:pt idx="314">
                  <c:v>4.1384238574265506</c:v>
                </c:pt>
                <c:pt idx="315">
                  <c:v>4.1351180584847729</c:v>
                </c:pt>
                <c:pt idx="316">
                  <c:v>4.1318219027000866</c:v>
                </c:pt>
                <c:pt idx="317">
                  <c:v>4.1285353135721836</c:v>
                </c:pt>
                <c:pt idx="318">
                  <c:v>4.1252582169828731</c:v>
                </c:pt>
                <c:pt idx="319">
                  <c:v>4.1219905410653084</c:v>
                </c:pt>
                <c:pt idx="320">
                  <c:v>4.1187322160809714</c:v>
                </c:pt>
                <c:pt idx="321">
                  <c:v>4.1154831743039502</c:v>
                </c:pt>
                <c:pt idx="322">
                  <c:v>4.1122433499120907</c:v>
                </c:pt>
                <c:pt idx="323">
                  <c:v>4.1090126788845946</c:v>
                </c:pt>
                <c:pt idx="324">
                  <c:v>4.1057910989057085</c:v>
                </c:pt>
                <c:pt idx="325">
                  <c:v>4.102578549274118</c:v>
                </c:pt>
                <c:pt idx="326">
                  <c:v>4.0993749708177276</c:v>
                </c:pt>
                <c:pt idx="327">
                  <c:v>4.0961803058134887</c:v>
                </c:pt>
                <c:pt idx="328">
                  <c:v>4.0929944979119961</c:v>
                </c:pt>
                <c:pt idx="329">
                  <c:v>4.0898174920665467</c:v>
                </c:pt>
                <c:pt idx="330">
                  <c:v>4.0866492344664129</c:v>
                </c:pt>
                <c:pt idx="331">
                  <c:v>4.0834896724740668</c:v>
                </c:pt>
                <c:pt idx="332">
                  <c:v>4.080338754566128</c:v>
                </c:pt>
                <c:pt idx="333">
                  <c:v>4.0771964302778096</c:v>
                </c:pt>
                <c:pt idx="334">
                  <c:v>4.0740626501506441</c:v>
                </c:pt>
                <c:pt idx="335">
                  <c:v>4.0709373656833163</c:v>
                </c:pt>
                <c:pt idx="336">
                  <c:v>4.0678205292853855</c:v>
                </c:pt>
                <c:pt idx="337">
                  <c:v>4.0647120942337533</c:v>
                </c:pt>
                <c:pt idx="338">
                  <c:v>4.0616120146316925</c:v>
                </c:pt>
                <c:pt idx="339">
                  <c:v>4.0585202453702927</c:v>
                </c:pt>
                <c:pt idx="340">
                  <c:v>4.0554367420921711</c:v>
                </c:pt>
                <c:pt idx="341">
                  <c:v>4.0523614611573242</c:v>
                </c:pt>
                <c:pt idx="342">
                  <c:v>4.0492943596109736</c:v>
                </c:pt>
                <c:pt idx="343">
                  <c:v>4.0462353951533014</c:v>
                </c:pt>
                <c:pt idx="344">
                  <c:v>4.0431845261109558</c:v>
                </c:pt>
                <c:pt idx="345">
                  <c:v>4.0401417114102163</c:v>
                </c:pt>
                <c:pt idx="346">
                  <c:v>4.0371069105517261</c:v>
                </c:pt>
                <c:pt idx="347">
                  <c:v>4.0340800835866872</c:v>
                </c:pt>
                <c:pt idx="348">
                  <c:v>4.0310611910944454</c:v>
                </c:pt>
                <c:pt idx="349">
                  <c:v>4.0280501941613585</c:v>
                </c:pt>
                <c:pt idx="350">
                  <c:v>4.0250470543608934</c:v>
                </c:pt>
                <c:pt idx="351">
                  <c:v>4.0220517337348669</c:v>
                </c:pt>
                <c:pt idx="352">
                  <c:v>4.0190641947757513</c:v>
                </c:pt>
                <c:pt idx="353">
                  <c:v>4.0160844004100031</c:v>
                </c:pt>
                <c:pt idx="354">
                  <c:v>4.0131123139823348</c:v>
                </c:pt>
                <c:pt idx="355">
                  <c:v>4.0101478992408746</c:v>
                </c:pt>
                <c:pt idx="356">
                  <c:v>4.0071911203231734</c:v>
                </c:pt>
                <c:pt idx="357">
                  <c:v>4.0042419417429844</c:v>
                </c:pt>
                <c:pt idx="358">
                  <c:v>4.001300328377801</c:v>
                </c:pt>
                <c:pt idx="359">
                  <c:v>3.9983662454570648</c:v>
                </c:pt>
                <c:pt idx="360">
                  <c:v>3.9954396585510477</c:v>
                </c:pt>
                <c:pt idx="361">
                  <c:v>3.9925205335603366</c:v>
                </c:pt>
                <c:pt idx="362">
                  <c:v>3.9896088367058904</c:v>
                </c:pt>
                <c:pt idx="363">
                  <c:v>3.9867045345196459</c:v>
                </c:pt>
                <c:pt idx="364">
                  <c:v>3.9838075938356248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  <c:pt idx="128">
                  <c:v>287.70869279391235</c:v>
                </c:pt>
                <c:pt idx="129">
                  <c:v>288.45562134391054</c:v>
                </c:pt>
                <c:pt idx="130">
                  <c:v>289.1743424964377</c:v>
                </c:pt>
                <c:pt idx="131">
                  <c:v>289.86610376697479</c:v>
                </c:pt>
                <c:pt idx="132">
                  <c:v>290.53210887783075</c:v>
                </c:pt>
                <c:pt idx="133">
                  <c:v>291.17351814837843</c:v>
                </c:pt>
                <c:pt idx="134">
                  <c:v>291.79144901704132</c:v>
                </c:pt>
                <c:pt idx="135">
                  <c:v>292.38697667778001</c:v>
                </c:pt>
                <c:pt idx="136">
                  <c:v>292.96113481518063</c:v>
                </c:pt>
                <c:pt idx="137">
                  <c:v>293.51491642355035</c:v>
                </c:pt>
                <c:pt idx="138">
                  <c:v>294.04927469667393</c:v>
                </c:pt>
                <c:pt idx="139">
                  <c:v>294.56512397607275</c:v>
                </c:pt>
                <c:pt idx="140">
                  <c:v>295.06334074673174</c:v>
                </c:pt>
                <c:pt idx="141">
                  <c:v>295.54476467031964</c:v>
                </c:pt>
                <c:pt idx="142">
                  <c:v>296.01019964692154</c:v>
                </c:pt>
                <c:pt idx="143">
                  <c:v>296.46041489722978</c:v>
                </c:pt>
                <c:pt idx="144">
                  <c:v>296.89614605800375</c:v>
                </c:pt>
                <c:pt idx="145">
                  <c:v>297.31809628440811</c:v>
                </c:pt>
                <c:pt idx="146">
                  <c:v>297.7269373535791</c:v>
                </c:pt>
                <c:pt idx="147">
                  <c:v>298.12331076444838</c:v>
                </c:pt>
                <c:pt idx="148">
                  <c:v>298.50782882947755</c:v>
                </c:pt>
                <c:pt idx="149">
                  <c:v>298.88107575452926</c:v>
                </c:pt>
                <c:pt idx="150">
                  <c:v>299.24360870361886</c:v>
                </c:pt>
                <c:pt idx="151">
                  <c:v>299.59595884576612</c:v>
                </c:pt>
                <c:pt idx="152">
                  <c:v>299.93863238159355</c:v>
                </c:pt>
                <c:pt idx="153">
                  <c:v>300.27211154770663</c:v>
                </c:pt>
                <c:pt idx="154">
                  <c:v>300.59685559723886</c:v>
                </c:pt>
                <c:pt idx="155">
                  <c:v>300.9133017552586</c:v>
                </c:pt>
                <c:pt idx="156">
                  <c:v>301.22186614801427</c:v>
                </c:pt>
                <c:pt idx="157">
                  <c:v>301.52294470524447</c:v>
                </c:pt>
                <c:pt idx="158">
                  <c:v>301.81691403500139</c:v>
                </c:pt>
                <c:pt idx="159">
                  <c:v>302.10413227063174</c:v>
                </c:pt>
                <c:pt idx="160">
                  <c:v>302.38493988973289</c:v>
                </c:pt>
                <c:pt idx="161">
                  <c:v>302.65966050505295</c:v>
                </c:pt>
                <c:pt idx="162">
                  <c:v>302.92860162743625</c:v>
                </c:pt>
                <c:pt idx="163">
                  <c:v>303.19205540102951</c:v>
                </c:pt>
                <c:pt idx="164">
                  <c:v>303.45029931106376</c:v>
                </c:pt>
                <c:pt idx="165">
                  <c:v>303.7035968646108</c:v>
                </c:pt>
                <c:pt idx="166">
                  <c:v>303.9521982447846</c:v>
                </c:pt>
                <c:pt idx="167">
                  <c:v>304.19634093891841</c:v>
                </c:pt>
                <c:pt idx="168">
                  <c:v>304.43625034129775</c:v>
                </c:pt>
                <c:pt idx="169">
                  <c:v>304.67214033106927</c:v>
                </c:pt>
                <c:pt idx="170">
                  <c:v>304.90421382597879</c:v>
                </c:pt>
                <c:pt idx="171">
                  <c:v>305.13266331261525</c:v>
                </c:pt>
                <c:pt idx="172">
                  <c:v>305.35767135385674</c:v>
                </c:pt>
                <c:pt idx="173">
                  <c:v>305.57941107422675</c:v>
                </c:pt>
                <c:pt idx="174">
                  <c:v>305.79804662387687</c:v>
                </c:pt>
                <c:pt idx="175">
                  <c:v>306.01373362191498</c:v>
                </c:pt>
                <c:pt idx="176">
                  <c:v>306.22661957979773</c:v>
                </c:pt>
                <c:pt idx="177">
                  <c:v>306.43684430550223</c:v>
                </c:pt>
                <c:pt idx="178">
                  <c:v>306.64454028918487</c:v>
                </c:pt>
                <c:pt idx="179">
                  <c:v>306.84983307102675</c:v>
                </c:pt>
                <c:pt idx="180">
                  <c:v>307.05284159195315</c:v>
                </c:pt>
                <c:pt idx="181">
                  <c:v>307.25367852790214</c:v>
                </c:pt>
                <c:pt idx="182">
                  <c:v>307.45245060830314</c:v>
                </c:pt>
                <c:pt idx="183">
                  <c:v>307.64925891941039</c:v>
                </c:pt>
                <c:pt idx="184">
                  <c:v>307.84419919312006</c:v>
                </c:pt>
                <c:pt idx="185">
                  <c:v>308.03736208188241</c:v>
                </c:pt>
                <c:pt idx="186">
                  <c:v>308.22883342030315</c:v>
                </c:pt>
                <c:pt idx="187">
                  <c:v>308.41869447400938</c:v>
                </c:pt>
                <c:pt idx="188">
                  <c:v>308.60702217633758</c:v>
                </c:pt>
                <c:pt idx="189">
                  <c:v>308.79388935338221</c:v>
                </c:pt>
                <c:pt idx="190">
                  <c:v>308.97936493792588</c:v>
                </c:pt>
                <c:pt idx="191">
                  <c:v>309.16351417275229</c:v>
                </c:pt>
                <c:pt idx="192">
                  <c:v>309.34639880382576</c:v>
                </c:pt>
                <c:pt idx="193">
                  <c:v>309.52807726380308</c:v>
                </c:pt>
                <c:pt idx="194">
                  <c:v>309.70860484632499</c:v>
                </c:pt>
                <c:pt idx="195">
                  <c:v>309.88803387151739</c:v>
                </c:pt>
                <c:pt idx="196">
                  <c:v>310.06641384311581</c:v>
                </c:pt>
                <c:pt idx="197">
                  <c:v>310.24379159760895</c:v>
                </c:pt>
                <c:pt idx="198">
                  <c:v>310.42021144578132</c:v>
                </c:pt>
                <c:pt idx="199">
                  <c:v>310.59571530701896</c:v>
                </c:pt>
                <c:pt idx="200">
                  <c:v>310.7703428367272</c:v>
                </c:pt>
                <c:pt idx="201">
                  <c:v>310.94413154719336</c:v>
                </c:pt>
                <c:pt idx="202">
                  <c:v>311.11711692221445</c:v>
                </c:pt>
                <c:pt idx="203">
                  <c:v>311.28933252579378</c:v>
                </c:pt>
                <c:pt idx="204">
                  <c:v>311.46081010519902</c:v>
                </c:pt>
                <c:pt idx="205">
                  <c:v>311.6315796886596</c:v>
                </c:pt>
                <c:pt idx="206">
                  <c:v>311.8016696779693</c:v>
                </c:pt>
                <c:pt idx="207">
                  <c:v>311.97110693624774</c:v>
                </c:pt>
                <c:pt idx="208">
                  <c:v>312.13991687110308</c:v>
                </c:pt>
                <c:pt idx="209">
                  <c:v>312.3081235134261</c:v>
                </c:pt>
                <c:pt idx="210">
                  <c:v>312.47574959203615</c:v>
                </c:pt>
                <c:pt idx="211">
                  <c:v>312.64281660438837</c:v>
                </c:pt>
                <c:pt idx="212">
                  <c:v>312.80934488354217</c:v>
                </c:pt>
                <c:pt idx="213">
                  <c:v>312.97535366158058</c:v>
                </c:pt>
                <c:pt idx="214">
                  <c:v>313.14086112966243</c:v>
                </c:pt>
                <c:pt idx="215">
                  <c:v>313.3058844948788</c:v>
                </c:pt>
                <c:pt idx="216">
                  <c:v>313.47044003407876</c:v>
                </c:pt>
                <c:pt idx="217">
                  <c:v>313.63454314481942</c:v>
                </c:pt>
                <c:pt idx="218">
                  <c:v>313.79820839358945</c:v>
                </c:pt>
                <c:pt idx="219">
                  <c:v>313.96144956144707</c:v>
                </c:pt>
                <c:pt idx="220">
                  <c:v>314.12427968720641</c:v>
                </c:pt>
                <c:pt idx="221">
                  <c:v>314.28671110830004</c:v>
                </c:pt>
                <c:pt idx="222">
                  <c:v>314.44875549943879</c:v>
                </c:pt>
                <c:pt idx="223">
                  <c:v>314.61042390918385</c:v>
                </c:pt>
                <c:pt idx="224">
                  <c:v>314.77172679454083</c:v>
                </c:pt>
                <c:pt idx="225">
                  <c:v>314.93267405367942</c:v>
                </c:pt>
                <c:pt idx="226">
                  <c:v>315.09327505687742</c:v>
                </c:pt>
                <c:pt idx="227">
                  <c:v>315.25353867578258</c:v>
                </c:pt>
                <c:pt idx="228">
                  <c:v>315.41347331108165</c:v>
                </c:pt>
                <c:pt idx="229">
                  <c:v>315.57308691866024</c:v>
                </c:pt>
                <c:pt idx="230">
                  <c:v>315.73238703433429</c:v>
                </c:pt>
                <c:pt idx="231">
                  <c:v>315.89138079722881</c:v>
                </c:pt>
                <c:pt idx="232">
                  <c:v>316.05007497187569</c:v>
                </c:pt>
                <c:pt idx="233">
                  <c:v>316.20847596909977</c:v>
                </c:pt>
                <c:pt idx="234">
                  <c:v>316.36658986575668</c:v>
                </c:pt>
                <c:pt idx="235">
                  <c:v>316.52442242338543</c:v>
                </c:pt>
                <c:pt idx="236">
                  <c:v>316.6819791058328</c:v>
                </c:pt>
                <c:pt idx="237">
                  <c:v>316.83926509590549</c:v>
                </c:pt>
                <c:pt idx="238">
                  <c:v>316.99628531110221</c:v>
                </c:pt>
                <c:pt idx="239">
                  <c:v>317.15304441847513</c:v>
                </c:pt>
                <c:pt idx="240">
                  <c:v>317.30954684866833</c:v>
                </c:pt>
                <c:pt idx="241">
                  <c:v>317.46579680917705</c:v>
                </c:pt>
                <c:pt idx="242">
                  <c:v>317.62179829687045</c:v>
                </c:pt>
                <c:pt idx="243">
                  <c:v>317.77755510981797</c:v>
                </c:pt>
                <c:pt idx="244">
                  <c:v>317.9330708584568</c:v>
                </c:pt>
                <c:pt idx="245">
                  <c:v>318.08834897613673</c:v>
                </c:pt>
                <c:pt idx="246">
                  <c:v>318.24339272907594</c:v>
                </c:pt>
                <c:pt idx="247">
                  <c:v>318.39820522576042</c:v>
                </c:pt>
                <c:pt idx="248">
                  <c:v>318.55278942581714</c:v>
                </c:pt>
                <c:pt idx="249">
                  <c:v>318.70714814838971</c:v>
                </c:pt>
                <c:pt idx="250">
                  <c:v>318.86128408004441</c:v>
                </c:pt>
                <c:pt idx="251">
                  <c:v>319.01519978223172</c:v>
                </c:pt>
                <c:pt idx="252">
                  <c:v>319.16889769832841</c:v>
                </c:pt>
                <c:pt idx="253">
                  <c:v>319.32238016028276</c:v>
                </c:pt>
                <c:pt idx="254">
                  <c:v>319.47564939488535</c:v>
                </c:pt>
                <c:pt idx="255">
                  <c:v>319.62870752968598</c:v>
                </c:pt>
                <c:pt idx="256">
                  <c:v>319.781556598576</c:v>
                </c:pt>
                <c:pt idx="257">
                  <c:v>319.93419854705496</c:v>
                </c:pt>
                <c:pt idx="258">
                  <c:v>320.08663523719906</c:v>
                </c:pt>
                <c:pt idx="259">
                  <c:v>320.23886845234802</c:v>
                </c:pt>
                <c:pt idx="260">
                  <c:v>320.39089990152553</c:v>
                </c:pt>
                <c:pt idx="261">
                  <c:v>320.54273122360928</c:v>
                </c:pt>
                <c:pt idx="262">
                  <c:v>320.69436399126306</c:v>
                </c:pt>
                <c:pt idx="263">
                  <c:v>320.84579971464569</c:v>
                </c:pt>
                <c:pt idx="264">
                  <c:v>320.99703984490816</c:v>
                </c:pt>
                <c:pt idx="265">
                  <c:v>321.14808577749153</c:v>
                </c:pt>
                <c:pt idx="266">
                  <c:v>321.29893885523649</c:v>
                </c:pt>
                <c:pt idx="267">
                  <c:v>321.44960037131511</c:v>
                </c:pt>
                <c:pt idx="268">
                  <c:v>321.60007157199522</c:v>
                </c:pt>
                <c:pt idx="269">
                  <c:v>321.75035365924612</c:v>
                </c:pt>
                <c:pt idx="270">
                  <c:v>321.90044779319527</c:v>
                </c:pt>
                <c:pt idx="271">
                  <c:v>322.05035509444394</c:v>
                </c:pt>
                <c:pt idx="272">
                  <c:v>322.20007664625018</c:v>
                </c:pt>
                <c:pt idx="273">
                  <c:v>322.34961349658619</c:v>
                </c:pt>
                <c:pt idx="274">
                  <c:v>322.49896666007737</c:v>
                </c:pt>
                <c:pt idx="275">
                  <c:v>322.64813711983015</c:v>
                </c:pt>
                <c:pt idx="276">
                  <c:v>322.7971258291542</c:v>
                </c:pt>
                <c:pt idx="277">
                  <c:v>322.94593371318581</c:v>
                </c:pt>
                <c:pt idx="278">
                  <c:v>323.09456167041736</c:v>
                </c:pt>
                <c:pt idx="279">
                  <c:v>323.24301057413879</c:v>
                </c:pt>
                <c:pt idx="280">
                  <c:v>323.39128127379576</c:v>
                </c:pt>
                <c:pt idx="281">
                  <c:v>323.53937459626934</c:v>
                </c:pt>
                <c:pt idx="282">
                  <c:v>323.68729134708207</c:v>
                </c:pt>
                <c:pt idx="283">
                  <c:v>323.83503231153384</c:v>
                </c:pt>
                <c:pt idx="284">
                  <c:v>323.98259825577242</c:v>
                </c:pt>
                <c:pt idx="285">
                  <c:v>324.129989927802</c:v>
                </c:pt>
                <c:pt idx="286">
                  <c:v>324.27720805843325</c:v>
                </c:pt>
                <c:pt idx="287">
                  <c:v>324.42425336217838</c:v>
                </c:pt>
                <c:pt idx="288">
                  <c:v>324.57112653809463</c:v>
                </c:pt>
                <c:pt idx="289">
                  <c:v>324.71782827057859</c:v>
                </c:pt>
                <c:pt idx="290">
                  <c:v>324.86435923011453</c:v>
                </c:pt>
                <c:pt idx="291">
                  <c:v>325.01072007397971</c:v>
                </c:pt>
                <c:pt idx="292">
                  <c:v>325.1569114469084</c:v>
                </c:pt>
                <c:pt idx="293">
                  <c:v>325.30293398171767</c:v>
                </c:pt>
                <c:pt idx="294">
                  <c:v>325.44878829989693</c:v>
                </c:pt>
                <c:pt idx="295">
                  <c:v>325.59447501216329</c:v>
                </c:pt>
                <c:pt idx="296">
                  <c:v>325.73999471898463</c:v>
                </c:pt>
                <c:pt idx="297">
                  <c:v>325.88534801107261</c:v>
                </c:pt>
                <c:pt idx="298">
                  <c:v>326.03053546984694</c:v>
                </c:pt>
                <c:pt idx="299">
                  <c:v>326.17555766787302</c:v>
                </c:pt>
                <c:pt idx="300">
                  <c:v>326.32041516927404</c:v>
                </c:pt>
                <c:pt idx="301">
                  <c:v>326.46510853011949</c:v>
                </c:pt>
                <c:pt idx="302">
                  <c:v>326.60963829879108</c:v>
                </c:pt>
                <c:pt idx="303">
                  <c:v>326.7540050163276</c:v>
                </c:pt>
                <c:pt idx="304">
                  <c:v>326.89820921674999</c:v>
                </c:pt>
                <c:pt idx="305">
                  <c:v>327.04225142736755</c:v>
                </c:pt>
                <c:pt idx="306">
                  <c:v>327.18613216906658</c:v>
                </c:pt>
                <c:pt idx="307">
                  <c:v>327.32985195658267</c:v>
                </c:pt>
                <c:pt idx="308">
                  <c:v>327.47341129875696</c:v>
                </c:pt>
                <c:pt idx="309">
                  <c:v>327.61681069877812</c:v>
                </c:pt>
                <c:pt idx="310">
                  <c:v>327.76005065441024</c:v>
                </c:pt>
                <c:pt idx="311">
                  <c:v>327.90313165820783</c:v>
                </c:pt>
                <c:pt idx="312">
                  <c:v>328.04605419771866</c:v>
                </c:pt>
                <c:pt idx="313">
                  <c:v>328.18881875567484</c:v>
                </c:pt>
                <c:pt idx="314">
                  <c:v>328.33142581017324</c:v>
                </c:pt>
                <c:pt idx="315">
                  <c:v>328.47387583484573</c:v>
                </c:pt>
                <c:pt idx="316">
                  <c:v>328.61616929901976</c:v>
                </c:pt>
                <c:pt idx="317">
                  <c:v>328.75830666786987</c:v>
                </c:pt>
                <c:pt idx="318">
                  <c:v>328.90028840256082</c:v>
                </c:pt>
                <c:pt idx="319">
                  <c:v>329.04211496038261</c:v>
                </c:pt>
                <c:pt idx="320">
                  <c:v>329.18378679487802</c:v>
                </c:pt>
                <c:pt idx="321">
                  <c:v>329.32530435596323</c:v>
                </c:pt>
                <c:pt idx="322">
                  <c:v>329.46666809004148</c:v>
                </c:pt>
                <c:pt idx="323">
                  <c:v>329.60787844011082</c:v>
                </c:pt>
                <c:pt idx="324">
                  <c:v>329.74893584586562</c:v>
                </c:pt>
                <c:pt idx="325">
                  <c:v>329.88984074379277</c:v>
                </c:pt>
                <c:pt idx="326">
                  <c:v>330.03059356726271</c:v>
                </c:pt>
                <c:pt idx="327">
                  <c:v>330.17119474661541</c:v>
                </c:pt>
                <c:pt idx="328">
                  <c:v>330.3116447092417</c:v>
                </c:pt>
                <c:pt idx="329">
                  <c:v>330.45194387966052</c:v>
                </c:pt>
                <c:pt idx="330">
                  <c:v>330.59209267959187</c:v>
                </c:pt>
                <c:pt idx="331">
                  <c:v>330.73209152802588</c:v>
                </c:pt>
                <c:pt idx="332">
                  <c:v>330.87194084128856</c:v>
                </c:pt>
                <c:pt idx="333">
                  <c:v>331.0116410331039</c:v>
                </c:pt>
                <c:pt idx="334">
                  <c:v>331.15119251465268</c:v>
                </c:pt>
                <c:pt idx="335">
                  <c:v>331.29059569462879</c:v>
                </c:pt>
                <c:pt idx="336">
                  <c:v>331.42985097929204</c:v>
                </c:pt>
                <c:pt idx="337">
                  <c:v>331.56895877251884</c:v>
                </c:pt>
                <c:pt idx="338">
                  <c:v>331.70791947585013</c:v>
                </c:pt>
                <c:pt idx="339">
                  <c:v>331.84673348853704</c:v>
                </c:pt>
                <c:pt idx="340">
                  <c:v>331.98540120758423</c:v>
                </c:pt>
                <c:pt idx="341">
                  <c:v>332.12392302779142</c:v>
                </c:pt>
                <c:pt idx="342">
                  <c:v>332.26229934179253</c:v>
                </c:pt>
                <c:pt idx="343">
                  <c:v>332.40053054009337</c:v>
                </c:pt>
                <c:pt idx="344">
                  <c:v>332.53861701110736</c:v>
                </c:pt>
                <c:pt idx="345">
                  <c:v>332.67655914118978</c:v>
                </c:pt>
                <c:pt idx="346">
                  <c:v>332.8143573146703</c:v>
                </c:pt>
                <c:pt idx="347">
                  <c:v>332.95201191388418</c:v>
                </c:pt>
                <c:pt idx="348">
                  <c:v>333.0895233192021</c:v>
                </c:pt>
                <c:pt idx="349">
                  <c:v>333.22689190905874</c:v>
                </c:pt>
                <c:pt idx="350">
                  <c:v>333.36411805997994</c:v>
                </c:pt>
                <c:pt idx="351">
                  <c:v>333.50120214660916</c:v>
                </c:pt>
                <c:pt idx="352">
                  <c:v>333.63814454173229</c:v>
                </c:pt>
                <c:pt idx="353">
                  <c:v>333.77494561630192</c:v>
                </c:pt>
                <c:pt idx="354">
                  <c:v>333.91160573946047</c:v>
                </c:pt>
                <c:pt idx="355">
                  <c:v>334.04812527856245</c:v>
                </c:pt>
                <c:pt idx="356">
                  <c:v>334.1845045991958</c:v>
                </c:pt>
                <c:pt idx="357">
                  <c:v>334.32074406520252</c:v>
                </c:pt>
                <c:pt idx="358">
                  <c:v>334.45684403869859</c:v>
                </c:pt>
                <c:pt idx="359">
                  <c:v>334.59280488009307</c:v>
                </c:pt>
                <c:pt idx="360">
                  <c:v>334.72862694810652</c:v>
                </c:pt>
                <c:pt idx="361">
                  <c:v>334.86431059978901</c:v>
                </c:pt>
                <c:pt idx="362">
                  <c:v>334.99985619053723</c:v>
                </c:pt>
                <c:pt idx="363">
                  <c:v>335.13526407411115</c:v>
                </c:pt>
                <c:pt idx="364">
                  <c:v>335.27053460265034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Prediktion!$C$3:$C$130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Prediktion!$E$3:$E$130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10</c:v>
                </c:pt>
                <c:pt idx="1">
                  <c:v>10.396255555555557</c:v>
                </c:pt>
                <c:pt idx="2">
                  <c:v>10.851092148304314</c:v>
                </c:pt>
                <c:pt idx="3">
                  <c:v>11.37319291737618</c:v>
                </c:pt>
                <c:pt idx="4">
                  <c:v>11.972513592379162</c:v>
                </c:pt>
                <c:pt idx="5">
                  <c:v>12.660465283201354</c:v>
                </c:pt>
                <c:pt idx="6">
                  <c:v>13.450122473245425</c:v>
                </c:pt>
                <c:pt idx="7">
                  <c:v>14.356459372792113</c:v>
                </c:pt>
                <c:pt idx="8">
                  <c:v>15.396618082608496</c:v>
                </c:pt>
                <c:pt idx="9">
                  <c:v>16.193956747357145</c:v>
                </c:pt>
                <c:pt idx="10">
                  <c:v>17.04933028383746</c:v>
                </c:pt>
                <c:pt idx="11">
                  <c:v>17.962307799136578</c:v>
                </c:pt>
                <c:pt idx="12">
                  <c:v>18.931057809614234</c:v>
                </c:pt>
                <c:pt idx="13">
                  <c:v>19.951952007100306</c:v>
                </c:pt>
                <c:pt idx="14">
                  <c:v>21.019086383157145</c:v>
                </c:pt>
                <c:pt idx="15">
                  <c:v>22.123705228375858</c:v>
                </c:pt>
                <c:pt idx="16">
                  <c:v>23.253511401446531</c:v>
                </c:pt>
                <c:pt idx="17">
                  <c:v>24.391843904812045</c:v>
                </c:pt>
                <c:pt idx="18">
                  <c:v>25.575949344800396</c:v>
                </c:pt>
                <c:pt idx="19">
                  <c:v>26.803450338356427</c:v>
                </c:pt>
                <c:pt idx="20">
                  <c:v>28.071657223319054</c:v>
                </c:pt>
                <c:pt idx="21">
                  <c:v>29.377733793552736</c:v>
                </c:pt>
                <c:pt idx="22">
                  <c:v>30.718945685433951</c:v>
                </c:pt>
                <c:pt idx="23">
                  <c:v>32.093014597275811</c:v>
                </c:pt>
                <c:pt idx="24">
                  <c:v>33.498606456114238</c:v>
                </c:pt>
                <c:pt idx="25">
                  <c:v>34.935987423236547</c:v>
                </c:pt>
                <c:pt idx="26">
                  <c:v>36.407888372537357</c:v>
                </c:pt>
                <c:pt idx="27">
                  <c:v>37.91188435590518</c:v>
                </c:pt>
                <c:pt idx="28">
                  <c:v>39.445528208723992</c:v>
                </c:pt>
                <c:pt idx="29">
                  <c:v>41.006395742501894</c:v>
                </c:pt>
                <c:pt idx="30">
                  <c:v>42.592112821094794</c:v>
                </c:pt>
                <c:pt idx="31">
                  <c:v>44.200349761154669</c:v>
                </c:pt>
                <c:pt idx="32">
                  <c:v>45.828763355638316</c:v>
                </c:pt>
                <c:pt idx="33">
                  <c:v>47.474860415805679</c:v>
                </c:pt>
                <c:pt idx="34">
                  <c:v>49.135748829232035</c:v>
                </c:pt>
                <c:pt idx="35">
                  <c:v>50.807732474689345</c:v>
                </c:pt>
                <c:pt idx="36">
                  <c:v>52.48695847422541</c:v>
                </c:pt>
                <c:pt idx="37">
                  <c:v>54.169406591851548</c:v>
                </c:pt>
                <c:pt idx="38">
                  <c:v>55.850871485371911</c:v>
                </c:pt>
                <c:pt idx="39">
                  <c:v>57.526939599481381</c:v>
                </c:pt>
                <c:pt idx="40">
                  <c:v>59.192964802809072</c:v>
                </c:pt>
                <c:pt idx="41">
                  <c:v>60.844050160889381</c:v>
                </c:pt>
                <c:pt idx="42">
                  <c:v>62.475047763529375</c:v>
                </c:pt>
                <c:pt idx="43">
                  <c:v>64.080594600517102</c:v>
                </c:pt>
                <c:pt idx="44">
                  <c:v>65.655210471367411</c:v>
                </c:pt>
                <c:pt idx="45">
                  <c:v>67.193316802918375</c:v>
                </c:pt>
                <c:pt idx="46">
                  <c:v>68.689259432929674</c:v>
                </c:pt>
                <c:pt idx="47">
                  <c:v>70.137336653393263</c:v>
                </c:pt>
                <c:pt idx="48">
                  <c:v>71.531833662957482</c:v>
                </c:pt>
                <c:pt idx="49">
                  <c:v>72.867064092756095</c:v>
                </c:pt>
                <c:pt idx="50">
                  <c:v>74.137418281322823</c:v>
                </c:pt>
                <c:pt idx="51">
                  <c:v>75.337416273442102</c:v>
                </c:pt>
                <c:pt idx="52">
                  <c:v>76.461760841429822</c:v>
                </c:pt>
                <c:pt idx="53">
                  <c:v>77.505381847909234</c:v>
                </c:pt>
                <c:pt idx="54">
                  <c:v>78.463481542696897</c:v>
                </c:pt>
                <c:pt idx="55">
                  <c:v>79.33158013360682</c:v>
                </c:pt>
                <c:pt idx="56">
                  <c:v>80.105560749578373</c:v>
                </c:pt>
                <c:pt idx="57">
                  <c:v>80.781712701945082</c:v>
                </c:pt>
                <c:pt idx="58">
                  <c:v>81.356771792916192</c:v>
                </c:pt>
                <c:pt idx="59">
                  <c:v>81.827956390600079</c:v>
                </c:pt>
                <c:pt idx="60">
                  <c:v>82.192998189435386</c:v>
                </c:pt>
                <c:pt idx="61">
                  <c:v>82.450167145407974</c:v>
                </c:pt>
                <c:pt idx="62">
                  <c:v>82.598291207868456</c:v>
                </c:pt>
                <c:pt idx="63">
                  <c:v>82.636770332948203</c:v>
                </c:pt>
                <c:pt idx="64">
                  <c:v>82.565584354152577</c:v>
                </c:pt>
                <c:pt idx="65">
                  <c:v>82.385294409977476</c:v>
                </c:pt>
                <c:pt idx="66">
                  <c:v>82.097037785565874</c:v>
                </c:pt>
                <c:pt idx="67">
                  <c:v>81.702516208681587</c:v>
                </c:pt>
                <c:pt idx="68">
                  <c:v>81.203977833588837</c:v>
                </c:pt>
                <c:pt idx="69">
                  <c:v>80.604193320397968</c:v>
                </c:pt>
                <c:pt idx="70">
                  <c:v>79.906426524018428</c:v>
                </c:pt>
                <c:pt idx="71">
                  <c:v>79.114400272645028</c:v>
                </c:pt>
                <c:pt idx="72">
                  <c:v>78.232257809536947</c:v>
                </c:pt>
                <c:pt idx="73">
                  <c:v>77.264520552457526</c:v>
                </c:pt>
                <c:pt idx="74">
                  <c:v>76.216042888218951</c:v>
                </c:pt>
                <c:pt idx="75">
                  <c:v>75.091964761228809</c:v>
                </c:pt>
                <c:pt idx="76">
                  <c:v>73.897662831580547</c:v>
                </c:pt>
                <c:pt idx="77">
                  <c:v>72.638700968853286</c:v>
                </c:pt>
                <c:pt idx="78">
                  <c:v>71.320780814712748</c:v>
                </c:pt>
                <c:pt idx="79">
                  <c:v>69.949693098737214</c:v>
                </c:pt>
                <c:pt idx="80">
                  <c:v>68.531270344596891</c:v>
                </c:pt>
                <c:pt idx="81">
                  <c:v>67.071341544382037</c:v>
                </c:pt>
                <c:pt idx="82">
                  <c:v>65.575689309560758</c:v>
                </c:pt>
                <c:pt idx="83">
                  <c:v>64.050009930209029</c:v>
                </c:pt>
                <c:pt idx="84">
                  <c:v>62.499876692599535</c:v>
                </c:pt>
                <c:pt idx="85">
                  <c:v>60.93070672201268</c:v>
                </c:pt>
                <c:pt idx="86">
                  <c:v>59.347731535825673</c:v>
                </c:pt>
                <c:pt idx="87">
                  <c:v>57.755971414273368</c:v>
                </c:pt>
                <c:pt idx="88">
                  <c:v>56.160213624507222</c:v>
                </c:pt>
                <c:pt idx="89">
                  <c:v>54.564994467484723</c:v>
                </c:pt>
                <c:pt idx="90">
                  <c:v>52.974585057903717</c:v>
                </c:pt>
                <c:pt idx="91">
                  <c:v>51.392980695677899</c:v>
                </c:pt>
                <c:pt idx="92">
                  <c:v>49.823893643864068</c:v>
                </c:pt>
                <c:pt idx="93">
                  <c:v>48.270749092724195</c:v>
                </c:pt>
                <c:pt idx="94">
                  <c:v>46.736684062653531</c:v>
                </c:pt>
                <c:pt idx="95">
                  <c:v>45.224548979649725</c:v>
                </c:pt>
                <c:pt idx="96">
                  <c:v>43.736911645207506</c:v>
                </c:pt>
                <c:pt idx="97">
                  <c:v>42.276063317229934</c:v>
                </c:pt>
                <c:pt idx="98">
                  <c:v>40.844026619055235</c:v>
                </c:pt>
                <c:pt idx="99">
                  <c:v>39.442564999252461</c:v>
                </c:pt>
                <c:pt idx="100">
                  <c:v>38.073193474657089</c:v>
                </c:pt>
                <c:pt idx="101">
                  <c:v>36.737190402407037</c:v>
                </c:pt>
                <c:pt idx="102">
                  <c:v>35.43561004273041</c:v>
                </c:pt>
                <c:pt idx="103">
                  <c:v>34.169295692197615</c:v>
                </c:pt>
                <c:pt idx="104">
                  <c:v>32.938893186417467</c:v>
                </c:pt>
                <c:pt idx="105">
                  <c:v>31.744864591142271</c:v>
                </c:pt>
                <c:pt idx="106">
                  <c:v>30.587501920952572</c:v>
                </c:pt>
                <c:pt idx="107">
                  <c:v>29.46694074469163</c:v>
                </c:pt>
                <c:pt idx="108">
                  <c:v>28.383173556257073</c:v>
                </c:pt>
                <c:pt idx="109">
                  <c:v>27.33606280794778</c:v>
                </c:pt>
                <c:pt idx="110">
                  <c:v>26.325353521087102</c:v>
                </c:pt>
                <c:pt idx="111">
                  <c:v>25.350685404939977</c:v>
                </c:pt>
                <c:pt idx="112">
                  <c:v>24.411604429906181</c:v>
                </c:pt>
                <c:pt idx="113">
                  <c:v>23.507573814548262</c:v>
                </c:pt>
                <c:pt idx="114">
                  <c:v>22.637984398182596</c:v>
                </c:pt>
                <c:pt idx="115">
                  <c:v>21.802164381539988</c:v>
                </c:pt>
                <c:pt idx="116">
                  <c:v>20.999388427428219</c:v>
                </c:pt>
                <c:pt idx="117">
                  <c:v>20.228886121462811</c:v>
                </c:pt>
                <c:pt idx="118">
                  <c:v>19.489849799849438</c:v>
                </c:pt>
                <c:pt idx="119">
                  <c:v>18.781441756987913</c:v>
                </c:pt>
                <c:pt idx="120">
                  <c:v>18.102800850415559</c:v>
                </c:pt>
                <c:pt idx="121">
                  <c:v>17.453048524413866</c:v>
                </c:pt>
                <c:pt idx="122">
                  <c:v>16.831294276562041</c:v>
                </c:pt>
                <c:pt idx="123">
                  <c:v>16.236640593729547</c:v>
                </c:pt>
                <c:pt idx="124">
                  <c:v>15.668187385547981</c:v>
                </c:pt>
                <c:pt idx="125">
                  <c:v>15.12503594437714</c:v>
                </c:pt>
                <c:pt idx="126">
                  <c:v>14.606292461262052</c:v>
                </c:pt>
                <c:pt idx="127">
                  <c:v>14.111071127441901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1.3333333333333333</c:v>
                </c:pt>
                <c:pt idx="4">
                  <c:v>1.7777777777777777</c:v>
                </c:pt>
                <c:pt idx="5">
                  <c:v>2.2222222222222223</c:v>
                </c:pt>
                <c:pt idx="6">
                  <c:v>2.666666666666667</c:v>
                </c:pt>
                <c:pt idx="7">
                  <c:v>3.1111111111111116</c:v>
                </c:pt>
                <c:pt idx="8">
                  <c:v>3.5555555555555562</c:v>
                </c:pt>
                <c:pt idx="9">
                  <c:v>4.1585022222222232</c:v>
                </c:pt>
                <c:pt idx="10">
                  <c:v>4.7848813037661708</c:v>
                </c:pt>
                <c:pt idx="11">
                  <c:v>5.4381660558393614</c:v>
                </c:pt>
                <c:pt idx="12">
                  <c:v>6.1223387702849985</c:v>
                </c:pt>
                <c:pt idx="13">
                  <c:v>6.8419638910583194</c:v>
                </c:pt>
                <c:pt idx="14">
                  <c:v>7.6022712115203932</c:v>
                </c:pt>
                <c:pt idx="15">
                  <c:v>8.4092504157835126</c:v>
                </c:pt>
                <c:pt idx="16">
                  <c:v>9.2697583441545106</c:v>
                </c:pt>
                <c:pt idx="17">
                  <c:v>10.191640476720636</c:v>
                </c:pt>
                <c:pt idx="18">
                  <c:v>11.16016897285671</c:v>
                </c:pt>
                <c:pt idx="19">
                  <c:v>12.178644731049546</c:v>
                </c:pt>
                <c:pt idx="20">
                  <c:v>13.250317449686248</c:v>
                </c:pt>
                <c:pt idx="21">
                  <c:v>14.378300249453998</c:v>
                </c:pt>
                <c:pt idx="22">
                  <c:v>15.565461320338807</c:v>
                </c:pt>
                <c:pt idx="23">
                  <c:v>16.81428806268941</c:v>
                </c:pt>
                <c:pt idx="24">
                  <c:v>18.126718460288679</c:v>
                </c:pt>
                <c:pt idx="25">
                  <c:v>19.503933594201008</c:v>
                </c:pt>
                <c:pt idx="26">
                  <c:v>20.946104266332419</c:v>
                </c:pt>
                <c:pt idx="27">
                  <c:v>22.455580421947669</c:v>
                </c:pt>
                <c:pt idx="28">
                  <c:v>24.034535894569419</c:v>
                </c:pt>
                <c:pt idx="29">
                  <c:v>25.684949322430644</c:v>
                </c:pt>
                <c:pt idx="30">
                  <c:v>27.408595150067939</c:v>
                </c:pt>
                <c:pt idx="31">
                  <c:v>29.207049457155286</c:v>
                </c:pt>
                <c:pt idx="32">
                  <c:v>31.081716598289926</c:v>
                </c:pt>
                <c:pt idx="33">
                  <c:v>33.03388411905118</c:v>
                </c:pt>
                <c:pt idx="34">
                  <c:v>35.064815170902918</c:v>
                </c:pt>
                <c:pt idx="35">
                  <c:v>37.175889719865296</c:v>
                </c:pt>
                <c:pt idx="36">
                  <c:v>39.36830273361457</c:v>
                </c:pt>
                <c:pt idx="37">
                  <c:v>41.643063174986949</c:v>
                </c:pt>
                <c:pt idx="38">
                  <c:v>44.000995834061399</c:v>
                </c:pt>
                <c:pt idx="39">
                  <c:v>46.442744917172696</c:v>
                </c:pt>
                <c:pt idx="40">
                  <c:v>48.968777496100799</c:v>
                </c:pt>
                <c:pt idx="41">
                  <c:v>51.579383840929005</c:v>
                </c:pt>
                <c:pt idx="42">
                  <c:v>54.274670258151282</c:v>
                </c:pt>
                <c:pt idx="43">
                  <c:v>57.054538265296586</c:v>
                </c:pt>
                <c:pt idx="44">
                  <c:v>59.91864167886029</c:v>
                </c:pt>
                <c:pt idx="45">
                  <c:v>62.866381367283125</c:v>
                </c:pt>
                <c:pt idx="46">
                  <c:v>65.896899983765721</c:v>
                </c:pt>
                <c:pt idx="47">
                  <c:v>69.009076312520804</c:v>
                </c:pt>
                <c:pt idx="48">
                  <c:v>72.201518972779979</c:v>
                </c:pt>
                <c:pt idx="49">
                  <c:v>75.472559460840301</c:v>
                </c:pt>
                <c:pt idx="50">
                  <c:v>78.820244919118579</c:v>
                </c:pt>
                <c:pt idx="51">
                  <c:v>82.242331661058969</c:v>
                </c:pt>
                <c:pt idx="52">
                  <c:v>85.736281422962804</c:v>
                </c:pt>
                <c:pt idx="53">
                  <c:v>89.299263644006032</c:v>
                </c:pt>
                <c:pt idx="54">
                  <c:v>92.92815931249315</c:v>
                </c:pt>
                <c:pt idx="55">
                  <c:v>96.619566529433669</c:v>
                </c:pt>
                <c:pt idx="56">
                  <c:v>100.36980799351853</c:v>
                </c:pt>
                <c:pt idx="57">
                  <c:v>104.1749406534983</c:v>
                </c:pt>
                <c:pt idx="58">
                  <c:v>108.03076778720326</c:v>
                </c:pt>
                <c:pt idx="59">
                  <c:v>111.93285372599136</c:v>
                </c:pt>
                <c:pt idx="60">
                  <c:v>115.87654131509028</c:v>
                </c:pt>
                <c:pt idx="61">
                  <c:v>119.85697193872527</c:v>
                </c:pt>
                <c:pt idx="62">
                  <c:v>123.86910748512746</c:v>
                </c:pt>
                <c:pt idx="63">
                  <c:v>127.90775413843195</c:v>
                </c:pt>
                <c:pt idx="64">
                  <c:v>131.96758784890545</c:v>
                </c:pt>
                <c:pt idx="65">
                  <c:v>136.04318128983189</c:v>
                </c:pt>
                <c:pt idx="66">
                  <c:v>140.12903205992529</c:v>
                </c:pt>
                <c:pt idx="67">
                  <c:v>144.21959183778696</c:v>
                </c:pt>
                <c:pt idx="68">
                  <c:v>148.30929614642</c:v>
                </c:pt>
                <c:pt idx="69">
                  <c:v>152.39259435244401</c:v>
                </c:pt>
                <c:pt idx="70">
                  <c:v>156.4639795238304</c:v>
                </c:pt>
                <c:pt idx="71">
                  <c:v>160.5180178271668</c:v>
                </c:pt>
                <c:pt idx="72">
                  <c:v>164.54937714612203</c:v>
                </c:pt>
                <c:pt idx="73">
                  <c:v>168.55285460937844</c:v>
                </c:pt>
                <c:pt idx="74">
                  <c:v>172.52340272970721</c:v>
                </c:pt>
                <c:pt idx="75">
                  <c:v>176.45615387681516</c:v>
                </c:pt>
                <c:pt idx="76">
                  <c:v>180.3464428354111</c:v>
                </c:pt>
                <c:pt idx="77">
                  <c:v>184.18982723615878</c:v>
                </c:pt>
                <c:pt idx="78">
                  <c:v>187.98210568899333</c:v>
                </c:pt>
                <c:pt idx="79">
                  <c:v>191.71933349178036</c:v>
                </c:pt>
                <c:pt idx="80">
                  <c:v>195.39783582549236</c:v>
                </c:pt>
                <c:pt idx="81">
                  <c:v>199.01421838591699</c:v>
                </c:pt>
                <c:pt idx="82">
                  <c:v>202.56537544055033</c:v>
                </c:pt>
                <c:pt idx="83">
                  <c:v>206.0484953368622</c:v>
                </c:pt>
                <c:pt idx="84">
                  <c:v>209.46106352359882</c:v>
                </c:pt>
                <c:pt idx="85">
                  <c:v>212.8008631792556</c:v>
                </c:pt>
                <c:pt idx="86">
                  <c:v>216.06597357043395</c:v>
                </c:pt>
                <c:pt idx="87">
                  <c:v>219.25476628683077</c:v>
                </c:pt>
                <c:pt idx="88">
                  <c:v>222.36589951888664</c:v>
                </c:pt>
                <c:pt idx="89">
                  <c:v>225.39831055922534</c:v>
                </c:pt>
                <c:pt idx="90">
                  <c:v>228.35120671993016</c:v>
                </c:pt>
                <c:pt idx="91">
                  <c:v>231.22405486450137</c:v>
                </c:pt>
                <c:pt idx="92">
                  <c:v>234.0165697561942</c:v>
                </c:pt>
                <c:pt idx="93">
                  <c:v>236.72870142361623</c:v>
                </c:pt>
                <c:pt idx="94">
                  <c:v>239.36062174031977</c:v>
                </c:pt>
                <c:pt idx="95">
                  <c:v>241.91271040809568</c:v>
                </c:pt>
                <c:pt idx="96">
                  <c:v>244.3855405242451</c:v>
                </c:pt>
                <c:pt idx="97">
                  <c:v>246.7798639017748</c:v>
                </c:pt>
                <c:pt idx="98">
                  <c:v>249.09659629864723</c:v>
                </c:pt>
                <c:pt idx="99">
                  <c:v>251.33680269832809</c:v>
                </c:pt>
                <c:pt idx="100">
                  <c:v>253.5016827692954</c:v>
                </c:pt>
                <c:pt idx="101">
                  <c:v>255.59255661626148</c:v>
                </c:pt>
                <c:pt idx="102">
                  <c:v>257.61085092093674</c:v>
                </c:pt>
                <c:pt idx="103">
                  <c:v>259.55808555551113</c:v>
                </c:pt>
                <c:pt idx="104">
                  <c:v>261.43586073788367</c:v>
                </c:pt>
                <c:pt idx="105">
                  <c:v>263.24584478422236</c:v>
                </c:pt>
                <c:pt idx="106">
                  <c:v>264.98976250182488</c:v>
                </c:pt>
                <c:pt idx="107">
                  <c:v>266.66938425358467</c:v>
                </c:pt>
                <c:pt idx="108">
                  <c:v>268.2865157147138</c:v>
                </c:pt>
                <c:pt idx="109">
                  <c:v>269.84298833277984</c:v>
                </c:pt>
                <c:pt idx="110">
                  <c:v>271.34065049358446</c:v>
                </c:pt>
                <c:pt idx="111">
                  <c:v>272.78135938794571</c:v>
                </c:pt>
                <c:pt idx="112">
                  <c:v>274.1669735680062</c:v>
                </c:pt>
                <c:pt idx="113">
                  <c:v>275.49934617623478</c:v>
                </c:pt>
                <c:pt idx="114">
                  <c:v>276.78031882576147</c:v>
                </c:pt>
                <c:pt idx="115">
                  <c:v>278.01171610701687</c:v>
                </c:pt>
                <c:pt idx="116">
                  <c:v>279.19534069277222</c:v>
                </c:pt>
                <c:pt idx="117">
                  <c:v>280.33296901151454</c:v>
                </c:pt>
                <c:pt idx="118">
                  <c:v>281.42634745757488</c:v>
                </c:pt>
                <c:pt idx="119">
                  <c:v>282.47718910547729</c:v>
                </c:pt>
                <c:pt idx="120">
                  <c:v>283.48717089552423</c:v>
                </c:pt>
                <c:pt idx="121">
                  <c:v>284.45793125760963</c:v>
                </c:pt>
                <c:pt idx="122">
                  <c:v>285.39106814059005</c:v>
                </c:pt>
                <c:pt idx="123">
                  <c:v>286.28813741518837</c:v>
                </c:pt>
                <c:pt idx="124">
                  <c:v>287.15065161929903</c:v>
                </c:pt>
                <c:pt idx="125">
                  <c:v>287.98007901565518</c:v>
                </c:pt>
                <c:pt idx="126">
                  <c:v>288.77784293307019</c:v>
                </c:pt>
                <c:pt idx="127">
                  <c:v>289.54532136382795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zoomScale="70" zoomScaleNormal="70" workbookViewId="0">
      <selection activeCell="E28" sqref="E28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41" t="s">
        <v>0</v>
      </c>
      <c r="D2" s="42"/>
      <c r="E2" s="7" t="s">
        <v>26</v>
      </c>
    </row>
    <row r="3" spans="2:6" x14ac:dyDescent="0.2">
      <c r="C3" s="8" t="s">
        <v>1</v>
      </c>
      <c r="D3" s="9">
        <v>5.9999999999999995E-4</v>
      </c>
      <c r="E3" s="10" t="s">
        <v>27</v>
      </c>
    </row>
    <row r="4" spans="2:6" x14ac:dyDescent="0.2">
      <c r="C4" s="11" t="s">
        <v>2</v>
      </c>
      <c r="D4" s="12">
        <f>1.1*POWER(10,-7)</f>
        <v>1.1000000000000001E-7</v>
      </c>
      <c r="E4" s="13" t="s">
        <v>27</v>
      </c>
    </row>
    <row r="5" spans="2:6" x14ac:dyDescent="0.2">
      <c r="C5" s="11" t="s">
        <v>3</v>
      </c>
      <c r="D5" s="12">
        <v>1.6000000000000001E-3</v>
      </c>
      <c r="E5" s="13" t="s">
        <v>27</v>
      </c>
    </row>
    <row r="6" spans="2:6" x14ac:dyDescent="0.2">
      <c r="C6" s="11" t="s">
        <v>4</v>
      </c>
      <c r="D6" s="12">
        <f>Kgamma/gamma</f>
        <v>6250</v>
      </c>
      <c r="E6" s="13"/>
    </row>
    <row r="7" spans="2:6" x14ac:dyDescent="0.2">
      <c r="C7" s="11" t="s">
        <v>5</v>
      </c>
      <c r="D7" s="12">
        <v>9</v>
      </c>
      <c r="E7" s="13" t="s">
        <v>27</v>
      </c>
    </row>
    <row r="8" spans="2:6" x14ac:dyDescent="0.2">
      <c r="C8" s="11" t="s">
        <v>6</v>
      </c>
      <c r="D8" s="33">
        <v>10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7" t="s">
        <v>31</v>
      </c>
      <c r="C16" s="48"/>
      <c r="D16" s="48"/>
      <c r="E16" s="49"/>
    </row>
    <row r="17" spans="2:5" ht="21" x14ac:dyDescent="0.2">
      <c r="B17" s="43" t="s">
        <v>28</v>
      </c>
      <c r="C17" s="44"/>
      <c r="D17" s="18">
        <f ca="1">INDEX(Prediktion!A:A,MATCH(MAX(Prediktion!C3:C367),Prediktion!C:C,0))</f>
        <v>43964</v>
      </c>
      <c r="E17" s="19"/>
    </row>
    <row r="18" spans="2:5" ht="22" thickBot="1" x14ac:dyDescent="0.25">
      <c r="B18" s="45" t="s">
        <v>29</v>
      </c>
      <c r="C18" s="46"/>
      <c r="D18" s="20">
        <f ca="1">MAX(Prediktion!C3:C367)</f>
        <v>87.021311439353951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N78" sqref="N78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  <c r="P17" s="38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11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40">
        <v>11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40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40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40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1">
        <v>51</v>
      </c>
      <c r="N29" s="40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1">
        <v>51</v>
      </c>
      <c r="N30" s="40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1">
        <v>64</v>
      </c>
      <c r="N31" s="40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40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1">
        <v>63</v>
      </c>
      <c r="N33" s="40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29</v>
      </c>
      <c r="M34" s="1">
        <v>65</v>
      </c>
      <c r="N34" s="40">
        <v>29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33</v>
      </c>
      <c r="M35" s="1">
        <v>65</v>
      </c>
      <c r="N35" s="40">
        <v>33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37</v>
      </c>
      <c r="M36" s="1">
        <v>74</v>
      </c>
      <c r="N36" s="40">
        <v>37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39</v>
      </c>
      <c r="M37" s="1">
        <v>72</v>
      </c>
      <c r="N37" s="40">
        <v>39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46</v>
      </c>
      <c r="M38" s="1">
        <v>75</v>
      </c>
      <c r="N38" s="40">
        <v>46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47</v>
      </c>
      <c r="M39" s="1">
        <v>78</v>
      </c>
      <c r="N39" s="40">
        <v>47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50</v>
      </c>
      <c r="M40" s="1">
        <v>74</v>
      </c>
      <c r="N40" s="40">
        <v>50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60</v>
      </c>
      <c r="M41" s="1">
        <v>77</v>
      </c>
      <c r="N41" s="40">
        <v>60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62</v>
      </c>
      <c r="M42" s="1">
        <v>78</v>
      </c>
      <c r="N42" s="40">
        <v>62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63</v>
      </c>
      <c r="M43" s="1">
        <v>74</v>
      </c>
      <c r="N43" s="40">
        <v>63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64</v>
      </c>
      <c r="M44" s="1">
        <v>70</v>
      </c>
      <c r="N44" s="40">
        <v>64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66</v>
      </c>
      <c r="M45" s="1">
        <v>72</v>
      </c>
      <c r="N45" s="40">
        <v>66</v>
      </c>
    </row>
    <row r="46" spans="1:16" x14ac:dyDescent="0.2">
      <c r="A46" s="2">
        <f t="shared" si="2"/>
        <v>43944</v>
      </c>
      <c r="B46" s="5">
        <f t="shared" si="0"/>
        <v>75</v>
      </c>
      <c r="C46" s="5">
        <f t="shared" si="1"/>
        <v>69</v>
      </c>
      <c r="M46" s="1">
        <v>75</v>
      </c>
      <c r="N46" s="40">
        <v>69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71</v>
      </c>
      <c r="M47" s="1">
        <v>72</v>
      </c>
      <c r="N47" s="40">
        <v>71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72</v>
      </c>
      <c r="M48" s="1">
        <v>69</v>
      </c>
      <c r="N48" s="40">
        <v>72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73</v>
      </c>
      <c r="M49" s="1">
        <v>71</v>
      </c>
      <c r="N49" s="40">
        <v>73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74</v>
      </c>
      <c r="M50" s="1">
        <v>82</v>
      </c>
      <c r="N50" s="40">
        <v>74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75</v>
      </c>
      <c r="M51" s="1">
        <v>87</v>
      </c>
      <c r="N51" s="40">
        <v>75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75</v>
      </c>
      <c r="M52" s="1">
        <v>87</v>
      </c>
      <c r="N52" s="40">
        <v>75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78</v>
      </c>
      <c r="M53" s="1">
        <v>81</v>
      </c>
      <c r="N53" s="40">
        <v>78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84</v>
      </c>
      <c r="M54" s="1">
        <v>79</v>
      </c>
      <c r="N54" s="40">
        <v>84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93</v>
      </c>
      <c r="M55" s="1">
        <v>76</v>
      </c>
      <c r="N55" s="40">
        <v>93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95</v>
      </c>
      <c r="M56" s="1">
        <v>82</v>
      </c>
      <c r="N56" s="40">
        <v>95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98</v>
      </c>
      <c r="M57" s="1">
        <v>83</v>
      </c>
      <c r="N57" s="40">
        <v>98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102</v>
      </c>
      <c r="M58" s="1">
        <v>90</v>
      </c>
      <c r="N58" s="40">
        <v>102</v>
      </c>
    </row>
    <row r="59" spans="1:14" x14ac:dyDescent="0.2">
      <c r="A59" s="2">
        <f t="shared" si="2"/>
        <v>43957</v>
      </c>
      <c r="B59" s="5">
        <f t="shared" si="0"/>
        <v>87</v>
      </c>
      <c r="C59" s="5">
        <f t="shared" si="1"/>
        <v>104</v>
      </c>
      <c r="M59" s="1">
        <v>87</v>
      </c>
      <c r="N59" s="40">
        <v>104</v>
      </c>
    </row>
    <row r="60" spans="1:14" x14ac:dyDescent="0.2">
      <c r="A60" s="2">
        <f t="shared" si="2"/>
        <v>43958</v>
      </c>
      <c r="B60" s="5">
        <f t="shared" si="0"/>
        <v>89</v>
      </c>
      <c r="C60" s="5">
        <f t="shared" si="1"/>
        <v>108</v>
      </c>
      <c r="M60" s="1">
        <v>89</v>
      </c>
      <c r="N60" s="40">
        <v>108</v>
      </c>
    </row>
    <row r="61" spans="1:14" x14ac:dyDescent="0.2">
      <c r="A61" s="2">
        <f t="shared" si="2"/>
        <v>43959</v>
      </c>
      <c r="B61" s="5">
        <f t="shared" si="0"/>
        <v>85</v>
      </c>
      <c r="C61" s="5">
        <f t="shared" si="1"/>
        <v>110</v>
      </c>
      <c r="M61" s="1">
        <v>85</v>
      </c>
      <c r="N61" s="40">
        <v>110</v>
      </c>
    </row>
    <row r="62" spans="1:14" x14ac:dyDescent="0.2">
      <c r="A62" s="2">
        <f t="shared" si="2"/>
        <v>43960</v>
      </c>
      <c r="B62" s="5">
        <f t="shared" si="0"/>
        <v>76</v>
      </c>
      <c r="C62" s="5">
        <f t="shared" si="1"/>
        <v>116</v>
      </c>
      <c r="M62" s="1">
        <v>76</v>
      </c>
      <c r="N62" s="40">
        <v>116</v>
      </c>
    </row>
    <row r="63" spans="1:14" x14ac:dyDescent="0.2">
      <c r="A63" s="2">
        <f t="shared" si="2"/>
        <v>43961</v>
      </c>
      <c r="B63" s="5">
        <f t="shared" si="0"/>
        <v>70</v>
      </c>
      <c r="C63" s="5">
        <f t="shared" si="1"/>
        <v>125</v>
      </c>
      <c r="M63" s="1">
        <v>70</v>
      </c>
      <c r="N63" s="40">
        <v>125</v>
      </c>
    </row>
    <row r="64" spans="1:14" x14ac:dyDescent="0.2">
      <c r="A64" s="2">
        <f t="shared" si="2"/>
        <v>43962</v>
      </c>
      <c r="B64" s="5">
        <f t="shared" si="0"/>
        <v>77</v>
      </c>
      <c r="C64" s="5">
        <f t="shared" si="1"/>
        <v>128</v>
      </c>
      <c r="M64" s="1">
        <v>77</v>
      </c>
      <c r="N64" s="40">
        <v>128</v>
      </c>
    </row>
    <row r="65" spans="1:14" x14ac:dyDescent="0.2">
      <c r="A65" s="2">
        <f t="shared" si="2"/>
        <v>43963</v>
      </c>
      <c r="B65" s="5">
        <f t="shared" si="0"/>
        <v>75</v>
      </c>
      <c r="C65" s="5">
        <f t="shared" si="1"/>
        <v>131</v>
      </c>
      <c r="M65" s="1">
        <v>75</v>
      </c>
      <c r="N65" s="40">
        <v>131</v>
      </c>
    </row>
    <row r="66" spans="1:14" x14ac:dyDescent="0.2">
      <c r="A66" s="2">
        <f t="shared" si="2"/>
        <v>43964</v>
      </c>
      <c r="B66" s="5">
        <f t="shared" ref="B66:B129" si="3">IF(data_anvanda=$G$1,IF(ISBLANK(G66),"",G66),IF(data_anvanda=$J$1,IF(ISBLANK(J66),"",J66),IF(ISBLANK(M66),NA(),M66)))</f>
        <v>72</v>
      </c>
      <c r="C66" s="5">
        <f t="shared" ref="C66:C129" si="4">IF(data_anvanda=$G$1,IF(ISBLANK(H66),"",H66),IF(data_anvanda=$J$1,IF(ISBLANK(K66),"",K66),IF(ISBLANK(N66),NA(),N66)))</f>
        <v>131</v>
      </c>
      <c r="M66" s="1">
        <v>72</v>
      </c>
      <c r="N66" s="40">
        <v>131</v>
      </c>
    </row>
    <row r="67" spans="1:14" x14ac:dyDescent="0.2">
      <c r="A67" s="2">
        <f t="shared" si="2"/>
        <v>43965</v>
      </c>
      <c r="B67" s="5">
        <f t="shared" si="3"/>
        <v>75</v>
      </c>
      <c r="C67" s="5">
        <f t="shared" si="4"/>
        <v>133</v>
      </c>
      <c r="M67" s="1">
        <v>75</v>
      </c>
      <c r="N67" s="40">
        <v>133</v>
      </c>
    </row>
    <row r="68" spans="1:14" x14ac:dyDescent="0.2">
      <c r="A68" s="2">
        <f t="shared" ref="A68:A131" si="5">A67+1</f>
        <v>43966</v>
      </c>
      <c r="B68" s="5">
        <f t="shared" si="3"/>
        <v>75</v>
      </c>
      <c r="C68" s="5">
        <f t="shared" si="4"/>
        <v>135</v>
      </c>
      <c r="M68" s="1">
        <v>75</v>
      </c>
      <c r="N68" s="40">
        <v>135</v>
      </c>
    </row>
    <row r="69" spans="1:14" x14ac:dyDescent="0.2">
      <c r="A69" s="2">
        <f t="shared" si="5"/>
        <v>43967</v>
      </c>
      <c r="B69" s="5">
        <f t="shared" si="3"/>
        <v>72</v>
      </c>
      <c r="C69" s="5">
        <f t="shared" si="4"/>
        <v>138</v>
      </c>
      <c r="M69" s="1">
        <v>72</v>
      </c>
      <c r="N69" s="40">
        <v>138</v>
      </c>
    </row>
    <row r="70" spans="1:14" x14ac:dyDescent="0.2">
      <c r="A70" s="2">
        <f t="shared" si="5"/>
        <v>43968</v>
      </c>
      <c r="B70" s="5">
        <f t="shared" si="3"/>
        <v>78</v>
      </c>
      <c r="C70" s="5">
        <f t="shared" si="4"/>
        <v>142</v>
      </c>
      <c r="M70" s="1">
        <v>78</v>
      </c>
      <c r="N70" s="40">
        <v>142</v>
      </c>
    </row>
    <row r="71" spans="1:14" x14ac:dyDescent="0.2">
      <c r="A71" s="2">
        <f t="shared" si="5"/>
        <v>43969</v>
      </c>
      <c r="B71" s="5">
        <f t="shared" si="3"/>
        <v>90</v>
      </c>
      <c r="C71" s="5">
        <f t="shared" si="4"/>
        <v>147</v>
      </c>
      <c r="M71" s="1">
        <v>90</v>
      </c>
      <c r="N71" s="40">
        <v>147</v>
      </c>
    </row>
    <row r="72" spans="1:14" x14ac:dyDescent="0.2">
      <c r="A72" s="2">
        <f t="shared" si="5"/>
        <v>43970</v>
      </c>
      <c r="B72" s="5">
        <f t="shared" si="3"/>
        <v>82</v>
      </c>
      <c r="C72" s="5">
        <f t="shared" si="4"/>
        <v>147</v>
      </c>
      <c r="M72" s="1">
        <v>82</v>
      </c>
      <c r="N72" s="1">
        <v>147</v>
      </c>
    </row>
    <row r="73" spans="1:14" x14ac:dyDescent="0.2">
      <c r="A73" s="2">
        <f t="shared" si="5"/>
        <v>43971</v>
      </c>
      <c r="B73" s="5">
        <f t="shared" si="3"/>
        <v>83</v>
      </c>
      <c r="C73" s="5">
        <f t="shared" si="4"/>
        <v>151</v>
      </c>
      <c r="M73" s="1">
        <v>83</v>
      </c>
      <c r="N73" s="1">
        <v>151</v>
      </c>
    </row>
    <row r="74" spans="1:14" x14ac:dyDescent="0.2">
      <c r="A74" s="2">
        <f t="shared" si="5"/>
        <v>43972</v>
      </c>
      <c r="B74" s="5">
        <f t="shared" si="3"/>
        <v>84</v>
      </c>
      <c r="C74" s="5">
        <f t="shared" si="4"/>
        <v>153</v>
      </c>
      <c r="M74" s="1">
        <v>84</v>
      </c>
      <c r="N74" s="1">
        <v>153</v>
      </c>
    </row>
    <row r="75" spans="1:14" x14ac:dyDescent="0.2">
      <c r="A75" s="2">
        <f t="shared" si="5"/>
        <v>43973</v>
      </c>
      <c r="B75" s="5">
        <f t="shared" si="3"/>
        <v>91</v>
      </c>
      <c r="C75" s="5">
        <f t="shared" si="4"/>
        <v>156</v>
      </c>
      <c r="M75" s="1">
        <v>91</v>
      </c>
      <c r="N75" s="1">
        <v>156</v>
      </c>
    </row>
    <row r="76" spans="1:14" x14ac:dyDescent="0.2">
      <c r="A76" s="2">
        <f t="shared" si="5"/>
        <v>43974</v>
      </c>
      <c r="B76" s="5">
        <f t="shared" si="3"/>
        <v>86</v>
      </c>
      <c r="C76" s="5">
        <f t="shared" si="4"/>
        <v>161</v>
      </c>
      <c r="M76" s="1">
        <v>86</v>
      </c>
      <c r="N76" s="1">
        <v>161</v>
      </c>
    </row>
    <row r="77" spans="1:14" x14ac:dyDescent="0.2">
      <c r="A77" s="2">
        <f t="shared" si="5"/>
        <v>43975</v>
      </c>
      <c r="B77" s="5">
        <f t="shared" si="3"/>
        <v>82</v>
      </c>
      <c r="C77" s="5">
        <f t="shared" si="4"/>
        <v>162</v>
      </c>
      <c r="M77" s="1">
        <v>82</v>
      </c>
      <c r="N77" s="1">
        <v>162</v>
      </c>
    </row>
    <row r="78" spans="1:14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14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14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9" t="s">
        <v>10</v>
      </c>
      <c r="D1" s="3" t="s">
        <v>14</v>
      </c>
      <c r="E1" s="39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6250</v>
      </c>
      <c r="C3" s="4">
        <f t="shared" ref="C3:C66" si="0">gamma*sjuka</f>
        <v>10</v>
      </c>
      <c r="D3" s="4">
        <v>0</v>
      </c>
      <c r="E3" s="4">
        <v>0</v>
      </c>
      <c r="F3" s="4">
        <f>population-B3</f>
        <v>1370750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6497.9461805555557</v>
      </c>
      <c r="C4" s="4">
        <f t="shared" ca="1" si="0"/>
        <v>10.39671388888889</v>
      </c>
      <c r="D4" s="4">
        <f t="shared" ref="D4:D67" ca="1" si="5">D3+(1-alpha)*IF(ROW()-L&gt;=ROW(F$3),beta*OFFSET(F4,-L,0)*OFFSET(B4,-L,0),K/L)</f>
        <v>694.02777777777771</v>
      </c>
      <c r="E4" s="4">
        <f t="shared" ref="E4:E67" ca="1" si="6">E3+alpha*IF(ROW()-L&gt;=ROW(F$3),beta*OFFSET(F4,-L,0)*OFFSET(B4,-L,0),K/L)</f>
        <v>0.41666666666666663</v>
      </c>
      <c r="F4" s="4">
        <f t="shared" ref="F4" si="7">F3-beta*F3*B3</f>
        <v>1369807.609375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5.0401436294682472E-4</v>
      </c>
    </row>
    <row r="5" spans="1:12" x14ac:dyDescent="0.2">
      <c r="A5" s="2">
        <f t="shared" ref="A5:A68" si="9">A4+1</f>
        <v>43902</v>
      </c>
      <c r="B5" s="4">
        <f t="shared" ca="1" si="4"/>
        <v>6782.6047096888751</v>
      </c>
      <c r="C5" s="4">
        <f t="shared" ca="1" si="0"/>
        <v>10.8521675355022</v>
      </c>
      <c r="D5" s="4">
        <f t="shared" ca="1" si="5"/>
        <v>1388.0555555555554</v>
      </c>
      <c r="E5" s="4">
        <f t="shared" ca="1" si="6"/>
        <v>0.83333333333333326</v>
      </c>
      <c r="F5" s="4">
        <f t="shared" ref="F5:F68" ca="1" si="10">F4-beta*F4*B4</f>
        <v>1368828.5064014222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1.0080287258936494E-3</v>
      </c>
    </row>
    <row r="6" spans="1:12" x14ac:dyDescent="0.2">
      <c r="A6" s="2">
        <f t="shared" si="9"/>
        <v>43903</v>
      </c>
      <c r="B6" s="4">
        <f t="shared" ca="1" si="4"/>
        <v>7109.4247594146455</v>
      </c>
      <c r="C6" s="4">
        <f t="shared" ca="1" si="0"/>
        <v>11.375079615063433</v>
      </c>
      <c r="D6" s="4">
        <f t="shared" ca="1" si="5"/>
        <v>2082.083333333333</v>
      </c>
      <c r="E6" s="4">
        <f t="shared" ca="1" si="6"/>
        <v>1.25</v>
      </c>
      <c r="F6" s="4">
        <f t="shared" ca="1" si="10"/>
        <v>1367807.241907252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1377000</v>
      </c>
      <c r="K6" s="24"/>
      <c r="L6" s="22">
        <f t="shared" ca="1" si="14"/>
        <v>1.5120430888404743E-3</v>
      </c>
    </row>
    <row r="7" spans="1:12" x14ac:dyDescent="0.2">
      <c r="A7" s="2">
        <f t="shared" si="9"/>
        <v>43904</v>
      </c>
      <c r="B7" s="4">
        <f t="shared" ca="1" si="4"/>
        <v>7484.6558088596294</v>
      </c>
      <c r="C7" s="4">
        <f t="shared" ca="1" si="0"/>
        <v>11.975449294175407</v>
      </c>
      <c r="D7" s="4">
        <f t="shared" ca="1" si="5"/>
        <v>2776.1111111111109</v>
      </c>
      <c r="E7" s="4">
        <f t="shared" ca="1" si="6"/>
        <v>1.6666666666666665</v>
      </c>
      <c r="F7" s="4">
        <f t="shared" ca="1" si="10"/>
        <v>1366737.5664133625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1377000</v>
      </c>
      <c r="K7" s="24"/>
      <c r="L7" s="22">
        <f t="shared" ca="1" si="14"/>
        <v>2.0160574517872989E-3</v>
      </c>
    </row>
    <row r="8" spans="1:12" x14ac:dyDescent="0.2">
      <c r="A8" s="2">
        <f t="shared" si="9"/>
        <v>43905</v>
      </c>
      <c r="B8" s="4">
        <f t="shared" ca="1" si="4"/>
        <v>7915.4629936358551</v>
      </c>
      <c r="C8" s="4">
        <f t="shared" ca="1" si="0"/>
        <v>12.664740789817369</v>
      </c>
      <c r="D8" s="4">
        <f t="shared" ca="1" si="5"/>
        <v>3470.1388888888887</v>
      </c>
      <c r="E8" s="4">
        <f t="shared" ca="1" si="6"/>
        <v>2.083333333333333</v>
      </c>
      <c r="F8" s="4">
        <f t="shared" ca="1" si="10"/>
        <v>1365612.314784142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1377000</v>
      </c>
      <c r="K8" s="24"/>
      <c r="L8" s="22">
        <f t="shared" ca="1" si="14"/>
        <v>2.5200718147341239E-3</v>
      </c>
    </row>
    <row r="9" spans="1:12" x14ac:dyDescent="0.2">
      <c r="A9" s="2">
        <f t="shared" si="9"/>
        <v>43906</v>
      </c>
      <c r="B9" s="4">
        <f t="shared" ca="1" si="4"/>
        <v>8410.0584607374094</v>
      </c>
      <c r="C9" s="4">
        <f t="shared" ca="1" si="0"/>
        <v>13.456093537179855</v>
      </c>
      <c r="D9" s="4">
        <f t="shared" ca="1" si="5"/>
        <v>4164.1666666666661</v>
      </c>
      <c r="E9" s="4">
        <f t="shared" ca="1" si="6"/>
        <v>2.4999999999999996</v>
      </c>
      <c r="F9" s="4">
        <f t="shared" ca="1" si="10"/>
        <v>1364423.2748725959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1377000</v>
      </c>
      <c r="K9" s="24"/>
      <c r="L9" s="22">
        <f t="shared" ca="1" si="14"/>
        <v>3.0240861776809486E-3</v>
      </c>
    </row>
    <row r="10" spans="1:12" x14ac:dyDescent="0.2">
      <c r="A10" s="2">
        <f t="shared" si="9"/>
        <v>43907</v>
      </c>
      <c r="B10" s="4">
        <f t="shared" ca="1" si="4"/>
        <v>8977.8507620485889</v>
      </c>
      <c r="C10" s="4">
        <f t="shared" ca="1" si="0"/>
        <v>14.364561219277743</v>
      </c>
      <c r="D10" s="4">
        <f t="shared" ca="1" si="5"/>
        <v>4858.1944444444434</v>
      </c>
      <c r="E10" s="4">
        <f t="shared" ca="1" si="6"/>
        <v>2.9166666666666661</v>
      </c>
      <c r="F10" s="4">
        <f t="shared" ca="1" si="10"/>
        <v>1363161.0381268403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1377000</v>
      </c>
      <c r="K10" s="24"/>
      <c r="L10" s="22">
        <f t="shared" ca="1" si="14"/>
        <v>3.5281005406277732E-3</v>
      </c>
    </row>
    <row r="11" spans="1:12" x14ac:dyDescent="0.2">
      <c r="A11" s="2">
        <f t="shared" si="9"/>
        <v>43908</v>
      </c>
      <c r="B11" s="4">
        <f t="shared" ca="1" si="4"/>
        <v>9629.6145177477629</v>
      </c>
      <c r="C11" s="4">
        <f t="shared" ca="1" si="0"/>
        <v>15.407383228396421</v>
      </c>
      <c r="D11" s="4">
        <f t="shared" ca="1" si="5"/>
        <v>5552.2222222222208</v>
      </c>
      <c r="E11" s="4">
        <f t="shared" ca="1" si="6"/>
        <v>3.3333333333333326</v>
      </c>
      <c r="F11" s="4">
        <f t="shared" ca="1" si="10"/>
        <v>1361814.8299266966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</v>
      </c>
      <c r="K11" s="24"/>
      <c r="L11" s="22">
        <f t="shared" ca="1" si="14"/>
        <v>4.0321149035745978E-3</v>
      </c>
    </row>
    <row r="12" spans="1:12" x14ac:dyDescent="0.2">
      <c r="A12" s="2">
        <f t="shared" si="9"/>
        <v>43909</v>
      </c>
      <c r="B12" s="4">
        <f t="shared" ca="1" si="4"/>
        <v>10129.736596989858</v>
      </c>
      <c r="C12" s="4">
        <f t="shared" ca="1" si="0"/>
        <v>16.207578555183773</v>
      </c>
      <c r="D12" s="4">
        <f t="shared" ca="1" si="5"/>
        <v>6494.0474128472206</v>
      </c>
      <c r="E12" s="4">
        <f t="shared" ca="1" si="6"/>
        <v>3.8987677083333327</v>
      </c>
      <c r="F12" s="4">
        <f t="shared" ca="1" si="10"/>
        <v>1360372.3172224546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</v>
      </c>
      <c r="K12" s="24"/>
      <c r="L12" s="22">
        <f t="shared" ca="1" si="14"/>
        <v>4.7160838147038637E-3</v>
      </c>
    </row>
    <row r="13" spans="1:12" x14ac:dyDescent="0.2">
      <c r="A13" s="2">
        <f t="shared" si="9"/>
        <v>43910</v>
      </c>
      <c r="B13" s="4">
        <f t="shared" ca="1" si="4"/>
        <v>10666.457080615115</v>
      </c>
      <c r="C13" s="4">
        <f t="shared" ca="1" si="0"/>
        <v>17.066331328984184</v>
      </c>
      <c r="D13" s="4">
        <f t="shared" ca="1" si="5"/>
        <v>7472.562924640838</v>
      </c>
      <c r="E13" s="4">
        <f t="shared" ca="1" si="6"/>
        <v>4.4862294924799908</v>
      </c>
      <c r="F13" s="4">
        <f t="shared" ca="1" si="10"/>
        <v>1358856.4937652515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</v>
      </c>
      <c r="K13" s="24"/>
      <c r="L13" s="22">
        <f t="shared" ca="1" si="14"/>
        <v>5.4266978392453437E-3</v>
      </c>
    </row>
    <row r="14" spans="1:12" x14ac:dyDescent="0.2">
      <c r="A14" s="2">
        <f t="shared" si="9"/>
        <v>43911</v>
      </c>
      <c r="B14" s="4">
        <f t="shared" ca="1" si="4"/>
        <v>11239.552878085742</v>
      </c>
      <c r="C14" s="4">
        <f t="shared" ca="1" si="0"/>
        <v>17.983284604937189</v>
      </c>
      <c r="D14" s="4">
        <f t="shared" ca="1" si="5"/>
        <v>8493.2146601145505</v>
      </c>
      <c r="E14" s="4">
        <f t="shared" ca="1" si="6"/>
        <v>5.0989881889821191</v>
      </c>
      <c r="F14" s="4">
        <f t="shared" ca="1" si="10"/>
        <v>1357262.1334736107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1377000</v>
      </c>
      <c r="K14" s="24"/>
      <c r="L14" s="22">
        <f t="shared" ca="1" si="14"/>
        <v>6.1679118809836965E-3</v>
      </c>
    </row>
    <row r="15" spans="1:12" x14ac:dyDescent="0.2">
      <c r="A15" s="2">
        <f t="shared" si="9"/>
        <v>43912</v>
      </c>
      <c r="B15" s="4">
        <f t="shared" ca="1" si="4"/>
        <v>11847.929531242327</v>
      </c>
      <c r="C15" s="4">
        <f t="shared" ca="1" si="0"/>
        <v>18.956687249987723</v>
      </c>
      <c r="D15" s="4">
        <f t="shared" ca="1" si="5"/>
        <v>9562.2483487076443</v>
      </c>
      <c r="E15" s="4">
        <f t="shared" ca="1" si="6"/>
        <v>5.740793485315776</v>
      </c>
      <c r="F15" s="4">
        <f t="shared" ca="1" si="10"/>
        <v>1355584.0813265648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1377000</v>
      </c>
      <c r="K15" s="24"/>
      <c r="L15" s="22">
        <f t="shared" ca="1" si="14"/>
        <v>6.9442616911457112E-3</v>
      </c>
    </row>
    <row r="16" spans="1:12" x14ac:dyDescent="0.2">
      <c r="A16" s="2">
        <f t="shared" si="9"/>
        <v>43913</v>
      </c>
      <c r="B16" s="4">
        <f t="shared" ca="1" si="4"/>
        <v>12489.373015637069</v>
      </c>
      <c r="C16" s="4">
        <f t="shared" ca="1" si="0"/>
        <v>19.982996825019313</v>
      </c>
      <c r="D16" s="4">
        <f t="shared" ca="1" si="5"/>
        <v>10686.82482695078</v>
      </c>
      <c r="E16" s="4">
        <f t="shared" ca="1" si="6"/>
        <v>6.4159444628481772</v>
      </c>
      <c r="F16" s="4">
        <f t="shared" ca="1" si="10"/>
        <v>1353817.3862129494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1377000</v>
      </c>
      <c r="K16" s="24"/>
      <c r="L16" s="22">
        <f t="shared" ca="1" si="14"/>
        <v>7.7609475867471168E-3</v>
      </c>
    </row>
    <row r="17" spans="1:12" x14ac:dyDescent="0.2">
      <c r="A17" s="2">
        <f t="shared" si="9"/>
        <v>43914</v>
      </c>
      <c r="B17" s="4">
        <f t="shared" ca="1" si="4"/>
        <v>13160.249440552585</v>
      </c>
      <c r="C17" s="4">
        <f t="shared" ca="1" si="0"/>
        <v>21.056399104884136</v>
      </c>
      <c r="D17" s="4">
        <f t="shared" ca="1" si="5"/>
        <v>11875.151314549854</v>
      </c>
      <c r="E17" s="4">
        <f t="shared" ca="1" si="6"/>
        <v>7.1293684097757772</v>
      </c>
      <c r="F17" s="4">
        <f t="shared" ca="1" si="10"/>
        <v>1351957.469876488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1377000.0000000002</v>
      </c>
      <c r="K17" s="24"/>
      <c r="L17" s="22">
        <f t="shared" ca="1" si="14"/>
        <v>8.6239297854392525E-3</v>
      </c>
    </row>
    <row r="18" spans="1:12" x14ac:dyDescent="0.2">
      <c r="A18" s="2">
        <f t="shared" si="9"/>
        <v>43915</v>
      </c>
      <c r="B18" s="4">
        <f t="shared" ca="1" si="4"/>
        <v>13855.143423822185</v>
      </c>
      <c r="C18" s="4">
        <f t="shared" ca="1" si="0"/>
        <v>22.168229478115496</v>
      </c>
      <c r="D18" s="4">
        <f t="shared" ca="1" si="5"/>
        <v>13136.630718258026</v>
      </c>
      <c r="E18" s="4">
        <f t="shared" ca="1" si="6"/>
        <v>7.8867104572291522</v>
      </c>
      <c r="F18" s="4">
        <f t="shared" ca="1" si="10"/>
        <v>1350000.3391474627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1377000.0000000002</v>
      </c>
      <c r="K18" s="24"/>
      <c r="L18" s="22">
        <f t="shared" ca="1" si="14"/>
        <v>9.5400368324313894E-3</v>
      </c>
    </row>
    <row r="19" spans="1:12" x14ac:dyDescent="0.2">
      <c r="A19" s="2">
        <f t="shared" si="9"/>
        <v>43916</v>
      </c>
      <c r="B19" s="4">
        <f t="shared" ca="1" si="4"/>
        <v>14566.424538999201</v>
      </c>
      <c r="C19" s="4">
        <f t="shared" ca="1" si="0"/>
        <v>23.306279262398721</v>
      </c>
      <c r="D19" s="4">
        <f t="shared" ca="1" si="5"/>
        <v>14482.03119348156</v>
      </c>
      <c r="E19" s="4">
        <f t="shared" ca="1" si="6"/>
        <v>8.6944353773153242</v>
      </c>
      <c r="F19" s="4">
        <f t="shared" ca="1" si="10"/>
        <v>1347942.849832142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</v>
      </c>
      <c r="K19" s="24"/>
      <c r="L19" s="22">
        <f t="shared" ca="1" si="14"/>
        <v>1.0517088738911808E-2</v>
      </c>
    </row>
    <row r="20" spans="1:12" x14ac:dyDescent="0.2">
      <c r="A20" s="2">
        <f t="shared" si="9"/>
        <v>43917</v>
      </c>
      <c r="B20" s="4">
        <f t="shared" ca="1" si="4"/>
        <v>15283.729693303083</v>
      </c>
      <c r="C20" s="4">
        <f t="shared" ca="1" si="0"/>
        <v>24.453967509284933</v>
      </c>
      <c r="D20" s="4">
        <f t="shared" ca="1" si="5"/>
        <v>15923.678390101109</v>
      </c>
      <c r="E20" s="4">
        <f t="shared" ca="1" si="6"/>
        <v>9.5599429998605814</v>
      </c>
      <c r="F20" s="4">
        <f t="shared" ca="1" si="10"/>
        <v>1345783.031973596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</v>
      </c>
      <c r="K20" s="24"/>
      <c r="L20" s="22">
        <f t="shared" ca="1" si="14"/>
        <v>1.1564036594118452E-2</v>
      </c>
    </row>
    <row r="21" spans="1:12" x14ac:dyDescent="0.2">
      <c r="A21" s="2">
        <f t="shared" si="9"/>
        <v>43918</v>
      </c>
      <c r="B21" s="4">
        <f t="shared" ca="1" si="4"/>
        <v>16030.450485617073</v>
      </c>
      <c r="C21" s="4">
        <f t="shared" ca="1" si="0"/>
        <v>25.648720776987318</v>
      </c>
      <c r="D21" s="4">
        <f t="shared" ca="1" si="5"/>
        <v>17438.592353229811</v>
      </c>
      <c r="E21" s="4">
        <f t="shared" ca="1" si="6"/>
        <v>10.469437074182395</v>
      </c>
      <c r="F21" s="4">
        <f t="shared" ca="1" si="10"/>
        <v>1343520.4877240791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1377000.0000000002</v>
      </c>
      <c r="K21" s="24"/>
      <c r="L21" s="22">
        <f t="shared" ca="1" si="14"/>
        <v>1.2664191977654182E-2</v>
      </c>
    </row>
    <row r="22" spans="1:12" x14ac:dyDescent="0.2">
      <c r="A22" s="2">
        <f t="shared" si="9"/>
        <v>43919</v>
      </c>
      <c r="B22" s="4">
        <f t="shared" ca="1" si="4"/>
        <v>16805.186446012256</v>
      </c>
      <c r="C22" s="4">
        <f t="shared" ca="1" si="0"/>
        <v>26.888298313619611</v>
      </c>
      <c r="D22" s="4">
        <f t="shared" ca="1" si="5"/>
        <v>19031.996028695667</v>
      </c>
      <c r="E22" s="4">
        <f t="shared" ca="1" si="6"/>
        <v>11.4260532491669</v>
      </c>
      <c r="F22" s="4">
        <f t="shared" ca="1" si="10"/>
        <v>1341151.391472043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</v>
      </c>
      <c r="K22" s="24"/>
      <c r="L22" s="22">
        <f t="shared" ca="1" si="14"/>
        <v>1.3821347878500848E-2</v>
      </c>
    </row>
    <row r="23" spans="1:12" x14ac:dyDescent="0.2">
      <c r="A23" s="2">
        <f t="shared" si="9"/>
        <v>43920</v>
      </c>
      <c r="B23" s="4">
        <f t="shared" ca="1" si="4"/>
        <v>17606.347209428055</v>
      </c>
      <c r="C23" s="4">
        <f t="shared" ca="1" si="0"/>
        <v>28.170155535084888</v>
      </c>
      <c r="D23" s="4">
        <f t="shared" ca="1" si="5"/>
        <v>20709.041344453453</v>
      </c>
      <c r="E23" s="4">
        <f t="shared" ca="1" si="6"/>
        <v>12.432884537394507</v>
      </c>
      <c r="F23" s="4">
        <f t="shared" ca="1" si="10"/>
        <v>1338672.1785615813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1377000.0000000002</v>
      </c>
      <c r="K23" s="24"/>
      <c r="L23" s="22">
        <f t="shared" ca="1" si="14"/>
        <v>1.503924571129517E-2</v>
      </c>
    </row>
    <row r="24" spans="1:12" x14ac:dyDescent="0.2">
      <c r="A24" s="2">
        <f t="shared" si="9"/>
        <v>43921</v>
      </c>
      <c r="B24" s="4">
        <f t="shared" ca="1" si="4"/>
        <v>18432.256085101879</v>
      </c>
      <c r="C24" s="4">
        <f t="shared" ca="1" si="0"/>
        <v>29.491609736163007</v>
      </c>
      <c r="D24" s="4">
        <f t="shared" ca="1" si="5"/>
        <v>22474.676441000694</v>
      </c>
      <c r="E24" s="4">
        <f t="shared" ca="1" si="6"/>
        <v>13.492901605563754</v>
      </c>
      <c r="F24" s="4">
        <f t="shared" ca="1" si="10"/>
        <v>1336079.5745722922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1377000.0000000002</v>
      </c>
      <c r="K24" s="24"/>
      <c r="L24" s="22">
        <f t="shared" ca="1" si="14"/>
        <v>1.632147889687777E-2</v>
      </c>
    </row>
    <row r="25" spans="1:12" x14ac:dyDescent="0.2">
      <c r="A25" s="2">
        <f t="shared" si="9"/>
        <v>43922</v>
      </c>
      <c r="B25" s="4">
        <f t="shared" ca="1" si="4"/>
        <v>19281.305444185313</v>
      </c>
      <c r="C25" s="4">
        <f t="shared" ca="1" si="0"/>
        <v>30.8500887106965</v>
      </c>
      <c r="D25" s="4">
        <f t="shared" ca="1" si="5"/>
        <v>24333.476827660332</v>
      </c>
      <c r="E25" s="4">
        <f t="shared" ca="1" si="6"/>
        <v>14.608851407440662</v>
      </c>
      <c r="F25" s="4">
        <f t="shared" ca="1" si="10"/>
        <v>1333370.6088767473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1377000.0000000005</v>
      </c>
      <c r="K25" s="24"/>
      <c r="L25" s="22">
        <f t="shared" ca="1" si="14"/>
        <v>1.7671370245214469E-2</v>
      </c>
    </row>
    <row r="26" spans="1:12" x14ac:dyDescent="0.2">
      <c r="A26" s="2">
        <f t="shared" si="9"/>
        <v>43923</v>
      </c>
      <c r="B26" s="4">
        <f t="shared" ca="1" si="4"/>
        <v>20152.1785729658</v>
      </c>
      <c r="C26" s="4">
        <f t="shared" ca="1" si="0"/>
        <v>32.243485716745283</v>
      </c>
      <c r="D26" s="4">
        <f t="shared" ca="1" si="5"/>
        <v>26289.43327824814</v>
      </c>
      <c r="E26" s="4">
        <f t="shared" ca="1" si="6"/>
        <v>15.783129844855797</v>
      </c>
      <c r="F26" s="4">
        <f t="shared" ca="1" si="10"/>
        <v>1330542.6050189417</v>
      </c>
      <c r="G26" s="4">
        <f t="shared" si="11"/>
        <v>32</v>
      </c>
      <c r="H26" s="4">
        <f t="shared" si="12"/>
        <v>11</v>
      </c>
      <c r="I26" s="24"/>
      <c r="J26" s="4">
        <f t="shared" ca="1" si="13"/>
        <v>1377000.0000000005</v>
      </c>
      <c r="K26" s="24"/>
      <c r="L26" s="22">
        <f t="shared" ca="1" si="14"/>
        <v>1.9091817921748824E-2</v>
      </c>
    </row>
    <row r="27" spans="1:12" x14ac:dyDescent="0.2">
      <c r="A27" s="2">
        <f t="shared" si="9"/>
        <v>43924</v>
      </c>
      <c r="B27" s="4">
        <f t="shared" ca="1" si="4"/>
        <v>21044.155796926054</v>
      </c>
      <c r="C27" s="4">
        <f t="shared" ca="1" si="0"/>
        <v>33.670649275081686</v>
      </c>
      <c r="D27" s="4">
        <f t="shared" ca="1" si="5"/>
        <v>28345.688099979583</v>
      </c>
      <c r="E27" s="4">
        <f t="shared" ca="1" si="6"/>
        <v>17.017623434048179</v>
      </c>
      <c r="F27" s="4">
        <f t="shared" ca="1" si="10"/>
        <v>1327593.1384796607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1377000.0000000005</v>
      </c>
      <c r="K27" s="24"/>
      <c r="L27" s="22">
        <f t="shared" ca="1" si="14"/>
        <v>2.0585103921553792E-2</v>
      </c>
    </row>
    <row r="28" spans="1:12" x14ac:dyDescent="0.2">
      <c r="A28" s="2">
        <f t="shared" si="9"/>
        <v>43925</v>
      </c>
      <c r="B28" s="4">
        <f t="shared" ca="1" si="4"/>
        <v>21957.526390900639</v>
      </c>
      <c r="C28" s="4">
        <f t="shared" ca="1" si="0"/>
        <v>35.132042225441026</v>
      </c>
      <c r="D28" s="4">
        <f t="shared" ca="1" si="5"/>
        <v>30504.210067810433</v>
      </c>
      <c r="E28" s="4">
        <f t="shared" ca="1" si="6"/>
        <v>18.313514149175766</v>
      </c>
      <c r="F28" s="4">
        <f t="shared" ca="1" si="10"/>
        <v>1324519.9500271401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1377000.0000000002</v>
      </c>
      <c r="K28" s="24"/>
      <c r="L28" s="22">
        <f t="shared" ca="1" si="14"/>
        <v>2.2152658001314763E-2</v>
      </c>
    </row>
    <row r="29" spans="1:12" x14ac:dyDescent="0.2">
      <c r="A29" s="2">
        <f t="shared" si="9"/>
        <v>43926</v>
      </c>
      <c r="B29" s="4">
        <f t="shared" ca="1" si="4"/>
        <v>22894.132134763109</v>
      </c>
      <c r="C29" s="4">
        <f t="shared" ca="1" si="0"/>
        <v>36.630611415620976</v>
      </c>
      <c r="D29" s="4">
        <f t="shared" ca="1" si="5"/>
        <v>32765.396790777737</v>
      </c>
      <c r="E29" s="4">
        <f t="shared" ca="1" si="6"/>
        <v>19.671040698885975</v>
      </c>
      <c r="F29" s="4">
        <f t="shared" ca="1" si="10"/>
        <v>1321320.8000337605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1377000.0000000002</v>
      </c>
      <c r="K29" s="24"/>
      <c r="L29" s="22">
        <f t="shared" ca="1" si="14"/>
        <v>2.3794768911240181E-2</v>
      </c>
    </row>
    <row r="30" spans="1:12" x14ac:dyDescent="0.2">
      <c r="A30" s="2">
        <f t="shared" si="9"/>
        <v>43927</v>
      </c>
      <c r="B30" s="4">
        <f t="shared" ca="1" si="4"/>
        <v>23852.590111449303</v>
      </c>
      <c r="C30" s="4">
        <f t="shared" ca="1" si="0"/>
        <v>38.164144178318885</v>
      </c>
      <c r="D30" s="4">
        <f t="shared" ca="1" si="5"/>
        <v>35133.071585062542</v>
      </c>
      <c r="E30" s="4">
        <f t="shared" ca="1" si="6"/>
        <v>21.092498450107588</v>
      </c>
      <c r="F30" s="4">
        <f t="shared" ca="1" si="10"/>
        <v>1317993.2458050384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1377000.0000000002</v>
      </c>
      <c r="K30" s="24"/>
      <c r="L30" s="22">
        <f t="shared" ca="1" si="14"/>
        <v>2.5514213206290874E-2</v>
      </c>
    </row>
    <row r="31" spans="1:12" x14ac:dyDescent="0.2">
      <c r="A31" s="2">
        <f t="shared" si="9"/>
        <v>43928</v>
      </c>
      <c r="B31" s="4">
        <f t="shared" ca="1" si="4"/>
        <v>24831.507993790576</v>
      </c>
      <c r="C31" s="4">
        <f t="shared" ca="1" si="0"/>
        <v>39.730412790064925</v>
      </c>
      <c r="D31" s="4">
        <f t="shared" ca="1" si="5"/>
        <v>37610.796967778078</v>
      </c>
      <c r="E31" s="4">
        <f t="shared" ca="1" si="6"/>
        <v>22.580026196384672</v>
      </c>
      <c r="F31" s="4">
        <f t="shared" ca="1" si="10"/>
        <v>1314535.1150122352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1377000.0000000002</v>
      </c>
      <c r="K31" s="24"/>
      <c r="L31" s="22">
        <f t="shared" ca="1" si="14"/>
        <v>2.7313578044864249E-2</v>
      </c>
    </row>
    <row r="32" spans="1:12" x14ac:dyDescent="0.2">
      <c r="A32" s="2">
        <f t="shared" si="9"/>
        <v>43929</v>
      </c>
      <c r="B32" s="4">
        <f t="shared" ca="1" si="4"/>
        <v>25829.511818321265</v>
      </c>
      <c r="C32" s="4">
        <f t="shared" ca="1" si="0"/>
        <v>41.327218909314027</v>
      </c>
      <c r="D32" s="4">
        <f t="shared" ca="1" si="5"/>
        <v>40201.845394673735</v>
      </c>
      <c r="E32" s="4">
        <f t="shared" ca="1" si="6"/>
        <v>24.135588589958214</v>
      </c>
      <c r="F32" s="4">
        <f t="shared" ca="1" si="10"/>
        <v>1310944.5071984152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1377000.0000000002</v>
      </c>
      <c r="K32" s="24"/>
      <c r="L32" s="22">
        <f t="shared" ca="1" si="14"/>
        <v>2.9195239938034662E-2</v>
      </c>
    </row>
    <row r="33" spans="1:15" x14ac:dyDescent="0.2">
      <c r="A33" s="2">
        <f t="shared" si="9"/>
        <v>43930</v>
      </c>
      <c r="B33" s="4">
        <f t="shared" ca="1" si="4"/>
        <v>26845.262353379247</v>
      </c>
      <c r="C33" s="4">
        <f t="shared" ca="1" si="0"/>
        <v>42.952419765406795</v>
      </c>
      <c r="D33" s="4">
        <f t="shared" ca="1" si="5"/>
        <v>42909.185710801357</v>
      </c>
      <c r="E33" s="4">
        <f t="shared" ca="1" si="6"/>
        <v>25.760968007285186</v>
      </c>
      <c r="F33" s="4">
        <f t="shared" ca="1" si="10"/>
        <v>1307219.7909678123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1377000.0000000002</v>
      </c>
      <c r="K33" s="24"/>
      <c r="L33" s="22">
        <f t="shared" ca="1" si="14"/>
        <v>3.11613549098049E-2</v>
      </c>
    </row>
    <row r="34" spans="1:15" x14ac:dyDescent="0.2">
      <c r="A34" s="2">
        <f t="shared" si="9"/>
        <v>43931</v>
      </c>
      <c r="B34" s="4">
        <f t="shared" ca="1" si="4"/>
        <v>27877.450902200191</v>
      </c>
      <c r="C34" s="4">
        <f t="shared" ca="1" si="0"/>
        <v>44.603921443520306</v>
      </c>
      <c r="D34" s="4">
        <f t="shared" ca="1" si="5"/>
        <v>45735.492766292387</v>
      </c>
      <c r="E34" s="4">
        <f t="shared" ca="1" si="6"/>
        <v>27.457770321968614</v>
      </c>
      <c r="F34" s="4">
        <f t="shared" ca="1" si="10"/>
        <v>1303359.5985611856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1377000.0000000002</v>
      </c>
      <c r="K34" s="24"/>
      <c r="L34" s="22">
        <f t="shared" ca="1" si="14"/>
        <v>3.3213865480241377E-2</v>
      </c>
    </row>
    <row r="35" spans="1:15" x14ac:dyDescent="0.2">
      <c r="A35" s="2">
        <f t="shared" si="9"/>
        <v>43932</v>
      </c>
      <c r="B35" s="4">
        <f t="shared" ca="1" si="4"/>
        <v>28924.76211676739</v>
      </c>
      <c r="C35" s="4">
        <f t="shared" ca="1" si="0"/>
        <v>46.279619386827825</v>
      </c>
      <c r="D35" s="4">
        <f t="shared" ca="1" si="5"/>
        <v>48683.189625649706</v>
      </c>
      <c r="E35" s="4">
        <f t="shared" ca="1" si="6"/>
        <v>29.227450245537149</v>
      </c>
      <c r="F35" s="4">
        <f t="shared" ca="1" si="10"/>
        <v>1299362.8208073375</v>
      </c>
      <c r="G35" s="4">
        <f t="shared" si="11"/>
        <v>65</v>
      </c>
      <c r="H35" s="4">
        <f t="shared" si="12"/>
        <v>29</v>
      </c>
      <c r="I35" s="24"/>
      <c r="J35" s="4">
        <f t="shared" ca="1" si="13"/>
        <v>1377000.0000000002</v>
      </c>
      <c r="K35" s="24"/>
      <c r="L35" s="22">
        <f t="shared" ca="1" si="14"/>
        <v>3.5354531318554608E-2</v>
      </c>
    </row>
    <row r="36" spans="1:15" x14ac:dyDescent="0.2">
      <c r="A36" s="2">
        <f t="shared" si="9"/>
        <v>43933</v>
      </c>
      <c r="B36" s="4">
        <f t="shared" ca="1" si="4"/>
        <v>29985.787318721479</v>
      </c>
      <c r="C36" s="4">
        <f t="shared" ca="1" si="0"/>
        <v>47.977259709954367</v>
      </c>
      <c r="D36" s="4">
        <f t="shared" ca="1" si="5"/>
        <v>51754.534165098754</v>
      </c>
      <c r="E36" s="4">
        <f t="shared" ca="1" si="6"/>
        <v>31.071363317049485</v>
      </c>
      <c r="F36" s="4">
        <f t="shared" ca="1" si="10"/>
        <v>1295228.6071528629</v>
      </c>
      <c r="G36" s="4">
        <f t="shared" si="11"/>
        <v>65</v>
      </c>
      <c r="H36" s="4">
        <f t="shared" si="12"/>
        <v>33</v>
      </c>
      <c r="I36" s="24"/>
      <c r="J36" s="4">
        <f t="shared" ca="1" si="13"/>
        <v>1377000.0000000002</v>
      </c>
      <c r="K36" s="24"/>
      <c r="L36" s="22">
        <f t="shared" ca="1" si="14"/>
        <v>3.7584992131516878E-2</v>
      </c>
    </row>
    <row r="37" spans="1:15" x14ac:dyDescent="0.2">
      <c r="A37" s="2">
        <f t="shared" si="9"/>
        <v>43934</v>
      </c>
      <c r="B37" s="4">
        <f t="shared" ca="1" si="4"/>
        <v>31058.866775095052</v>
      </c>
      <c r="C37" s="4">
        <f t="shared" ca="1" si="0"/>
        <v>49.694186840152085</v>
      </c>
      <c r="D37" s="4">
        <f t="shared" ca="1" si="5"/>
        <v>54951.76466848221</v>
      </c>
      <c r="E37" s="4">
        <f t="shared" ca="1" si="6"/>
        <v>32.990853313077174</v>
      </c>
      <c r="F37" s="4">
        <f t="shared" ca="1" si="10"/>
        <v>1290956.37770311</v>
      </c>
      <c r="G37" s="4">
        <f t="shared" si="11"/>
        <v>74</v>
      </c>
      <c r="H37" s="4">
        <f t="shared" si="12"/>
        <v>37</v>
      </c>
      <c r="I37" s="24"/>
      <c r="J37" s="4">
        <f t="shared" ca="1" si="13"/>
        <v>1377000.0000000002</v>
      </c>
      <c r="K37" s="24"/>
      <c r="L37" s="22">
        <f t="shared" ca="1" si="14"/>
        <v>3.990687339759056E-2</v>
      </c>
    </row>
    <row r="38" spans="1:15" x14ac:dyDescent="0.2">
      <c r="A38" s="2">
        <f t="shared" si="9"/>
        <v>43935</v>
      </c>
      <c r="B38" s="4">
        <f t="shared" ca="1" si="4"/>
        <v>32141.833182602255</v>
      </c>
      <c r="C38" s="4">
        <f t="shared" ca="1" si="0"/>
        <v>51.426933092163608</v>
      </c>
      <c r="D38" s="4">
        <f t="shared" ca="1" si="5"/>
        <v>58277.322364667198</v>
      </c>
      <c r="E38" s="4">
        <f t="shared" ca="1" si="6"/>
        <v>34.987385850310503</v>
      </c>
      <c r="F38" s="4">
        <f t="shared" ca="1" si="10"/>
        <v>1286545.8570668807</v>
      </c>
      <c r="G38" s="4">
        <f t="shared" si="11"/>
        <v>72</v>
      </c>
      <c r="H38" s="4">
        <f t="shared" si="12"/>
        <v>39</v>
      </c>
      <c r="I38" s="24"/>
      <c r="J38" s="4">
        <f t="shared" ca="1" si="13"/>
        <v>1377000.0000000005</v>
      </c>
      <c r="K38" s="24"/>
      <c r="L38" s="22">
        <f t="shared" ca="1" si="14"/>
        <v>4.2321947977245589E-2</v>
      </c>
    </row>
    <row r="39" spans="1:15" x14ac:dyDescent="0.2">
      <c r="A39" s="2">
        <f t="shared" si="9"/>
        <v>43936</v>
      </c>
      <c r="B39" s="4">
        <f t="shared" ca="1" si="4"/>
        <v>33232.416044956459</v>
      </c>
      <c r="C39" s="4">
        <f t="shared" ca="1" si="0"/>
        <v>53.171865671930334</v>
      </c>
      <c r="D39" s="4">
        <f t="shared" ca="1" si="5"/>
        <v>61733.378278994598</v>
      </c>
      <c r="E39" s="4">
        <f t="shared" ca="1" si="6"/>
        <v>37.062264325992352</v>
      </c>
      <c r="F39" s="4">
        <f t="shared" ca="1" si="10"/>
        <v>1281997.1434117234</v>
      </c>
      <c r="G39" s="4">
        <f t="shared" si="11"/>
        <v>75</v>
      </c>
      <c r="H39" s="4">
        <f t="shared" si="12"/>
        <v>46</v>
      </c>
      <c r="I39" s="24"/>
      <c r="J39" s="4">
        <f t="shared" ca="1" si="13"/>
        <v>1377000.0000000005</v>
      </c>
      <c r="K39" s="24"/>
      <c r="L39" s="22">
        <f t="shared" ca="1" si="14"/>
        <v>4.4831792504716465E-2</v>
      </c>
      <c r="O39" s="5"/>
    </row>
    <row r="40" spans="1:15" x14ac:dyDescent="0.2">
      <c r="A40" s="2">
        <f t="shared" si="9"/>
        <v>43937</v>
      </c>
      <c r="B40" s="4">
        <f t="shared" ca="1" si="4"/>
        <v>34328.233099349985</v>
      </c>
      <c r="C40" s="4">
        <f t="shared" ca="1" si="0"/>
        <v>54.925172958959976</v>
      </c>
      <c r="D40" s="4">
        <f t="shared" ca="1" si="5"/>
        <v>65321.831728126228</v>
      </c>
      <c r="E40" s="4">
        <f t="shared" ca="1" si="6"/>
        <v>39.216629014284308</v>
      </c>
      <c r="F40" s="4">
        <f t="shared" ca="1" si="10"/>
        <v>1277310.71854351</v>
      </c>
      <c r="G40" s="4">
        <f t="shared" si="11"/>
        <v>78</v>
      </c>
      <c r="H40" s="4">
        <f t="shared" si="12"/>
        <v>47</v>
      </c>
      <c r="I40" s="24"/>
      <c r="J40" s="4">
        <f t="shared" ca="1" si="13"/>
        <v>1377000.0000000005</v>
      </c>
      <c r="K40" s="24"/>
      <c r="L40" s="22">
        <f t="shared" ca="1" si="14"/>
        <v>4.7437786294935516E-2</v>
      </c>
      <c r="N40" s="4"/>
    </row>
    <row r="41" spans="1:15" x14ac:dyDescent="0.2">
      <c r="A41" s="2">
        <f t="shared" si="9"/>
        <v>43938</v>
      </c>
      <c r="B41" s="4">
        <f t="shared" ca="1" si="4"/>
        <v>35426.777078257641</v>
      </c>
      <c r="C41" s="4">
        <f t="shared" ca="1" si="0"/>
        <v>56.682843325212225</v>
      </c>
      <c r="D41" s="4">
        <f t="shared" ca="1" si="5"/>
        <v>69044.313128990791</v>
      </c>
      <c r="E41" s="4">
        <f t="shared" ca="1" si="6"/>
        <v>41.451458752646069</v>
      </c>
      <c r="F41" s="4">
        <f t="shared" ca="1" si="10"/>
        <v>1272487.4583339994</v>
      </c>
      <c r="G41" s="4">
        <f t="shared" si="11"/>
        <v>74</v>
      </c>
      <c r="H41" s="4">
        <f t="shared" si="12"/>
        <v>50</v>
      </c>
      <c r="I41" s="24"/>
      <c r="J41" s="4">
        <f t="shared" ca="1" si="13"/>
        <v>1377000.0000000005</v>
      </c>
      <c r="K41" s="24"/>
      <c r="L41" s="22">
        <f t="shared" ca="1" si="14"/>
        <v>5.0141113383435562E-2</v>
      </c>
    </row>
    <row r="42" spans="1:15" x14ac:dyDescent="0.2">
      <c r="A42" s="2">
        <f t="shared" si="9"/>
        <v>43939</v>
      </c>
      <c r="B42" s="4">
        <f t="shared" ca="1" si="4"/>
        <v>36525.398918971485</v>
      </c>
      <c r="C42" s="4">
        <f t="shared" ca="1" si="0"/>
        <v>58.440638270354377</v>
      </c>
      <c r="D42" s="4">
        <f t="shared" ca="1" si="5"/>
        <v>72902.189420173469</v>
      </c>
      <c r="E42" s="4">
        <f t="shared" ca="1" si="6"/>
        <v>43.767574196622064</v>
      </c>
      <c r="F42" s="4">
        <f t="shared" ca="1" si="10"/>
        <v>1267528.644086659</v>
      </c>
      <c r="G42" s="4">
        <f t="shared" si="11"/>
        <v>77</v>
      </c>
      <c r="H42" s="4">
        <f t="shared" si="12"/>
        <v>60</v>
      </c>
      <c r="I42" s="24"/>
      <c r="J42" s="4">
        <f t="shared" ca="1" si="13"/>
        <v>1377000.0000000005</v>
      </c>
      <c r="K42" s="24"/>
      <c r="L42" s="22">
        <f t="shared" ca="1" si="14"/>
        <v>5.2942766463452029E-2</v>
      </c>
    </row>
    <row r="43" spans="1:15" x14ac:dyDescent="0.2">
      <c r="A43" s="2">
        <f t="shared" si="9"/>
        <v>43940</v>
      </c>
      <c r="B43" s="4">
        <f t="shared" ca="1" si="4"/>
        <v>37621.289995437102</v>
      </c>
      <c r="C43" s="4">
        <f t="shared" ca="1" si="0"/>
        <v>60.19406399269937</v>
      </c>
      <c r="D43" s="4">
        <f t="shared" ca="1" si="5"/>
        <v>76896.569107369243</v>
      </c>
      <c r="E43" s="4">
        <f t="shared" ca="1" si="6"/>
        <v>46.16564084893092</v>
      </c>
      <c r="F43" s="4">
        <f t="shared" ca="1" si="10"/>
        <v>1262435.9752563452</v>
      </c>
      <c r="G43" s="4">
        <f t="shared" si="11"/>
        <v>78</v>
      </c>
      <c r="H43" s="4">
        <f t="shared" si="12"/>
        <v>62</v>
      </c>
      <c r="I43" s="24"/>
      <c r="J43" s="4">
        <f t="shared" ca="1" si="13"/>
        <v>1377000.0000000005</v>
      </c>
      <c r="K43" s="24"/>
      <c r="L43" s="22">
        <f t="shared" ca="1" si="14"/>
        <v>5.5843550550013957E-2</v>
      </c>
    </row>
    <row r="44" spans="1:15" x14ac:dyDescent="0.2">
      <c r="A44" s="2">
        <f t="shared" si="9"/>
        <v>43941</v>
      </c>
      <c r="B44" s="4">
        <f t="shared" ca="1" si="4"/>
        <v>38711.468032799508</v>
      </c>
      <c r="C44" s="4">
        <f t="shared" ca="1" si="0"/>
        <v>61.938348852479216</v>
      </c>
      <c r="D44" s="4">
        <f t="shared" ca="1" si="5"/>
        <v>81028.302233651208</v>
      </c>
      <c r="E44" s="4">
        <f t="shared" ca="1" si="6"/>
        <v>48.646169041615707</v>
      </c>
      <c r="F44" s="4">
        <f t="shared" ca="1" si="10"/>
        <v>1257211.5835645082</v>
      </c>
      <c r="G44" s="4">
        <f t="shared" si="11"/>
        <v>74</v>
      </c>
      <c r="H44" s="4">
        <f t="shared" si="12"/>
        <v>63</v>
      </c>
      <c r="I44" s="24"/>
      <c r="J44" s="4">
        <f t="shared" ca="1" si="13"/>
        <v>1377000.0000000005</v>
      </c>
      <c r="K44" s="24"/>
      <c r="L44" s="22">
        <f t="shared" ca="1" si="14"/>
        <v>5.8844082958352348E-2</v>
      </c>
    </row>
    <row r="45" spans="1:15" x14ac:dyDescent="0.2">
      <c r="A45" s="2">
        <f t="shared" si="9"/>
        <v>43942</v>
      </c>
      <c r="B45" s="4">
        <f t="shared" ca="1" si="4"/>
        <v>39792.774246084955</v>
      </c>
      <c r="C45" s="4">
        <f t="shared" ca="1" si="0"/>
        <v>63.66843879373593</v>
      </c>
      <c r="D45" s="4">
        <f t="shared" ca="1" si="5"/>
        <v>85297.968345734407</v>
      </c>
      <c r="E45" s="4">
        <f t="shared" ca="1" si="6"/>
        <v>51.20950671146754</v>
      </c>
      <c r="F45" s="4">
        <f t="shared" ca="1" si="10"/>
        <v>1251858.0479014697</v>
      </c>
      <c r="G45" s="4">
        <f t="shared" si="11"/>
        <v>70</v>
      </c>
      <c r="H45" s="4">
        <f t="shared" si="12"/>
        <v>64</v>
      </c>
      <c r="I45" s="24"/>
      <c r="J45" s="4">
        <f t="shared" ca="1" si="13"/>
        <v>1377000.0000000005</v>
      </c>
      <c r="K45" s="24"/>
      <c r="L45" s="22">
        <f t="shared" ca="1" si="14"/>
        <v>6.1944784564803471E-2</v>
      </c>
    </row>
    <row r="46" spans="1:15" x14ac:dyDescent="0.2">
      <c r="A46" s="2">
        <f t="shared" si="9"/>
        <v>43943</v>
      </c>
      <c r="B46" s="4">
        <f t="shared" ca="1" si="4"/>
        <v>40861.893125567192</v>
      </c>
      <c r="C46" s="4">
        <f t="shared" ca="1" si="0"/>
        <v>65.379029000907508</v>
      </c>
      <c r="D46" s="4">
        <f t="shared" ca="1" si="5"/>
        <v>89705.842669582096</v>
      </c>
      <c r="E46" s="4">
        <f t="shared" ca="1" si="6"/>
        <v>53.855819093205191</v>
      </c>
      <c r="F46" s="4">
        <f t="shared" ca="1" si="10"/>
        <v>1246378.4083857581</v>
      </c>
      <c r="G46" s="4">
        <f t="shared" si="11"/>
        <v>72</v>
      </c>
      <c r="H46" s="4">
        <f t="shared" si="12"/>
        <v>66</v>
      </c>
      <c r="I46" s="24"/>
      <c r="J46" s="4">
        <f t="shared" ca="1" si="13"/>
        <v>1377000.0000000005</v>
      </c>
      <c r="K46" s="24"/>
      <c r="L46" s="22">
        <f t="shared" ca="1" si="14"/>
        <v>6.5145855242978987E-2</v>
      </c>
    </row>
    <row r="47" spans="1:15" x14ac:dyDescent="0.2">
      <c r="A47" s="2">
        <f t="shared" si="9"/>
        <v>43944</v>
      </c>
      <c r="B47" s="4">
        <f t="shared" ca="1" si="4"/>
        <v>41915.411415331975</v>
      </c>
      <c r="C47" s="4">
        <f t="shared" ca="1" si="0"/>
        <v>67.064658264531161</v>
      </c>
      <c r="D47" s="4">
        <f t="shared" ca="1" si="5"/>
        <v>94251.827096546287</v>
      </c>
      <c r="E47" s="4">
        <f t="shared" ca="1" si="6"/>
        <v>56.585047286299563</v>
      </c>
      <c r="F47" s="4">
        <f t="shared" ca="1" si="10"/>
        <v>1240776.1764408359</v>
      </c>
      <c r="G47" s="4">
        <f t="shared" si="11"/>
        <v>75</v>
      </c>
      <c r="H47" s="4">
        <f t="shared" si="12"/>
        <v>69</v>
      </c>
      <c r="I47" s="24"/>
      <c r="J47" s="4">
        <f t="shared" ca="1" si="13"/>
        <v>1377000.0000000005</v>
      </c>
      <c r="K47" s="24"/>
      <c r="L47" s="22">
        <f t="shared" ca="1" si="14"/>
        <v>6.8447223744768526E-2</v>
      </c>
    </row>
    <row r="48" spans="1:15" x14ac:dyDescent="0.2">
      <c r="A48" s="2">
        <f t="shared" si="9"/>
        <v>43945</v>
      </c>
      <c r="B48" s="4">
        <f t="shared" ca="1" si="4"/>
        <v>42949.827377203146</v>
      </c>
      <c r="C48" s="4">
        <f t="shared" ca="1" si="0"/>
        <v>68.719723803525042</v>
      </c>
      <c r="D48" s="4">
        <f t="shared" ca="1" si="5"/>
        <v>98935.440109838804</v>
      </c>
      <c r="E48" s="4">
        <f t="shared" ca="1" si="6"/>
        <v>59.396902207227633</v>
      </c>
      <c r="F48" s="4">
        <f t="shared" ca="1" si="10"/>
        <v>1235055.3356107513</v>
      </c>
      <c r="G48" s="4">
        <f t="shared" si="11"/>
        <v>72</v>
      </c>
      <c r="H48" s="4">
        <f t="shared" si="12"/>
        <v>71</v>
      </c>
      <c r="I48" s="24"/>
      <c r="J48" s="4">
        <f t="shared" ca="1" si="13"/>
        <v>1377000.0000000005</v>
      </c>
      <c r="K48" s="24"/>
      <c r="L48" s="22">
        <f t="shared" ca="1" si="14"/>
        <v>7.1848540384777615E-2</v>
      </c>
    </row>
    <row r="49" spans="1:12" x14ac:dyDescent="0.2">
      <c r="A49" s="2">
        <f t="shared" si="9"/>
        <v>43946</v>
      </c>
      <c r="B49" s="4">
        <f t="shared" ca="1" si="4"/>
        <v>43961.562648927866</v>
      </c>
      <c r="C49" s="4">
        <f t="shared" ca="1" si="0"/>
        <v>70.338500238284595</v>
      </c>
      <c r="D49" s="4">
        <f t="shared" ca="1" si="5"/>
        <v>103755.80636322367</v>
      </c>
      <c r="E49" s="4">
        <f t="shared" ca="1" si="6"/>
        <v>62.290858332933979</v>
      </c>
      <c r="F49" s="4">
        <f t="shared" ca="1" si="10"/>
        <v>1229220.3401295161</v>
      </c>
      <c r="G49" s="4">
        <f t="shared" si="11"/>
        <v>69</v>
      </c>
      <c r="H49" s="4">
        <f t="shared" si="12"/>
        <v>72</v>
      </c>
      <c r="I49" s="24"/>
      <c r="J49" s="4">
        <f t="shared" ca="1" si="13"/>
        <v>1377000.0000000005</v>
      </c>
      <c r="K49" s="24"/>
      <c r="L49" s="22">
        <f t="shared" ca="1" si="14"/>
        <v>7.5349169472203076E-2</v>
      </c>
    </row>
    <row r="50" spans="1:12" x14ac:dyDescent="0.2">
      <c r="A50" s="2">
        <f t="shared" si="9"/>
        <v>43947</v>
      </c>
      <c r="B50" s="4">
        <f t="shared" ca="1" si="4"/>
        <v>44946.977570700787</v>
      </c>
      <c r="C50" s="4">
        <f t="shared" ca="1" si="0"/>
        <v>71.915164113121264</v>
      </c>
      <c r="D50" s="4">
        <f t="shared" ca="1" si="5"/>
        <v>108711.64532201577</v>
      </c>
      <c r="E50" s="4">
        <f t="shared" ca="1" si="6"/>
        <v>65.266146881338273</v>
      </c>
      <c r="F50" s="4">
        <f t="shared" ca="1" si="10"/>
        <v>1223276.1109604028</v>
      </c>
      <c r="G50" s="4">
        <f t="shared" si="11"/>
        <v>71</v>
      </c>
      <c r="H50" s="4">
        <f t="shared" si="12"/>
        <v>73</v>
      </c>
      <c r="I50" s="24"/>
      <c r="J50" s="4">
        <f t="shared" ca="1" si="13"/>
        <v>1377000.0000000007</v>
      </c>
      <c r="K50" s="24"/>
      <c r="L50" s="22">
        <f t="shared" ca="1" si="14"/>
        <v>7.8948181061739814E-2</v>
      </c>
    </row>
    <row r="51" spans="1:12" x14ac:dyDescent="0.2">
      <c r="A51" s="2">
        <f t="shared" si="9"/>
        <v>43948</v>
      </c>
      <c r="B51" s="4">
        <f t="shared" ca="1" si="4"/>
        <v>45902.390771819322</v>
      </c>
      <c r="C51" s="4">
        <f t="shared" ca="1" si="0"/>
        <v>73.443825234910918</v>
      </c>
      <c r="D51" s="4">
        <f t="shared" ca="1" si="5"/>
        <v>113801.25855103129</v>
      </c>
      <c r="E51" s="4">
        <f t="shared" ca="1" si="6"/>
        <v>68.321748179526494</v>
      </c>
      <c r="F51" s="4">
        <f t="shared" ca="1" si="10"/>
        <v>1217228.0289289705</v>
      </c>
      <c r="G51" s="4">
        <f t="shared" si="11"/>
        <v>82</v>
      </c>
      <c r="H51" s="4">
        <f t="shared" si="12"/>
        <v>74</v>
      </c>
      <c r="I51" s="24"/>
      <c r="J51" s="4">
        <f t="shared" ca="1" si="13"/>
        <v>1377000.0000000007</v>
      </c>
      <c r="K51" s="24"/>
      <c r="L51" s="22">
        <f t="shared" ca="1" si="14"/>
        <v>8.26443417218818E-2</v>
      </c>
    </row>
    <row r="52" spans="1:12" x14ac:dyDescent="0.2">
      <c r="A52" s="2">
        <f t="shared" si="9"/>
        <v>43949</v>
      </c>
      <c r="B52" s="4">
        <f t="shared" ca="1" si="4"/>
        <v>46824.103510636254</v>
      </c>
      <c r="C52" s="4">
        <f t="shared" ca="1" si="0"/>
        <v>74.918565617018004</v>
      </c>
      <c r="D52" s="4">
        <f t="shared" ca="1" si="5"/>
        <v>119022.51560785325</v>
      </c>
      <c r="E52" s="4">
        <f t="shared" ca="1" si="6"/>
        <v>71.456383194628728</v>
      </c>
      <c r="F52" s="4">
        <f t="shared" ca="1" si="10"/>
        <v>1211081.9244983164</v>
      </c>
      <c r="G52" s="4">
        <f t="shared" si="11"/>
        <v>87</v>
      </c>
      <c r="H52" s="4">
        <f t="shared" si="12"/>
        <v>75</v>
      </c>
      <c r="I52" s="24"/>
      <c r="J52" s="4">
        <f t="shared" ca="1" si="13"/>
        <v>1377000.0000000005</v>
      </c>
      <c r="K52" s="24"/>
      <c r="L52" s="22">
        <f t="shared" ca="1" si="14"/>
        <v>8.6436104290379956E-2</v>
      </c>
    </row>
    <row r="53" spans="1:12" x14ac:dyDescent="0.2">
      <c r="A53" s="2">
        <f t="shared" si="9"/>
        <v>43950</v>
      </c>
      <c r="B53" s="4">
        <f t="shared" ca="1" si="4"/>
        <v>47708.428640780425</v>
      </c>
      <c r="C53" s="4">
        <f t="shared" ca="1" si="0"/>
        <v>76.333485825248687</v>
      </c>
      <c r="D53" s="4">
        <f t="shared" ca="1" si="5"/>
        <v>124372.83914949393</v>
      </c>
      <c r="E53" s="4">
        <f t="shared" ca="1" si="6"/>
        <v>74.668504592451825</v>
      </c>
      <c r="F53" s="4">
        <f t="shared" ca="1" si="10"/>
        <v>1204844.0637051337</v>
      </c>
      <c r="G53" s="4">
        <f t="shared" si="11"/>
        <v>87</v>
      </c>
      <c r="H53" s="4">
        <f t="shared" si="12"/>
        <v>75</v>
      </c>
      <c r="I53" s="24"/>
      <c r="J53" s="4">
        <f t="shared" ca="1" si="13"/>
        <v>1377000.0000000005</v>
      </c>
      <c r="K53" s="24"/>
      <c r="L53" s="22">
        <f t="shared" ca="1" si="14"/>
        <v>9.032159705845598E-2</v>
      </c>
    </row>
    <row r="54" spans="1:12" x14ac:dyDescent="0.2">
      <c r="A54" s="2">
        <f t="shared" si="9"/>
        <v>43951</v>
      </c>
      <c r="B54" s="4">
        <f t="shared" ca="1" si="4"/>
        <v>48551.722999088641</v>
      </c>
      <c r="C54" s="4">
        <f t="shared" ca="1" si="0"/>
        <v>77.682756798541831</v>
      </c>
      <c r="D54" s="4">
        <f t="shared" ca="1" si="5"/>
        <v>129849.19088149616</v>
      </c>
      <c r="E54" s="4">
        <f t="shared" ca="1" si="6"/>
        <v>77.956288301878814</v>
      </c>
      <c r="F54" s="4">
        <f t="shared" ca="1" si="10"/>
        <v>1198521.1298311139</v>
      </c>
      <c r="G54" s="4">
        <f t="shared" si="11"/>
        <v>81</v>
      </c>
      <c r="H54" s="4">
        <f t="shared" si="12"/>
        <v>78</v>
      </c>
      <c r="I54" s="24"/>
      <c r="J54" s="4">
        <f t="shared" ca="1" si="13"/>
        <v>1377000.0000000005</v>
      </c>
      <c r="K54" s="24"/>
      <c r="L54" s="22">
        <f t="shared" ca="1" si="14"/>
        <v>9.4298613566809089E-2</v>
      </c>
    </row>
    <row r="55" spans="1:12" x14ac:dyDescent="0.2">
      <c r="A55" s="2">
        <f t="shared" si="9"/>
        <v>43952</v>
      </c>
      <c r="B55" s="4">
        <f t="shared" ca="1" si="4"/>
        <v>49350.420303619219</v>
      </c>
      <c r="C55" s="4">
        <f t="shared" ca="1" si="0"/>
        <v>78.960672485790752</v>
      </c>
      <c r="D55" s="4">
        <f t="shared" ca="1" si="5"/>
        <v>135448.06148725128</v>
      </c>
      <c r="E55" s="4">
        <f t="shared" ca="1" si="6"/>
        <v>81.317627468832058</v>
      </c>
      <c r="F55" s="4">
        <f t="shared" ca="1" si="10"/>
        <v>1192120.2005816612</v>
      </c>
      <c r="G55" s="4">
        <f t="shared" si="11"/>
        <v>79</v>
      </c>
      <c r="H55" s="4">
        <f t="shared" si="12"/>
        <v>84</v>
      </c>
      <c r="I55" s="24"/>
      <c r="J55" s="4">
        <f t="shared" ca="1" si="13"/>
        <v>1377000.0000000005</v>
      </c>
      <c r="K55" s="24"/>
      <c r="L55" s="22">
        <f t="shared" ca="1" si="14"/>
        <v>9.8364605292121446E-2</v>
      </c>
    </row>
    <row r="56" spans="1:12" x14ac:dyDescent="0.2">
      <c r="A56" s="2">
        <f t="shared" si="9"/>
        <v>43953</v>
      </c>
      <c r="B56" s="4">
        <f t="shared" ca="1" si="4"/>
        <v>50101.059098159982</v>
      </c>
      <c r="C56" s="4">
        <f t="shared" ca="1" si="0"/>
        <v>80.161694557055981</v>
      </c>
      <c r="D56" s="4">
        <f t="shared" ca="1" si="5"/>
        <v>141165.46981283784</v>
      </c>
      <c r="E56" s="4">
        <f t="shared" ca="1" si="6"/>
        <v>84.750131966882833</v>
      </c>
      <c r="F56" s="4">
        <f t="shared" ca="1" si="10"/>
        <v>1185648.7209570359</v>
      </c>
      <c r="G56" s="4">
        <f t="shared" si="11"/>
        <v>76</v>
      </c>
      <c r="H56" s="4">
        <f t="shared" si="12"/>
        <v>93</v>
      </c>
      <c r="I56" s="24"/>
      <c r="J56" s="4">
        <f t="shared" ca="1" si="13"/>
        <v>1377000.0000000007</v>
      </c>
      <c r="K56" s="24"/>
      <c r="L56" s="22">
        <f t="shared" ca="1" si="14"/>
        <v>0.10251668105507462</v>
      </c>
    </row>
    <row r="57" spans="1:12" x14ac:dyDescent="0.2">
      <c r="A57" s="2">
        <f t="shared" si="9"/>
        <v>43954</v>
      </c>
      <c r="B57" s="4">
        <f t="shared" ca="1" si="4"/>
        <v>50800.311847140569</v>
      </c>
      <c r="C57" s="4">
        <f t="shared" ca="1" si="0"/>
        <v>81.280498955424918</v>
      </c>
      <c r="D57" s="4">
        <f t="shared" ca="1" si="5"/>
        <v>146996.9642967844</v>
      </c>
      <c r="E57" s="4">
        <f t="shared" ca="1" si="6"/>
        <v>88.251129255624008</v>
      </c>
      <c r="F57" s="4">
        <f t="shared" ca="1" si="10"/>
        <v>1179114.47272682</v>
      </c>
      <c r="G57" s="4">
        <f t="shared" si="11"/>
        <v>82</v>
      </c>
      <c r="H57" s="4">
        <f t="shared" si="12"/>
        <v>95</v>
      </c>
      <c r="I57" s="24"/>
      <c r="J57" s="4">
        <f t="shared" ca="1" si="13"/>
        <v>1377000.0000000007</v>
      </c>
      <c r="K57" s="24"/>
      <c r="L57" s="22">
        <f t="shared" ca="1" si="14"/>
        <v>0.1067516080586669</v>
      </c>
    </row>
    <row r="58" spans="1:12" x14ac:dyDescent="0.2">
      <c r="A58" s="2">
        <f t="shared" si="9"/>
        <v>43955</v>
      </c>
      <c r="B58" s="4">
        <f t="shared" ca="1" si="4"/>
        <v>51445.014799007062</v>
      </c>
      <c r="C58" s="4">
        <f t="shared" ca="1" si="0"/>
        <v>82.312023678411308</v>
      </c>
      <c r="D58" s="4">
        <f t="shared" ca="1" si="5"/>
        <v>152937.62692839635</v>
      </c>
      <c r="E58" s="4">
        <f t="shared" ca="1" si="6"/>
        <v>91.817666757092056</v>
      </c>
      <c r="F58" s="4">
        <f t="shared" ca="1" si="10"/>
        <v>1172525.54060584</v>
      </c>
      <c r="G58" s="4">
        <f t="shared" si="11"/>
        <v>83</v>
      </c>
      <c r="H58" s="4">
        <f t="shared" si="12"/>
        <v>98</v>
      </c>
      <c r="I58" s="24"/>
      <c r="J58" s="4">
        <f t="shared" ca="1" si="13"/>
        <v>1377000.0000000005</v>
      </c>
      <c r="K58" s="24"/>
      <c r="L58" s="22">
        <f t="shared" ca="1" si="14"/>
        <v>0.11106581476281503</v>
      </c>
    </row>
    <row r="59" spans="1:12" x14ac:dyDescent="0.2">
      <c r="A59" s="2">
        <f t="shared" si="9"/>
        <v>43956</v>
      </c>
      <c r="B59" s="4">
        <f t="shared" ca="1" si="4"/>
        <v>52032.198084329757</v>
      </c>
      <c r="C59" s="4">
        <f t="shared" ca="1" si="0"/>
        <v>83.251516934927622</v>
      </c>
      <c r="D59" s="4">
        <f t="shared" ca="1" si="5"/>
        <v>158982.08011060974</v>
      </c>
      <c r="E59" s="4">
        <f t="shared" ca="1" si="6"/>
        <v>95.446515975951399</v>
      </c>
      <c r="F59" s="4">
        <f t="shared" ca="1" si="10"/>
        <v>1165890.275289085</v>
      </c>
      <c r="G59" s="4">
        <f t="shared" si="11"/>
        <v>90</v>
      </c>
      <c r="H59" s="4">
        <f t="shared" si="12"/>
        <v>102</v>
      </c>
      <c r="I59" s="24"/>
      <c r="J59" s="4">
        <f t="shared" ca="1" si="13"/>
        <v>1377000.0000000005</v>
      </c>
      <c r="K59" s="24"/>
      <c r="L59" s="22">
        <f t="shared" ca="1" si="14"/>
        <v>0.11545539586827137</v>
      </c>
    </row>
    <row r="60" spans="1:12" x14ac:dyDescent="0.2">
      <c r="A60" s="2">
        <f t="shared" si="9"/>
        <v>43957</v>
      </c>
      <c r="B60" s="4">
        <f t="shared" ca="1" si="4"/>
        <v>52559.115366003658</v>
      </c>
      <c r="C60" s="4">
        <f t="shared" ca="1" si="0"/>
        <v>84.094584585605858</v>
      </c>
      <c r="D60" s="4">
        <f t="shared" ca="1" si="5"/>
        <v>165124.49687860534</v>
      </c>
      <c r="E60" s="4">
        <f t="shared" ca="1" si="6"/>
        <v>99.134178634343797</v>
      </c>
      <c r="F60" s="4">
        <f t="shared" ca="1" si="10"/>
        <v>1159217.2535767572</v>
      </c>
      <c r="G60" s="4">
        <f t="shared" si="11"/>
        <v>87</v>
      </c>
      <c r="H60" s="4">
        <f t="shared" si="12"/>
        <v>104</v>
      </c>
      <c r="I60" s="24"/>
      <c r="J60" s="4">
        <f t="shared" ca="1" si="13"/>
        <v>1377000.0000000005</v>
      </c>
      <c r="K60" s="24"/>
      <c r="L60" s="22">
        <f t="shared" ca="1" si="14"/>
        <v>0.11991611973754922</v>
      </c>
    </row>
    <row r="61" spans="1:12" x14ac:dyDescent="0.2">
      <c r="A61" s="2">
        <f t="shared" si="9"/>
        <v>43958</v>
      </c>
      <c r="B61" s="4">
        <f t="shared" ca="1" si="4"/>
        <v>53023.272242971289</v>
      </c>
      <c r="C61" s="4">
        <f t="shared" ca="1" si="0"/>
        <v>84.837235588754069</v>
      </c>
      <c r="D61" s="4">
        <f t="shared" ca="1" si="5"/>
        <v>171358.61495531211</v>
      </c>
      <c r="E61" s="4">
        <f t="shared" ca="1" si="6"/>
        <v>102.8768951102534</v>
      </c>
      <c r="F61" s="4">
        <f t="shared" ca="1" si="10"/>
        <v>1152515.2359066068</v>
      </c>
      <c r="G61" s="4">
        <f t="shared" si="11"/>
        <v>89</v>
      </c>
      <c r="H61" s="4">
        <f t="shared" si="12"/>
        <v>108</v>
      </c>
      <c r="I61" s="24"/>
      <c r="J61" s="4">
        <f t="shared" ca="1" si="13"/>
        <v>1377000.0000000005</v>
      </c>
      <c r="K61" s="24"/>
      <c r="L61" s="22">
        <f t="shared" ca="1" si="14"/>
        <v>0.12444343860226002</v>
      </c>
    </row>
    <row r="62" spans="1:12" x14ac:dyDescent="0.2">
      <c r="A62" s="2">
        <f t="shared" si="9"/>
        <v>43959</v>
      </c>
      <c r="B62" s="4">
        <f t="shared" ca="1" si="4"/>
        <v>53422.452571892725</v>
      </c>
      <c r="C62" s="4">
        <f t="shared" ca="1" si="0"/>
        <v>85.475924115028363</v>
      </c>
      <c r="D62" s="4">
        <f t="shared" ca="1" si="5"/>
        <v>177677.75506900757</v>
      </c>
      <c r="E62" s="4">
        <f t="shared" ca="1" si="6"/>
        <v>106.67065543466532</v>
      </c>
      <c r="F62" s="4">
        <f t="shared" ca="1" si="10"/>
        <v>1145793.1217036655</v>
      </c>
      <c r="G62" s="4">
        <f t="shared" si="11"/>
        <v>85</v>
      </c>
      <c r="H62" s="4">
        <f t="shared" si="12"/>
        <v>110</v>
      </c>
      <c r="I62" s="24"/>
      <c r="J62" s="4">
        <f t="shared" ca="1" si="13"/>
        <v>1377000.0000000005</v>
      </c>
      <c r="K62" s="24"/>
      <c r="L62" s="22">
        <f t="shared" ca="1" si="14"/>
        <v>0.12903250186565543</v>
      </c>
    </row>
    <row r="63" spans="1:12" x14ac:dyDescent="0.2">
      <c r="A63" s="2">
        <f t="shared" si="9"/>
        <v>43960</v>
      </c>
      <c r="B63" s="4">
        <f t="shared" ca="1" si="4"/>
        <v>53754.741979595718</v>
      </c>
      <c r="C63" s="4">
        <f t="shared" ca="1" si="0"/>
        <v>86.007587167353151</v>
      </c>
      <c r="D63" s="4">
        <f t="shared" ca="1" si="5"/>
        <v>184074.84376091056</v>
      </c>
      <c r="E63" s="4">
        <f t="shared" ca="1" si="6"/>
        <v>110.51121298433691</v>
      </c>
      <c r="F63" s="4">
        <f t="shared" ca="1" si="10"/>
        <v>1139059.9030465097</v>
      </c>
      <c r="G63" s="4">
        <f t="shared" si="11"/>
        <v>76</v>
      </c>
      <c r="H63" s="4">
        <f t="shared" si="12"/>
        <v>116</v>
      </c>
      <c r="I63" s="24"/>
      <c r="J63" s="4">
        <f t="shared" ca="1" si="13"/>
        <v>1377000.0000000002</v>
      </c>
      <c r="K63" s="24"/>
      <c r="L63" s="22">
        <f t="shared" ca="1" si="14"/>
        <v>0.13367817266587548</v>
      </c>
    </row>
    <row r="64" spans="1:12" x14ac:dyDescent="0.2">
      <c r="A64" s="2">
        <f t="shared" si="9"/>
        <v>43961</v>
      </c>
      <c r="B64" s="4">
        <f t="shared" ca="1" si="4"/>
        <v>54018.548185602864</v>
      </c>
      <c r="C64" s="4">
        <f t="shared" ca="1" si="0"/>
        <v>86.429677096964582</v>
      </c>
      <c r="D64" s="4">
        <f t="shared" ca="1" si="5"/>
        <v>190542.44049776116</v>
      </c>
      <c r="E64" s="4">
        <f t="shared" ca="1" si="6"/>
        <v>114.39410075911213</v>
      </c>
      <c r="F64" s="4">
        <f t="shared" ca="1" si="10"/>
        <v>1132324.6172158772</v>
      </c>
      <c r="G64" s="4">
        <f t="shared" si="11"/>
        <v>70</v>
      </c>
      <c r="H64" s="4">
        <f t="shared" si="12"/>
        <v>125</v>
      </c>
      <c r="I64" s="24"/>
      <c r="J64" s="4">
        <f t="shared" ca="1" si="13"/>
        <v>1377000.0000000002</v>
      </c>
      <c r="K64" s="24"/>
      <c r="L64" s="22">
        <f t="shared" ca="1" si="14"/>
        <v>0.13837504756554911</v>
      </c>
    </row>
    <row r="65" spans="1:12" x14ac:dyDescent="0.2">
      <c r="A65" s="2">
        <f t="shared" si="9"/>
        <v>43962</v>
      </c>
      <c r="B65" s="4">
        <f t="shared" ca="1" si="4"/>
        <v>54212.618464037194</v>
      </c>
      <c r="C65" s="4">
        <f t="shared" ca="1" si="0"/>
        <v>86.740189542459518</v>
      </c>
      <c r="D65" s="4">
        <f t="shared" ca="1" si="5"/>
        <v>197072.76817903892</v>
      </c>
      <c r="E65" s="4">
        <f t="shared" ca="1" si="6"/>
        <v>118.31464969724166</v>
      </c>
      <c r="F65" s="4">
        <f t="shared" ca="1" si="10"/>
        <v>1125596.298707227</v>
      </c>
      <c r="G65" s="4">
        <f t="shared" si="11"/>
        <v>77</v>
      </c>
      <c r="H65" s="4">
        <f t="shared" si="12"/>
        <v>128</v>
      </c>
      <c r="I65" s="24"/>
      <c r="J65" s="4">
        <f t="shared" ca="1" si="13"/>
        <v>1377000.0000000005</v>
      </c>
      <c r="K65" s="24"/>
      <c r="L65" s="22">
        <f t="shared" ca="1" si="14"/>
        <v>0.1431174787066368</v>
      </c>
    </row>
    <row r="66" spans="1:12" x14ac:dyDescent="0.2">
      <c r="A66" s="2">
        <f t="shared" si="9"/>
        <v>43963</v>
      </c>
      <c r="B66" s="4">
        <f t="shared" ca="1" si="4"/>
        <v>54336.05383855549</v>
      </c>
      <c r="C66" s="4">
        <f t="shared" ca="1" si="0"/>
        <v>86.937686141688786</v>
      </c>
      <c r="D66" s="4">
        <f t="shared" ca="1" si="5"/>
        <v>203657.74694074623</v>
      </c>
      <c r="E66" s="4">
        <f t="shared" ca="1" si="6"/>
        <v>122.26800896982961</v>
      </c>
      <c r="F66" s="4">
        <f t="shared" ca="1" si="10"/>
        <v>1118883.9312117288</v>
      </c>
      <c r="G66" s="4">
        <f t="shared" si="11"/>
        <v>75</v>
      </c>
      <c r="H66" s="4">
        <f t="shared" si="12"/>
        <v>131</v>
      </c>
      <c r="I66" s="24"/>
      <c r="J66" s="4">
        <f t="shared" ca="1" si="13"/>
        <v>1377000.0000000005</v>
      </c>
      <c r="K66" s="24"/>
      <c r="L66" s="22">
        <f t="shared" ca="1" si="14"/>
        <v>0.14789959835929278</v>
      </c>
    </row>
    <row r="67" spans="1:12" x14ac:dyDescent="0.2">
      <c r="A67" s="2">
        <f t="shared" si="9"/>
        <v>43964</v>
      </c>
      <c r="B67" s="4">
        <f t="shared" ca="1" si="4"/>
        <v>54388.319649596218</v>
      </c>
      <c r="C67" s="4">
        <f t="shared" ref="C67:C130" ca="1" si="15">gamma*sjuka</f>
        <v>87.021311439353951</v>
      </c>
      <c r="D67" s="4">
        <f t="shared" ca="1" si="5"/>
        <v>210289.03109831113</v>
      </c>
      <c r="E67" s="4">
        <f t="shared" ca="1" si="6"/>
        <v>126.24916815988257</v>
      </c>
      <c r="F67" s="4">
        <f t="shared" ca="1" si="10"/>
        <v>1112196.4000839333</v>
      </c>
      <c r="G67" s="4">
        <f t="shared" si="11"/>
        <v>72</v>
      </c>
      <c r="H67" s="4">
        <f t="shared" si="12"/>
        <v>131</v>
      </c>
      <c r="I67" s="24"/>
      <c r="J67" s="4">
        <f t="shared" ca="1" si="13"/>
        <v>1377000.0000000005</v>
      </c>
      <c r="K67" s="24"/>
      <c r="L67" s="22">
        <f t="shared" ca="1" si="14"/>
        <v>0.15271534575040746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54369.252202566786</v>
      </c>
      <c r="C68" s="4">
        <f t="shared" ca="1" si="15"/>
        <v>86.990803524106866</v>
      </c>
      <c r="D68" s="4">
        <f t="shared" ref="D68:D131" ca="1" si="17">D67+(1-alpha)*IF(ROW()-L&gt;=ROW(F$3),beta*OFFSET(F68,-L,0)*OFFSET(B68,-L,0),K/L)</f>
        <v>216958.04899761162</v>
      </c>
      <c r="E68" s="4">
        <f t="shared" ref="E68:E131" ca="1" si="18">E67+alpha*IF(ROW()-L&gt;=ROW(F$3),beta*OFFSET(F68,-L,0)*OFFSET(B68,-L,0),K/L)</f>
        <v>130.25298118727932</v>
      </c>
      <c r="F68" s="4">
        <f t="shared" ca="1" si="10"/>
        <v>1105542.4458186347</v>
      </c>
      <c r="G68" s="4">
        <f t="shared" si="11"/>
        <v>75</v>
      </c>
      <c r="H68" s="4">
        <f t="shared" si="12"/>
        <v>133</v>
      </c>
      <c r="I68" s="24"/>
      <c r="J68" s="4">
        <f t="shared" ca="1" si="13"/>
        <v>1377000.0000000005</v>
      </c>
      <c r="K68" s="24"/>
      <c r="L68" s="22">
        <f t="shared" ca="1" si="14"/>
        <v>0.1575584960040752</v>
      </c>
    </row>
    <row r="69" spans="1:12" x14ac:dyDescent="0.2">
      <c r="A69" s="2">
        <f t="shared" ref="A69:A132" si="19">A68+1</f>
        <v>43966</v>
      </c>
      <c r="B69" s="4">
        <f t="shared" ca="1" si="16"/>
        <v>54279.061298725632</v>
      </c>
      <c r="C69" s="4">
        <f t="shared" ca="1" si="15"/>
        <v>86.846498077961016</v>
      </c>
      <c r="D69" s="4">
        <f t="shared" ca="1" si="17"/>
        <v>223656.04545715984</v>
      </c>
      <c r="E69" s="4">
        <f t="shared" ca="1" si="18"/>
        <v>134.2741917893695</v>
      </c>
      <c r="F69" s="4">
        <f t="shared" ref="F69:F132" ca="1" si="20">F68-beta*F68*B68</f>
        <v>1098930.6190523256</v>
      </c>
      <c r="G69" s="4">
        <f t="shared" ref="G69:G132" si="21">IF(ISBLANK(INDEX(inlagda_riktig,MATCH(A69,dag_riktig))),"",INDEX(inlagda_riktig,MATCH(A69,dag_riktig)))</f>
        <v>75</v>
      </c>
      <c r="H69" s="4">
        <f t="shared" ref="H69:H132" si="22">IF(ISBLANK(INDEX(doda_riktig,MATCH(A69,dag_riktig))),"",INDEX(doda_riktig,MATCH(A69,dag_riktig)))</f>
        <v>135</v>
      </c>
      <c r="I69" s="24"/>
      <c r="J69" s="4">
        <f t="shared" ref="J69:J132" ca="1" si="23">B69+D69+E69+F69</f>
        <v>1377000.0000000005</v>
      </c>
      <c r="K69" s="24"/>
      <c r="L69" s="22">
        <f t="shared" ref="L69:L132" ca="1" si="24">D69/J69</f>
        <v>0.16242269096380521</v>
      </c>
    </row>
    <row r="70" spans="1:12" x14ac:dyDescent="0.2">
      <c r="A70" s="2">
        <f t="shared" si="19"/>
        <v>43967</v>
      </c>
      <c r="B70" s="4">
        <f t="shared" ca="1" si="16"/>
        <v>54118.32856358897</v>
      </c>
      <c r="C70" s="4">
        <f t="shared" ca="1" si="15"/>
        <v>86.589325701742354</v>
      </c>
      <c r="D70" s="4">
        <f t="shared" ca="1" si="17"/>
        <v>230374.1263915794</v>
      </c>
      <c r="E70" s="4">
        <f t="shared" ca="1" si="18"/>
        <v>138.30746031113429</v>
      </c>
      <c r="F70" s="4">
        <f t="shared" ca="1" si="20"/>
        <v>1092369.2375845211</v>
      </c>
      <c r="G70" s="4">
        <f t="shared" si="21"/>
        <v>72</v>
      </c>
      <c r="H70" s="4">
        <f t="shared" si="22"/>
        <v>138</v>
      </c>
      <c r="I70" s="24"/>
      <c r="J70" s="4">
        <f t="shared" ca="1" si="23"/>
        <v>1377000.0000000005</v>
      </c>
      <c r="K70" s="24"/>
      <c r="L70" s="22">
        <f t="shared" ca="1" si="24"/>
        <v>0.16730147159882303</v>
      </c>
    </row>
    <row r="71" spans="1:12" x14ac:dyDescent="0.2">
      <c r="A71" s="2">
        <f t="shared" si="19"/>
        <v>43968</v>
      </c>
      <c r="B71" s="4">
        <f t="shared" ca="1" si="16"/>
        <v>53888.001610792518</v>
      </c>
      <c r="C71" s="4">
        <f t="shared" ca="1" si="15"/>
        <v>86.220802577268032</v>
      </c>
      <c r="D71" s="4">
        <f t="shared" ca="1" si="17"/>
        <v>237103.30511754076</v>
      </c>
      <c r="E71" s="4">
        <f t="shared" ca="1" si="18"/>
        <v>142.34739150542768</v>
      </c>
      <c r="F71" s="4">
        <f t="shared" ca="1" si="20"/>
        <v>1085866.345880162</v>
      </c>
      <c r="G71" s="4">
        <f t="shared" si="21"/>
        <v>78</v>
      </c>
      <c r="H71" s="4">
        <f t="shared" si="22"/>
        <v>142</v>
      </c>
      <c r="I71" s="24"/>
      <c r="J71" s="4">
        <f t="shared" ca="1" si="23"/>
        <v>1377000.0000000007</v>
      </c>
      <c r="K71" s="24"/>
      <c r="L71" s="22">
        <f t="shared" ca="1" si="24"/>
        <v>0.17218831163220091</v>
      </c>
    </row>
    <row r="72" spans="1:12" x14ac:dyDescent="0.2">
      <c r="A72" s="2">
        <f t="shared" si="19"/>
        <v>43969</v>
      </c>
      <c r="B72" s="4">
        <f t="shared" ca="1" si="16"/>
        <v>53589.384193708502</v>
      </c>
      <c r="C72" s="4">
        <f t="shared" ca="1" si="15"/>
        <v>85.743014709933604</v>
      </c>
      <c r="D72" s="4">
        <f t="shared" ca="1" si="17"/>
        <v>243834.54977667492</v>
      </c>
      <c r="E72" s="4">
        <f t="shared" ca="1" si="18"/>
        <v>146.38856300380721</v>
      </c>
      <c r="F72" s="4">
        <f t="shared" ca="1" si="20"/>
        <v>1079429.6774666135</v>
      </c>
      <c r="G72" s="4">
        <f t="shared" si="21"/>
        <v>90</v>
      </c>
      <c r="H72" s="4">
        <f t="shared" si="22"/>
        <v>147</v>
      </c>
      <c r="I72" s="24"/>
      <c r="J72" s="4">
        <f t="shared" ca="1" si="23"/>
        <v>1377000.0000000007</v>
      </c>
      <c r="K72" s="24"/>
      <c r="L72" s="22">
        <f t="shared" ca="1" si="24"/>
        <v>0.17707665198015599</v>
      </c>
    </row>
    <row r="73" spans="1:12" x14ac:dyDescent="0.2">
      <c r="A73" s="2">
        <f t="shared" si="19"/>
        <v>43970</v>
      </c>
      <c r="B73" s="4">
        <f t="shared" ca="1" si="16"/>
        <v>53224.122571601692</v>
      </c>
      <c r="C73" s="4">
        <f t="shared" ca="1" si="15"/>
        <v>85.158596114562712</v>
      </c>
      <c r="D73" s="4">
        <f t="shared" ca="1" si="17"/>
        <v>250558.83129421994</v>
      </c>
      <c r="E73" s="4">
        <f t="shared" ca="1" si="18"/>
        <v>150.42555410899735</v>
      </c>
      <c r="F73" s="4">
        <f t="shared" ca="1" si="20"/>
        <v>1073066.62058007</v>
      </c>
      <c r="G73" s="4">
        <f t="shared" si="21"/>
        <v>82</v>
      </c>
      <c r="H73" s="4">
        <f t="shared" si="22"/>
        <v>147</v>
      </c>
      <c r="I73" s="24"/>
      <c r="J73" s="4">
        <f t="shared" ca="1" si="23"/>
        <v>1377000.0000000005</v>
      </c>
      <c r="K73" s="24"/>
      <c r="L73" s="22">
        <f t="shared" ca="1" si="24"/>
        <v>0.18195993558040657</v>
      </c>
    </row>
    <row r="74" spans="1:12" x14ac:dyDescent="0.2">
      <c r="A74" s="2">
        <f t="shared" si="19"/>
        <v>43971</v>
      </c>
      <c r="B74" s="4">
        <f t="shared" ca="1" si="16"/>
        <v>52794.188303640774</v>
      </c>
      <c r="C74" s="4">
        <f t="shared" ca="1" si="15"/>
        <v>84.470701285825243</v>
      </c>
      <c r="D74" s="4">
        <f t="shared" ca="1" si="17"/>
        <v>257267.17136922086</v>
      </c>
      <c r="E74" s="4">
        <f t="shared" ca="1" si="18"/>
        <v>154.45297460629627</v>
      </c>
      <c r="F74" s="4">
        <f t="shared" ca="1" si="20"/>
        <v>1066784.1873525328</v>
      </c>
      <c r="G74" s="4">
        <f t="shared" si="21"/>
        <v>83</v>
      </c>
      <c r="H74" s="4">
        <f t="shared" si="22"/>
        <v>151</v>
      </c>
      <c r="I74" s="24"/>
      <c r="J74" s="4">
        <f t="shared" ca="1" si="23"/>
        <v>1377000.0000000007</v>
      </c>
      <c r="K74" s="24"/>
      <c r="L74" s="22">
        <f t="shared" ca="1" si="24"/>
        <v>0.18683164224344279</v>
      </c>
    </row>
    <row r="75" spans="1:12" x14ac:dyDescent="0.2">
      <c r="A75" s="2">
        <f t="shared" si="19"/>
        <v>43972</v>
      </c>
      <c r="B75" s="4">
        <f t="shared" ca="1" si="16"/>
        <v>52301.857755153069</v>
      </c>
      <c r="C75" s="4">
        <f t="shared" ca="1" si="15"/>
        <v>83.682972408244908</v>
      </c>
      <c r="D75" s="4">
        <f t="shared" ca="1" si="17"/>
        <v>263950.68997833983</v>
      </c>
      <c r="E75" s="4">
        <f t="shared" ca="1" si="18"/>
        <v>158.46549328297365</v>
      </c>
      <c r="F75" s="4">
        <f t="shared" ca="1" si="20"/>
        <v>1060588.9867732248</v>
      </c>
      <c r="G75" s="4">
        <f t="shared" si="21"/>
        <v>84</v>
      </c>
      <c r="H75" s="4">
        <f t="shared" si="22"/>
        <v>153</v>
      </c>
      <c r="I75" s="24"/>
      <c r="J75" s="4">
        <f t="shared" ca="1" si="23"/>
        <v>1377000.0000000007</v>
      </c>
      <c r="K75" s="24"/>
      <c r="L75" s="22">
        <f t="shared" ca="1" si="24"/>
        <v>0.19168532315057349</v>
      </c>
    </row>
    <row r="76" spans="1:12" x14ac:dyDescent="0.2">
      <c r="A76" s="2">
        <f t="shared" si="19"/>
        <v>43973</v>
      </c>
      <c r="B76" s="4">
        <f t="shared" ca="1" si="16"/>
        <v>51749.688665373062</v>
      </c>
      <c r="C76" s="4">
        <f t="shared" ca="1" si="15"/>
        <v>82.799501864596905</v>
      </c>
      <c r="D76" s="4">
        <f t="shared" ca="1" si="17"/>
        <v>270600.65187107911</v>
      </c>
      <c r="E76" s="4">
        <f t="shared" ca="1" si="18"/>
        <v>162.45786584215273</v>
      </c>
      <c r="F76" s="4">
        <f t="shared" ca="1" si="20"/>
        <v>1054487.2015977064</v>
      </c>
      <c r="G76" s="4">
        <f t="shared" si="21"/>
        <v>91</v>
      </c>
      <c r="H76" s="4">
        <f t="shared" si="22"/>
        <v>156</v>
      </c>
      <c r="I76" s="24"/>
      <c r="J76" s="4">
        <f t="shared" ca="1" si="23"/>
        <v>1377000.0000000007</v>
      </c>
      <c r="K76" s="24"/>
      <c r="L76" s="22">
        <f t="shared" ca="1" si="24"/>
        <v>0.19651463461951996</v>
      </c>
    </row>
    <row r="77" spans="1:12" x14ac:dyDescent="0.2">
      <c r="A77" s="2">
        <f t="shared" si="19"/>
        <v>43974</v>
      </c>
      <c r="B77" s="4">
        <f t="shared" ca="1" si="16"/>
        <v>51140.494181337112</v>
      </c>
      <c r="C77" s="4">
        <f t="shared" ca="1" si="15"/>
        <v>81.82479069013938</v>
      </c>
      <c r="D77" s="4">
        <f t="shared" ca="1" si="17"/>
        <v>277208.51154132845</v>
      </c>
      <c r="E77" s="4">
        <f t="shared" ca="1" si="18"/>
        <v>166.42496190193822</v>
      </c>
      <c r="F77" s="4">
        <f t="shared" ca="1" si="20"/>
        <v>1048484.5693154333</v>
      </c>
      <c r="G77" s="4">
        <f t="shared" si="21"/>
        <v>86</v>
      </c>
      <c r="H77" s="4">
        <f t="shared" si="22"/>
        <v>161</v>
      </c>
      <c r="I77" s="24"/>
      <c r="J77" s="4">
        <f t="shared" ca="1" si="23"/>
        <v>1377000.0000000007</v>
      </c>
      <c r="K77" s="24"/>
      <c r="L77" s="22">
        <f t="shared" ca="1" si="24"/>
        <v>0.20131337076349187</v>
      </c>
    </row>
    <row r="78" spans="1:12" x14ac:dyDescent="0.2">
      <c r="A78" s="2">
        <f t="shared" si="19"/>
        <v>43975</v>
      </c>
      <c r="B78" s="4">
        <f t="shared" ca="1" si="16"/>
        <v>50477.314805325208</v>
      </c>
      <c r="C78" s="4">
        <f t="shared" ca="1" si="15"/>
        <v>80.763703688520337</v>
      </c>
      <c r="D78" s="4">
        <f t="shared" ca="1" si="17"/>
        <v>283765.95618025243</v>
      </c>
      <c r="E78" s="4">
        <f t="shared" ca="1" si="18"/>
        <v>170.361790782621</v>
      </c>
      <c r="F78" s="4">
        <f t="shared" ca="1" si="20"/>
        <v>1042586.3672236406</v>
      </c>
      <c r="G78" s="4">
        <f t="shared" si="21"/>
        <v>82</v>
      </c>
      <c r="H78" s="4">
        <f t="shared" si="22"/>
        <v>162</v>
      </c>
      <c r="I78" s="24"/>
      <c r="J78" s="4">
        <f t="shared" ca="1" si="23"/>
        <v>1377000.0000000007</v>
      </c>
      <c r="K78" s="24"/>
      <c r="L78" s="22">
        <f t="shared" ca="1" si="24"/>
        <v>0.20607549468427908</v>
      </c>
    </row>
    <row r="79" spans="1:12" x14ac:dyDescent="0.2">
      <c r="A79" s="2">
        <f t="shared" si="19"/>
        <v>43976</v>
      </c>
      <c r="B79" s="4">
        <f t="shared" ca="1" si="16"/>
        <v>49763.388730675702</v>
      </c>
      <c r="C79" s="4">
        <f t="shared" ca="1" si="15"/>
        <v>79.621421969081126</v>
      </c>
      <c r="D79" s="4">
        <f t="shared" ca="1" si="17"/>
        <v>290264.94614958903</v>
      </c>
      <c r="E79" s="4">
        <f t="shared" ca="1" si="18"/>
        <v>174.26352580523653</v>
      </c>
      <c r="F79" s="4">
        <f t="shared" ca="1" si="20"/>
        <v>1036797.4015939309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1377000.0000000009</v>
      </c>
      <c r="K79" s="24"/>
      <c r="L79" s="22">
        <f t="shared" ca="1" si="24"/>
        <v>0.21079516786462515</v>
      </c>
    </row>
    <row r="80" spans="1:12" x14ac:dyDescent="0.2">
      <c r="A80" s="2">
        <f t="shared" si="19"/>
        <v>43977</v>
      </c>
      <c r="B80" s="4">
        <f t="shared" ca="1" si="16"/>
        <v>49002.121051479247</v>
      </c>
      <c r="C80" s="4">
        <f t="shared" ca="1" si="15"/>
        <v>78.403393682366797</v>
      </c>
      <c r="D80" s="4">
        <f t="shared" ca="1" si="17"/>
        <v>296697.75256208942</v>
      </c>
      <c r="E80" s="4">
        <f t="shared" ca="1" si="18"/>
        <v>178.12552685336564</v>
      </c>
      <c r="F80" s="4">
        <f t="shared" ca="1" si="20"/>
        <v>1031122.0008595788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1377000.0000000009</v>
      </c>
      <c r="K80" s="24"/>
      <c r="L80" s="22">
        <f t="shared" ca="1" si="24"/>
        <v>0.21546677745975978</v>
      </c>
    </row>
    <row r="81" spans="1:12" x14ac:dyDescent="0.2">
      <c r="A81" s="2">
        <f t="shared" si="19"/>
        <v>43978</v>
      </c>
      <c r="B81" s="4">
        <f t="shared" ca="1" si="16"/>
        <v>48197.052326481942</v>
      </c>
      <c r="C81" s="4">
        <f t="shared" ca="1" si="15"/>
        <v>77.115283722371117</v>
      </c>
      <c r="D81" s="4">
        <f t="shared" ca="1" si="17"/>
        <v>303056.99161450088</v>
      </c>
      <c r="E81" s="4">
        <f t="shared" ca="1" si="18"/>
        <v>181.94336098529169</v>
      </c>
      <c r="F81" s="4">
        <f t="shared" ca="1" si="20"/>
        <v>1025564.0126980328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1377000.0000000009</v>
      </c>
      <c r="K81" s="24"/>
      <c r="L81" s="22">
        <f t="shared" ca="1" si="24"/>
        <v>0.22008496123057419</v>
      </c>
    </row>
    <row r="82" spans="1:12" x14ac:dyDescent="0.2">
      <c r="A82" s="2">
        <f t="shared" si="19"/>
        <v>43979</v>
      </c>
      <c r="B82" s="4">
        <f t="shared" ca="1" si="16"/>
        <v>47351.826961202678</v>
      </c>
      <c r="C82" s="4">
        <f t="shared" ca="1" si="15"/>
        <v>75.76292313792429</v>
      </c>
      <c r="D82" s="4">
        <f t="shared" ca="1" si="17"/>
        <v>309335.65538210166</v>
      </c>
      <c r="E82" s="4">
        <f t="shared" ca="1" si="18"/>
        <v>185.71282092181406</v>
      </c>
      <c r="F82" s="4">
        <f t="shared" ca="1" si="20"/>
        <v>1020126.8048357747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1377000.0000000009</v>
      </c>
      <c r="K82" s="24"/>
      <c r="L82" s="22">
        <f t="shared" ca="1" si="24"/>
        <v>0.22464462990711798</v>
      </c>
    </row>
    <row r="83" spans="1:12" x14ac:dyDescent="0.2">
      <c r="A83" s="2">
        <f t="shared" si="19"/>
        <v>43980</v>
      </c>
      <c r="B83" s="4">
        <f t="shared" ca="1" si="16"/>
        <v>46470.161855412218</v>
      </c>
      <c r="C83" s="4">
        <f t="shared" ca="1" si="15"/>
        <v>74.352258968659555</v>
      </c>
      <c r="D83" s="4">
        <f t="shared" ca="1" si="17"/>
        <v>315527.13884106203</v>
      </c>
      <c r="E83" s="4">
        <f t="shared" ca="1" si="18"/>
        <v>189.42994126939882</v>
      </c>
      <c r="F83" s="4">
        <f t="shared" ca="1" si="20"/>
        <v>1014813.2693622572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1377000.0000000009</v>
      </c>
      <c r="K83" s="24"/>
      <c r="L83" s="22">
        <f t="shared" ca="1" si="24"/>
        <v>0.22914098681268105</v>
      </c>
    </row>
    <row r="84" spans="1:12" x14ac:dyDescent="0.2">
      <c r="A84" s="2">
        <f t="shared" si="19"/>
        <v>43981</v>
      </c>
      <c r="B84" s="4">
        <f t="shared" ca="1" si="16"/>
        <v>45555.81573672501</v>
      </c>
      <c r="C84" s="4">
        <f t="shared" ca="1" si="15"/>
        <v>72.889305178760026</v>
      </c>
      <c r="D84" s="4">
        <f t="shared" ca="1" si="17"/>
        <v>321625.26294547517</v>
      </c>
      <c r="E84" s="4">
        <f t="shared" ca="1" si="18"/>
        <v>193.09101237470989</v>
      </c>
      <c r="F84" s="4">
        <f t="shared" ca="1" si="20"/>
        <v>1009625.8303054259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1377000.0000000009</v>
      </c>
      <c r="K84" s="24"/>
      <c r="L84" s="22">
        <f t="shared" ca="1" si="24"/>
        <v>0.2335695446227124</v>
      </c>
    </row>
    <row r="85" spans="1:12" x14ac:dyDescent="0.2">
      <c r="A85" s="2">
        <f t="shared" si="19"/>
        <v>43982</v>
      </c>
      <c r="B85" s="4">
        <f t="shared" ca="1" si="16"/>
        <v>44612.559566179327</v>
      </c>
      <c r="C85" s="4">
        <f t="shared" ca="1" si="15"/>
        <v>71.380095305886925</v>
      </c>
      <c r="D85" s="4">
        <f t="shared" ca="1" si="17"/>
        <v>327624.29364837898</v>
      </c>
      <c r="E85" s="4">
        <f t="shared" ca="1" si="18"/>
        <v>196.69259174407381</v>
      </c>
      <c r="F85" s="4">
        <f t="shared" ca="1" si="20"/>
        <v>1004566.4541936984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1377000.0000000007</v>
      </c>
      <c r="K85" s="24"/>
      <c r="L85" s="22">
        <f t="shared" ca="1" si="24"/>
        <v>0.23792613917819813</v>
      </c>
    </row>
    <row r="86" spans="1:12" x14ac:dyDescent="0.2">
      <c r="A86" s="2">
        <f t="shared" si="19"/>
        <v>43983</v>
      </c>
      <c r="B86" s="4">
        <f t="shared" ca="1" si="16"/>
        <v>43644.148359735795</v>
      </c>
      <c r="C86" s="4">
        <f t="shared" ca="1" si="15"/>
        <v>69.830637375577268</v>
      </c>
      <c r="D86" s="4">
        <f t="shared" ca="1" si="17"/>
        <v>333518.95681891666</v>
      </c>
      <c r="E86" s="4">
        <f t="shared" ca="1" si="18"/>
        <v>200.23151299914946</v>
      </c>
      <c r="F86" s="4">
        <f t="shared" ca="1" si="20"/>
        <v>999636.66330834921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1377000.0000000009</v>
      </c>
      <c r="K86" s="24"/>
      <c r="L86" s="22">
        <f t="shared" ca="1" si="24"/>
        <v>0.24220694031874831</v>
      </c>
    </row>
    <row r="87" spans="1:12" x14ac:dyDescent="0.2">
      <c r="A87" s="2">
        <f t="shared" si="19"/>
        <v>43984</v>
      </c>
      <c r="B87" s="4">
        <f t="shared" ca="1" si="16"/>
        <v>42654.294722344799</v>
      </c>
      <c r="C87" s="4">
        <f t="shared" ca="1" si="15"/>
        <v>68.246871555751682</v>
      </c>
      <c r="D87" s="4">
        <f t="shared" ca="1" si="17"/>
        <v>339304.44906924851</v>
      </c>
      <c r="E87" s="4">
        <f t="shared" ca="1" si="18"/>
        <v>203.70489237697527</v>
      </c>
      <c r="F87" s="4">
        <f t="shared" ca="1" si="20"/>
        <v>994837.55131603056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1377000.0000000009</v>
      </c>
      <c r="K87" s="24"/>
      <c r="L87" s="22">
        <f t="shared" ca="1" si="24"/>
        <v>0.24640845974527834</v>
      </c>
    </row>
    <row r="88" spans="1:12" x14ac:dyDescent="0.2">
      <c r="A88" s="2">
        <f t="shared" si="19"/>
        <v>43985</v>
      </c>
      <c r="B88" s="4">
        <f t="shared" ca="1" si="16"/>
        <v>41646.644340608618</v>
      </c>
      <c r="C88" s="4">
        <f t="shared" ca="1" si="15"/>
        <v>66.634630944973793</v>
      </c>
      <c r="D88" s="4">
        <f t="shared" ca="1" si="17"/>
        <v>344976.44456315995</v>
      </c>
      <c r="E88" s="4">
        <f t="shared" ca="1" si="18"/>
        <v>207.1101328175865</v>
      </c>
      <c r="F88" s="4">
        <f t="shared" ca="1" si="20"/>
        <v>990169.80096341472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1377000.0000000009</v>
      </c>
      <c r="K88" s="24"/>
      <c r="L88" s="22">
        <f t="shared" ca="1" si="24"/>
        <v>0.25052755596453141</v>
      </c>
    </row>
    <row r="89" spans="1:12" x14ac:dyDescent="0.2">
      <c r="A89" s="2">
        <f t="shared" si="19"/>
        <v>43986</v>
      </c>
      <c r="B89" s="4">
        <f t="shared" ca="1" si="16"/>
        <v>40624.753628191313</v>
      </c>
      <c r="C89" s="4">
        <f t="shared" ca="1" si="15"/>
        <v>64.9996058051061</v>
      </c>
      <c r="D89" s="4">
        <f t="shared" ca="1" si="17"/>
        <v>350531.09793180914</v>
      </c>
      <c r="E89" s="4">
        <f t="shared" ca="1" si="18"/>
        <v>210.44492571451417</v>
      </c>
      <c r="F89" s="4">
        <f t="shared" ca="1" si="20"/>
        <v>985633.70351428597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1377000.0000000009</v>
      </c>
      <c r="K89" s="24"/>
      <c r="L89" s="22">
        <f t="shared" ca="1" si="24"/>
        <v>0.25456143640654244</v>
      </c>
    </row>
    <row r="90" spans="1:12" x14ac:dyDescent="0.2">
      <c r="A90" s="2">
        <f t="shared" si="19"/>
        <v>43987</v>
      </c>
      <c r="B90" s="4">
        <f t="shared" ca="1" si="16"/>
        <v>39592.06966695335</v>
      </c>
      <c r="C90" s="4">
        <f t="shared" ca="1" si="15"/>
        <v>63.347311467125365</v>
      </c>
      <c r="D90" s="4">
        <f t="shared" ca="1" si="17"/>
        <v>355965.0434693498</v>
      </c>
      <c r="E90" s="4">
        <f t="shared" ca="1" si="18"/>
        <v>213.707250431869</v>
      </c>
      <c r="F90" s="4">
        <f t="shared" ca="1" si="20"/>
        <v>981229.17961326591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1377000.0000000009</v>
      </c>
      <c r="K90" s="24"/>
      <c r="L90" s="22">
        <f t="shared" ca="1" si="24"/>
        <v>0.25850765684048627</v>
      </c>
    </row>
    <row r="91" spans="1:12" x14ac:dyDescent="0.2">
      <c r="A91" s="2">
        <f t="shared" si="19"/>
        <v>43988</v>
      </c>
      <c r="B91" s="4">
        <f t="shared" ca="1" si="16"/>
        <v>38551.912537670403</v>
      </c>
      <c r="C91" s="4">
        <f t="shared" ca="1" si="15"/>
        <v>61.683060060272645</v>
      </c>
      <c r="D91" s="4">
        <f t="shared" ca="1" si="17"/>
        <v>361275.39082158316</v>
      </c>
      <c r="E91" s="4">
        <f t="shared" ca="1" si="18"/>
        <v>216.89537171597951</v>
      </c>
      <c r="F91" s="4">
        <f t="shared" ca="1" si="20"/>
        <v>976955.80126903136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1377000.0000000009</v>
      </c>
      <c r="K91" s="24"/>
      <c r="L91" s="22">
        <f t="shared" ca="1" si="24"/>
        <v>0.26236411824370581</v>
      </c>
    </row>
    <row r="92" spans="1:12" x14ac:dyDescent="0.2">
      <c r="A92" s="2">
        <f t="shared" si="19"/>
        <v>43989</v>
      </c>
      <c r="B92" s="4">
        <f t="shared" ca="1" si="16"/>
        <v>37507.460087245425</v>
      </c>
      <c r="C92" s="4">
        <f t="shared" ca="1" si="15"/>
        <v>60.011936139592684</v>
      </c>
      <c r="D92" s="4">
        <f t="shared" ca="1" si="17"/>
        <v>366459.71741498029</v>
      </c>
      <c r="E92" s="4">
        <f t="shared" ca="1" si="18"/>
        <v>220.00783515007825</v>
      </c>
      <c r="F92" s="4">
        <f t="shared" ca="1" si="20"/>
        <v>972812.81466262508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1377000.0000000009</v>
      </c>
      <c r="K92" s="24"/>
      <c r="L92" s="22">
        <f t="shared" ca="1" si="24"/>
        <v>0.26612906130354397</v>
      </c>
    </row>
    <row r="93" spans="1:12" x14ac:dyDescent="0.2">
      <c r="A93" s="2">
        <f t="shared" si="19"/>
        <v>43990</v>
      </c>
      <c r="B93" s="4">
        <f t="shared" ca="1" si="16"/>
        <v>36461.735135533025</v>
      </c>
      <c r="C93" s="4">
        <f t="shared" ca="1" si="15"/>
        <v>58.338776216852843</v>
      </c>
      <c r="D93" s="4">
        <f t="shared" ca="1" si="17"/>
        <v>371516.05790104077</v>
      </c>
      <c r="E93" s="4">
        <f t="shared" ca="1" si="18"/>
        <v>223.04346081711475</v>
      </c>
      <c r="F93" s="4">
        <f t="shared" ca="1" si="20"/>
        <v>968799.16350260994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1377000.0000000009</v>
      </c>
      <c r="K93" s="24"/>
      <c r="L93" s="22">
        <f t="shared" ca="1" si="24"/>
        <v>0.26980105875166344</v>
      </c>
    </row>
    <row r="94" spans="1:12" x14ac:dyDescent="0.2">
      <c r="A94" s="2">
        <f t="shared" si="19"/>
        <v>43991</v>
      </c>
      <c r="B94" s="4">
        <f t="shared" ca="1" si="16"/>
        <v>35417.595085091205</v>
      </c>
      <c r="C94" s="4">
        <f t="shared" ca="1" si="15"/>
        <v>56.668152136145927</v>
      </c>
      <c r="D94" s="4">
        <f t="shared" ca="1" si="17"/>
        <v>376442.89091185876</v>
      </c>
      <c r="E94" s="4">
        <f t="shared" ca="1" si="18"/>
        <v>226.00133534832429</v>
      </c>
      <c r="F94" s="4">
        <f t="shared" ca="1" si="20"/>
        <v>964913.51266770251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1377000.0000000009</v>
      </c>
      <c r="K94" s="24"/>
      <c r="L94" s="22">
        <f t="shared" ca="1" si="24"/>
        <v>0.27337900574572149</v>
      </c>
    </row>
    <row r="95" spans="1:12" x14ac:dyDescent="0.2">
      <c r="A95" s="2">
        <f t="shared" si="19"/>
        <v>43992</v>
      </c>
      <c r="B95" s="4">
        <f t="shared" ca="1" si="16"/>
        <v>34377.723861990264</v>
      </c>
      <c r="C95" s="4">
        <f t="shared" ca="1" si="15"/>
        <v>55.004358179184422</v>
      </c>
      <c r="D95" s="4">
        <f t="shared" ca="1" si="17"/>
        <v>381239.12343698204</v>
      </c>
      <c r="E95" s="4">
        <f t="shared" ca="1" si="18"/>
        <v>228.8808025437155</v>
      </c>
      <c r="F95" s="4">
        <f t="shared" ca="1" si="20"/>
        <v>961154.27189848479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1377000.0000000009</v>
      </c>
      <c r="K95" s="24"/>
      <c r="L95" s="22">
        <f t="shared" ca="1" si="24"/>
        <v>0.27686210852358883</v>
      </c>
    </row>
    <row r="96" spans="1:12" x14ac:dyDescent="0.2">
      <c r="A96" s="2">
        <f t="shared" si="19"/>
        <v>43993</v>
      </c>
      <c r="B96" s="4">
        <f t="shared" ca="1" si="16"/>
        <v>33344.626085665215</v>
      </c>
      <c r="C96" s="4">
        <f t="shared" ca="1" si="15"/>
        <v>53.35140173706435</v>
      </c>
      <c r="D96" s="4">
        <f t="shared" ca="1" si="17"/>
        <v>385904.07313938637</v>
      </c>
      <c r="E96" s="4">
        <f t="shared" ca="1" si="18"/>
        <v>231.68145275528502</v>
      </c>
      <c r="F96" s="4">
        <f t="shared" ca="1" si="20"/>
        <v>957519.61932219402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1377000.0000000009</v>
      </c>
      <c r="K96" s="24"/>
      <c r="L96" s="22">
        <f t="shared" ca="1" si="24"/>
        <v>0.28024987156091946</v>
      </c>
    </row>
    <row r="97" spans="1:12" x14ac:dyDescent="0.2">
      <c r="A97" s="2">
        <f t="shared" si="19"/>
        <v>43994</v>
      </c>
      <c r="B97" s="4">
        <f t="shared" ca="1" si="16"/>
        <v>32320.623340894992</v>
      </c>
      <c r="C97" s="4">
        <f t="shared" ca="1" si="15"/>
        <v>51.712997345431987</v>
      </c>
      <c r="D97" s="4">
        <f t="shared" ca="1" si="17"/>
        <v>390437.44893004571</v>
      </c>
      <c r="E97" s="4">
        <f t="shared" ca="1" si="18"/>
        <v>234.40311122476231</v>
      </c>
      <c r="F97" s="4">
        <f t="shared" ca="1" si="20"/>
        <v>954007.52461783541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1377000.0000000009</v>
      </c>
      <c r="K97" s="24"/>
      <c r="L97" s="22">
        <f t="shared" ca="1" si="24"/>
        <v>0.28354208346408527</v>
      </c>
    </row>
    <row r="98" spans="1:12" x14ac:dyDescent="0.2">
      <c r="A98" s="2">
        <f t="shared" si="19"/>
        <v>43995</v>
      </c>
      <c r="B98" s="4">
        <f t="shared" ca="1" si="16"/>
        <v>31307.852405305726</v>
      </c>
      <c r="C98" s="4">
        <f t="shared" ca="1" si="15"/>
        <v>50.092563848489164</v>
      </c>
      <c r="D98" s="4">
        <f t="shared" ca="1" si="17"/>
        <v>394839.33011672518</v>
      </c>
      <c r="E98" s="4">
        <f t="shared" ca="1" si="18"/>
        <v>237.04582556537434</v>
      </c>
      <c r="F98" s="4">
        <f t="shared" ca="1" si="20"/>
        <v>950615.77165240457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1377000.0000000009</v>
      </c>
      <c r="K98" s="24"/>
      <c r="L98" s="22">
        <f t="shared" ca="1" si="24"/>
        <v>0.28673880182768696</v>
      </c>
    </row>
    <row r="99" spans="1:12" x14ac:dyDescent="0.2">
      <c r="A99" s="2">
        <f t="shared" si="19"/>
        <v>43996</v>
      </c>
      <c r="B99" s="4">
        <f t="shared" ca="1" si="16"/>
        <v>30308.2652711066</v>
      </c>
      <c r="C99" s="4">
        <f t="shared" ca="1" si="15"/>
        <v>48.493224433770564</v>
      </c>
      <c r="D99" s="4">
        <f t="shared" ca="1" si="17"/>
        <v>399110.14443395316</v>
      </c>
      <c r="E99" s="4">
        <f t="shared" ca="1" si="18"/>
        <v>239.60985257191507</v>
      </c>
      <c r="F99" s="4">
        <f t="shared" ca="1" si="20"/>
        <v>947341.98044236912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1377000.0000000009</v>
      </c>
      <c r="K99" s="24"/>
      <c r="L99" s="22">
        <f t="shared" ca="1" si="24"/>
        <v>0.2898403372795591</v>
      </c>
    </row>
    <row r="100" spans="1:12" x14ac:dyDescent="0.2">
      <c r="A100" s="2">
        <f t="shared" si="19"/>
        <v>43997</v>
      </c>
      <c r="B100" s="4">
        <f t="shared" ca="1" si="16"/>
        <v>29323.630789727635</v>
      </c>
      <c r="C100" s="4">
        <f t="shared" ca="1" si="15"/>
        <v>46.917809263564216</v>
      </c>
      <c r="D100" s="4">
        <f t="shared" ca="1" si="17"/>
        <v>403250.64524839557</v>
      </c>
      <c r="E100" s="4">
        <f t="shared" ca="1" si="18"/>
        <v>242.09564453575882</v>
      </c>
      <c r="F100" s="4">
        <f t="shared" ca="1" si="20"/>
        <v>944183.62831734179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1377000.0000000007</v>
      </c>
      <c r="K100" s="24"/>
      <c r="L100" s="22">
        <f t="shared" ca="1" si="24"/>
        <v>0.29284723692693926</v>
      </c>
    </row>
    <row r="101" spans="1:12" x14ac:dyDescent="0.2">
      <c r="A101" s="2">
        <f t="shared" si="19"/>
        <v>43998</v>
      </c>
      <c r="B101" s="4">
        <f t="shared" ca="1" si="16"/>
        <v>28355.537762305663</v>
      </c>
      <c r="C101" s="4">
        <f t="shared" ca="1" si="15"/>
        <v>45.368860419689064</v>
      </c>
      <c r="D101" s="4">
        <f t="shared" ca="1" si="17"/>
        <v>407261.88821771467</v>
      </c>
      <c r="E101" s="4">
        <f t="shared" ca="1" si="18"/>
        <v>244.50383523176791</v>
      </c>
      <c r="F101" s="4">
        <f t="shared" ca="1" si="20"/>
        <v>941138.07018474862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1377000.0000000007</v>
      </c>
      <c r="K101" s="24"/>
      <c r="L101" s="22">
        <f t="shared" ca="1" si="24"/>
        <v>0.29576026740574762</v>
      </c>
    </row>
    <row r="102" spans="1:12" x14ac:dyDescent="0.2">
      <c r="A102" s="2">
        <f t="shared" si="19"/>
        <v>43999</v>
      </c>
      <c r="B102" s="4">
        <f t="shared" ca="1" si="16"/>
        <v>27405.399297151653</v>
      </c>
      <c r="C102" s="4">
        <f t="shared" ca="1" si="15"/>
        <v>43.848638875442646</v>
      </c>
      <c r="D102" s="4">
        <f t="shared" ca="1" si="17"/>
        <v>411145.2076621211</v>
      </c>
      <c r="E102" s="4">
        <f t="shared" ca="1" si="18"/>
        <v>246.83522573271233</v>
      </c>
      <c r="F102" s="4">
        <f t="shared" ca="1" si="20"/>
        <v>938202.55781499529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1377000.0000000007</v>
      </c>
      <c r="K102" s="24"/>
      <c r="L102" s="22">
        <f t="shared" ca="1" si="24"/>
        <v>0.29858039772122069</v>
      </c>
    </row>
    <row r="103" spans="1:12" x14ac:dyDescent="0.2">
      <c r="A103" s="2">
        <f t="shared" si="19"/>
        <v>44000</v>
      </c>
      <c r="B103" s="4">
        <f t="shared" ca="1" si="16"/>
        <v>26474.458256972091</v>
      </c>
      <c r="C103" s="4">
        <f t="shared" ca="1" si="15"/>
        <v>42.359133211155346</v>
      </c>
      <c r="D103" s="4">
        <f t="shared" ca="1" si="17"/>
        <v>414902.19288687734</v>
      </c>
      <c r="E103" s="4">
        <f t="shared" ca="1" si="18"/>
        <v>249.09077019424299</v>
      </c>
      <c r="F103" s="4">
        <f t="shared" ca="1" si="20"/>
        <v>935374.25808595715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1377000.0000000009</v>
      </c>
      <c r="K103" s="24"/>
      <c r="L103" s="22">
        <f t="shared" ca="1" si="24"/>
        <v>0.3013087820529245</v>
      </c>
    </row>
    <row r="104" spans="1:12" x14ac:dyDescent="0.2">
      <c r="A104" s="2">
        <f t="shared" si="19"/>
        <v>44001</v>
      </c>
      <c r="B104" s="4">
        <f t="shared" ca="1" si="16"/>
        <v>25563.793623218982</v>
      </c>
      <c r="C104" s="4">
        <f t="shared" ca="1" si="15"/>
        <v>40.902069797150375</v>
      </c>
      <c r="D104" s="4">
        <f t="shared" ca="1" si="17"/>
        <v>418534.66467162239</v>
      </c>
      <c r="E104" s="4">
        <f t="shared" ca="1" si="18"/>
        <v>251.27156174001749</v>
      </c>
      <c r="F104" s="4">
        <f t="shared" ca="1" si="20"/>
        <v>932650.27014341939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1377000.0000000007</v>
      </c>
      <c r="K104" s="24"/>
      <c r="L104" s="22">
        <f t="shared" ca="1" si="24"/>
        <v>0.30394674268091659</v>
      </c>
    </row>
    <row r="105" spans="1:12" x14ac:dyDescent="0.2">
      <c r="A105" s="2">
        <f t="shared" si="19"/>
        <v>44002</v>
      </c>
      <c r="B105" s="4">
        <f t="shared" ca="1" si="16"/>
        <v>24674.327612004843</v>
      </c>
      <c r="C105" s="4">
        <f t="shared" ca="1" si="15"/>
        <v>39.478924179207752</v>
      </c>
      <c r="D105" s="4">
        <f t="shared" ca="1" si="17"/>
        <v>422044.65211915836</v>
      </c>
      <c r="E105" s="4">
        <f t="shared" ca="1" si="18"/>
        <v>253.37881856263263</v>
      </c>
      <c r="F105" s="4">
        <f t="shared" ca="1" si="20"/>
        <v>930027.64145027497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1377000.0000000007</v>
      </c>
      <c r="K105" s="24"/>
      <c r="L105" s="22">
        <f t="shared" ca="1" si="24"/>
        <v>0.30649575317295435</v>
      </c>
    </row>
    <row r="106" spans="1:12" x14ac:dyDescent="0.2">
      <c r="A106" s="2">
        <f t="shared" si="19"/>
        <v>44003</v>
      </c>
      <c r="B106" s="4">
        <f t="shared" ca="1" si="16"/>
        <v>23806.833385044116</v>
      </c>
      <c r="C106" s="4">
        <f t="shared" ca="1" si="15"/>
        <v>38.090933416070584</v>
      </c>
      <c r="D106" s="4">
        <f t="shared" ca="1" si="17"/>
        <v>425434.37003280991</v>
      </c>
      <c r="E106" s="4">
        <f t="shared" ca="1" si="18"/>
        <v>255.41387034189111</v>
      </c>
      <c r="F106" s="4">
        <f t="shared" ca="1" si="20"/>
        <v>927503.38271180494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1377000.0000000009</v>
      </c>
      <c r="K106" s="24"/>
      <c r="L106" s="22">
        <f t="shared" ca="1" si="24"/>
        <v>0.30895742195556253</v>
      </c>
    </row>
    <row r="107" spans="1:12" x14ac:dyDescent="0.2">
      <c r="A107" s="2">
        <f t="shared" si="19"/>
        <v>44004</v>
      </c>
      <c r="B107" s="4">
        <f t="shared" ca="1" si="16"/>
        <v>22961.943209600016</v>
      </c>
      <c r="C107" s="4">
        <f t="shared" ca="1" si="15"/>
        <v>36.739109135360025</v>
      </c>
      <c r="D107" s="4">
        <f t="shared" ca="1" si="17"/>
        <v>428706.1969681193</v>
      </c>
      <c r="E107" s="4">
        <f t="shared" ca="1" si="18"/>
        <v>257.37814506791239</v>
      </c>
      <c r="F107" s="4">
        <f t="shared" ca="1" si="20"/>
        <v>925074.48167721357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1377000.0000000007</v>
      </c>
      <c r="K107" s="24"/>
      <c r="L107" s="22">
        <f t="shared" ca="1" si="24"/>
        <v>0.31133347637481412</v>
      </c>
    </row>
    <row r="108" spans="1:12" x14ac:dyDescent="0.2">
      <c r="A108" s="2">
        <f t="shared" si="19"/>
        <v>44005</v>
      </c>
      <c r="B108" s="4">
        <f t="shared" ca="1" si="16"/>
        <v>22140.156932994167</v>
      </c>
      <c r="C108" s="4">
        <f t="shared" ca="1" si="15"/>
        <v>35.424251092790669</v>
      </c>
      <c r="D108" s="4">
        <f t="shared" ca="1" si="17"/>
        <v>431862.65408187162</v>
      </c>
      <c r="E108" s="4">
        <f t="shared" ca="1" si="18"/>
        <v>259.27315634292876</v>
      </c>
      <c r="F108" s="4">
        <f t="shared" ca="1" si="20"/>
        <v>922737.91582879215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1377000.0000000009</v>
      </c>
      <c r="K108" s="24"/>
      <c r="L108" s="22">
        <f t="shared" ca="1" si="24"/>
        <v>0.31362574733614473</v>
      </c>
    </row>
    <row r="109" spans="1:12" x14ac:dyDescent="0.2">
      <c r="A109" s="2">
        <f t="shared" si="19"/>
        <v>44006</v>
      </c>
      <c r="B109" s="4">
        <f t="shared" ca="1" si="16"/>
        <v>21341.850649493095</v>
      </c>
      <c r="C109" s="4">
        <f t="shared" ca="1" si="15"/>
        <v>34.146961039188952</v>
      </c>
      <c r="D109" s="4">
        <f t="shared" ca="1" si="17"/>
        <v>434906.38487958518</v>
      </c>
      <c r="E109" s="4">
        <f t="shared" ca="1" si="18"/>
        <v>261.10049122248466</v>
      </c>
      <c r="F109" s="4">
        <f t="shared" ca="1" si="20"/>
        <v>920490.66397970007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1377000.0000000009</v>
      </c>
      <c r="K109" s="24"/>
      <c r="L109" s="22">
        <f t="shared" ca="1" si="24"/>
        <v>0.31583615459664843</v>
      </c>
    </row>
    <row r="110" spans="1:12" x14ac:dyDescent="0.2">
      <c r="A110" s="2">
        <f t="shared" si="19"/>
        <v>44007</v>
      </c>
      <c r="B110" s="4">
        <f t="shared" ca="1" si="16"/>
        <v>20567.285449979539</v>
      </c>
      <c r="C110" s="4">
        <f t="shared" ca="1" si="15"/>
        <v>32.907656719967264</v>
      </c>
      <c r="D110" s="4">
        <f t="shared" ca="1" si="17"/>
        <v>437840.13594191673</v>
      </c>
      <c r="E110" s="4">
        <f t="shared" ca="1" si="18"/>
        <v>262.86179864433672</v>
      </c>
      <c r="F110" s="4">
        <f t="shared" ca="1" si="20"/>
        <v>918329.71680946019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1377000.0000000009</v>
      </c>
      <c r="K110" s="24"/>
      <c r="L110" s="22">
        <f t="shared" ca="1" si="24"/>
        <v>0.31796669276827627</v>
      </c>
    </row>
    <row r="111" spans="1:12" x14ac:dyDescent="0.2">
      <c r="A111" s="2">
        <f t="shared" si="19"/>
        <v>44008</v>
      </c>
      <c r="B111" s="4">
        <f t="shared" ca="1" si="16"/>
        <v>19816.616157451448</v>
      </c>
      <c r="C111" s="4">
        <f t="shared" ca="1" si="15"/>
        <v>31.70658585192232</v>
      </c>
      <c r="D111" s="4">
        <f t="shared" ca="1" si="17"/>
        <v>440666.7386911175</v>
      </c>
      <c r="E111" s="4">
        <f t="shared" ca="1" si="18"/>
        <v>264.55877848175965</v>
      </c>
      <c r="F111" s="4">
        <f t="shared" ca="1" si="20"/>
        <v>916252.08637295011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1377000.0000000009</v>
      </c>
      <c r="K111" s="24"/>
      <c r="L111" s="22">
        <f t="shared" ca="1" si="24"/>
        <v>0.32001941807633782</v>
      </c>
    </row>
    <row r="112" spans="1:12" x14ac:dyDescent="0.2">
      <c r="A112" s="2">
        <f t="shared" si="19"/>
        <v>44009</v>
      </c>
      <c r="B112" s="4">
        <f t="shared" ca="1" si="16"/>
        <v>19089.899963816577</v>
      </c>
      <c r="C112" s="4">
        <f t="shared" ca="1" si="15"/>
        <v>30.543839942106526</v>
      </c>
      <c r="D112" s="4">
        <f t="shared" ca="1" si="17"/>
        <v>443389.09224088967</v>
      </c>
      <c r="E112" s="4">
        <f t="shared" ca="1" si="18"/>
        <v>266.19317124728229</v>
      </c>
      <c r="F112" s="4">
        <f t="shared" ca="1" si="20"/>
        <v>914254.81462404726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1377000.0000000007</v>
      </c>
      <c r="K112" s="24"/>
      <c r="L112" s="22">
        <f t="shared" ca="1" si="24"/>
        <v>0.32199643590478538</v>
      </c>
    </row>
    <row r="113" spans="1:12" x14ac:dyDescent="0.2">
      <c r="A113" s="2">
        <f t="shared" si="19"/>
        <v>44010</v>
      </c>
      <c r="B113" s="4">
        <f t="shared" ca="1" si="16"/>
        <v>18387.104895459321</v>
      </c>
      <c r="C113" s="4">
        <f t="shared" ca="1" si="15"/>
        <v>29.419367832734913</v>
      </c>
      <c r="D113" s="4">
        <f t="shared" ca="1" si="17"/>
        <v>446010.1473568182</v>
      </c>
      <c r="E113" s="4">
        <f t="shared" ca="1" si="18"/>
        <v>267.76674846316894</v>
      </c>
      <c r="F113" s="4">
        <f t="shared" ca="1" si="20"/>
        <v>912334.98099926009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1377000.0000000007</v>
      </c>
      <c r="K113" s="24"/>
      <c r="L113" s="22">
        <f t="shared" ca="1" si="24"/>
        <v>0.32389988914801593</v>
      </c>
    </row>
    <row r="114" spans="1:12" x14ac:dyDescent="0.2">
      <c r="A114" s="2">
        <f t="shared" si="19"/>
        <v>44011</v>
      </c>
      <c r="B114" s="4">
        <f t="shared" ca="1" si="16"/>
        <v>17708.118046486583</v>
      </c>
      <c r="C114" s="4">
        <f t="shared" ca="1" si="15"/>
        <v>28.332988874378533</v>
      </c>
      <c r="D114" s="4">
        <f t="shared" ca="1" si="17"/>
        <v>448532.89154004521</v>
      </c>
      <c r="E114" s="4">
        <f t="shared" ca="1" si="18"/>
        <v>269.28130370625098</v>
      </c>
      <c r="F114" s="4">
        <f t="shared" ca="1" si="20"/>
        <v>910489.7091097628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1377000.0000000009</v>
      </c>
      <c r="K114" s="24"/>
      <c r="L114" s="22">
        <f t="shared" ca="1" si="24"/>
        <v>0.32573194737839134</v>
      </c>
    </row>
    <row r="115" spans="1:12" x14ac:dyDescent="0.2">
      <c r="A115" s="2">
        <f t="shared" si="19"/>
        <v>44012</v>
      </c>
      <c r="B115" s="4">
        <f t="shared" ca="1" si="16"/>
        <v>17052.75352928822</v>
      </c>
      <c r="C115" s="4">
        <f t="shared" ca="1" si="15"/>
        <v>27.284405646861153</v>
      </c>
      <c r="D115" s="4">
        <f t="shared" ca="1" si="17"/>
        <v>450960.33523401577</v>
      </c>
      <c r="E115" s="4">
        <f t="shared" ca="1" si="18"/>
        <v>270.73864432700577</v>
      </c>
      <c r="F115" s="4">
        <f t="shared" ca="1" si="20"/>
        <v>908716.17259236984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1377000.0000000009</v>
      </c>
      <c r="K115" s="24"/>
      <c r="L115" s="22">
        <f t="shared" ca="1" si="24"/>
        <v>0.3274947968293504</v>
      </c>
    </row>
    <row r="116" spans="1:12" x14ac:dyDescent="0.2">
      <c r="A116" s="2">
        <f t="shared" si="19"/>
        <v>44013</v>
      </c>
      <c r="B116" s="4">
        <f t="shared" ca="1" si="16"/>
        <v>16420.760101989301</v>
      </c>
      <c r="C116" s="4">
        <f t="shared" ca="1" si="15"/>
        <v>26.273216163182884</v>
      </c>
      <c r="D116" s="4">
        <f t="shared" ca="1" si="17"/>
        <v>453295.49914292817</v>
      </c>
      <c r="E116" s="4">
        <f t="shared" ca="1" si="18"/>
        <v>272.14058383605862</v>
      </c>
      <c r="F116" s="4">
        <f t="shared" ca="1" si="20"/>
        <v>907011.60017124726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1377000.0000000009</v>
      </c>
      <c r="K116" s="24"/>
      <c r="L116" s="22">
        <f t="shared" ca="1" si="24"/>
        <v>0.32919063118585901</v>
      </c>
    </row>
    <row r="117" spans="1:12" x14ac:dyDescent="0.2">
      <c r="A117" s="2">
        <f t="shared" si="19"/>
        <v>44014</v>
      </c>
      <c r="B117" s="4">
        <f t="shared" ca="1" si="16"/>
        <v>15811.828441471911</v>
      </c>
      <c r="C117" s="4">
        <f t="shared" ca="1" si="15"/>
        <v>25.298925506355058</v>
      </c>
      <c r="D117" s="4">
        <f t="shared" ca="1" si="17"/>
        <v>455541.40264091076</v>
      </c>
      <c r="E117" s="4">
        <f t="shared" ca="1" si="18"/>
        <v>273.48893494551385</v>
      </c>
      <c r="F117" s="4">
        <f t="shared" ca="1" si="20"/>
        <v>905373.27998267254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1377000.0000000007</v>
      </c>
      <c r="K117" s="24"/>
      <c r="L117" s="22">
        <f t="shared" ca="1" si="24"/>
        <v>0.33082164316696477</v>
      </c>
    </row>
    <row r="118" spans="1:12" x14ac:dyDescent="0.2">
      <c r="A118" s="2">
        <f t="shared" si="19"/>
        <v>44015</v>
      </c>
      <c r="B118" s="4">
        <f t="shared" ca="1" si="16"/>
        <v>15225.598038875747</v>
      </c>
      <c r="C118" s="4">
        <f t="shared" ca="1" si="15"/>
        <v>24.360956862201196</v>
      </c>
      <c r="D118" s="4">
        <f t="shared" ca="1" si="17"/>
        <v>457701.05324284843</v>
      </c>
      <c r="E118" s="4">
        <f t="shared" ca="1" si="18"/>
        <v>274.78550324765774</v>
      </c>
      <c r="F118" s="4">
        <f t="shared" ca="1" si="20"/>
        <v>903798.56321502884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1377000.0000000007</v>
      </c>
      <c r="K118" s="24"/>
      <c r="L118" s="22">
        <f t="shared" ca="1" si="24"/>
        <v>0.33239001687933784</v>
      </c>
    </row>
    <row r="119" spans="1:12" x14ac:dyDescent="0.2">
      <c r="A119" s="2">
        <f t="shared" si="19"/>
        <v>44016</v>
      </c>
      <c r="B119" s="4">
        <f t="shared" ca="1" si="16"/>
        <v>14661.663701844453</v>
      </c>
      <c r="C119" s="4">
        <f t="shared" ca="1" si="15"/>
        <v>23.458661922951126</v>
      </c>
      <c r="D119" s="4">
        <f t="shared" ca="1" si="17"/>
        <v>459777.43710109661</v>
      </c>
      <c r="E119" s="4">
        <f t="shared" ca="1" si="18"/>
        <v>276.0320815095638</v>
      </c>
      <c r="F119" s="4">
        <f t="shared" ca="1" si="20"/>
        <v>902284.86711555009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1377000.0000000007</v>
      </c>
      <c r="K119" s="24"/>
      <c r="L119" s="22">
        <f t="shared" ca="1" si="24"/>
        <v>0.33389792091582887</v>
      </c>
    </row>
    <row r="120" spans="1:12" x14ac:dyDescent="0.2">
      <c r="A120" s="2">
        <f t="shared" si="19"/>
        <v>44017</v>
      </c>
      <c r="B120" s="4">
        <f t="shared" ca="1" si="16"/>
        <v>14119.581654281883</v>
      </c>
      <c r="C120" s="4">
        <f t="shared" ca="1" si="15"/>
        <v>22.591330646851013</v>
      </c>
      <c r="D120" s="4">
        <f t="shared" ca="1" si="17"/>
        <v>461773.51048695011</v>
      </c>
      <c r="E120" s="4">
        <f t="shared" ca="1" si="18"/>
        <v>277.2304445589055</v>
      </c>
      <c r="F120" s="4">
        <f t="shared" ca="1" si="20"/>
        <v>900829.67741420981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1377000.0000000007</v>
      </c>
      <c r="K120" s="24"/>
      <c r="L120" s="22">
        <f t="shared" ca="1" si="24"/>
        <v>0.33534750216917203</v>
      </c>
    </row>
    <row r="121" spans="1:12" x14ac:dyDescent="0.2">
      <c r="A121" s="2">
        <f t="shared" si="19"/>
        <v>44018</v>
      </c>
      <c r="B121" s="4">
        <f t="shared" ca="1" si="16"/>
        <v>13598.875230048239</v>
      </c>
      <c r="C121" s="4">
        <f t="shared" ca="1" si="15"/>
        <v>21.758200368077183</v>
      </c>
      <c r="D121" s="4">
        <f t="shared" ca="1" si="17"/>
        <v>463692.19221156242</v>
      </c>
      <c r="E121" s="4">
        <f t="shared" ca="1" si="18"/>
        <v>278.38234473377781</v>
      </c>
      <c r="F121" s="4">
        <f t="shared" ca="1" si="20"/>
        <v>899430.55021365627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1377000.0000000007</v>
      </c>
      <c r="K121" s="24"/>
      <c r="L121" s="22">
        <f t="shared" ca="1" si="24"/>
        <v>0.33674088032793187</v>
      </c>
    </row>
    <row r="122" spans="1:12" x14ac:dyDescent="0.2">
      <c r="A122" s="2">
        <f t="shared" si="19"/>
        <v>44019</v>
      </c>
      <c r="B122" s="4">
        <f t="shared" ca="1" si="16"/>
        <v>13099.040161900315</v>
      </c>
      <c r="C122" s="4">
        <f t="shared" ca="1" si="15"/>
        <v>20.958464259040504</v>
      </c>
      <c r="D122" s="4">
        <f t="shared" ca="1" si="17"/>
        <v>465536.35693792603</v>
      </c>
      <c r="E122" s="4">
        <f t="shared" ca="1" si="18"/>
        <v>279.48950786747622</v>
      </c>
      <c r="F122" s="4">
        <f t="shared" ca="1" si="20"/>
        <v>898085.11339230684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1377000.0000000007</v>
      </c>
      <c r="K122" s="24"/>
      <c r="L122" s="22">
        <f t="shared" ca="1" si="24"/>
        <v>0.33808014301955397</v>
      </c>
    </row>
    <row r="123" spans="1:12" x14ac:dyDescent="0.2">
      <c r="A123" s="2">
        <f t="shared" si="19"/>
        <v>44020</v>
      </c>
      <c r="B123" s="4">
        <f t="shared" ca="1" si="16"/>
        <v>12619.549471111724</v>
      </c>
      <c r="C123" s="4">
        <f t="shared" ca="1" si="15"/>
        <v>20.191279153778758</v>
      </c>
      <c r="D123" s="4">
        <f t="shared" ca="1" si="17"/>
        <v>467308.82933340856</v>
      </c>
      <c r="E123" s="4">
        <f t="shared" ca="1" si="18"/>
        <v>280.55362977791202</v>
      </c>
      <c r="F123" s="4">
        <f t="shared" ca="1" si="20"/>
        <v>896791.06756570248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1377000.0000000007</v>
      </c>
      <c r="K123" s="24"/>
      <c r="L123" s="22">
        <f t="shared" ca="1" si="24"/>
        <v>0.33936734156384046</v>
      </c>
    </row>
    <row r="124" spans="1:12" x14ac:dyDescent="0.2">
      <c r="A124" s="2">
        <f t="shared" si="19"/>
        <v>44021</v>
      </c>
      <c r="B124" s="4">
        <f t="shared" ca="1" si="16"/>
        <v>12159.857966652797</v>
      </c>
      <c r="C124" s="4">
        <f t="shared" ca="1" si="15"/>
        <v>19.455772746644474</v>
      </c>
      <c r="D124" s="4">
        <f t="shared" ca="1" si="17"/>
        <v>469012.37901107845</v>
      </c>
      <c r="E124" s="4">
        <f t="shared" ca="1" si="18"/>
        <v>281.57637323058555</v>
      </c>
      <c r="F124" s="4">
        <f t="shared" ca="1" si="20"/>
        <v>895546.18664903892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1377000.0000000007</v>
      </c>
      <c r="K124" s="24"/>
      <c r="L124" s="22">
        <f t="shared" ca="1" si="24"/>
        <v>0.34060448729925796</v>
      </c>
    </row>
    <row r="125" spans="1:12" x14ac:dyDescent="0.2">
      <c r="A125" s="2">
        <f t="shared" si="19"/>
        <v>44022</v>
      </c>
      <c r="B125" s="4">
        <f t="shared" ca="1" si="16"/>
        <v>11719.406365623396</v>
      </c>
      <c r="C125" s="4">
        <f t="shared" ca="1" si="15"/>
        <v>18.751050184997435</v>
      </c>
      <c r="D125" s="4">
        <f t="shared" ca="1" si="17"/>
        <v>470649.71620754001</v>
      </c>
      <c r="E125" s="4">
        <f t="shared" ca="1" si="18"/>
        <v>282.55936534373035</v>
      </c>
      <c r="F125" s="4">
        <f t="shared" ca="1" si="20"/>
        <v>894348.31806149369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1377000.0000000009</v>
      </c>
      <c r="K125" s="24"/>
      <c r="L125" s="22">
        <f t="shared" ca="1" si="24"/>
        <v>0.34179354844411014</v>
      </c>
    </row>
    <row r="126" spans="1:12" x14ac:dyDescent="0.2">
      <c r="A126" s="2">
        <f t="shared" si="19"/>
        <v>44023</v>
      </c>
      <c r="B126" s="4">
        <f t="shared" ca="1" si="16"/>
        <v>11297.625048874925</v>
      </c>
      <c r="C126" s="4">
        <f t="shared" ca="1" si="15"/>
        <v>18.076200078199879</v>
      </c>
      <c r="D126" s="4">
        <f t="shared" ca="1" si="17"/>
        <v>472223.48814512306</v>
      </c>
      <c r="E126" s="4">
        <f t="shared" ca="1" si="18"/>
        <v>283.50419540431653</v>
      </c>
      <c r="F126" s="4">
        <f t="shared" ca="1" si="20"/>
        <v>893195.38261059846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1377000.0000000007</v>
      </c>
      <c r="K126" s="24"/>
      <c r="L126" s="22">
        <f t="shared" ca="1" si="24"/>
        <v>0.34293644745470064</v>
      </c>
    </row>
    <row r="127" spans="1:12" x14ac:dyDescent="0.2">
      <c r="A127" s="2">
        <f t="shared" si="19"/>
        <v>44024</v>
      </c>
      <c r="B127" s="4">
        <f t="shared" ca="1" si="16"/>
        <v>10893.937467489426</v>
      </c>
      <c r="C127" s="4">
        <f t="shared" ca="1" si="15"/>
        <v>17.430299947983084</v>
      </c>
      <c r="D127" s="4">
        <f t="shared" ca="1" si="17"/>
        <v>473736.27602694219</v>
      </c>
      <c r="E127" s="4">
        <f t="shared" ca="1" si="18"/>
        <v>284.41241306400383</v>
      </c>
      <c r="F127" s="4">
        <f t="shared" ca="1" si="20"/>
        <v>892085.3740925052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1377000.0000000009</v>
      </c>
      <c r="K127" s="24"/>
      <c r="L127" s="22">
        <f t="shared" ca="1" si="24"/>
        <v>0.34403505884309504</v>
      </c>
    </row>
    <row r="128" spans="1:12" x14ac:dyDescent="0.2">
      <c r="A128" s="2">
        <f t="shared" si="19"/>
        <v>44025</v>
      </c>
      <c r="B128" s="4">
        <f t="shared" ca="1" si="16"/>
        <v>10507.763217061973</v>
      </c>
      <c r="C128" s="4">
        <f t="shared" ca="1" si="15"/>
        <v>16.812421147299158</v>
      </c>
      <c r="D128" s="4">
        <f t="shared" ca="1" si="17"/>
        <v>475190.59261446167</v>
      </c>
      <c r="E128" s="4">
        <f t="shared" ca="1" si="18"/>
        <v>285.28552688480801</v>
      </c>
      <c r="F128" s="4">
        <f t="shared" ca="1" si="20"/>
        <v>891016.35864159232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1377000.0000000009</v>
      </c>
      <c r="K128" s="24"/>
      <c r="L128" s="22">
        <f t="shared" ca="1" si="24"/>
        <v>0.3450912074179095</v>
      </c>
    </row>
    <row r="129" spans="1:12" x14ac:dyDescent="0.2">
      <c r="A129" s="2">
        <f t="shared" si="19"/>
        <v>44026</v>
      </c>
      <c r="B129" s="4">
        <f t="shared" ca="1" si="16"/>
        <v>10138.520797613244</v>
      </c>
      <c r="C129" s="4">
        <f t="shared" ca="1" si="15"/>
        <v>16.221633276181191</v>
      </c>
      <c r="D129" s="4">
        <f t="shared" ca="1" si="17"/>
        <v>476588.8803386949</v>
      </c>
      <c r="E129" s="4">
        <f t="shared" ca="1" si="18"/>
        <v>286.1250032051401</v>
      </c>
      <c r="F129" s="4">
        <f t="shared" ca="1" si="20"/>
        <v>889986.47386048746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1377000.0000000007</v>
      </c>
      <c r="K129" s="24"/>
      <c r="L129" s="22">
        <f t="shared" ca="1" si="24"/>
        <v>0.34610666691263231</v>
      </c>
    </row>
    <row r="130" spans="1:12" x14ac:dyDescent="0.2">
      <c r="A130" s="2">
        <f t="shared" si="19"/>
        <v>44027</v>
      </c>
      <c r="B130" s="4">
        <f t="shared" ca="1" si="16"/>
        <v>9785.6300774950305</v>
      </c>
      <c r="C130" s="4">
        <f t="shared" ca="1" si="15"/>
        <v>15.65700812399205</v>
      </c>
      <c r="D130" s="4">
        <f t="shared" ca="1" si="17"/>
        <v>477933.5098979515</v>
      </c>
      <c r="E130" s="4">
        <f t="shared" ca="1" si="18"/>
        <v>286.93226529794975</v>
      </c>
      <c r="F130" s="4">
        <f t="shared" ca="1" si="20"/>
        <v>888993.92775925621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1377000.0000000007</v>
      </c>
      <c r="K130" s="24"/>
      <c r="L130" s="22">
        <f t="shared" ca="1" si="24"/>
        <v>0.34708315896728487</v>
      </c>
    </row>
    <row r="131" spans="1:12" x14ac:dyDescent="0.2">
      <c r="A131" s="2">
        <f t="shared" si="19"/>
        <v>44028</v>
      </c>
      <c r="B131" s="4">
        <f t="shared" ca="1" si="16"/>
        <v>9448.5144798917172</v>
      </c>
      <c r="C131" s="4">
        <f t="shared" ref="C131:C194" ca="1" si="25">gamma*sjuka</f>
        <v>15.117623167826748</v>
      </c>
      <c r="D131" s="4">
        <f t="shared" ca="1" si="17"/>
        <v>479226.77929705993</v>
      </c>
      <c r="E131" s="4">
        <f t="shared" ca="1" si="18"/>
        <v>287.70869279391235</v>
      </c>
      <c r="F131" s="4">
        <f t="shared" ca="1" si="20"/>
        <v>888036.99753025512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1377000.0000000007</v>
      </c>
      <c r="K131" s="24"/>
      <c r="L131" s="22">
        <f t="shared" ca="1" si="24"/>
        <v>0.34802235243068969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9126.6029105109646</v>
      </c>
      <c r="C132" s="4">
        <f t="shared" ca="1" si="25"/>
        <v>14.602564656817544</v>
      </c>
      <c r="D132" s="4">
        <f t="shared" ref="D132:D195" ca="1" si="27">D131+(1-alpha)*IF(ROW()-L&gt;=ROW(F$3),beta*OFFSET(F132,-L,0)*OFFSET(B132,-L,0),K/L)</f>
        <v>480470.91328517353</v>
      </c>
      <c r="E132" s="4">
        <f t="shared" ref="E132:E195" ca="1" si="28">E131+alpha*IF(ROW()-L&gt;=ROW(F$3),beta*OFFSET(F132,-L,0)*OFFSET(B132,-L,0),K/L)</f>
        <v>288.45562134391054</v>
      </c>
      <c r="F132" s="4">
        <f t="shared" ca="1" si="20"/>
        <v>887114.02818297222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1377000.0000000007</v>
      </c>
      <c r="K132" s="24"/>
      <c r="L132" s="22">
        <f t="shared" ca="1" si="24"/>
        <v>0.34892586295219558</v>
      </c>
    </row>
    <row r="133" spans="1:12" x14ac:dyDescent="0.2">
      <c r="A133" s="2">
        <f t="shared" ref="A133:A196" si="29">A132+1</f>
        <v>44030</v>
      </c>
      <c r="B133" s="4">
        <f t="shared" ca="1" si="26"/>
        <v>8819.3314448383626</v>
      </c>
      <c r="C133" s="4">
        <f t="shared" ca="1" si="25"/>
        <v>14.110930311741381</v>
      </c>
      <c r="D133" s="4">
        <f t="shared" ca="1" si="27"/>
        <v>481668.06315156631</v>
      </c>
      <c r="E133" s="4">
        <f t="shared" ca="1" si="28"/>
        <v>289.1743424964377</v>
      </c>
      <c r="F133" s="4">
        <f t="shared" ref="F133:F196" ca="1" si="30">F132-beta*F132*B132</f>
        <v>886223.43106109952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1377000.0000000007</v>
      </c>
      <c r="K133" s="24"/>
      <c r="L133" s="22">
        <f t="shared" ref="L133:L196" ca="1" si="34">D133/J133</f>
        <v>0.34979525283338131</v>
      </c>
    </row>
    <row r="134" spans="1:12" x14ac:dyDescent="0.2">
      <c r="A134" s="2">
        <f t="shared" si="29"/>
        <v>44031</v>
      </c>
      <c r="B134" s="4">
        <f t="shared" ca="1" si="26"/>
        <v>8526.1447929412407</v>
      </c>
      <c r="C134" s="4">
        <f t="shared" ca="1" si="25"/>
        <v>13.641831668705986</v>
      </c>
      <c r="D134" s="4">
        <f t="shared" ca="1" si="27"/>
        <v>482820.30684119096</v>
      </c>
      <c r="E134" s="4">
        <f t="shared" ca="1" si="28"/>
        <v>289.86610376697479</v>
      </c>
      <c r="F134" s="4">
        <f t="shared" ca="1" si="30"/>
        <v>885363.68226210144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1377000.0000000005</v>
      </c>
      <c r="K134" s="24"/>
      <c r="L134" s="22">
        <f t="shared" ca="1" si="34"/>
        <v>0.35063203111197588</v>
      </c>
    </row>
    <row r="135" spans="1:12" x14ac:dyDescent="0.2">
      <c r="A135" s="2">
        <f t="shared" si="29"/>
        <v>44032</v>
      </c>
      <c r="B135" s="4">
        <f t="shared" ca="1" si="26"/>
        <v>8246.4975592795508</v>
      </c>
      <c r="C135" s="4">
        <f t="shared" ca="1" si="25"/>
        <v>13.194396094847281</v>
      </c>
      <c r="D135" s="4">
        <f t="shared" ca="1" si="27"/>
        <v>483929.64935417339</v>
      </c>
      <c r="E135" s="4">
        <f t="shared" ca="1" si="28"/>
        <v>290.53210887783075</v>
      </c>
      <c r="F135" s="4">
        <f t="shared" ca="1" si="30"/>
        <v>884533.32097766979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1377000.0000000005</v>
      </c>
      <c r="K135" s="24"/>
      <c r="L135" s="22">
        <f t="shared" ca="1" si="34"/>
        <v>0.35143765385197767</v>
      </c>
    </row>
    <row r="136" spans="1:12" x14ac:dyDescent="0.2">
      <c r="A136" s="2">
        <f t="shared" si="29"/>
        <v>44033</v>
      </c>
      <c r="B136" s="4">
        <f t="shared" ca="1" si="26"/>
        <v>7979.8553143465442</v>
      </c>
      <c r="C136" s="4">
        <f t="shared" ca="1" si="25"/>
        <v>12.767768502954471</v>
      </c>
      <c r="D136" s="4">
        <f t="shared" ca="1" si="27"/>
        <v>484998.02339581569</v>
      </c>
      <c r="E136" s="4">
        <f t="shared" ca="1" si="28"/>
        <v>291.17351814837843</v>
      </c>
      <c r="F136" s="4">
        <f t="shared" ca="1" si="30"/>
        <v>883730.94777168997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1377000.0000000005</v>
      </c>
      <c r="K136" s="24"/>
      <c r="L136" s="22">
        <f t="shared" ca="1" si="34"/>
        <v>0.35221352461569755</v>
      </c>
    </row>
    <row r="137" spans="1:12" x14ac:dyDescent="0.2">
      <c r="A137" s="2">
        <f t="shared" si="29"/>
        <v>44034</v>
      </c>
      <c r="B137" s="4">
        <f t="shared" ca="1" si="26"/>
        <v>7725.6954942448629</v>
      </c>
      <c r="C137" s="4">
        <f t="shared" ca="1" si="25"/>
        <v>12.361112790791781</v>
      </c>
      <c r="D137" s="4">
        <f t="shared" ca="1" si="27"/>
        <v>486027.29024605185</v>
      </c>
      <c r="E137" s="4">
        <f t="shared" ca="1" si="28"/>
        <v>291.79144901704132</v>
      </c>
      <c r="F137" s="4">
        <f t="shared" ca="1" si="30"/>
        <v>882955.2228106868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1377000.0000000005</v>
      </c>
      <c r="K137" s="24"/>
      <c r="L137" s="22">
        <f t="shared" ca="1" si="34"/>
        <v>0.35296099509517187</v>
      </c>
    </row>
    <row r="138" spans="1:12" x14ac:dyDescent="0.2">
      <c r="A138" s="2">
        <f t="shared" si="29"/>
        <v>44035</v>
      </c>
      <c r="B138" s="4">
        <f t="shared" ca="1" si="26"/>
        <v>7483.5081435274042</v>
      </c>
      <c r="C138" s="4">
        <f t="shared" ca="1" si="25"/>
        <v>11.973613029643847</v>
      </c>
      <c r="D138" s="4">
        <f t="shared" ca="1" si="27"/>
        <v>487019.2408196223</v>
      </c>
      <c r="E138" s="4">
        <f t="shared" ca="1" si="28"/>
        <v>292.38697667778001</v>
      </c>
      <c r="F138" s="4">
        <f t="shared" ca="1" si="30"/>
        <v>882204.86406017304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1377000.0000000005</v>
      </c>
      <c r="K138" s="24"/>
      <c r="L138" s="22">
        <f t="shared" ca="1" si="34"/>
        <v>0.35368136588207855</v>
      </c>
    </row>
    <row r="139" spans="1:12" x14ac:dyDescent="0.2">
      <c r="A139" s="2">
        <f t="shared" si="29"/>
        <v>44036</v>
      </c>
      <c r="B139" s="4">
        <f t="shared" ca="1" si="26"/>
        <v>7252.7965158162642</v>
      </c>
      <c r="C139" s="4">
        <f t="shared" ca="1" si="25"/>
        <v>11.604474425306023</v>
      </c>
      <c r="D139" s="4">
        <f t="shared" ca="1" si="27"/>
        <v>487975.59689048596</v>
      </c>
      <c r="E139" s="4">
        <f t="shared" ca="1" si="28"/>
        <v>292.96113481518063</v>
      </c>
      <c r="F139" s="4">
        <f t="shared" ca="1" si="30"/>
        <v>881478.64545888314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1377000.0000000005</v>
      </c>
      <c r="K139" s="24"/>
      <c r="L139" s="22">
        <f t="shared" ca="1" si="34"/>
        <v>0.35437588735692505</v>
      </c>
    </row>
    <row r="140" spans="1:12" x14ac:dyDescent="0.2">
      <c r="A140" s="2">
        <f t="shared" si="29"/>
        <v>44037</v>
      </c>
      <c r="B140" s="4">
        <f t="shared" ca="1" si="26"/>
        <v>7033.0775458739736</v>
      </c>
      <c r="C140" s="4">
        <f t="shared" ca="1" si="25"/>
        <v>11.252924073398358</v>
      </c>
      <c r="D140" s="4">
        <f t="shared" ca="1" si="27"/>
        <v>488898.01245616045</v>
      </c>
      <c r="E140" s="4">
        <f t="shared" ca="1" si="28"/>
        <v>293.51491642355035</v>
      </c>
      <c r="F140" s="4">
        <f t="shared" ca="1" si="30"/>
        <v>880775.39508154255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1377000.0000000005</v>
      </c>
      <c r="K140" s="24"/>
      <c r="L140" s="22">
        <f t="shared" ca="1" si="34"/>
        <v>0.35504576067985494</v>
      </c>
    </row>
    <row r="141" spans="1:12" x14ac:dyDescent="0.2">
      <c r="A141" s="2">
        <f t="shared" si="29"/>
        <v>44038</v>
      </c>
      <c r="B141" s="4">
        <f t="shared" ca="1" si="26"/>
        <v>6823.882205952983</v>
      </c>
      <c r="C141" s="4">
        <f t="shared" ca="1" si="25"/>
        <v>10.918211529524774</v>
      </c>
      <c r="D141" s="4">
        <f t="shared" ca="1" si="27"/>
        <v>489788.07521976001</v>
      </c>
      <c r="E141" s="4">
        <f t="shared" ca="1" si="28"/>
        <v>294.04927469667393</v>
      </c>
      <c r="F141" s="4">
        <f t="shared" ca="1" si="30"/>
        <v>880093.99329959089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1377000.0000000005</v>
      </c>
      <c r="K141" s="24"/>
      <c r="L141" s="22">
        <f t="shared" ca="1" si="34"/>
        <v>0.35569213886692796</v>
      </c>
    </row>
    <row r="142" spans="1:12" x14ac:dyDescent="0.2">
      <c r="A142" s="2">
        <f t="shared" si="29"/>
        <v>44039</v>
      </c>
      <c r="B142" s="4">
        <f t="shared" ca="1" si="26"/>
        <v>6624.7557584036667</v>
      </c>
      <c r="C142" s="4">
        <f t="shared" ca="1" si="25"/>
        <v>10.599609213445868</v>
      </c>
      <c r="D142" s="4">
        <f t="shared" ca="1" si="27"/>
        <v>490647.30816947867</v>
      </c>
      <c r="E142" s="4">
        <f t="shared" ca="1" si="28"/>
        <v>294.56512397607275</v>
      </c>
      <c r="F142" s="4">
        <f t="shared" ca="1" si="30"/>
        <v>879433.37094814214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1377000.0000000005</v>
      </c>
      <c r="K142" s="24"/>
      <c r="L142" s="22">
        <f t="shared" ca="1" si="34"/>
        <v>0.35631612793716666</v>
      </c>
    </row>
    <row r="143" spans="1:12" x14ac:dyDescent="0.2">
      <c r="A143" s="2">
        <f t="shared" si="29"/>
        <v>44040</v>
      </c>
      <c r="B143" s="4">
        <f t="shared" ca="1" si="26"/>
        <v>6435.2579156873699</v>
      </c>
      <c r="C143" s="4">
        <f t="shared" ca="1" si="25"/>
        <v>10.296412665099792</v>
      </c>
      <c r="D143" s="4">
        <f t="shared" ca="1" si="27"/>
        <v>491477.17123713961</v>
      </c>
      <c r="E143" s="4">
        <f t="shared" ca="1" si="28"/>
        <v>295.06334074673174</v>
      </c>
      <c r="F143" s="4">
        <f t="shared" ca="1" si="30"/>
        <v>878792.50750642677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1377000.0000000005</v>
      </c>
      <c r="K143" s="24"/>
      <c r="L143" s="22">
        <f t="shared" ca="1" si="34"/>
        <v>0.3569187881170221</v>
      </c>
    </row>
    <row r="144" spans="1:12" x14ac:dyDescent="0.2">
      <c r="A144" s="2">
        <f t="shared" si="29"/>
        <v>44041</v>
      </c>
      <c r="B144" s="4">
        <f t="shared" ca="1" si="26"/>
        <v>6254.9629181270766</v>
      </c>
      <c r="C144" s="4">
        <f t="shared" ca="1" si="25"/>
        <v>10.007940669003323</v>
      </c>
      <c r="D144" s="4">
        <f t="shared" ca="1" si="27"/>
        <v>492279.06301919586</v>
      </c>
      <c r="E144" s="4">
        <f t="shared" ca="1" si="28"/>
        <v>295.54476467031964</v>
      </c>
      <c r="F144" s="4">
        <f t="shared" ca="1" si="30"/>
        <v>878170.42929800728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1377000.0000000005</v>
      </c>
      <c r="K144" s="24"/>
      <c r="L144" s="22">
        <f t="shared" ca="1" si="34"/>
        <v>0.35750113509019293</v>
      </c>
    </row>
    <row r="145" spans="1:12" x14ac:dyDescent="0.2">
      <c r="A145" s="2">
        <f t="shared" si="29"/>
        <v>44042</v>
      </c>
      <c r="B145" s="4">
        <f t="shared" ca="1" si="26"/>
        <v>6083.4595389399747</v>
      </c>
      <c r="C145" s="4">
        <f t="shared" ca="1" si="25"/>
        <v>9.7335352623039597</v>
      </c>
      <c r="D145" s="4">
        <f t="shared" ca="1" si="27"/>
        <v>493054.32254522241</v>
      </c>
      <c r="E145" s="4">
        <f t="shared" ca="1" si="28"/>
        <v>296.01019964692154</v>
      </c>
      <c r="F145" s="4">
        <f t="shared" ca="1" si="30"/>
        <v>877566.2077161913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1377000.0000000007</v>
      </c>
      <c r="K145" s="24"/>
      <c r="L145" s="22">
        <f t="shared" ca="1" si="34"/>
        <v>0.35806414128193331</v>
      </c>
    </row>
    <row r="146" spans="1:12" x14ac:dyDescent="0.2">
      <c r="A146" s="2">
        <f t="shared" si="29"/>
        <v>44043</v>
      </c>
      <c r="B146" s="4">
        <f t="shared" ca="1" si="26"/>
        <v>5920.3510253383092</v>
      </c>
      <c r="C146" s="4">
        <f t="shared" ca="1" si="25"/>
        <v>9.4725616405412953</v>
      </c>
      <c r="D146" s="4">
        <f t="shared" ca="1" si="27"/>
        <v>493804.23108048586</v>
      </c>
      <c r="E146" s="4">
        <f t="shared" ca="1" si="28"/>
        <v>296.46041489722978</v>
      </c>
      <c r="F146" s="4">
        <f t="shared" ca="1" si="30"/>
        <v>876978.95747927926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1377000.0000000007</v>
      </c>
      <c r="K146" s="24"/>
      <c r="L146" s="22">
        <f t="shared" ca="1" si="34"/>
        <v>0.35860873716810865</v>
      </c>
    </row>
    <row r="147" spans="1:12" x14ac:dyDescent="0.2">
      <c r="A147" s="2">
        <f t="shared" si="29"/>
        <v>44044</v>
      </c>
      <c r="B147" s="4">
        <f t="shared" ca="1" si="26"/>
        <v>5765.2549837607748</v>
      </c>
      <c r="C147" s="4">
        <f t="shared" ca="1" si="25"/>
        <v>9.2244079740172396</v>
      </c>
      <c r="D147" s="4">
        <f t="shared" ca="1" si="27"/>
        <v>494530.01395061502</v>
      </c>
      <c r="E147" s="4">
        <f t="shared" ca="1" si="28"/>
        <v>296.89614605800375</v>
      </c>
      <c r="F147" s="4">
        <f t="shared" ca="1" si="30"/>
        <v>876407.83491956687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1377000.0000000007</v>
      </c>
      <c r="K147" s="24"/>
      <c r="L147" s="22">
        <f t="shared" ca="1" si="34"/>
        <v>0.3591358126003012</v>
      </c>
    </row>
    <row r="148" spans="1:12" x14ac:dyDescent="0.2">
      <c r="A148" s="2">
        <f t="shared" si="29"/>
        <v>44045</v>
      </c>
      <c r="B148" s="4">
        <f t="shared" ca="1" si="26"/>
        <v>5617.8032166086787</v>
      </c>
      <c r="C148" s="4">
        <f t="shared" ca="1" si="25"/>
        <v>8.9884851465738862</v>
      </c>
      <c r="D148" s="4">
        <f t="shared" ca="1" si="27"/>
        <v>495232.84237772919</v>
      </c>
      <c r="E148" s="4">
        <f t="shared" ca="1" si="28"/>
        <v>297.31809628440811</v>
      </c>
      <c r="F148" s="4">
        <f t="shared" ca="1" si="30"/>
        <v>875852.03630937845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1377000.0000000007</v>
      </c>
      <c r="K148" s="24"/>
      <c r="L148" s="22">
        <f t="shared" ca="1" si="34"/>
        <v>0.3596462181392367</v>
      </c>
    </row>
    <row r="149" spans="1:12" x14ac:dyDescent="0.2">
      <c r="A149" s="2">
        <f t="shared" si="29"/>
        <v>44046</v>
      </c>
      <c r="B149" s="4">
        <f t="shared" ca="1" si="26"/>
        <v>5477.6415172107181</v>
      </c>
      <c r="C149" s="4">
        <f t="shared" ca="1" si="25"/>
        <v>8.7642264275371495</v>
      </c>
      <c r="D149" s="4">
        <f t="shared" ca="1" si="27"/>
        <v>495913.8353186117</v>
      </c>
      <c r="E149" s="4">
        <f t="shared" ca="1" si="28"/>
        <v>297.7269373535791</v>
      </c>
      <c r="F149" s="4">
        <f t="shared" ca="1" si="30"/>
        <v>875310.79622682475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1377000.0000000007</v>
      </c>
      <c r="K149" s="24"/>
      <c r="L149" s="22">
        <f t="shared" ca="1" si="34"/>
        <v>0.36014076638969605</v>
      </c>
    </row>
    <row r="150" spans="1:12" x14ac:dyDescent="0.2">
      <c r="A150" s="2">
        <f t="shared" si="29"/>
        <v>44047</v>
      </c>
      <c r="B150" s="4">
        <f t="shared" ca="1" si="26"/>
        <v>5344.4294291281985</v>
      </c>
      <c r="C150" s="4">
        <f t="shared" ca="1" si="25"/>
        <v>8.5510870866051185</v>
      </c>
      <c r="D150" s="4">
        <f t="shared" ca="1" si="27"/>
        <v>496574.06129664957</v>
      </c>
      <c r="E150" s="4">
        <f t="shared" ca="1" si="28"/>
        <v>298.12331076444838</v>
      </c>
      <c r="F150" s="4">
        <f t="shared" ca="1" si="30"/>
        <v>874783.38596345857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1377000.0000000007</v>
      </c>
      <c r="K150" s="24"/>
      <c r="L150" s="22">
        <f t="shared" ca="1" si="34"/>
        <v>0.36062023333089999</v>
      </c>
    </row>
    <row r="151" spans="1:12" x14ac:dyDescent="0.2">
      <c r="A151" s="2">
        <f t="shared" si="29"/>
        <v>44048</v>
      </c>
      <c r="B151" s="4">
        <f t="shared" ca="1" si="26"/>
        <v>5217.8399753389895</v>
      </c>
      <c r="C151" s="4">
        <f t="shared" ca="1" si="25"/>
        <v>8.3485439605423828</v>
      </c>
      <c r="D151" s="4">
        <f t="shared" ca="1" si="27"/>
        <v>497214.54022029985</v>
      </c>
      <c r="E151" s="4">
        <f t="shared" ca="1" si="28"/>
        <v>298.50782882947755</v>
      </c>
      <c r="F151" s="4">
        <f t="shared" ca="1" si="30"/>
        <v>874269.11197553249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1377000.0000000009</v>
      </c>
      <c r="K151" s="24"/>
      <c r="L151" s="22">
        <f t="shared" ca="1" si="34"/>
        <v>0.3610853596371093</v>
      </c>
    </row>
    <row r="152" spans="1:12" x14ac:dyDescent="0.2">
      <c r="A152" s="2">
        <f t="shared" si="29"/>
        <v>44049</v>
      </c>
      <c r="B152" s="4">
        <f t="shared" ca="1" si="26"/>
        <v>5097.5593623031718</v>
      </c>
      <c r="C152" s="4">
        <f t="shared" ca="1" si="25"/>
        <v>8.1560949796850757</v>
      </c>
      <c r="D152" s="4">
        <f t="shared" ca="1" si="27"/>
        <v>497836.24518179434</v>
      </c>
      <c r="E152" s="4">
        <f t="shared" ca="1" si="28"/>
        <v>298.88107575452926</v>
      </c>
      <c r="F152" s="4">
        <f t="shared" ca="1" si="30"/>
        <v>873767.31438014877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1377000.0000000009</v>
      </c>
      <c r="K152" s="24"/>
      <c r="L152" s="22">
        <f t="shared" ca="1" si="34"/>
        <v>0.36153685198387364</v>
      </c>
    </row>
    <row r="153" spans="1:12" x14ac:dyDescent="0.2">
      <c r="A153" s="2">
        <f t="shared" si="29"/>
        <v>44050</v>
      </c>
      <c r="B153" s="4">
        <f t="shared" ca="1" si="26"/>
        <v>4983.2866634153797</v>
      </c>
      <c r="C153" s="4">
        <f t="shared" ca="1" si="25"/>
        <v>7.9732586614646079</v>
      </c>
      <c r="D153" s="4">
        <f t="shared" ca="1" si="27"/>
        <v>498440.10423066129</v>
      </c>
      <c r="E153" s="4">
        <f t="shared" ca="1" si="28"/>
        <v>299.24360870361886</v>
      </c>
      <c r="F153" s="4">
        <f t="shared" ca="1" si="30"/>
        <v>873277.36549722054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1377000.0000000009</v>
      </c>
      <c r="K153" s="24"/>
      <c r="L153" s="22">
        <f t="shared" ca="1" si="34"/>
        <v>0.36197538433599197</v>
      </c>
    </row>
    <row r="154" spans="1:12" x14ac:dyDescent="0.2">
      <c r="A154" s="2">
        <f t="shared" si="29"/>
        <v>44051</v>
      </c>
      <c r="B154" s="4">
        <f t="shared" ca="1" si="26"/>
        <v>4874.7334858872409</v>
      </c>
      <c r="C154" s="4">
        <f t="shared" ca="1" si="25"/>
        <v>7.7995735774195856</v>
      </c>
      <c r="D154" s="4">
        <f t="shared" ca="1" si="27"/>
        <v>499027.0021174312</v>
      </c>
      <c r="E154" s="4">
        <f t="shared" ca="1" si="28"/>
        <v>299.59595884576612</v>
      </c>
      <c r="F154" s="4">
        <f t="shared" ca="1" si="30"/>
        <v>872798.66843783658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1377000.0000000007</v>
      </c>
      <c r="K154" s="24"/>
      <c r="L154" s="22">
        <f t="shared" ca="1" si="34"/>
        <v>0.36240159921382059</v>
      </c>
    </row>
    <row r="155" spans="1:12" x14ac:dyDescent="0.2">
      <c r="A155" s="2">
        <f t="shared" si="29"/>
        <v>44052</v>
      </c>
      <c r="B155" s="4">
        <f t="shared" ca="1" si="26"/>
        <v>4771.6236246767467</v>
      </c>
      <c r="C155" s="4">
        <f t="shared" ca="1" si="25"/>
        <v>7.6345977994827949</v>
      </c>
      <c r="D155" s="4">
        <f t="shared" ca="1" si="27"/>
        <v>499597.78200360778</v>
      </c>
      <c r="E155" s="4">
        <f t="shared" ca="1" si="28"/>
        <v>299.93863238159355</v>
      </c>
      <c r="F155" s="4">
        <f t="shared" ca="1" si="30"/>
        <v>872330.65573933464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1377000.0000000007</v>
      </c>
      <c r="K155" s="24"/>
      <c r="L155" s="22">
        <f t="shared" ca="1" si="34"/>
        <v>0.3628161089350817</v>
      </c>
    </row>
    <row r="156" spans="1:12" x14ac:dyDescent="0.2">
      <c r="A156" s="2">
        <f t="shared" si="29"/>
        <v>44053</v>
      </c>
      <c r="B156" s="4">
        <f t="shared" ca="1" si="26"/>
        <v>4673.6927066883864</v>
      </c>
      <c r="C156" s="4">
        <f t="shared" ca="1" si="25"/>
        <v>7.4779083307014185</v>
      </c>
      <c r="D156" s="4">
        <f t="shared" ca="1" si="27"/>
        <v>500153.24713463016</v>
      </c>
      <c r="E156" s="4">
        <f t="shared" ca="1" si="28"/>
        <v>300.27211154770663</v>
      </c>
      <c r="F156" s="4">
        <f t="shared" ca="1" si="30"/>
        <v>871872.78804713453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1377000.0000000007</v>
      </c>
      <c r="K156" s="24"/>
      <c r="L156" s="22">
        <f t="shared" ca="1" si="34"/>
        <v>0.3632194968297966</v>
      </c>
    </row>
    <row r="157" spans="1:12" x14ac:dyDescent="0.2">
      <c r="A157" s="2">
        <f t="shared" si="29"/>
        <v>44054</v>
      </c>
      <c r="B157" s="4">
        <f t="shared" ca="1" si="26"/>
        <v>4580.687828106812</v>
      </c>
      <c r="C157" s="4">
        <f t="shared" ca="1" si="25"/>
        <v>7.3291005249709</v>
      </c>
      <c r="D157" s="4">
        <f t="shared" ca="1" si="27"/>
        <v>500694.16247313435</v>
      </c>
      <c r="E157" s="4">
        <f t="shared" ca="1" si="28"/>
        <v>300.59685559723886</v>
      </c>
      <c r="F157" s="4">
        <f t="shared" ca="1" si="30"/>
        <v>871424.55284316232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1377000.0000000007</v>
      </c>
      <c r="K157" s="24"/>
      <c r="L157" s="22">
        <f t="shared" ca="1" si="34"/>
        <v>0.36361231842638642</v>
      </c>
    </row>
    <row r="158" spans="1:12" x14ac:dyDescent="0.2">
      <c r="A158" s="2">
        <f t="shared" si="29"/>
        <v>44055</v>
      </c>
      <c r="B158" s="4">
        <f t="shared" ca="1" si="26"/>
        <v>4492.367187396012</v>
      </c>
      <c r="C158" s="4">
        <f t="shared" ca="1" si="25"/>
        <v>7.18778749983362</v>
      </c>
      <c r="D158" s="4">
        <f t="shared" ca="1" si="27"/>
        <v>501221.25629034254</v>
      </c>
      <c r="E158" s="4">
        <f t="shared" ca="1" si="28"/>
        <v>300.9133017552586</v>
      </c>
      <c r="F158" s="4">
        <f t="shared" ca="1" si="30"/>
        <v>870985.46322050691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1377000.0000000007</v>
      </c>
      <c r="K158" s="24"/>
      <c r="L158" s="22">
        <f t="shared" ca="1" si="34"/>
        <v>0.36399510260736551</v>
      </c>
    </row>
    <row r="159" spans="1:12" x14ac:dyDescent="0.2">
      <c r="A159" s="2">
        <f t="shared" si="29"/>
        <v>44056</v>
      </c>
      <c r="B159" s="4">
        <f t="shared" ca="1" si="26"/>
        <v>4408.4997161936844</v>
      </c>
      <c r="C159" s="4">
        <f t="shared" ca="1" si="25"/>
        <v>7.0535995459098952</v>
      </c>
      <c r="D159" s="4">
        <f t="shared" ca="1" si="27"/>
        <v>501735.22171387589</v>
      </c>
      <c r="E159" s="4">
        <f t="shared" ca="1" si="28"/>
        <v>301.22186614801427</v>
      </c>
      <c r="F159" s="4">
        <f t="shared" ca="1" si="30"/>
        <v>870555.05670378311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1377000.0000000007</v>
      </c>
      <c r="K159" s="24"/>
      <c r="L159" s="22">
        <f t="shared" ca="1" si="34"/>
        <v>0.36436835273338825</v>
      </c>
    </row>
    <row r="160" spans="1:12" x14ac:dyDescent="0.2">
      <c r="A160" s="2">
        <f t="shared" si="29"/>
        <v>44057</v>
      </c>
      <c r="B160" s="4">
        <f t="shared" ca="1" si="26"/>
        <v>4328.8647100550352</v>
      </c>
      <c r="C160" s="4">
        <f t="shared" ca="1" si="25"/>
        <v>6.9261835360880566</v>
      </c>
      <c r="D160" s="4">
        <f t="shared" ca="1" si="27"/>
        <v>502236.71823070239</v>
      </c>
      <c r="E160" s="4">
        <f t="shared" ca="1" si="28"/>
        <v>301.52294470524447</v>
      </c>
      <c r="F160" s="4">
        <f t="shared" ca="1" si="30"/>
        <v>870132.8941145381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1377000.0000000009</v>
      </c>
      <c r="K160" s="24"/>
      <c r="L160" s="22">
        <f t="shared" ca="1" si="34"/>
        <v>0.36473254773471464</v>
      </c>
    </row>
    <row r="161" spans="1:12" x14ac:dyDescent="0.2">
      <c r="A161" s="2">
        <f t="shared" si="29"/>
        <v>44058</v>
      </c>
      <c r="B161" s="4">
        <f t="shared" ca="1" si="26"/>
        <v>4253.2514607497551</v>
      </c>
      <c r="C161" s="4">
        <f t="shared" ca="1" si="25"/>
        <v>6.8052023371996082</v>
      </c>
      <c r="D161" s="4">
        <f t="shared" ca="1" si="27"/>
        <v>502726.37314430089</v>
      </c>
      <c r="E161" s="4">
        <f t="shared" ca="1" si="28"/>
        <v>301.81691403500139</v>
      </c>
      <c r="F161" s="4">
        <f t="shared" ca="1" si="30"/>
        <v>869718.55848091515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1377000.0000000009</v>
      </c>
      <c r="K161" s="24"/>
      <c r="L161" s="22">
        <f t="shared" ca="1" si="34"/>
        <v>0.36508814316942667</v>
      </c>
    </row>
    <row r="162" spans="1:12" x14ac:dyDescent="0.2">
      <c r="A162" s="2">
        <f t="shared" si="29"/>
        <v>44059</v>
      </c>
      <c r="B162" s="4">
        <f t="shared" ca="1" si="26"/>
        <v>4181.4588915888389</v>
      </c>
      <c r="C162" s="4">
        <f t="shared" ca="1" si="25"/>
        <v>6.6903342265421424</v>
      </c>
      <c r="D162" s="4">
        <f t="shared" ca="1" si="27"/>
        <v>503204.78298544919</v>
      </c>
      <c r="E162" s="4">
        <f t="shared" ca="1" si="28"/>
        <v>302.10413227063174</v>
      </c>
      <c r="F162" s="4">
        <f t="shared" ca="1" si="30"/>
        <v>869311.65399069211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1377000.0000000007</v>
      </c>
      <c r="K162" s="24"/>
      <c r="L162" s="22">
        <f t="shared" ca="1" si="34"/>
        <v>0.3654355722479658</v>
      </c>
    </row>
    <row r="163" spans="1:12" x14ac:dyDescent="0.2">
      <c r="A163" s="2">
        <f t="shared" si="29"/>
        <v>44060</v>
      </c>
      <c r="B163" s="4">
        <f t="shared" ca="1" si="26"/>
        <v>4113.29519705248</v>
      </c>
      <c r="C163" s="4">
        <f t="shared" ca="1" si="25"/>
        <v>6.5812723152839681</v>
      </c>
      <c r="D163" s="4">
        <f t="shared" ca="1" si="27"/>
        <v>503672.51487633196</v>
      </c>
      <c r="E163" s="4">
        <f t="shared" ca="1" si="28"/>
        <v>302.38493988973289</v>
      </c>
      <c r="F163" s="4">
        <f t="shared" ca="1" si="30"/>
        <v>868911.80498672661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1377000.0000000007</v>
      </c>
      <c r="K163" s="24"/>
      <c r="L163" s="22">
        <f t="shared" ca="1" si="34"/>
        <v>0.36577524682377033</v>
      </c>
    </row>
    <row r="164" spans="1:12" x14ac:dyDescent="0.2">
      <c r="A164" s="2">
        <f t="shared" si="29"/>
        <v>44061</v>
      </c>
      <c r="B164" s="4">
        <f t="shared" ca="1" si="26"/>
        <v>4048.5774878049187</v>
      </c>
      <c r="C164" s="4">
        <f t="shared" ca="1" si="25"/>
        <v>6.4777239804878706</v>
      </c>
      <c r="D164" s="4">
        <f t="shared" ca="1" si="27"/>
        <v>504130.10784791678</v>
      </c>
      <c r="E164" s="4">
        <f t="shared" ca="1" si="28"/>
        <v>302.65966050505295</v>
      </c>
      <c r="F164" s="4">
        <f t="shared" ca="1" si="30"/>
        <v>868518.6550037741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1377000.0000000009</v>
      </c>
      <c r="K164" s="24"/>
      <c r="L164" s="22">
        <f t="shared" ca="1" si="34"/>
        <v>0.3661075583499756</v>
      </c>
    </row>
    <row r="165" spans="1:12" x14ac:dyDescent="0.2">
      <c r="A165" s="2">
        <f t="shared" si="29"/>
        <v>44062</v>
      </c>
      <c r="B165" s="4">
        <f t="shared" ca="1" si="26"/>
        <v>3987.1314420153208</v>
      </c>
      <c r="C165" s="4">
        <f t="shared" ca="1" si="25"/>
        <v>6.3794103072245134</v>
      </c>
      <c r="D165" s="4">
        <f t="shared" ca="1" si="27"/>
        <v>504578.07411076652</v>
      </c>
      <c r="E165" s="4">
        <f t="shared" ca="1" si="28"/>
        <v>302.92860162743625</v>
      </c>
      <c r="F165" s="4">
        <f t="shared" ca="1" si="30"/>
        <v>868131.86584559153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1377000.0000000007</v>
      </c>
      <c r="K165" s="24"/>
      <c r="L165" s="22">
        <f t="shared" ca="1" si="34"/>
        <v>0.36643287880229941</v>
      </c>
    </row>
    <row r="166" spans="1:12" x14ac:dyDescent="0.2">
      <c r="A166" s="2">
        <f t="shared" si="29"/>
        <v>44063</v>
      </c>
      <c r="B166" s="4">
        <f t="shared" ca="1" si="26"/>
        <v>3928.7909637540124</v>
      </c>
      <c r="C166" s="4">
        <f t="shared" ca="1" si="25"/>
        <v>6.28606554200642</v>
      </c>
      <c r="D166" s="4">
        <f t="shared" ca="1" si="27"/>
        <v>505016.90027964837</v>
      </c>
      <c r="E166" s="4">
        <f t="shared" ca="1" si="28"/>
        <v>303.19205540102951</v>
      </c>
      <c r="F166" s="4">
        <f t="shared" ca="1" si="30"/>
        <v>867751.11670119746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1377000.0000000009</v>
      </c>
      <c r="K166" s="24"/>
      <c r="L166" s="22">
        <f t="shared" ca="1" si="34"/>
        <v>0.36675156156837185</v>
      </c>
    </row>
    <row r="167" spans="1:12" x14ac:dyDescent="0.2">
      <c r="A167" s="2">
        <f t="shared" si="29"/>
        <v>44064</v>
      </c>
      <c r="B167" s="4">
        <f t="shared" ca="1" si="26"/>
        <v>3873.3978490993759</v>
      </c>
      <c r="C167" s="4">
        <f t="shared" ca="1" si="25"/>
        <v>6.1974365585590014</v>
      </c>
      <c r="D167" s="4">
        <f t="shared" ca="1" si="27"/>
        <v>505447.04855246213</v>
      </c>
      <c r="E167" s="4">
        <f t="shared" ca="1" si="28"/>
        <v>303.45029931106376</v>
      </c>
      <c r="F167" s="4">
        <f t="shared" ca="1" si="30"/>
        <v>867376.10329912836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1377000.0000000009</v>
      </c>
      <c r="K167" s="24"/>
      <c r="L167" s="22">
        <f t="shared" ca="1" si="34"/>
        <v>0.36706394230389383</v>
      </c>
    </row>
    <row r="168" spans="1:12" x14ac:dyDescent="0.2">
      <c r="A168" s="2">
        <f t="shared" si="29"/>
        <v>44065</v>
      </c>
      <c r="B168" s="4">
        <f t="shared" ca="1" si="26"/>
        <v>3820.8014604710143</v>
      </c>
      <c r="C168" s="4">
        <f t="shared" ca="1" si="25"/>
        <v>6.1132823367536231</v>
      </c>
      <c r="D168" s="4">
        <f t="shared" ca="1" si="27"/>
        <v>505868.95784415363</v>
      </c>
      <c r="E168" s="4">
        <f t="shared" ca="1" si="28"/>
        <v>303.7035968646108</v>
      </c>
      <c r="F168" s="4">
        <f t="shared" ca="1" si="30"/>
        <v>867006.5370985117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1377000.0000000009</v>
      </c>
      <c r="K168" s="24"/>
      <c r="L168" s="22">
        <f t="shared" ca="1" si="34"/>
        <v>0.36737033975610262</v>
      </c>
    </row>
    <row r="169" spans="1:12" x14ac:dyDescent="0.2">
      <c r="A169" s="2">
        <f t="shared" si="29"/>
        <v>44066</v>
      </c>
      <c r="B169" s="4">
        <f t="shared" ca="1" si="26"/>
        <v>3770.8584095982915</v>
      </c>
      <c r="C169" s="4">
        <f t="shared" ca="1" si="25"/>
        <v>6.0333734553572667</v>
      </c>
      <c r="D169" s="4">
        <f t="shared" ca="1" si="27"/>
        <v>506283.04487639642</v>
      </c>
      <c r="E169" s="4">
        <f t="shared" ca="1" si="28"/>
        <v>303.9521982447846</v>
      </c>
      <c r="F169" s="4">
        <f t="shared" ca="1" si="30"/>
        <v>866642.14451576152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1377000.0000000009</v>
      </c>
      <c r="K169" s="24"/>
      <c r="L169" s="22">
        <f t="shared" ca="1" si="34"/>
        <v>0.367671056555117</v>
      </c>
    </row>
    <row r="170" spans="1:12" x14ac:dyDescent="0.2">
      <c r="A170" s="2">
        <f t="shared" si="29"/>
        <v>44067</v>
      </c>
      <c r="B170" s="4">
        <f t="shared" ca="1" si="26"/>
        <v>3723.4322494388298</v>
      </c>
      <c r="C170" s="4">
        <f t="shared" ca="1" si="25"/>
        <v>5.957491599102128</v>
      </c>
      <c r="D170" s="4">
        <f t="shared" ca="1" si="27"/>
        <v>506689.7052239253</v>
      </c>
      <c r="E170" s="4">
        <f t="shared" ca="1" si="28"/>
        <v>304.19634093891841</v>
      </c>
      <c r="F170" s="4">
        <f t="shared" ca="1" si="30"/>
        <v>866282.66618569801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1377000.0000000009</v>
      </c>
      <c r="K170" s="24"/>
      <c r="L170" s="22">
        <f t="shared" ca="1" si="34"/>
        <v>0.36796637997380172</v>
      </c>
    </row>
    <row r="171" spans="1:12" x14ac:dyDescent="0.2">
      <c r="A171" s="2">
        <f t="shared" si="29"/>
        <v>44068</v>
      </c>
      <c r="B171" s="4">
        <f t="shared" ca="1" si="26"/>
        <v>3678.3931752779249</v>
      </c>
      <c r="C171" s="4">
        <f t="shared" ca="1" si="25"/>
        <v>5.8854290804446805</v>
      </c>
      <c r="D171" s="4">
        <f t="shared" ca="1" si="27"/>
        <v>507089.31431848847</v>
      </c>
      <c r="E171" s="4">
        <f t="shared" ca="1" si="28"/>
        <v>304.43625034129775</v>
      </c>
      <c r="F171" s="4">
        <f t="shared" ca="1" si="30"/>
        <v>865927.85625589336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1377000.0000000009</v>
      </c>
      <c r="K171" s="24"/>
      <c r="L171" s="22">
        <f t="shared" ca="1" si="34"/>
        <v>0.36825658265685413</v>
      </c>
    </row>
    <row r="172" spans="1:12" x14ac:dyDescent="0.2">
      <c r="A172" s="2">
        <f t="shared" si="29"/>
        <v>44069</v>
      </c>
      <c r="B172" s="4">
        <f t="shared" ca="1" si="26"/>
        <v>3635.6177351661931</v>
      </c>
      <c r="C172" s="4">
        <f t="shared" ca="1" si="25"/>
        <v>5.8169883762659094</v>
      </c>
      <c r="D172" s="4">
        <f t="shared" ca="1" si="27"/>
        <v>507482.22841145127</v>
      </c>
      <c r="E172" s="4">
        <f t="shared" ca="1" si="28"/>
        <v>304.67214033106927</v>
      </c>
      <c r="F172" s="4">
        <f t="shared" ca="1" si="30"/>
        <v>865577.48171305249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1377000.0000000009</v>
      </c>
      <c r="K172" s="24"/>
      <c r="L172" s="22">
        <f t="shared" ca="1" si="34"/>
        <v>0.36854192331986269</v>
      </c>
    </row>
    <row r="173" spans="1:12" x14ac:dyDescent="0.2">
      <c r="A173" s="2">
        <f t="shared" si="29"/>
        <v>44070</v>
      </c>
      <c r="B173" s="4">
        <f t="shared" ca="1" si="26"/>
        <v>3594.9885497880468</v>
      </c>
      <c r="C173" s="4">
        <f t="shared" ca="1" si="25"/>
        <v>5.7519816796608749</v>
      </c>
      <c r="D173" s="4">
        <f t="shared" ca="1" si="27"/>
        <v>507868.78549613891</v>
      </c>
      <c r="E173" s="4">
        <f t="shared" ca="1" si="28"/>
        <v>304.90421382597879</v>
      </c>
      <c r="F173" s="4">
        <f t="shared" ca="1" si="30"/>
        <v>865231.32174024812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1377000.0000000012</v>
      </c>
      <c r="K173" s="24"/>
      <c r="L173" s="22">
        <f t="shared" ca="1" si="34"/>
        <v>0.36882264741912746</v>
      </c>
    </row>
    <row r="174" spans="1:12" x14ac:dyDescent="0.2">
      <c r="A174" s="2">
        <f t="shared" si="29"/>
        <v>44071</v>
      </c>
      <c r="B174" s="4">
        <f t="shared" ca="1" si="26"/>
        <v>3556.3940417970834</v>
      </c>
      <c r="C174" s="4">
        <f t="shared" ca="1" si="25"/>
        <v>5.6902304668753336</v>
      </c>
      <c r="D174" s="4">
        <f t="shared" ca="1" si="27"/>
        <v>508249.30619104637</v>
      </c>
      <c r="E174" s="4">
        <f t="shared" ca="1" si="28"/>
        <v>305.13266331261525</v>
      </c>
      <c r="F174" s="4">
        <f t="shared" ca="1" si="30"/>
        <v>864889.16710384493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1377000.0000000009</v>
      </c>
      <c r="K174" s="24"/>
      <c r="L174" s="22">
        <f t="shared" ca="1" si="34"/>
        <v>0.36909898779306177</v>
      </c>
    </row>
    <row r="175" spans="1:12" x14ac:dyDescent="0.2">
      <c r="A175" s="2">
        <f t="shared" si="29"/>
        <v>44072</v>
      </c>
      <c r="B175" s="4">
        <f t="shared" ca="1" si="26"/>
        <v>3519.7281746052658</v>
      </c>
      <c r="C175" s="4">
        <f t="shared" ca="1" si="25"/>
        <v>5.6315650793684258</v>
      </c>
      <c r="D175" s="4">
        <f t="shared" ca="1" si="27"/>
        <v>508624.09458507429</v>
      </c>
      <c r="E175" s="4">
        <f t="shared" ca="1" si="28"/>
        <v>305.35767135385674</v>
      </c>
      <c r="F175" s="4">
        <f t="shared" ca="1" si="30"/>
        <v>864550.81956896756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1377000.0000000009</v>
      </c>
      <c r="K175" s="24"/>
      <c r="L175" s="22">
        <f t="shared" ca="1" si="34"/>
        <v>0.36937116527601593</v>
      </c>
    </row>
    <row r="176" spans="1:12" x14ac:dyDescent="0.2">
      <c r="A176" s="2">
        <f t="shared" si="29"/>
        <v>44073</v>
      </c>
      <c r="B176" s="4">
        <f t="shared" ca="1" si="26"/>
        <v>3484.890200570218</v>
      </c>
      <c r="C176" s="4">
        <f t="shared" ca="1" si="25"/>
        <v>5.575824320912349</v>
      </c>
      <c r="D176" s="4">
        <f t="shared" ca="1" si="27"/>
        <v>508993.43904597062</v>
      </c>
      <c r="E176" s="4">
        <f t="shared" ca="1" si="28"/>
        <v>305.57941107422675</v>
      </c>
      <c r="F176" s="4">
        <f t="shared" ca="1" si="30"/>
        <v>864216.09134238586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1377000.0000000009</v>
      </c>
      <c r="K176" s="24"/>
      <c r="L176" s="22">
        <f t="shared" ca="1" si="34"/>
        <v>0.36963938928538148</v>
      </c>
    </row>
    <row r="177" spans="1:12" x14ac:dyDescent="0.2">
      <c r="A177" s="2">
        <f t="shared" si="29"/>
        <v>44074</v>
      </c>
      <c r="B177" s="4">
        <f t="shared" ca="1" si="26"/>
        <v>3451.784418488347</v>
      </c>
      <c r="C177" s="4">
        <f t="shared" ca="1" si="25"/>
        <v>5.5228550695813556</v>
      </c>
      <c r="D177" s="4">
        <f t="shared" ca="1" si="27"/>
        <v>509357.61299317121</v>
      </c>
      <c r="E177" s="4">
        <f t="shared" ca="1" si="28"/>
        <v>305.79804662387687</v>
      </c>
      <c r="F177" s="4">
        <f t="shared" ca="1" si="30"/>
        <v>863884.80454171752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1377000.0000000009</v>
      </c>
      <c r="K177" s="24"/>
      <c r="L177" s="22">
        <f t="shared" ca="1" si="34"/>
        <v>0.36990385838284012</v>
      </c>
    </row>
    <row r="178" spans="1:12" x14ac:dyDescent="0.2">
      <c r="A178" s="2">
        <f t="shared" si="29"/>
        <v>44075</v>
      </c>
      <c r="B178" s="4">
        <f t="shared" ca="1" si="26"/>
        <v>3420.3199402702503</v>
      </c>
      <c r="C178" s="4">
        <f t="shared" ca="1" si="25"/>
        <v>5.4725119044324009</v>
      </c>
      <c r="D178" s="4">
        <f t="shared" ca="1" si="27"/>
        <v>509716.87563623674</v>
      </c>
      <c r="E178" s="4">
        <f t="shared" ca="1" si="28"/>
        <v>306.01373362191498</v>
      </c>
      <c r="F178" s="4">
        <f t="shared" ca="1" si="30"/>
        <v>863556.79068987211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1377000.0000000009</v>
      </c>
      <c r="K178" s="24"/>
      <c r="L178" s="22">
        <f t="shared" ca="1" si="34"/>
        <v>0.37016476081062921</v>
      </c>
    </row>
    <row r="179" spans="1:12" x14ac:dyDescent="0.2">
      <c r="A179" s="2">
        <f t="shared" si="29"/>
        <v>44076</v>
      </c>
      <c r="B179" s="4">
        <f t="shared" ca="1" si="26"/>
        <v>3390.410466648384</v>
      </c>
      <c r="C179" s="4">
        <f t="shared" ca="1" si="25"/>
        <v>5.4246567466374147</v>
      </c>
      <c r="D179" s="4">
        <f t="shared" ca="1" si="27"/>
        <v>510071.47268008348</v>
      </c>
      <c r="E179" s="4">
        <f t="shared" ca="1" si="28"/>
        <v>306.22661957979773</v>
      </c>
      <c r="F179" s="4">
        <f t="shared" ca="1" si="30"/>
        <v>863231.89023368934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1377000.0000000009</v>
      </c>
      <c r="K179" s="24"/>
      <c r="L179" s="22">
        <f t="shared" ca="1" si="34"/>
        <v>0.37042227500369146</v>
      </c>
    </row>
    <row r="180" spans="1:12" x14ac:dyDescent="0.2">
      <c r="A180" s="2">
        <f t="shared" si="29"/>
        <v>44077</v>
      </c>
      <c r="B180" s="4">
        <f t="shared" ca="1" si="26"/>
        <v>3361.9740717447912</v>
      </c>
      <c r="C180" s="4">
        <f t="shared" ca="1" si="25"/>
        <v>5.3791585147916665</v>
      </c>
      <c r="D180" s="4">
        <f t="shared" ca="1" si="27"/>
        <v>510421.63699819858</v>
      </c>
      <c r="E180" s="4">
        <f t="shared" ca="1" si="28"/>
        <v>306.43684430550223</v>
      </c>
      <c r="F180" s="4">
        <f t="shared" ca="1" si="30"/>
        <v>862909.95208575216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1377000.0000000009</v>
      </c>
      <c r="K180" s="24"/>
      <c r="L180" s="22">
        <f t="shared" ca="1" si="34"/>
        <v>0.37067657007857535</v>
      </c>
    </row>
    <row r="181" spans="1:12" x14ac:dyDescent="0.2">
      <c r="A181" s="2">
        <f t="shared" si="29"/>
        <v>44078</v>
      </c>
      <c r="B181" s="4">
        <f t="shared" ca="1" si="26"/>
        <v>3334.9329963082923</v>
      </c>
      <c r="C181" s="4">
        <f t="shared" ca="1" si="25"/>
        <v>5.3358927940932679</v>
      </c>
      <c r="D181" s="4">
        <f t="shared" ca="1" si="27"/>
        <v>510767.5892750193</v>
      </c>
      <c r="E181" s="4">
        <f t="shared" ca="1" si="28"/>
        <v>306.64454028918487</v>
      </c>
      <c r="F181" s="4">
        <f t="shared" ca="1" si="30"/>
        <v>862590.83318838419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1377000.0000000009</v>
      </c>
      <c r="K181" s="24"/>
      <c r="L181" s="22">
        <f t="shared" ca="1" si="34"/>
        <v>0.37092780629994115</v>
      </c>
    </row>
    <row r="182" spans="1:12" x14ac:dyDescent="0.2">
      <c r="A182" s="2">
        <f t="shared" si="29"/>
        <v>44079</v>
      </c>
      <c r="B182" s="4">
        <f t="shared" ca="1" si="26"/>
        <v>3309.2134494155639</v>
      </c>
      <c r="C182" s="4">
        <f t="shared" ca="1" si="25"/>
        <v>5.2947415190649023</v>
      </c>
      <c r="D182" s="4">
        <f t="shared" ca="1" si="27"/>
        <v>511109.53861864062</v>
      </c>
      <c r="E182" s="4">
        <f t="shared" ca="1" si="28"/>
        <v>306.84983307102675</v>
      </c>
      <c r="F182" s="4">
        <f t="shared" ca="1" si="30"/>
        <v>862274.39809887379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1377000.0000000009</v>
      </c>
      <c r="K182" s="24"/>
      <c r="L182" s="22">
        <f t="shared" ca="1" si="34"/>
        <v>0.37117613552551942</v>
      </c>
    </row>
    <row r="183" spans="1:12" x14ac:dyDescent="0.2">
      <c r="A183" s="2">
        <f t="shared" si="29"/>
        <v>44080</v>
      </c>
      <c r="B183" s="4">
        <f t="shared" ca="1" si="26"/>
        <v>3284.7454184185444</v>
      </c>
      <c r="C183" s="4">
        <f t="shared" ca="1" si="25"/>
        <v>5.2555926694696717</v>
      </c>
      <c r="D183" s="4">
        <f t="shared" ca="1" si="27"/>
        <v>511447.68314499705</v>
      </c>
      <c r="E183" s="4">
        <f t="shared" ca="1" si="28"/>
        <v>307.05284159195315</v>
      </c>
      <c r="F183" s="4">
        <f t="shared" ca="1" si="30"/>
        <v>861960.51859499351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1377000.0000000009</v>
      </c>
      <c r="K183" s="24"/>
      <c r="L183" s="22">
        <f t="shared" ca="1" si="34"/>
        <v>0.37142170163035343</v>
      </c>
    </row>
    <row r="184" spans="1:12" x14ac:dyDescent="0.2">
      <c r="A184" s="2">
        <f t="shared" si="29"/>
        <v>44081</v>
      </c>
      <c r="B184" s="4">
        <f t="shared" ca="1" si="26"/>
        <v>3261.4624869112813</v>
      </c>
      <c r="C184" s="4">
        <f t="shared" ca="1" si="25"/>
        <v>5.21833997905805</v>
      </c>
      <c r="D184" s="4">
        <f t="shared" ca="1" si="27"/>
        <v>511782.21053464274</v>
      </c>
      <c r="E184" s="4">
        <f t="shared" ca="1" si="28"/>
        <v>307.25367852790214</v>
      </c>
      <c r="F184" s="4">
        <f t="shared" ca="1" si="30"/>
        <v>861649.07329991914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1377000.0000000009</v>
      </c>
      <c r="K184" s="24"/>
      <c r="L184" s="22">
        <f t="shared" ca="1" si="34"/>
        <v>0.37166464091114187</v>
      </c>
    </row>
    <row r="185" spans="1:12" x14ac:dyDescent="0.2">
      <c r="A185" s="2">
        <f t="shared" si="29"/>
        <v>44082</v>
      </c>
      <c r="B185" s="4">
        <f t="shared" ca="1" si="26"/>
        <v>3239.3016604823733</v>
      </c>
      <c r="C185" s="4">
        <f t="shared" ca="1" si="25"/>
        <v>5.1828826567717972</v>
      </c>
      <c r="D185" s="4">
        <f t="shared" ca="1" si="27"/>
        <v>512113.29856323072</v>
      </c>
      <c r="E185" s="4">
        <f t="shared" ca="1" si="28"/>
        <v>307.45245060830314</v>
      </c>
      <c r="F185" s="4">
        <f t="shared" ca="1" si="30"/>
        <v>861339.94732567971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1377000.0000000012</v>
      </c>
      <c r="K185" s="24"/>
      <c r="L185" s="22">
        <f t="shared" ca="1" si="34"/>
        <v>0.37190508247148168</v>
      </c>
    </row>
    <row r="186" spans="1:12" x14ac:dyDescent="0.2">
      <c r="A186" s="2">
        <f t="shared" si="29"/>
        <v>44083</v>
      </c>
      <c r="B186" s="4">
        <f t="shared" ca="1" si="26"/>
        <v>3218.2032000142249</v>
      </c>
      <c r="C186" s="4">
        <f t="shared" ca="1" si="25"/>
        <v>5.1491251200227603</v>
      </c>
      <c r="D186" s="4">
        <f t="shared" ca="1" si="27"/>
        <v>512441.11560676509</v>
      </c>
      <c r="E186" s="4">
        <f t="shared" ca="1" si="28"/>
        <v>307.64925891941039</v>
      </c>
      <c r="F186" s="4">
        <f t="shared" ca="1" si="30"/>
        <v>861033.03193430242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1377000.0000000012</v>
      </c>
      <c r="K186" s="24"/>
      <c r="L186" s="22">
        <f t="shared" ca="1" si="34"/>
        <v>0.37214314858879061</v>
      </c>
    </row>
    <row r="187" spans="1:12" x14ac:dyDescent="0.2">
      <c r="A187" s="2">
        <f t="shared" si="29"/>
        <v>44084</v>
      </c>
      <c r="B187" s="4">
        <f t="shared" ca="1" si="26"/>
        <v>3198.1104622872476</v>
      </c>
      <c r="C187" s="4">
        <f t="shared" ca="1" si="25"/>
        <v>5.1169767396595969</v>
      </c>
      <c r="D187" s="4">
        <f t="shared" ca="1" si="27"/>
        <v>512765.82112267416</v>
      </c>
      <c r="E187" s="4">
        <f t="shared" ca="1" si="28"/>
        <v>307.84419919312006</v>
      </c>
      <c r="F187" s="4">
        <f t="shared" ca="1" si="30"/>
        <v>860728.22421584663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1377000.0000000012</v>
      </c>
      <c r="K187" s="24"/>
      <c r="L187" s="22">
        <f t="shared" ca="1" si="34"/>
        <v>0.37237895506367008</v>
      </c>
    </row>
    <row r="188" spans="1:12" x14ac:dyDescent="0.2">
      <c r="A188" s="2">
        <f t="shared" si="29"/>
        <v>44085</v>
      </c>
      <c r="B188" s="4">
        <f t="shared" ca="1" si="26"/>
        <v>3178.9697476455895</v>
      </c>
      <c r="C188" s="4">
        <f t="shared" ca="1" si="25"/>
        <v>5.0863515962329435</v>
      </c>
      <c r="D188" s="4">
        <f t="shared" ca="1" si="27"/>
        <v>513087.56610772264</v>
      </c>
      <c r="E188" s="4">
        <f t="shared" ca="1" si="28"/>
        <v>308.03736208188241</v>
      </c>
      <c r="F188" s="4">
        <f t="shared" ca="1" si="30"/>
        <v>860425.42678255111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1377000.0000000012</v>
      </c>
      <c r="K188" s="24"/>
      <c r="L188" s="22">
        <f t="shared" ca="1" si="34"/>
        <v>0.37261261155244896</v>
      </c>
    </row>
    <row r="189" spans="1:12" x14ac:dyDescent="0.2">
      <c r="A189" s="2">
        <f t="shared" si="29"/>
        <v>44086</v>
      </c>
      <c r="B189" s="4">
        <f t="shared" ca="1" si="26"/>
        <v>3160.7301544808224</v>
      </c>
      <c r="C189" s="4">
        <f t="shared" ca="1" si="25"/>
        <v>5.057168247169316</v>
      </c>
      <c r="D189" s="4">
        <f t="shared" ca="1" si="27"/>
        <v>513406.49353375216</v>
      </c>
      <c r="E189" s="4">
        <f t="shared" ca="1" si="28"/>
        <v>308.22883342030315</v>
      </c>
      <c r="F189" s="4">
        <f t="shared" ca="1" si="30"/>
        <v>860124.54747834802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1377000.0000000014</v>
      </c>
      <c r="K189" s="24"/>
      <c r="L189" s="22">
        <f t="shared" ca="1" si="34"/>
        <v>0.37284422188362504</v>
      </c>
    </row>
    <row r="190" spans="1:12" x14ac:dyDescent="0.2">
      <c r="A190" s="2">
        <f t="shared" si="29"/>
        <v>44087</v>
      </c>
      <c r="B190" s="4">
        <f t="shared" ca="1" si="26"/>
        <v>3143.3434402910307</v>
      </c>
      <c r="C190" s="4">
        <f t="shared" ca="1" si="25"/>
        <v>5.0293495044656495</v>
      </c>
      <c r="D190" s="4">
        <f t="shared" ca="1" si="27"/>
        <v>513722.7387622089</v>
      </c>
      <c r="E190" s="4">
        <f t="shared" ca="1" si="28"/>
        <v>308.41869447400938</v>
      </c>
      <c r="F190" s="4">
        <f t="shared" ca="1" si="30"/>
        <v>859825.4991030274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1377000.0000000014</v>
      </c>
      <c r="K190" s="24"/>
      <c r="L190" s="22">
        <f t="shared" ca="1" si="34"/>
        <v>0.37307388435890226</v>
      </c>
    </row>
    <row r="191" spans="1:12" x14ac:dyDescent="0.2">
      <c r="A191" s="2">
        <f t="shared" si="29"/>
        <v>44088</v>
      </c>
      <c r="B191" s="4">
        <f t="shared" ca="1" si="26"/>
        <v>3126.7638890747762</v>
      </c>
      <c r="C191" s="4">
        <f t="shared" ca="1" si="25"/>
        <v>5.0028222225196419</v>
      </c>
      <c r="D191" s="4">
        <f t="shared" ca="1" si="27"/>
        <v>514036.42993838689</v>
      </c>
      <c r="E191" s="4">
        <f t="shared" ca="1" si="28"/>
        <v>308.60702217633758</v>
      </c>
      <c r="F191" s="4">
        <f t="shared" ca="1" si="30"/>
        <v>859528.19915036333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1377000.0000000014</v>
      </c>
      <c r="K191" s="24"/>
      <c r="L191" s="22">
        <f t="shared" ca="1" si="34"/>
        <v>0.37330169203949626</v>
      </c>
    </row>
    <row r="192" spans="1:12" x14ac:dyDescent="0.2">
      <c r="A192" s="2">
        <f t="shared" si="29"/>
        <v>44089</v>
      </c>
      <c r="B192" s="4">
        <f t="shared" ca="1" si="26"/>
        <v>3110.948184822324</v>
      </c>
      <c r="C192" s="4">
        <f t="shared" ca="1" si="25"/>
        <v>4.9775170957157187</v>
      </c>
      <c r="D192" s="4">
        <f t="shared" ca="1" si="27"/>
        <v>514347.68836628424</v>
      </c>
      <c r="E192" s="4">
        <f t="shared" ca="1" si="28"/>
        <v>308.79388935338221</v>
      </c>
      <c r="F192" s="4">
        <f t="shared" ca="1" si="30"/>
        <v>859232.56955954141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1377000.0000000014</v>
      </c>
      <c r="K192" s="24"/>
      <c r="L192" s="22">
        <f t="shared" ca="1" si="34"/>
        <v>0.37352773301836145</v>
      </c>
    </row>
    <row r="193" spans="1:12" x14ac:dyDescent="0.2">
      <c r="A193" s="2">
        <f t="shared" si="29"/>
        <v>44090</v>
      </c>
      <c r="B193" s="4">
        <f t="shared" ca="1" si="26"/>
        <v>3095.8552908701349</v>
      </c>
      <c r="C193" s="4">
        <f t="shared" ca="1" si="25"/>
        <v>4.9533684653922165</v>
      </c>
      <c r="D193" s="4">
        <f t="shared" ca="1" si="27"/>
        <v>514656.62886493915</v>
      </c>
      <c r="E193" s="4">
        <f t="shared" ca="1" si="28"/>
        <v>308.97936493792588</v>
      </c>
      <c r="F193" s="4">
        <f t="shared" ca="1" si="30"/>
        <v>858938.53647925414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1377000.0000000014</v>
      </c>
      <c r="K193" s="24"/>
      <c r="L193" s="22">
        <f t="shared" ca="1" si="34"/>
        <v>0.37375209067896775</v>
      </c>
    </row>
    <row r="194" spans="1:12" x14ac:dyDescent="0.2">
      <c r="A194" s="2">
        <f t="shared" si="29"/>
        <v>44091</v>
      </c>
      <c r="B194" s="4">
        <f t="shared" ca="1" si="26"/>
        <v>3081.4463348888994</v>
      </c>
      <c r="C194" s="4">
        <f t="shared" ca="1" si="25"/>
        <v>4.9303141358222389</v>
      </c>
      <c r="D194" s="4">
        <f t="shared" ca="1" si="27"/>
        <v>514963.36010708165</v>
      </c>
      <c r="E194" s="4">
        <f t="shared" ca="1" si="28"/>
        <v>309.16351417275229</v>
      </c>
      <c r="F194" s="4">
        <f t="shared" ca="1" si="30"/>
        <v>858646.0300438581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1377000.0000000014</v>
      </c>
      <c r="K194" s="24"/>
      <c r="L194" s="22">
        <f t="shared" ca="1" si="34"/>
        <v>0.37397484394123537</v>
      </c>
    </row>
    <row r="195" spans="1:12" x14ac:dyDescent="0.2">
      <c r="A195" s="2">
        <f t="shared" si="29"/>
        <v>44092</v>
      </c>
      <c r="B195" s="4">
        <f t="shared" ca="1" si="26"/>
        <v>3067.6844992801284</v>
      </c>
      <c r="C195" s="4">
        <f t="shared" ref="C195:C258" ca="1" si="35">gamma*sjuka</f>
        <v>4.9082951988482053</v>
      </c>
      <c r="D195" s="4">
        <f t="shared" ca="1" si="27"/>
        <v>515267.98494090635</v>
      </c>
      <c r="E195" s="4">
        <f t="shared" ca="1" si="28"/>
        <v>309.34639880382576</v>
      </c>
      <c r="F195" s="4">
        <f t="shared" ca="1" si="30"/>
        <v>858354.98416101106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1377000.0000000014</v>
      </c>
      <c r="K195" s="24"/>
      <c r="L195" s="22">
        <f t="shared" ca="1" si="34"/>
        <v>0.37419606749521123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3054.5349167615227</v>
      </c>
      <c r="C196" s="4">
        <f t="shared" ca="1" si="35"/>
        <v>4.8872558668184363</v>
      </c>
      <c r="D196" s="4">
        <f t="shared" ref="D196:D259" ca="1" si="37">D195+(1-alpha)*IF(ROW()-L&gt;=ROW(F$3),beta*OFFSET(F196,-L,0)*OFFSET(B196,-L,0),K/L)</f>
        <v>515570.60069574194</v>
      </c>
      <c r="E196" s="4">
        <f t="shared" ref="E196:E259" ca="1" si="38">E195+alpha*IF(ROW()-L&gt;=ROW(F$3),beta*OFFSET(F196,-L,0)*OFFSET(B196,-L,0),K/L)</f>
        <v>309.52807726380308</v>
      </c>
      <c r="F196" s="4">
        <f t="shared" ca="1" si="30"/>
        <v>858065.33631023415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1377000.0000000014</v>
      </c>
      <c r="K196" s="24"/>
      <c r="L196" s="22">
        <f t="shared" ca="1" si="34"/>
        <v>0.37441583202305112</v>
      </c>
    </row>
    <row r="197" spans="1:12" x14ac:dyDescent="0.2">
      <c r="A197" s="2">
        <f t="shared" ref="A197:A260" si="39">A196+1</f>
        <v>44094</v>
      </c>
      <c r="B197" s="4">
        <f t="shared" ca="1" si="36"/>
        <v>3041.9645709268339</v>
      </c>
      <c r="C197" s="4">
        <f t="shared" ca="1" si="35"/>
        <v>4.8671433134829343</v>
      </c>
      <c r="D197" s="4">
        <f t="shared" ca="1" si="37"/>
        <v>515871.29947236256</v>
      </c>
      <c r="E197" s="4">
        <f t="shared" ca="1" si="38"/>
        <v>309.70860484632499</v>
      </c>
      <c r="F197" s="4">
        <f t="shared" ref="F197:F260" ca="1" si="40">F196-beta*F196*B196</f>
        <v>857777.02735186566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1377000.0000000014</v>
      </c>
      <c r="K197" s="24"/>
      <c r="L197" s="22">
        <f t="shared" ref="L197:L260" ca="1" si="44">D197/J197</f>
        <v>0.37463420440984896</v>
      </c>
    </row>
    <row r="198" spans="1:12" x14ac:dyDescent="0.2">
      <c r="A198" s="2">
        <f t="shared" si="39"/>
        <v>44095</v>
      </c>
      <c r="B198" s="4">
        <f t="shared" ca="1" si="36"/>
        <v>3029.9422015717196</v>
      </c>
      <c r="C198" s="4">
        <f t="shared" ca="1" si="35"/>
        <v>4.8479075225147517</v>
      </c>
      <c r="D198" s="4">
        <f t="shared" ca="1" si="37"/>
        <v>516170.16841865802</v>
      </c>
      <c r="E198" s="4">
        <f t="shared" ca="1" si="38"/>
        <v>309.88803387151739</v>
      </c>
      <c r="F198" s="4">
        <f t="shared" ca="1" si="40"/>
        <v>857490.00134590012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1377000.0000000014</v>
      </c>
      <c r="K198" s="24"/>
      <c r="L198" s="22">
        <f t="shared" ca="1" si="44"/>
        <v>0.37485124794383262</v>
      </c>
    </row>
    <row r="199" spans="1:12" x14ac:dyDescent="0.2">
      <c r="A199" s="2">
        <f t="shared" si="39"/>
        <v>44096</v>
      </c>
      <c r="B199" s="4">
        <f t="shared" ca="1" si="36"/>
        <v>3018.4382145830791</v>
      </c>
      <c r="C199" s="4">
        <f t="shared" ca="1" si="35"/>
        <v>4.8295011433329265</v>
      </c>
      <c r="D199" s="4">
        <f t="shared" ca="1" si="37"/>
        <v>516467.2899913505</v>
      </c>
      <c r="E199" s="4">
        <f t="shared" ca="1" si="38"/>
        <v>310.06641384311581</v>
      </c>
      <c r="F199" s="4">
        <f t="shared" ca="1" si="40"/>
        <v>857204.20538022474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1377000.0000000014</v>
      </c>
      <c r="K199" s="24"/>
      <c r="L199" s="22">
        <f t="shared" ca="1" si="44"/>
        <v>0.37506702250642698</v>
      </c>
    </row>
    <row r="200" spans="1:12" x14ac:dyDescent="0.2">
      <c r="A200" s="2">
        <f t="shared" si="39"/>
        <v>44097</v>
      </c>
      <c r="B200" s="4">
        <f t="shared" ca="1" si="36"/>
        <v>3007.4245961954571</v>
      </c>
      <c r="C200" s="4">
        <f t="shared" ca="1" si="35"/>
        <v>4.8118793539127314</v>
      </c>
      <c r="D200" s="4">
        <f t="shared" ca="1" si="37"/>
        <v>516762.74220441794</v>
      </c>
      <c r="E200" s="4">
        <f t="shared" ca="1" si="38"/>
        <v>310.24379159760895</v>
      </c>
      <c r="F200" s="4">
        <f t="shared" ca="1" si="40"/>
        <v>856919.58940779045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1377000.0000000014</v>
      </c>
      <c r="K200" s="24"/>
      <c r="L200" s="22">
        <f t="shared" ca="1" si="44"/>
        <v>0.37528158475266332</v>
      </c>
    </row>
    <row r="201" spans="1:12" x14ac:dyDescent="0.2">
      <c r="A201" s="2">
        <f t="shared" si="39"/>
        <v>44098</v>
      </c>
      <c r="B201" s="4">
        <f t="shared" ca="1" si="36"/>
        <v>2996.8748314243321</v>
      </c>
      <c r="C201" s="4">
        <f t="shared" ca="1" si="35"/>
        <v>4.7949997302789313</v>
      </c>
      <c r="D201" s="4">
        <f t="shared" ca="1" si="37"/>
        <v>517056.59886485705</v>
      </c>
      <c r="E201" s="4">
        <f t="shared" ca="1" si="38"/>
        <v>310.42021144578132</v>
      </c>
      <c r="F201" s="4">
        <f t="shared" ca="1" si="40"/>
        <v>856636.10609227431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1377000.0000000014</v>
      </c>
      <c r="K201" s="24"/>
      <c r="L201" s="22">
        <f t="shared" ca="1" si="44"/>
        <v>0.37549498828239397</v>
      </c>
    </row>
    <row r="202" spans="1:12" x14ac:dyDescent="0.2">
      <c r="A202" s="2">
        <f t="shared" si="39"/>
        <v>44099</v>
      </c>
      <c r="B202" s="4">
        <f t="shared" ca="1" si="36"/>
        <v>2986.7638264923626</v>
      </c>
      <c r="C202" s="4">
        <f t="shared" ca="1" si="35"/>
        <v>4.7788221223877807</v>
      </c>
      <c r="D202" s="4">
        <f t="shared" ca="1" si="37"/>
        <v>517348.92979639187</v>
      </c>
      <c r="E202" s="4">
        <f t="shared" ca="1" si="38"/>
        <v>310.59571530701896</v>
      </c>
      <c r="F202" s="4">
        <f t="shared" ca="1" si="40"/>
        <v>856353.71066181024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1377000.0000000014</v>
      </c>
      <c r="K202" s="24"/>
      <c r="L202" s="22">
        <f t="shared" ca="1" si="44"/>
        <v>0.37570728380275331</v>
      </c>
    </row>
    <row r="203" spans="1:12" x14ac:dyDescent="0.2">
      <c r="A203" s="2">
        <f t="shared" si="39"/>
        <v>44100</v>
      </c>
      <c r="B203" s="4">
        <f t="shared" ca="1" si="36"/>
        <v>2977.0678350709445</v>
      </c>
      <c r="C203" s="4">
        <f t="shared" ca="1" si="35"/>
        <v>4.7633085361135112</v>
      </c>
      <c r="D203" s="4">
        <f t="shared" ca="1" si="37"/>
        <v>517639.80105170916</v>
      </c>
      <c r="E203" s="4">
        <f t="shared" ca="1" si="38"/>
        <v>310.7703428367272</v>
      </c>
      <c r="F203" s="4">
        <f t="shared" ca="1" si="40"/>
        <v>856072.36077038466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1377000.0000000014</v>
      </c>
      <c r="K203" s="24"/>
      <c r="L203" s="22">
        <f t="shared" ca="1" si="44"/>
        <v>0.37591851928228659</v>
      </c>
    </row>
    <row r="204" spans="1:12" x14ac:dyDescent="0.2">
      <c r="A204" s="2">
        <f t="shared" si="39"/>
        <v>44101</v>
      </c>
      <c r="B204" s="4">
        <f t="shared" ca="1" si="36"/>
        <v>2967.7643881656854</v>
      </c>
      <c r="C204" s="4">
        <f t="shared" ca="1" si="35"/>
        <v>4.7484230210650971</v>
      </c>
      <c r="D204" s="4">
        <f t="shared" ca="1" si="37"/>
        <v>517929.27511377569</v>
      </c>
      <c r="E204" s="4">
        <f t="shared" ca="1" si="38"/>
        <v>310.94413154719336</v>
      </c>
      <c r="F204" s="4">
        <f t="shared" ca="1" si="40"/>
        <v>855792.01636651298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1377000.0000000014</v>
      </c>
      <c r="K204" s="24"/>
      <c r="L204" s="22">
        <f t="shared" ca="1" si="44"/>
        <v>0.37612874009714969</v>
      </c>
    </row>
    <row r="205" spans="1:12" x14ac:dyDescent="0.2">
      <c r="A205" s="2">
        <f t="shared" si="39"/>
        <v>44102</v>
      </c>
      <c r="B205" s="4">
        <f t="shared" ca="1" si="36"/>
        <v>2958.8322274806237</v>
      </c>
      <c r="C205" s="4">
        <f t="shared" ca="1" si="35"/>
        <v>4.7341315639689983</v>
      </c>
      <c r="D205" s="4">
        <f t="shared" ca="1" si="37"/>
        <v>518217.41108676913</v>
      </c>
      <c r="E205" s="4">
        <f t="shared" ca="1" si="38"/>
        <v>311.11711692221445</v>
      </c>
      <c r="F205" s="4">
        <f t="shared" ca="1" si="40"/>
        <v>855512.63956882956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1377000.0000000014</v>
      </c>
      <c r="K205" s="24"/>
      <c r="L205" s="22">
        <f t="shared" ca="1" si="44"/>
        <v>0.37633798916976657</v>
      </c>
    </row>
    <row r="206" spans="1:12" x14ac:dyDescent="0.2">
      <c r="A206" s="2">
        <f t="shared" si="39"/>
        <v>44103</v>
      </c>
      <c r="B206" s="4">
        <f t="shared" ca="1" si="36"/>
        <v>2950.2512421021588</v>
      </c>
      <c r="C206" s="4">
        <f t="shared" ca="1" si="35"/>
        <v>4.720401987363454</v>
      </c>
      <c r="D206" s="4">
        <f t="shared" ca="1" si="37"/>
        <v>518504.26487713109</v>
      </c>
      <c r="E206" s="4">
        <f t="shared" ca="1" si="38"/>
        <v>311.28933252579378</v>
      </c>
      <c r="F206" s="4">
        <f t="shared" ca="1" si="40"/>
        <v>855234.19454824249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1377000.0000000016</v>
      </c>
      <c r="K206" s="24"/>
      <c r="L206" s="22">
        <f t="shared" ca="1" si="44"/>
        <v>0.37654630710031262</v>
      </c>
    </row>
    <row r="207" spans="1:12" x14ac:dyDescent="0.2">
      <c r="A207" s="2">
        <f t="shared" si="39"/>
        <v>44104</v>
      </c>
      <c r="B207" s="4">
        <f t="shared" ca="1" si="36"/>
        <v>2942.0024083497092</v>
      </c>
      <c r="C207" s="4">
        <f t="shared" ca="1" si="35"/>
        <v>4.7072038533595348</v>
      </c>
      <c r="D207" s="4">
        <f t="shared" ca="1" si="37"/>
        <v>518789.88936522708</v>
      </c>
      <c r="E207" s="4">
        <f t="shared" ca="1" si="38"/>
        <v>311.46081010519902</v>
      </c>
      <c r="F207" s="4">
        <f t="shared" ca="1" si="40"/>
        <v>854956.64741631958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1377000.0000000016</v>
      </c>
      <c r="K207" s="24"/>
      <c r="L207" s="22">
        <f t="shared" ca="1" si="44"/>
        <v>0.37675373229137726</v>
      </c>
    </row>
    <row r="208" spans="1:12" x14ac:dyDescent="0.2">
      <c r="A208" s="2">
        <f t="shared" si="39"/>
        <v>44105</v>
      </c>
      <c r="B208" s="4">
        <f t="shared" ca="1" si="36"/>
        <v>2934.0677326460745</v>
      </c>
      <c r="C208" s="4">
        <f t="shared" ca="1" si="35"/>
        <v>4.6945083722337193</v>
      </c>
      <c r="D208" s="4">
        <f t="shared" ca="1" si="37"/>
        <v>519074.33456807793</v>
      </c>
      <c r="E208" s="4">
        <f t="shared" ca="1" si="38"/>
        <v>311.6315796886596</v>
      </c>
      <c r="F208" s="4">
        <f t="shared" ca="1" si="40"/>
        <v>854679.96611958893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1377000.0000000016</v>
      </c>
      <c r="K208" s="24"/>
      <c r="L208" s="22">
        <f t="shared" ca="1" si="44"/>
        <v>0.37696030106614187</v>
      </c>
    </row>
    <row r="209" spans="1:12" x14ac:dyDescent="0.2">
      <c r="A209" s="2">
        <f t="shared" si="39"/>
        <v>44106</v>
      </c>
      <c r="B209" s="4">
        <f t="shared" ca="1" si="36"/>
        <v>2926.4301972662952</v>
      </c>
      <c r="C209" s="4">
        <f t="shared" ca="1" si="35"/>
        <v>4.6822883156260726</v>
      </c>
      <c r="D209" s="4">
        <f t="shared" ca="1" si="37"/>
        <v>519357.64779360476</v>
      </c>
      <c r="E209" s="4">
        <f t="shared" ca="1" si="38"/>
        <v>311.8016696779693</v>
      </c>
      <c r="F209" s="4">
        <f t="shared" ca="1" si="40"/>
        <v>854404.12033945252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1377000.0000000014</v>
      </c>
      <c r="K209" s="24"/>
      <c r="L209" s="22">
        <f t="shared" ca="1" si="44"/>
        <v>0.37716604778039525</v>
      </c>
    </row>
    <row r="210" spans="1:12" x14ac:dyDescent="0.2">
      <c r="A210" s="2">
        <f t="shared" si="39"/>
        <v>44107</v>
      </c>
      <c r="B210" s="4">
        <f t="shared" ca="1" si="36"/>
        <v>2919.0737088295073</v>
      </c>
      <c r="C210" s="4">
        <f t="shared" ca="1" si="35"/>
        <v>4.6705179341272123</v>
      </c>
      <c r="D210" s="4">
        <f t="shared" ca="1" si="37"/>
        <v>519639.87378681061</v>
      </c>
      <c r="E210" s="4">
        <f t="shared" ca="1" si="38"/>
        <v>311.97110693624774</v>
      </c>
      <c r="F210" s="4">
        <f t="shared" ca="1" si="40"/>
        <v>854129.08139742515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1377000.0000000014</v>
      </c>
      <c r="K210" s="24"/>
      <c r="L210" s="22">
        <f t="shared" ca="1" si="44"/>
        <v>0.37737100492869285</v>
      </c>
    </row>
    <row r="211" spans="1:12" x14ac:dyDescent="0.2">
      <c r="A211" s="2">
        <f t="shared" si="39"/>
        <v>44108</v>
      </c>
      <c r="B211" s="4">
        <f t="shared" ca="1" si="36"/>
        <v>2911.9830494038461</v>
      </c>
      <c r="C211" s="4">
        <f t="shared" ca="1" si="35"/>
        <v>4.659172879046154</v>
      </c>
      <c r="D211" s="4">
        <f t="shared" ca="1" si="37"/>
        <v>519921.05486830138</v>
      </c>
      <c r="E211" s="4">
        <f t="shared" ca="1" si="38"/>
        <v>312.13991687110308</v>
      </c>
      <c r="F211" s="4">
        <f t="shared" ca="1" si="40"/>
        <v>853854.82216542517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1377000.0000000014</v>
      </c>
      <c r="K211" s="24"/>
      <c r="L211" s="22">
        <f t="shared" ca="1" si="44"/>
        <v>0.37757520324495342</v>
      </c>
    </row>
    <row r="212" spans="1:12" x14ac:dyDescent="0.2">
      <c r="A212" s="2">
        <f t="shared" si="39"/>
        <v>44109</v>
      </c>
      <c r="B212" s="4">
        <f t="shared" ca="1" si="36"/>
        <v>2905.143830099862</v>
      </c>
      <c r="C212" s="4">
        <f t="shared" ca="1" si="35"/>
        <v>4.6482301281597795</v>
      </c>
      <c r="D212" s="4">
        <f t="shared" ca="1" si="37"/>
        <v>520201.23106553074</v>
      </c>
      <c r="E212" s="4">
        <f t="shared" ca="1" si="38"/>
        <v>312.3081235134261</v>
      </c>
      <c r="F212" s="4">
        <f t="shared" ca="1" si="40"/>
        <v>853581.3169808574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1377000.0000000014</v>
      </c>
      <c r="K212" s="24"/>
      <c r="L212" s="22">
        <f t="shared" ca="1" si="44"/>
        <v>0.37777867179777069</v>
      </c>
    </row>
    <row r="213" spans="1:12" x14ac:dyDescent="0.2">
      <c r="A213" s="2">
        <f t="shared" si="39"/>
        <v>44110</v>
      </c>
      <c r="B213" s="4">
        <f t="shared" ca="1" si="36"/>
        <v>2898.5424470331673</v>
      </c>
      <c r="C213" s="4">
        <f t="shared" ca="1" si="35"/>
        <v>4.6376679152530675</v>
      </c>
      <c r="D213" s="4">
        <f t="shared" ca="1" si="37"/>
        <v>520480.44023713551</v>
      </c>
      <c r="E213" s="4">
        <f t="shared" ca="1" si="38"/>
        <v>312.47574959203615</v>
      </c>
      <c r="F213" s="4">
        <f t="shared" ca="1" si="40"/>
        <v>853308.54156624072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1377000.0000000014</v>
      </c>
      <c r="K213" s="24"/>
      <c r="L213" s="22">
        <f t="shared" ca="1" si="44"/>
        <v>0.37798143808070805</v>
      </c>
    </row>
    <row r="214" spans="1:12" x14ac:dyDescent="0.2">
      <c r="A214" s="2">
        <f t="shared" si="39"/>
        <v>44111</v>
      </c>
      <c r="B214" s="4">
        <f t="shared" ca="1" si="36"/>
        <v>2892.1660395421363</v>
      </c>
      <c r="C214" s="4">
        <f t="shared" ca="1" si="35"/>
        <v>4.6274656632674187</v>
      </c>
      <c r="D214" s="4">
        <f t="shared" ca="1" si="37"/>
        <v>520758.71819071023</v>
      </c>
      <c r="E214" s="4">
        <f t="shared" ca="1" si="38"/>
        <v>312.64281660438837</v>
      </c>
      <c r="F214" s="4">
        <f t="shared" ca="1" si="40"/>
        <v>853036.47295314469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1377000.0000000014</v>
      </c>
      <c r="K214" s="24"/>
      <c r="L214" s="22">
        <f t="shared" ca="1" si="44"/>
        <v>0.3781835280978284</v>
      </c>
    </row>
    <row r="215" spans="1:12" x14ac:dyDescent="0.2">
      <c r="A215" s="2">
        <f t="shared" si="39"/>
        <v>44112</v>
      </c>
      <c r="B215" s="4">
        <f t="shared" ca="1" si="36"/>
        <v>2886.0024505514234</v>
      </c>
      <c r="C215" s="4">
        <f t="shared" ca="1" si="35"/>
        <v>4.6176039208822779</v>
      </c>
      <c r="D215" s="4">
        <f t="shared" ca="1" si="37"/>
        <v>521036.09879435407</v>
      </c>
      <c r="E215" s="4">
        <f t="shared" ca="1" si="38"/>
        <v>312.80934488354217</v>
      </c>
      <c r="F215" s="4">
        <f t="shared" ca="1" si="40"/>
        <v>852765.08941021247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1377000.0000000014</v>
      </c>
      <c r="K215" s="24"/>
      <c r="L215" s="22">
        <f t="shared" ca="1" si="44"/>
        <v>0.37838496644470121</v>
      </c>
    </row>
    <row r="216" spans="1:12" x14ac:dyDescent="0.2">
      <c r="A216" s="2">
        <f t="shared" si="39"/>
        <v>44113</v>
      </c>
      <c r="B216" s="4">
        <f t="shared" ca="1" si="36"/>
        <v>2880.0401889768323</v>
      </c>
      <c r="C216" s="4">
        <f t="shared" ca="1" si="35"/>
        <v>4.6080643023629317</v>
      </c>
      <c r="D216" s="4">
        <f t="shared" ca="1" si="37"/>
        <v>521312.61408230668</v>
      </c>
      <c r="E216" s="4">
        <f t="shared" ca="1" si="38"/>
        <v>312.97535366158058</v>
      </c>
      <c r="F216" s="4">
        <f t="shared" ca="1" si="40"/>
        <v>852494.3703750564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1377000.0000000014</v>
      </c>
      <c r="K216" s="24"/>
      <c r="L216" s="22">
        <f t="shared" ca="1" si="44"/>
        <v>0.37858577638511703</v>
      </c>
    </row>
    <row r="217" spans="1:12" x14ac:dyDescent="0.2">
      <c r="A217" s="2">
        <f t="shared" si="39"/>
        <v>44114</v>
      </c>
      <c r="B217" s="4">
        <f t="shared" ca="1" si="36"/>
        <v>2874.2683940717075</v>
      </c>
      <c r="C217" s="4">
        <f t="shared" ca="1" si="35"/>
        <v>4.5988294305147326</v>
      </c>
      <c r="D217" s="4">
        <f t="shared" ca="1" si="37"/>
        <v>521588.29435497493</v>
      </c>
      <c r="E217" s="4">
        <f t="shared" ca="1" si="38"/>
        <v>313.14086112966243</v>
      </c>
      <c r="F217" s="4">
        <f t="shared" ca="1" si="40"/>
        <v>852224.29638982518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1377000.0000000014</v>
      </c>
      <c r="K217" s="24"/>
      <c r="L217" s="22">
        <f t="shared" ca="1" si="44"/>
        <v>0.3787859799237287</v>
      </c>
    </row>
    <row r="218" spans="1:12" x14ac:dyDescent="0.2">
      <c r="A218" s="2">
        <f t="shared" si="39"/>
        <v>44115</v>
      </c>
      <c r="B218" s="4">
        <f t="shared" ca="1" si="36"/>
        <v>2868.6768016194546</v>
      </c>
      <c r="C218" s="4">
        <f t="shared" ca="1" si="35"/>
        <v>4.5898828825911275</v>
      </c>
      <c r="D218" s="4">
        <f t="shared" ca="1" si="37"/>
        <v>521863.16827363701</v>
      </c>
      <c r="E218" s="4">
        <f t="shared" ca="1" si="38"/>
        <v>313.3058844948788</v>
      </c>
      <c r="F218" s="4">
        <f t="shared" ca="1" si="40"/>
        <v>851954.84904025006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1377000.0000000014</v>
      </c>
      <c r="K218" s="24"/>
      <c r="L218" s="22">
        <f t="shared" ca="1" si="44"/>
        <v>0.37898559787482677</v>
      </c>
    </row>
    <row r="219" spans="1:12" x14ac:dyDescent="0.2">
      <c r="A219" s="2">
        <f t="shared" si="39"/>
        <v>44116</v>
      </c>
      <c r="B219" s="4">
        <f t="shared" ca="1" si="36"/>
        <v>2863.2557118811101</v>
      </c>
      <c r="C219" s="4">
        <f t="shared" ca="1" si="35"/>
        <v>4.5812091390097764</v>
      </c>
      <c r="D219" s="4">
        <f t="shared" ca="1" si="37"/>
        <v>522137.26295009773</v>
      </c>
      <c r="E219" s="4">
        <f t="shared" ca="1" si="38"/>
        <v>313.47044003407876</v>
      </c>
      <c r="F219" s="4">
        <f t="shared" ca="1" si="40"/>
        <v>851686.01089798845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1377000.0000000014</v>
      </c>
      <c r="K219" s="24"/>
      <c r="L219" s="22">
        <f t="shared" ca="1" si="44"/>
        <v>0.37918464992744894</v>
      </c>
    </row>
    <row r="220" spans="1:12" x14ac:dyDescent="0.2">
      <c r="A220" s="2">
        <f t="shared" si="39"/>
        <v>44117</v>
      </c>
      <c r="B220" s="4">
        <f t="shared" ca="1" si="36"/>
        <v>2857.9959592110094</v>
      </c>
      <c r="C220" s="4">
        <f t="shared" ca="1" si="35"/>
        <v>4.572793534737615</v>
      </c>
      <c r="D220" s="4">
        <f t="shared" ca="1" si="37"/>
        <v>522410.60403155471</v>
      </c>
      <c r="E220" s="4">
        <f t="shared" ca="1" si="38"/>
        <v>313.63454314481942</v>
      </c>
      <c r="F220" s="4">
        <f t="shared" ca="1" si="40"/>
        <v>851417.76546609087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1377000.0000000014</v>
      </c>
      <c r="K220" s="24"/>
      <c r="L220" s="22">
        <f t="shared" ca="1" si="44"/>
        <v>0.37938315470701101</v>
      </c>
    </row>
    <row r="221" spans="1:12" x14ac:dyDescent="0.2">
      <c r="A221" s="2">
        <f t="shared" si="39"/>
        <v>44118</v>
      </c>
      <c r="B221" s="4">
        <f t="shared" ca="1" si="36"/>
        <v>2852.8888832575904</v>
      </c>
      <c r="C221" s="4">
        <f t="shared" ca="1" si="35"/>
        <v>4.5646222132121448</v>
      </c>
      <c r="D221" s="4">
        <f t="shared" ca="1" si="37"/>
        <v>522683.21578092262</v>
      </c>
      <c r="E221" s="4">
        <f t="shared" ca="1" si="38"/>
        <v>313.79820839358945</v>
      </c>
      <c r="F221" s="4">
        <f t="shared" ca="1" si="40"/>
        <v>851150.09712742758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1377000.0000000014</v>
      </c>
      <c r="K221" s="24"/>
      <c r="L221" s="22">
        <f t="shared" ca="1" si="44"/>
        <v>0.37958112983363984</v>
      </c>
    </row>
    <row r="222" spans="1:12" x14ac:dyDescent="0.2">
      <c r="A222" s="2">
        <f t="shared" si="39"/>
        <v>44119</v>
      </c>
      <c r="B222" s="4">
        <f t="shared" ca="1" si="36"/>
        <v>2847.9263016701921</v>
      </c>
      <c r="C222" s="4">
        <f t="shared" ca="1" si="35"/>
        <v>4.5566820826723076</v>
      </c>
      <c r="D222" s="4">
        <f t="shared" ca="1" si="37"/>
        <v>522955.1211528508</v>
      </c>
      <c r="E222" s="4">
        <f t="shared" ca="1" si="38"/>
        <v>313.96144956144707</v>
      </c>
      <c r="F222" s="4">
        <f t="shared" ca="1" si="40"/>
        <v>850882.99109591893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1377000.0000000014</v>
      </c>
      <c r="K222" s="24"/>
      <c r="L222" s="22">
        <f t="shared" ca="1" si="44"/>
        <v>0.37977859197737857</v>
      </c>
    </row>
    <row r="223" spans="1:12" x14ac:dyDescent="0.2">
      <c r="A223" s="2">
        <f t="shared" si="39"/>
        <v>44120</v>
      </c>
      <c r="B223" s="4">
        <f t="shared" ca="1" si="36"/>
        <v>2843.10048423639</v>
      </c>
      <c r="C223" s="4">
        <f t="shared" ca="1" si="35"/>
        <v>4.5489607747782239</v>
      </c>
      <c r="D223" s="4">
        <f t="shared" ca="1" si="37"/>
        <v>523226.3418656573</v>
      </c>
      <c r="E223" s="4">
        <f t="shared" ca="1" si="38"/>
        <v>314.12427968720641</v>
      </c>
      <c r="F223" s="4">
        <f t="shared" ca="1" si="40"/>
        <v>850616.43337042048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1377000.0000000014</v>
      </c>
      <c r="K223" s="24"/>
      <c r="L223" s="22">
        <f t="shared" ca="1" si="44"/>
        <v>0.37997555691042612</v>
      </c>
    </row>
    <row r="224" spans="1:12" x14ac:dyDescent="0.2">
      <c r="A224" s="2">
        <f t="shared" si="39"/>
        <v>44121</v>
      </c>
      <c r="B224" s="4">
        <f t="shared" ca="1" si="36"/>
        <v>2838.4041283779425</v>
      </c>
      <c r="C224" s="4">
        <f t="shared" ca="1" si="35"/>
        <v>4.5414466054047082</v>
      </c>
      <c r="D224" s="4">
        <f t="shared" ca="1" si="37"/>
        <v>523496.89846939227</v>
      </c>
      <c r="E224" s="4">
        <f t="shared" ca="1" si="38"/>
        <v>314.28671110830004</v>
      </c>
      <c r="F224" s="4">
        <f t="shared" ca="1" si="40"/>
        <v>850350.41069112287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1377000.0000000014</v>
      </c>
      <c r="K224" s="24"/>
      <c r="L224" s="22">
        <f t="shared" ca="1" si="44"/>
        <v>0.38017203955656625</v>
      </c>
    </row>
    <row r="225" spans="1:12" x14ac:dyDescent="0.2">
      <c r="A225" s="2">
        <f t="shared" si="39"/>
        <v>44122</v>
      </c>
      <c r="B225" s="4">
        <f t="shared" ca="1" si="36"/>
        <v>2833.830335936801</v>
      </c>
      <c r="C225" s="4">
        <f t="shared" ca="1" si="35"/>
        <v>4.5341285374988818</v>
      </c>
      <c r="D225" s="4">
        <f t="shared" ca="1" si="37"/>
        <v>523766.81041023234</v>
      </c>
      <c r="E225" s="4">
        <f t="shared" ca="1" si="38"/>
        <v>314.44875549943879</v>
      </c>
      <c r="F225" s="4">
        <f t="shared" ca="1" si="40"/>
        <v>850084.91049833281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1377000.0000000014</v>
      </c>
      <c r="K225" s="24"/>
      <c r="L225" s="22">
        <f t="shared" ca="1" si="44"/>
        <v>0.38036805403793161</v>
      </c>
    </row>
    <row r="226" spans="1:12" x14ac:dyDescent="0.2">
      <c r="A226" s="2">
        <f t="shared" si="39"/>
        <v>44123</v>
      </c>
      <c r="B226" s="4">
        <f t="shared" ca="1" si="36"/>
        <v>2829.3725911858937</v>
      </c>
      <c r="C226" s="4">
        <f t="shared" ca="1" si="35"/>
        <v>4.5269961458974306</v>
      </c>
      <c r="D226" s="4">
        <f t="shared" ca="1" si="37"/>
        <v>524036.09609139763</v>
      </c>
      <c r="E226" s="4">
        <f t="shared" ca="1" si="38"/>
        <v>314.61042390918385</v>
      </c>
      <c r="F226" s="4">
        <f t="shared" ca="1" si="40"/>
        <v>849819.92089350871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1377000.0000000014</v>
      </c>
      <c r="K226" s="24"/>
      <c r="L226" s="22">
        <f t="shared" ca="1" si="44"/>
        <v>0.38056361371924263</v>
      </c>
    </row>
    <row r="227" spans="1:12" x14ac:dyDescent="0.2">
      <c r="A227" s="2">
        <f t="shared" si="39"/>
        <v>44124</v>
      </c>
      <c r="B227" s="4">
        <f t="shared" ca="1" si="36"/>
        <v>2825.0247400024914</v>
      </c>
      <c r="C227" s="4">
        <f t="shared" ca="1" si="35"/>
        <v>4.5200395840039862</v>
      </c>
      <c r="D227" s="4">
        <f t="shared" ca="1" si="37"/>
        <v>524304.77293077391</v>
      </c>
      <c r="E227" s="4">
        <f t="shared" ca="1" si="38"/>
        <v>314.77172679454083</v>
      </c>
      <c r="F227" s="4">
        <f t="shared" ca="1" si="40"/>
        <v>849555.43060243048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1377000.0000000014</v>
      </c>
      <c r="K227" s="24"/>
      <c r="L227" s="22">
        <f t="shared" ca="1" si="44"/>
        <v>0.38075873124965387</v>
      </c>
    </row>
    <row r="228" spans="1:12" x14ac:dyDescent="0.2">
      <c r="A228" s="2">
        <f t="shared" si="39"/>
        <v>44125</v>
      </c>
      <c r="B228" s="4">
        <f t="shared" ca="1" si="36"/>
        <v>2820.7809701449592</v>
      </c>
      <c r="C228" s="4">
        <f t="shared" ca="1" si="35"/>
        <v>4.5132495522319349</v>
      </c>
      <c r="D228" s="4">
        <f t="shared" ca="1" si="37"/>
        <v>524572.85741541244</v>
      </c>
      <c r="E228" s="4">
        <f t="shared" ca="1" si="38"/>
        <v>314.93267405367942</v>
      </c>
      <c r="F228" s="4">
        <f t="shared" ca="1" si="40"/>
        <v>849291.42894039035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1377000.0000000014</v>
      </c>
      <c r="K228" s="24"/>
      <c r="L228" s="22">
        <f t="shared" ca="1" si="44"/>
        <v>0.38095341860233256</v>
      </c>
    </row>
    <row r="229" spans="1:12" x14ac:dyDescent="0.2">
      <c r="A229" s="2">
        <f t="shared" si="39"/>
        <v>44126</v>
      </c>
      <c r="B229" s="4">
        <f t="shared" ca="1" si="36"/>
        <v>2816.6357925765278</v>
      </c>
      <c r="C229" s="4">
        <f t="shared" ca="1" si="35"/>
        <v>4.5066172681224446</v>
      </c>
      <c r="D229" s="4">
        <f t="shared" ca="1" si="37"/>
        <v>524840.36515307252</v>
      </c>
      <c r="E229" s="4">
        <f t="shared" ca="1" si="38"/>
        <v>315.09327505687742</v>
      </c>
      <c r="F229" s="4">
        <f t="shared" ca="1" si="40"/>
        <v>849027.90577929548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1377000.0000000014</v>
      </c>
      <c r="K229" s="24"/>
      <c r="L229" s="22">
        <f t="shared" ca="1" si="44"/>
        <v>0.38114768711188962</v>
      </c>
    </row>
    <row r="230" spans="1:12" x14ac:dyDescent="0.2">
      <c r="A230" s="2">
        <f t="shared" si="39"/>
        <v>44127</v>
      </c>
      <c r="B230" s="4">
        <f t="shared" ca="1" si="36"/>
        <v>2812.5840237824659</v>
      </c>
      <c r="C230" s="4">
        <f t="shared" ca="1" si="35"/>
        <v>4.5001344380519459</v>
      </c>
      <c r="D230" s="4">
        <f t="shared" ca="1" si="37"/>
        <v>525107.31092096225</v>
      </c>
      <c r="E230" s="4">
        <f t="shared" ca="1" si="38"/>
        <v>315.25353867578258</v>
      </c>
      <c r="F230" s="4">
        <f t="shared" ca="1" si="40"/>
        <v>848764.85151658091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1377000.0000000014</v>
      </c>
      <c r="K230" s="24"/>
      <c r="L230" s="22">
        <f t="shared" ca="1" si="44"/>
        <v>0.38134154750977611</v>
      </c>
    </row>
    <row r="231" spans="1:12" x14ac:dyDescent="0.2">
      <c r="A231" s="2">
        <f t="shared" si="39"/>
        <v>44128</v>
      </c>
      <c r="B231" s="4">
        <f t="shared" ca="1" si="36"/>
        <v>2808.6207690296196</v>
      </c>
      <c r="C231" s="4">
        <f t="shared" ca="1" si="35"/>
        <v>4.493793230447392</v>
      </c>
      <c r="D231" s="4">
        <f t="shared" ca="1" si="37"/>
        <v>525373.70871182543</v>
      </c>
      <c r="E231" s="4">
        <f t="shared" ca="1" si="38"/>
        <v>315.41347331108165</v>
      </c>
      <c r="F231" s="4">
        <f t="shared" ca="1" si="40"/>
        <v>848502.25704583526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1377000.0000000014</v>
      </c>
      <c r="K231" s="24"/>
      <c r="L231" s="22">
        <f t="shared" ca="1" si="44"/>
        <v>0.3815350099577523</v>
      </c>
    </row>
    <row r="232" spans="1:12" x14ac:dyDescent="0.2">
      <c r="A232" s="2">
        <f t="shared" si="39"/>
        <v>44129</v>
      </c>
      <c r="B232" s="4">
        <f t="shared" ca="1" si="36"/>
        <v>2804.7414065198022</v>
      </c>
      <c r="C232" s="4">
        <f t="shared" ca="1" si="35"/>
        <v>4.4875862504316837</v>
      </c>
      <c r="D232" s="4">
        <f t="shared" ca="1" si="37"/>
        <v>525639.57177751546</v>
      </c>
      <c r="E232" s="4">
        <f t="shared" ca="1" si="38"/>
        <v>315.57308691866024</v>
      </c>
      <c r="F232" s="4">
        <f t="shared" ca="1" si="40"/>
        <v>848240.11372904747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1377000.0000000014</v>
      </c>
      <c r="K232" s="24"/>
      <c r="L232" s="22">
        <f t="shared" ca="1" si="44"/>
        <v>0.38172808407953152</v>
      </c>
    </row>
    <row r="233" spans="1:12" x14ac:dyDescent="0.2">
      <c r="A233" s="2">
        <f t="shared" si="39"/>
        <v>44130</v>
      </c>
      <c r="B233" s="4">
        <f t="shared" ca="1" si="36"/>
        <v>2800.9415723908724</v>
      </c>
      <c r="C233" s="4">
        <f t="shared" ca="1" si="35"/>
        <v>4.4815065158253962</v>
      </c>
      <c r="D233" s="4">
        <f t="shared" ca="1" si="37"/>
        <v>525904.91267018986</v>
      </c>
      <c r="E233" s="4">
        <f t="shared" ca="1" si="38"/>
        <v>315.73238703433429</v>
      </c>
      <c r="F233" s="4">
        <f t="shared" ca="1" si="40"/>
        <v>847978.41337038635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1377000.0000000014</v>
      </c>
      <c r="K233" s="24"/>
      <c r="L233" s="22">
        <f t="shared" ca="1" si="44"/>
        <v>0.38192077899069671</v>
      </c>
    </row>
    <row r="234" spans="1:12" x14ac:dyDescent="0.2">
      <c r="A234" s="2">
        <f t="shared" si="39"/>
        <v>44131</v>
      </c>
      <c r="B234" s="4">
        <f t="shared" ca="1" si="36"/>
        <v>2797.2171465216279</v>
      </c>
      <c r="C234" s="4">
        <f t="shared" ca="1" si="35"/>
        <v>4.4755474344346045</v>
      </c>
      <c r="D234" s="4">
        <f t="shared" ca="1" si="37"/>
        <v>526169.74328125117</v>
      </c>
      <c r="E234" s="4">
        <f t="shared" ca="1" si="38"/>
        <v>315.89138079722881</v>
      </c>
      <c r="F234" s="4">
        <f t="shared" ca="1" si="40"/>
        <v>847717.14819143142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1377000.0000000014</v>
      </c>
      <c r="K234" s="24"/>
      <c r="L234" s="22">
        <f t="shared" ca="1" si="44"/>
        <v>0.3821131033269794</v>
      </c>
    </row>
    <row r="235" spans="1:12" x14ac:dyDescent="0.2">
      <c r="A235" s="2">
        <f t="shared" si="39"/>
        <v>44132</v>
      </c>
      <c r="B235" s="4">
        <f t="shared" ca="1" si="36"/>
        <v>2793.5642390988073</v>
      </c>
      <c r="C235" s="4">
        <f t="shared" ca="1" si="35"/>
        <v>4.4697027825580919</v>
      </c>
      <c r="D235" s="4">
        <f t="shared" ca="1" si="37"/>
        <v>526434.07487815467</v>
      </c>
      <c r="E235" s="4">
        <f t="shared" ca="1" si="38"/>
        <v>316.05007497187569</v>
      </c>
      <c r="F235" s="4">
        <f t="shared" ca="1" si="40"/>
        <v>847456.31080777606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1377000.0000000014</v>
      </c>
      <c r="K235" s="24"/>
      <c r="L235" s="22">
        <f t="shared" ca="1" si="44"/>
        <v>0.38230506527099067</v>
      </c>
    </row>
    <row r="236" spans="1:12" x14ac:dyDescent="0.2">
      <c r="A236" s="2">
        <f t="shared" si="39"/>
        <v>44133</v>
      </c>
      <c r="B236" s="4">
        <f t="shared" ca="1" si="36"/>
        <v>2789.9791779065531</v>
      </c>
      <c r="C236" s="4">
        <f t="shared" ca="1" si="35"/>
        <v>4.4639666846504849</v>
      </c>
      <c r="D236" s="4">
        <f t="shared" ca="1" si="37"/>
        <v>526697.91813919751</v>
      </c>
      <c r="E236" s="4">
        <f t="shared" ca="1" si="38"/>
        <v>316.20847596909977</v>
      </c>
      <c r="F236" s="4">
        <f t="shared" ca="1" si="40"/>
        <v>847195.89420692821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1377000.0000000014</v>
      </c>
      <c r="K236" s="24"/>
      <c r="L236" s="22">
        <f t="shared" ca="1" si="44"/>
        <v>0.3824966725774851</v>
      </c>
    </row>
    <row r="237" spans="1:12" x14ac:dyDescent="0.2">
      <c r="A237" s="2">
        <f t="shared" si="39"/>
        <v>44134</v>
      </c>
      <c r="B237" s="4">
        <f t="shared" ca="1" si="36"/>
        <v>2786.458496300681</v>
      </c>
      <c r="C237" s="4">
        <f t="shared" ca="1" si="35"/>
        <v>4.4583335940810898</v>
      </c>
      <c r="D237" s="4">
        <f t="shared" ca="1" si="37"/>
        <v>526961.28318639565</v>
      </c>
      <c r="E237" s="4">
        <f t="shared" ca="1" si="38"/>
        <v>316.36658986575668</v>
      </c>
      <c r="F237" s="4">
        <f t="shared" ca="1" si="40"/>
        <v>846935.89172743924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1377000.0000000014</v>
      </c>
      <c r="K237" s="24"/>
      <c r="L237" s="22">
        <f t="shared" ca="1" si="44"/>
        <v>0.38268793259723682</v>
      </c>
    </row>
    <row r="238" spans="1:12" x14ac:dyDescent="0.2">
      <c r="A238" s="2">
        <f t="shared" si="39"/>
        <v>44135</v>
      </c>
      <c r="B238" s="4">
        <f t="shared" ca="1" si="36"/>
        <v>2782.9989218319638</v>
      </c>
      <c r="C238" s="4">
        <f t="shared" ca="1" si="35"/>
        <v>4.4527982749311423</v>
      </c>
      <c r="D238" s="4">
        <f t="shared" ca="1" si="37"/>
        <v>527224.17961655254</v>
      </c>
      <c r="E238" s="4">
        <f t="shared" ca="1" si="38"/>
        <v>316.52442242338543</v>
      </c>
      <c r="F238" s="4">
        <f t="shared" ca="1" si="40"/>
        <v>846676.29703919345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1377000.0000000014</v>
      </c>
      <c r="K238" s="24"/>
      <c r="L238" s="22">
        <f t="shared" ca="1" si="44"/>
        <v>0.38287885229960206</v>
      </c>
    </row>
    <row r="239" spans="1:12" x14ac:dyDescent="0.2">
      <c r="A239" s="2">
        <f t="shared" si="39"/>
        <v>44136</v>
      </c>
      <c r="B239" s="4">
        <f t="shared" ca="1" si="36"/>
        <v>2779.597365484447</v>
      </c>
      <c r="C239" s="4">
        <f t="shared" ca="1" si="35"/>
        <v>4.4473557847751151</v>
      </c>
      <c r="D239" s="4">
        <f t="shared" ca="1" si="37"/>
        <v>527486.61653061572</v>
      </c>
      <c r="E239" s="4">
        <f t="shared" ca="1" si="38"/>
        <v>316.6819791058328</v>
      </c>
      <c r="F239" s="4">
        <f t="shared" ca="1" si="40"/>
        <v>846417.10412479541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1377000.0000000014</v>
      </c>
      <c r="K239" s="24"/>
      <c r="L239" s="22">
        <f t="shared" ca="1" si="44"/>
        <v>0.38306943829383816</v>
      </c>
    </row>
    <row r="240" spans="1:12" x14ac:dyDescent="0.2">
      <c r="A240" s="2">
        <f t="shared" si="39"/>
        <v>44137</v>
      </c>
      <c r="B240" s="4">
        <f t="shared" ca="1" si="36"/>
        <v>2776.2509114965164</v>
      </c>
      <c r="C240" s="4">
        <f t="shared" ca="1" si="35"/>
        <v>4.4420014583944267</v>
      </c>
      <c r="D240" s="4">
        <f t="shared" ca="1" si="37"/>
        <v>527748.60256141343</v>
      </c>
      <c r="E240" s="4">
        <f t="shared" ca="1" si="38"/>
        <v>316.83926509590549</v>
      </c>
      <c r="F240" s="4">
        <f t="shared" ca="1" si="40"/>
        <v>846158.30726199551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1377000.0000000014</v>
      </c>
      <c r="K240" s="24"/>
      <c r="L240" s="22">
        <f t="shared" ca="1" si="44"/>
        <v>0.38325969684924682</v>
      </c>
    </row>
    <row r="241" spans="1:12" x14ac:dyDescent="0.2">
      <c r="A241" s="2">
        <f t="shared" si="39"/>
        <v>44138</v>
      </c>
      <c r="B241" s="4">
        <f t="shared" ca="1" si="36"/>
        <v>2772.9568077340659</v>
      </c>
      <c r="C241" s="4">
        <f t="shared" ca="1" si="35"/>
        <v>4.4367308923745057</v>
      </c>
      <c r="D241" s="4">
        <f t="shared" ca="1" si="37"/>
        <v>528010.14589985937</v>
      </c>
      <c r="E241" s="4">
        <f t="shared" ca="1" si="38"/>
        <v>316.99628531110221</v>
      </c>
      <c r="F241" s="4">
        <f t="shared" ca="1" si="40"/>
        <v>845899.90100709675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1377000.0000000014</v>
      </c>
      <c r="K241" s="24"/>
      <c r="L241" s="22">
        <f t="shared" ca="1" si="44"/>
        <v>0.38344963391420395</v>
      </c>
    </row>
    <row r="242" spans="1:12" x14ac:dyDescent="0.2">
      <c r="A242" s="2">
        <f t="shared" si="39"/>
        <v>44139</v>
      </c>
      <c r="B242" s="4">
        <f t="shared" ca="1" si="36"/>
        <v>2769.7124565866698</v>
      </c>
      <c r="C242" s="4">
        <f t="shared" ca="1" si="35"/>
        <v>4.4315399305386718</v>
      </c>
      <c r="D242" s="4">
        <f t="shared" ca="1" si="37"/>
        <v>528271.25431970693</v>
      </c>
      <c r="E242" s="4">
        <f t="shared" ca="1" si="38"/>
        <v>317.15304441847513</v>
      </c>
      <c r="F242" s="4">
        <f t="shared" ca="1" si="40"/>
        <v>845641.88017928926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1377000.0000000014</v>
      </c>
      <c r="K242" s="24"/>
      <c r="L242" s="22">
        <f t="shared" ca="1" si="44"/>
        <v>0.38363925513413683</v>
      </c>
    </row>
    <row r="243" spans="1:12" x14ac:dyDescent="0.2">
      <c r="A243" s="2">
        <f t="shared" si="39"/>
        <v>44140</v>
      </c>
      <c r="B243" s="4">
        <f t="shared" ca="1" si="36"/>
        <v>2766.5154063591403</v>
      </c>
      <c r="C243" s="4">
        <f t="shared" ca="1" si="35"/>
        <v>4.4264246501746252</v>
      </c>
      <c r="D243" s="4">
        <f t="shared" ca="1" si="37"/>
        <v>528531.93520093209</v>
      </c>
      <c r="E243" s="4">
        <f t="shared" ca="1" si="38"/>
        <v>317.30954684866833</v>
      </c>
      <c r="F243" s="4">
        <f t="shared" ca="1" si="40"/>
        <v>845384.23984586145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1377000.0000000014</v>
      </c>
      <c r="K243" s="24"/>
      <c r="L243" s="22">
        <f t="shared" ca="1" si="44"/>
        <v>0.38382856586850511</v>
      </c>
    </row>
    <row r="244" spans="1:12" x14ac:dyDescent="0.2">
      <c r="A244" s="2">
        <f t="shared" si="39"/>
        <v>44141</v>
      </c>
      <c r="B244" s="4">
        <f t="shared" ca="1" si="36"/>
        <v>2763.3633431322542</v>
      </c>
      <c r="C244" s="4">
        <f t="shared" ca="1" si="35"/>
        <v>4.4213813490116065</v>
      </c>
      <c r="D244" s="4">
        <f t="shared" ca="1" si="37"/>
        <v>528792.1955518194</v>
      </c>
      <c r="E244" s="4">
        <f t="shared" ca="1" si="38"/>
        <v>317.46579680917705</v>
      </c>
      <c r="F244" s="4">
        <f t="shared" ca="1" si="40"/>
        <v>845126.97530824051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1377000.0000000014</v>
      </c>
      <c r="K244" s="24"/>
      <c r="L244" s="22">
        <f t="shared" ca="1" si="44"/>
        <v>0.38401757120684016</v>
      </c>
    </row>
    <row r="245" spans="1:12" x14ac:dyDescent="0.2">
      <c r="A245" s="2">
        <f t="shared" si="39"/>
        <v>44142</v>
      </c>
      <c r="B245" s="4">
        <f t="shared" ca="1" si="36"/>
        <v>2760.2540830677699</v>
      </c>
      <c r="C245" s="4">
        <f t="shared" ca="1" si="35"/>
        <v>4.4164065329084323</v>
      </c>
      <c r="D245" s="4">
        <f t="shared" ca="1" si="37"/>
        <v>529052.04202982073</v>
      </c>
      <c r="E245" s="4">
        <f t="shared" ca="1" si="38"/>
        <v>317.62179829687045</v>
      </c>
      <c r="F245" s="4">
        <f t="shared" ca="1" si="40"/>
        <v>844870.08208881598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1377000.0000000014</v>
      </c>
      <c r="K245" s="24"/>
      <c r="L245" s="22">
        <f t="shared" ca="1" si="44"/>
        <v>0.38420627598389268</v>
      </c>
    </row>
    <row r="246" spans="1:12" x14ac:dyDescent="0.2">
      <c r="A246" s="2">
        <f t="shared" si="39"/>
        <v>44143</v>
      </c>
      <c r="B246" s="4">
        <f t="shared" ca="1" si="36"/>
        <v>2757.1855651341393</v>
      </c>
      <c r="C246" s="4">
        <f t="shared" ca="1" si="35"/>
        <v>4.4114969042146228</v>
      </c>
      <c r="D246" s="4">
        <f t="shared" ca="1" si="37"/>
        <v>529311.48096125363</v>
      </c>
      <c r="E246" s="4">
        <f t="shared" ca="1" si="38"/>
        <v>317.77755510981797</v>
      </c>
      <c r="F246" s="4">
        <f t="shared" ca="1" si="40"/>
        <v>844613.55591850379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1377000.0000000014</v>
      </c>
      <c r="K246" s="24"/>
      <c r="L246" s="22">
        <f t="shared" ca="1" si="44"/>
        <v>0.38439468479393835</v>
      </c>
    </row>
    <row r="247" spans="1:12" x14ac:dyDescent="0.2">
      <c r="A247" s="2">
        <f t="shared" si="39"/>
        <v>44144</v>
      </c>
      <c r="B247" s="4">
        <f t="shared" ca="1" si="36"/>
        <v>2754.1558442305186</v>
      </c>
      <c r="C247" s="4">
        <f t="shared" ca="1" si="35"/>
        <v>4.4066493507688298</v>
      </c>
      <c r="D247" s="4">
        <f t="shared" ca="1" si="37"/>
        <v>529570.51835990313</v>
      </c>
      <c r="E247" s="4">
        <f t="shared" ca="1" si="38"/>
        <v>317.9330708584568</v>
      </c>
      <c r="F247" s="4">
        <f t="shared" ca="1" si="40"/>
        <v>844357.39272500935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1377000.0000000014</v>
      </c>
      <c r="K247" s="24"/>
      <c r="L247" s="22">
        <f t="shared" ca="1" si="44"/>
        <v>0.38458280200428657</v>
      </c>
    </row>
    <row r="248" spans="1:12" x14ac:dyDescent="0.2">
      <c r="A248" s="2">
        <f t="shared" si="39"/>
        <v>44145</v>
      </c>
      <c r="B248" s="4">
        <f t="shared" ca="1" si="36"/>
        <v>2751.1630846878415</v>
      </c>
      <c r="C248" s="4">
        <f t="shared" ca="1" si="35"/>
        <v>4.4018609355005465</v>
      </c>
      <c r="D248" s="4">
        <f t="shared" ca="1" si="37"/>
        <v>529829.15994458529</v>
      </c>
      <c r="E248" s="4">
        <f t="shared" ca="1" si="38"/>
        <v>318.08834897613673</v>
      </c>
      <c r="F248" s="4">
        <f t="shared" ca="1" si="40"/>
        <v>844101.5886217521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1377000.0000000014</v>
      </c>
      <c r="K248" s="24"/>
      <c r="L248" s="22">
        <f t="shared" ca="1" si="44"/>
        <v>0.38477063176803539</v>
      </c>
    </row>
    <row r="249" spans="1:12" x14ac:dyDescent="0.2">
      <c r="A249" s="2">
        <f t="shared" si="39"/>
        <v>44146</v>
      </c>
      <c r="B249" s="4">
        <f t="shared" ca="1" si="36"/>
        <v>2748.2055541268082</v>
      </c>
      <c r="C249" s="4">
        <f t="shared" ca="1" si="35"/>
        <v>4.3971288866028937</v>
      </c>
      <c r="D249" s="4">
        <f t="shared" ca="1" si="37"/>
        <v>530087.41115573107</v>
      </c>
      <c r="E249" s="4">
        <f t="shared" ca="1" si="38"/>
        <v>318.24339272907594</v>
      </c>
      <c r="F249" s="4">
        <f t="shared" ca="1" si="40"/>
        <v>843846.13989741448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1377000.0000000014</v>
      </c>
      <c r="K249" s="24"/>
      <c r="L249" s="22">
        <f t="shared" ca="1" si="44"/>
        <v>0.38495817803611515</v>
      </c>
    </row>
    <row r="250" spans="1:12" x14ac:dyDescent="0.2">
      <c r="A250" s="2">
        <f t="shared" si="39"/>
        <v>44147</v>
      </c>
      <c r="B250" s="4">
        <f t="shared" ca="1" si="36"/>
        <v>2745.2816176536958</v>
      </c>
      <c r="C250" s="4">
        <f t="shared" ca="1" si="35"/>
        <v>4.3924505882459135</v>
      </c>
      <c r="D250" s="4">
        <f t="shared" ca="1" si="37"/>
        <v>530345.27717104193</v>
      </c>
      <c r="E250" s="4">
        <f t="shared" ca="1" si="38"/>
        <v>318.39820522576042</v>
      </c>
      <c r="F250" s="4">
        <f t="shared" ca="1" si="40"/>
        <v>843591.04300608009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1377000.0000000014</v>
      </c>
      <c r="K250" s="24"/>
      <c r="L250" s="22">
        <f t="shared" ca="1" si="44"/>
        <v>0.38514544456865751</v>
      </c>
    </row>
    <row r="251" spans="1:12" x14ac:dyDescent="0.2">
      <c r="A251" s="2">
        <f t="shared" si="39"/>
        <v>44148</v>
      </c>
      <c r="B251" s="4">
        <f t="shared" ca="1" si="36"/>
        <v>2742.3897323758706</v>
      </c>
      <c r="C251" s="4">
        <f t="shared" ca="1" si="35"/>
        <v>4.3878235718013929</v>
      </c>
      <c r="D251" s="4">
        <f t="shared" ca="1" si="37"/>
        <v>530602.76292026974</v>
      </c>
      <c r="E251" s="4">
        <f t="shared" ca="1" si="38"/>
        <v>318.55278942581714</v>
      </c>
      <c r="F251" s="4">
        <f t="shared" ca="1" si="40"/>
        <v>843336.29455793009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1377000.0000000014</v>
      </c>
      <c r="K251" s="24"/>
      <c r="L251" s="22">
        <f t="shared" ca="1" si="44"/>
        <v>0.38533243494572927</v>
      </c>
    </row>
    <row r="252" spans="1:12" x14ac:dyDescent="0.2">
      <c r="A252" s="2">
        <f t="shared" si="39"/>
        <v>44149</v>
      </c>
      <c r="B252" s="4">
        <f t="shared" ca="1" si="36"/>
        <v>2739.5284422198379</v>
      </c>
      <c r="C252" s="4">
        <f t="shared" ca="1" si="35"/>
        <v>4.3832455075517407</v>
      </c>
      <c r="D252" s="4">
        <f t="shared" ca="1" si="37"/>
        <v>530859.87309916806</v>
      </c>
      <c r="E252" s="4">
        <f t="shared" ca="1" si="38"/>
        <v>318.70714814838971</v>
      </c>
      <c r="F252" s="4">
        <f t="shared" ca="1" si="40"/>
        <v>843081.89131046517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1377000.0000000014</v>
      </c>
      <c r="K252" s="24"/>
      <c r="L252" s="22">
        <f t="shared" ca="1" si="44"/>
        <v>0.38551915257746372</v>
      </c>
    </row>
    <row r="253" spans="1:12" x14ac:dyDescent="0.2">
      <c r="A253" s="2">
        <f t="shared" si="39"/>
        <v>44150</v>
      </c>
      <c r="B253" s="4">
        <f t="shared" ca="1" si="36"/>
        <v>2736.696373035551</v>
      </c>
      <c r="C253" s="4">
        <f t="shared" ca="1" si="35"/>
        <v>4.3787141968568815</v>
      </c>
      <c r="D253" s="4">
        <f t="shared" ca="1" si="37"/>
        <v>531116.61218266096</v>
      </c>
      <c r="E253" s="4">
        <f t="shared" ca="1" si="38"/>
        <v>318.86128408004441</v>
      </c>
      <c r="F253" s="4">
        <f t="shared" ca="1" si="40"/>
        <v>842827.83016022493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1377000.0000000014</v>
      </c>
      <c r="K253" s="24"/>
      <c r="L253" s="22">
        <f t="shared" ca="1" si="44"/>
        <v>0.38570560071362414</v>
      </c>
    </row>
    <row r="254" spans="1:12" x14ac:dyDescent="0.2">
      <c r="A254" s="2">
        <f t="shared" si="39"/>
        <v>44151</v>
      </c>
      <c r="B254" s="4">
        <f t="shared" ca="1" si="36"/>
        <v>2733.8922279715512</v>
      </c>
      <c r="C254" s="4">
        <f t="shared" ca="1" si="35"/>
        <v>4.3742275647544817</v>
      </c>
      <c r="D254" s="4">
        <f t="shared" ca="1" si="37"/>
        <v>531372.98443727102</v>
      </c>
      <c r="E254" s="4">
        <f t="shared" ca="1" si="38"/>
        <v>319.01519978223172</v>
      </c>
      <c r="F254" s="4">
        <f t="shared" ca="1" si="40"/>
        <v>842574.1081349767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1377000.0000000014</v>
      </c>
      <c r="K254" s="24"/>
      <c r="L254" s="22">
        <f t="shared" ca="1" si="44"/>
        <v>0.38589178245262923</v>
      </c>
    </row>
    <row r="255" spans="1:12" x14ac:dyDescent="0.2">
      <c r="A255" s="2">
        <f t="shared" si="39"/>
        <v>44152</v>
      </c>
      <c r="B255" s="4">
        <f t="shared" ca="1" si="36"/>
        <v>2731.1147831063186</v>
      </c>
      <c r="C255" s="4">
        <f t="shared" ca="1" si="35"/>
        <v>4.36978365297011</v>
      </c>
      <c r="D255" s="4">
        <f t="shared" ca="1" si="37"/>
        <v>531628.99393284938</v>
      </c>
      <c r="E255" s="4">
        <f t="shared" ca="1" si="38"/>
        <v>319.16889769832841</v>
      </c>
      <c r="F255" s="4">
        <f t="shared" ca="1" si="40"/>
        <v>842320.72238634748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1377000.0000000014</v>
      </c>
      <c r="K255" s="24"/>
      <c r="L255" s="22">
        <f t="shared" ca="1" si="44"/>
        <v>0.38607770075007181</v>
      </c>
    </row>
    <row r="256" spans="1:12" x14ac:dyDescent="0.2">
      <c r="A256" s="2">
        <f t="shared" si="39"/>
        <v>44153</v>
      </c>
      <c r="B256" s="4">
        <f t="shared" ca="1" si="36"/>
        <v>2728.3628833219836</v>
      </c>
      <c r="C256" s="4">
        <f t="shared" ca="1" si="35"/>
        <v>4.3653806133151738</v>
      </c>
      <c r="D256" s="4">
        <f t="shared" ca="1" si="37"/>
        <v>531884.64455364458</v>
      </c>
      <c r="E256" s="4">
        <f t="shared" ca="1" si="38"/>
        <v>319.32238016028276</v>
      </c>
      <c r="F256" s="4">
        <f t="shared" ca="1" si="40"/>
        <v>842067.67018287466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1377000.0000000014</v>
      </c>
      <c r="K256" s="24"/>
      <c r="L256" s="22">
        <f t="shared" ca="1" si="44"/>
        <v>0.38626335842675674</v>
      </c>
    </row>
    <row r="257" spans="1:12" x14ac:dyDescent="0.2">
      <c r="A257" s="2">
        <f t="shared" si="39"/>
        <v>44154</v>
      </c>
      <c r="B257" s="4">
        <f t="shared" ca="1" si="36"/>
        <v>2725.6354384072665</v>
      </c>
      <c r="C257" s="4">
        <f t="shared" ca="1" si="35"/>
        <v>4.3610167014516268</v>
      </c>
      <c r="D257" s="4">
        <f t="shared" ca="1" si="37"/>
        <v>532139.94000874762</v>
      </c>
      <c r="E257" s="4">
        <f t="shared" ca="1" si="38"/>
        <v>319.47564939488535</v>
      </c>
      <c r="F257" s="4">
        <f t="shared" ca="1" si="40"/>
        <v>841814.94890345167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1377000.0000000014</v>
      </c>
      <c r="K257" s="24"/>
      <c r="L257" s="22">
        <f t="shared" ca="1" si="44"/>
        <v>0.38644875817628693</v>
      </c>
    </row>
    <row r="258" spans="1:12" x14ac:dyDescent="0.2">
      <c r="A258" s="2">
        <f t="shared" si="39"/>
        <v>44155</v>
      </c>
      <c r="B258" s="4">
        <f t="shared" ca="1" si="36"/>
        <v>2722.9314193772143</v>
      </c>
      <c r="C258" s="4">
        <f t="shared" ca="1" si="35"/>
        <v>4.3566902710035427</v>
      </c>
      <c r="D258" s="4">
        <f t="shared" ca="1" si="37"/>
        <v>532394.88384194719</v>
      </c>
      <c r="E258" s="4">
        <f t="shared" ca="1" si="38"/>
        <v>319.62870752968598</v>
      </c>
      <c r="F258" s="4">
        <f t="shared" ca="1" si="40"/>
        <v>841562.55603114737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1377000.0000000014</v>
      </c>
      <c r="K258" s="24"/>
      <c r="L258" s="22">
        <f t="shared" ca="1" si="44"/>
        <v>0.3866339025722198</v>
      </c>
    </row>
    <row r="259" spans="1:12" x14ac:dyDescent="0.2">
      <c r="A259" s="2">
        <f t="shared" si="39"/>
        <v>44156</v>
      </c>
      <c r="B259" s="4">
        <f t="shared" ca="1" si="36"/>
        <v>2720.2498549979523</v>
      </c>
      <c r="C259" s="4">
        <f t="shared" ref="C259:C322" ca="1" si="45">gamma*sjuka</f>
        <v>4.3523997679967241</v>
      </c>
      <c r="D259" s="4">
        <f t="shared" ca="1" si="37"/>
        <v>532649.47944102832</v>
      </c>
      <c r="E259" s="4">
        <f t="shared" ca="1" si="38"/>
        <v>319.781556598576</v>
      </c>
      <c r="F259" s="4">
        <f t="shared" ca="1" si="40"/>
        <v>841310.48914737662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1377000.0000000014</v>
      </c>
      <c r="K259" s="24"/>
      <c r="L259" s="22">
        <f t="shared" ca="1" si="44"/>
        <v>0.38681879407482045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2717.5898285052931</v>
      </c>
      <c r="C260" s="4">
        <f t="shared" ca="1" si="45"/>
        <v>4.3481437256084687</v>
      </c>
      <c r="D260" s="4">
        <f t="shared" ref="D260:D323" ca="1" si="47">D259+(1-alpha)*IF(ROW()-L&gt;=ROW(F$3),beta*OFFSET(F260,-L,0)*OFFSET(B260,-L,0),K/L)</f>
        <v>532903.73004654481</v>
      </c>
      <c r="E260" s="4">
        <f t="shared" ref="E260:E323" ca="1" si="48">E259+alpha*IF(ROW()-L&gt;=ROW(F$3),beta*OFFSET(F260,-L,0)*OFFSET(B260,-L,0),K/L)</f>
        <v>319.93419854705496</v>
      </c>
      <c r="F260" s="4">
        <f t="shared" ca="1" si="40"/>
        <v>841058.74592640437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1377000.0000000014</v>
      </c>
      <c r="K260" s="24"/>
      <c r="L260" s="22">
        <f t="shared" ca="1" si="44"/>
        <v>0.38700343503743229</v>
      </c>
    </row>
    <row r="261" spans="1:12" x14ac:dyDescent="0.2">
      <c r="A261" s="2">
        <f t="shared" ref="A261:A324" si="49">A260+1</f>
        <v>44158</v>
      </c>
      <c r="B261" s="4">
        <f t="shared" ca="1" si="46"/>
        <v>2714.9504745066379</v>
      </c>
      <c r="C261" s="4">
        <f t="shared" ca="1" si="45"/>
        <v>4.3439207592106204</v>
      </c>
      <c r="D261" s="4">
        <f t="shared" ca="1" si="47"/>
        <v>533157.63876009488</v>
      </c>
      <c r="E261" s="4">
        <f t="shared" ca="1" si="48"/>
        <v>320.08663523719906</v>
      </c>
      <c r="F261" s="4">
        <f t="shared" ref="F261:F324" ca="1" si="50">F260-beta*F260*B260</f>
        <v>840807.32413016283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1377000.0000000014</v>
      </c>
      <c r="K261" s="24"/>
      <c r="L261" s="22">
        <f t="shared" ref="L261:L324" ca="1" si="54">D261/J261</f>
        <v>0.38718782771248683</v>
      </c>
    </row>
    <row r="262" spans="1:12" x14ac:dyDescent="0.2">
      <c r="A262" s="2">
        <f t="shared" si="49"/>
        <v>44159</v>
      </c>
      <c r="B262" s="4">
        <f t="shared" ca="1" si="46"/>
        <v>2712.3309760561601</v>
      </c>
      <c r="C262" s="4">
        <f t="shared" ca="1" si="45"/>
        <v>4.3397295616898566</v>
      </c>
      <c r="D262" s="4">
        <f t="shared" ca="1" si="47"/>
        <v>533411.20855212794</v>
      </c>
      <c r="E262" s="4">
        <f t="shared" ca="1" si="48"/>
        <v>320.23886845234802</v>
      </c>
      <c r="F262" s="4">
        <f t="shared" ca="1" si="50"/>
        <v>840556.22160336503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1377000.0000000014</v>
      </c>
      <c r="K262" s="24"/>
      <c r="L262" s="22">
        <f t="shared" ca="1" si="54"/>
        <v>0.38737197425717312</v>
      </c>
    </row>
    <row r="263" spans="1:12" x14ac:dyDescent="0.2">
      <c r="A263" s="2">
        <f t="shared" si="49"/>
        <v>44160</v>
      </c>
      <c r="B263" s="4">
        <f t="shared" ca="1" si="46"/>
        <v>2709.7305618937989</v>
      </c>
      <c r="C263" s="4">
        <f t="shared" ca="1" si="45"/>
        <v>4.3355688990300782</v>
      </c>
      <c r="D263" s="4">
        <f t="shared" ca="1" si="47"/>
        <v>533664.44226930803</v>
      </c>
      <c r="E263" s="4">
        <f t="shared" ca="1" si="48"/>
        <v>320.39089990152553</v>
      </c>
      <c r="F263" s="4">
        <f t="shared" ca="1" si="50"/>
        <v>840305.43626889819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1377000.0000000014</v>
      </c>
      <c r="K263" s="24"/>
      <c r="L263" s="22">
        <f t="shared" ca="1" si="54"/>
        <v>0.38755587673878539</v>
      </c>
    </row>
    <row r="264" spans="1:12" x14ac:dyDescent="0.2">
      <c r="A264" s="2">
        <f t="shared" si="49"/>
        <v>44161</v>
      </c>
      <c r="B264" s="4">
        <f t="shared" ca="1" si="46"/>
        <v>2707.1485038390897</v>
      </c>
      <c r="C264" s="4">
        <f t="shared" ca="1" si="45"/>
        <v>4.3314376061425435</v>
      </c>
      <c r="D264" s="4">
        <f t="shared" ca="1" si="47"/>
        <v>533917.34264145885</v>
      </c>
      <c r="E264" s="4">
        <f t="shared" ca="1" si="48"/>
        <v>320.54273122360928</v>
      </c>
      <c r="F264" s="4">
        <f t="shared" ca="1" si="50"/>
        <v>840054.96612348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1377000.0000000014</v>
      </c>
      <c r="K264" s="24"/>
      <c r="L264" s="22">
        <f t="shared" ca="1" si="54"/>
        <v>0.38773953713976639</v>
      </c>
    </row>
    <row r="265" spans="1:12" x14ac:dyDescent="0.2">
      <c r="A265" s="2">
        <f t="shared" si="49"/>
        <v>44162</v>
      </c>
      <c r="B265" s="4">
        <f t="shared" ca="1" si="46"/>
        <v>2704.5841143313437</v>
      </c>
      <c r="C265" s="4">
        <f t="shared" ca="1" si="45"/>
        <v>4.3273345829301499</v>
      </c>
      <c r="D265" s="4">
        <f t="shared" ca="1" si="47"/>
        <v>534169.9122881142</v>
      </c>
      <c r="E265" s="4">
        <f t="shared" ca="1" si="48"/>
        <v>320.69436399126306</v>
      </c>
      <c r="F265" s="4">
        <f t="shared" ca="1" si="50"/>
        <v>839804.80923356477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1377000.0000000014</v>
      </c>
      <c r="K265" s="24"/>
      <c r="L265" s="22">
        <f t="shared" ca="1" si="54"/>
        <v>0.38792295736246452</v>
      </c>
    </row>
    <row r="266" spans="1:12" x14ac:dyDescent="0.2">
      <c r="A266" s="2">
        <f t="shared" si="49"/>
        <v>44163</v>
      </c>
      <c r="B266" s="4">
        <f t="shared" ca="1" si="46"/>
        <v>2702.0367441081344</v>
      </c>
      <c r="C266" s="4">
        <f t="shared" ca="1" si="45"/>
        <v>4.3232587905730151</v>
      </c>
      <c r="D266" s="4">
        <f t="shared" ca="1" si="47"/>
        <v>534422.15372469521</v>
      </c>
      <c r="E266" s="4">
        <f t="shared" ca="1" si="48"/>
        <v>320.84579971464569</v>
      </c>
      <c r="F266" s="4">
        <f t="shared" ca="1" si="50"/>
        <v>839554.96373148367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1377000.0000000019</v>
      </c>
      <c r="K266" s="24"/>
      <c r="L266" s="22">
        <f t="shared" ca="1" si="54"/>
        <v>0.38810613923361981</v>
      </c>
    </row>
    <row r="267" spans="1:12" x14ac:dyDescent="0.2">
      <c r="A267" s="2">
        <f t="shared" si="49"/>
        <v>44164</v>
      </c>
      <c r="B267" s="4">
        <f t="shared" ca="1" si="46"/>
        <v>2699.5057800144796</v>
      </c>
      <c r="C267" s="4">
        <f t="shared" ca="1" si="45"/>
        <v>4.3192092480231672</v>
      </c>
      <c r="D267" s="4">
        <f t="shared" ca="1" si="47"/>
        <v>534674.06936833565</v>
      </c>
      <c r="E267" s="4">
        <f t="shared" ca="1" si="48"/>
        <v>320.99703984490816</v>
      </c>
      <c r="F267" s="4">
        <f t="shared" ca="1" si="50"/>
        <v>839305.42781180656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1377000.0000000014</v>
      </c>
      <c r="K267" s="24"/>
      <c r="L267" s="22">
        <f t="shared" ca="1" si="54"/>
        <v>0.38828908450859484</v>
      </c>
    </row>
    <row r="268" spans="1:12" x14ac:dyDescent="0.2">
      <c r="A268" s="2">
        <f t="shared" si="49"/>
        <v>44165</v>
      </c>
      <c r="B268" s="4">
        <f t="shared" ca="1" si="46"/>
        <v>2696.9906429355296</v>
      </c>
      <c r="C268" s="4">
        <f t="shared" ca="1" si="45"/>
        <v>4.3151850286968481</v>
      </c>
      <c r="D268" s="4">
        <f t="shared" ca="1" si="47"/>
        <v>534925.66154337535</v>
      </c>
      <c r="E268" s="4">
        <f t="shared" ca="1" si="48"/>
        <v>321.14808577749153</v>
      </c>
      <c r="F268" s="4">
        <f t="shared" ca="1" si="50"/>
        <v>839056.19972791325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1377000.0000000016</v>
      </c>
      <c r="K268" s="24"/>
      <c r="L268" s="22">
        <f t="shared" ca="1" si="54"/>
        <v>0.38847179487536287</v>
      </c>
    </row>
    <row r="269" spans="1:12" x14ac:dyDescent="0.2">
      <c r="A269" s="2">
        <f t="shared" si="49"/>
        <v>44166</v>
      </c>
      <c r="B269" s="4">
        <f t="shared" ca="1" si="46"/>
        <v>2694.4907858459333</v>
      </c>
      <c r="C269" s="4">
        <f t="shared" ca="1" si="45"/>
        <v>4.3111852573534932</v>
      </c>
      <c r="D269" s="4">
        <f t="shared" ca="1" si="47"/>
        <v>535176.93248653912</v>
      </c>
      <c r="E269" s="4">
        <f t="shared" ca="1" si="48"/>
        <v>321.29893885523649</v>
      </c>
      <c r="F269" s="4">
        <f t="shared" ca="1" si="50"/>
        <v>838807.2777887613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1377000.0000000014</v>
      </c>
      <c r="K269" s="24"/>
      <c r="L269" s="22">
        <f t="shared" ca="1" si="54"/>
        <v>0.38865427195827057</v>
      </c>
    </row>
    <row r="270" spans="1:12" x14ac:dyDescent="0.2">
      <c r="A270" s="2">
        <f t="shared" si="49"/>
        <v>44167</v>
      </c>
      <c r="B270" s="4">
        <f t="shared" ca="1" si="46"/>
        <v>2692.0056919694466</v>
      </c>
      <c r="C270" s="4">
        <f t="shared" ca="1" si="45"/>
        <v>4.3072091071511149</v>
      </c>
      <c r="D270" s="4">
        <f t="shared" ca="1" si="47"/>
        <v>535427.8843518208</v>
      </c>
      <c r="E270" s="4">
        <f t="shared" ca="1" si="48"/>
        <v>321.44960037131511</v>
      </c>
      <c r="F270" s="4">
        <f t="shared" ca="1" si="50"/>
        <v>838558.66035583999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1377000.0000000014</v>
      </c>
      <c r="K270" s="24"/>
      <c r="L270" s="22">
        <f t="shared" ca="1" si="54"/>
        <v>0.38883651732158336</v>
      </c>
    </row>
    <row r="271" spans="1:12" x14ac:dyDescent="0.2">
      <c r="A271" s="2">
        <f t="shared" si="49"/>
        <v>44168</v>
      </c>
      <c r="B271" s="4">
        <f t="shared" ca="1" si="46"/>
        <v>2689.5348730426795</v>
      </c>
      <c r="C271" s="4">
        <f t="shared" ca="1" si="45"/>
        <v>4.303255796868287</v>
      </c>
      <c r="D271" s="4">
        <f t="shared" ca="1" si="47"/>
        <v>535678.51921508694</v>
      </c>
      <c r="E271" s="4">
        <f t="shared" ca="1" si="48"/>
        <v>321.60007157199522</v>
      </c>
      <c r="F271" s="4">
        <f t="shared" ca="1" si="50"/>
        <v>838310.34584029985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1377000.0000000014</v>
      </c>
      <c r="K271" s="24"/>
      <c r="L271" s="22">
        <f t="shared" ca="1" si="54"/>
        <v>0.38901853247282964</v>
      </c>
    </row>
    <row r="272" spans="1:12" x14ac:dyDescent="0.2">
      <c r="A272" s="2">
        <f t="shared" si="49"/>
        <v>44169</v>
      </c>
      <c r="B272" s="4">
        <f t="shared" ca="1" si="46"/>
        <v>2687.0778676772079</v>
      </c>
      <c r="C272" s="4">
        <f t="shared" ca="1" si="45"/>
        <v>4.2993245882835325</v>
      </c>
      <c r="D272" s="4">
        <f t="shared" ca="1" si="47"/>
        <v>535928.83907841786</v>
      </c>
      <c r="E272" s="4">
        <f t="shared" ca="1" si="48"/>
        <v>321.75035365924612</v>
      </c>
      <c r="F272" s="4">
        <f t="shared" ca="1" si="50"/>
        <v>838062.33270024718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1377000.0000000014</v>
      </c>
      <c r="K272" s="24"/>
      <c r="L272" s="22">
        <f t="shared" ca="1" si="54"/>
        <v>0.38920031886595302</v>
      </c>
    </row>
    <row r="273" spans="1:12" x14ac:dyDescent="0.2">
      <c r="A273" s="2">
        <f t="shared" si="49"/>
        <v>44170</v>
      </c>
      <c r="B273" s="4">
        <f t="shared" ca="1" si="46"/>
        <v>2684.6342398145971</v>
      </c>
      <c r="C273" s="4">
        <f t="shared" ca="1" si="45"/>
        <v>4.2954147837033556</v>
      </c>
      <c r="D273" s="4">
        <f t="shared" ca="1" si="47"/>
        <v>536178.84587419918</v>
      </c>
      <c r="E273" s="4">
        <f t="shared" ca="1" si="48"/>
        <v>321.90044779319527</v>
      </c>
      <c r="F273" s="4">
        <f t="shared" ca="1" si="50"/>
        <v>837814.61943819455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1377000.0000000014</v>
      </c>
      <c r="K273" s="24"/>
      <c r="L273" s="22">
        <f t="shared" ca="1" si="54"/>
        <v>0.38938187790428369</v>
      </c>
    </row>
    <row r="274" spans="1:12" x14ac:dyDescent="0.2">
      <c r="A274" s="2">
        <f t="shared" si="49"/>
        <v>44171</v>
      </c>
      <c r="B274" s="4">
        <f t="shared" ca="1" si="46"/>
        <v>2682.2035772691706</v>
      </c>
      <c r="C274" s="4">
        <f t="shared" ca="1" si="45"/>
        <v>4.2915257236306736</v>
      </c>
      <c r="D274" s="4">
        <f t="shared" ca="1" si="47"/>
        <v>536428.54146897909</v>
      </c>
      <c r="E274" s="4">
        <f t="shared" ca="1" si="48"/>
        <v>322.05035509444394</v>
      </c>
      <c r="F274" s="4">
        <f t="shared" ca="1" si="50"/>
        <v>837567.20459865883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1377000.0000000016</v>
      </c>
      <c r="K274" s="24"/>
      <c r="L274" s="22">
        <f t="shared" ca="1" si="54"/>
        <v>0.38956321094333946</v>
      </c>
    </row>
    <row r="275" spans="1:12" x14ac:dyDescent="0.2">
      <c r="A275" s="2">
        <f t="shared" si="49"/>
        <v>44172</v>
      </c>
      <c r="B275" s="4">
        <f t="shared" ca="1" si="46"/>
        <v>2679.7854903536431</v>
      </c>
      <c r="C275" s="4">
        <f t="shared" ca="1" si="45"/>
        <v>4.2876567845658293</v>
      </c>
      <c r="D275" s="4">
        <f t="shared" ca="1" si="47"/>
        <v>536677.92766710441</v>
      </c>
      <c r="E275" s="4">
        <f t="shared" ca="1" si="48"/>
        <v>322.20007664625018</v>
      </c>
      <c r="F275" s="4">
        <f t="shared" ca="1" si="50"/>
        <v>837320.08676589723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1377000.0000000014</v>
      </c>
      <c r="K275" s="24"/>
      <c r="L275" s="22">
        <f t="shared" ca="1" si="54"/>
        <v>0.38974431929346687</v>
      </c>
    </row>
    <row r="276" spans="1:12" x14ac:dyDescent="0.2">
      <c r="A276" s="2">
        <f t="shared" si="49"/>
        <v>44173</v>
      </c>
      <c r="B276" s="4">
        <f t="shared" ca="1" si="46"/>
        <v>2677.3796105829979</v>
      </c>
      <c r="C276" s="4">
        <f t="shared" ca="1" si="45"/>
        <v>4.2838073769327965</v>
      </c>
      <c r="D276" s="4">
        <f t="shared" ca="1" si="47"/>
        <v>536927.00621414732</v>
      </c>
      <c r="E276" s="4">
        <f t="shared" ca="1" si="48"/>
        <v>322.34961349658619</v>
      </c>
      <c r="F276" s="4">
        <f t="shared" ca="1" si="50"/>
        <v>837073.26456177456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1377000.0000000014</v>
      </c>
      <c r="K276" s="24"/>
      <c r="L276" s="22">
        <f t="shared" ca="1" si="54"/>
        <v>0.38992520422232879</v>
      </c>
    </row>
    <row r="277" spans="1:12" x14ac:dyDescent="0.2">
      <c r="A277" s="2">
        <f t="shared" si="49"/>
        <v>44174</v>
      </c>
      <c r="B277" s="4">
        <f t="shared" ca="1" si="46"/>
        <v>2674.9855894522457</v>
      </c>
      <c r="C277" s="4">
        <f t="shared" ca="1" si="45"/>
        <v>4.279976943123593</v>
      </c>
      <c r="D277" s="4">
        <f t="shared" ca="1" si="47"/>
        <v>537175.77880013583</v>
      </c>
      <c r="E277" s="4">
        <f t="shared" ca="1" si="48"/>
        <v>322.49896666007737</v>
      </c>
      <c r="F277" s="4">
        <f t="shared" ca="1" si="50"/>
        <v>836826.73664375336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1377000.0000000014</v>
      </c>
      <c r="K277" s="24"/>
      <c r="L277" s="22">
        <f t="shared" ca="1" si="54"/>
        <v>0.39010586695725147</v>
      </c>
    </row>
    <row r="278" spans="1:12" x14ac:dyDescent="0.2">
      <c r="A278" s="2">
        <f t="shared" si="49"/>
        <v>44175</v>
      </c>
      <c r="B278" s="4">
        <f t="shared" ca="1" si="46"/>
        <v>2672.6030972839326</v>
      </c>
      <c r="C278" s="4">
        <f t="shared" ca="1" si="45"/>
        <v>4.2761649556542922</v>
      </c>
      <c r="D278" s="4">
        <f t="shared" ca="1" si="47"/>
        <v>537424.24706259731</v>
      </c>
      <c r="E278" s="4">
        <f t="shared" ca="1" si="48"/>
        <v>322.64813711983015</v>
      </c>
      <c r="F278" s="4">
        <f t="shared" ca="1" si="50"/>
        <v>836580.50170300039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1377000.0000000014</v>
      </c>
      <c r="K278" s="24"/>
      <c r="L278" s="22">
        <f t="shared" ca="1" si="54"/>
        <v>0.39028630868743408</v>
      </c>
    </row>
    <row r="279" spans="1:12" x14ac:dyDescent="0.2">
      <c r="A279" s="2">
        <f t="shared" si="49"/>
        <v>44176</v>
      </c>
      <c r="B279" s="4">
        <f t="shared" ca="1" si="46"/>
        <v>2670.2318221414971</v>
      </c>
      <c r="C279" s="4">
        <f t="shared" ca="1" si="45"/>
        <v>4.2723709154263956</v>
      </c>
      <c r="D279" s="4">
        <f t="shared" ca="1" si="47"/>
        <v>537672.41258942813</v>
      </c>
      <c r="E279" s="4">
        <f t="shared" ca="1" si="48"/>
        <v>322.7971258291542</v>
      </c>
      <c r="F279" s="4">
        <f t="shared" ca="1" si="50"/>
        <v>836334.55846260278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1377000.0000000014</v>
      </c>
      <c r="K279" s="24"/>
      <c r="L279" s="22">
        <f t="shared" ca="1" si="54"/>
        <v>0.39046653056603309</v>
      </c>
    </row>
    <row r="280" spans="1:12" x14ac:dyDescent="0.2">
      <c r="A280" s="2">
        <f t="shared" si="49"/>
        <v>44177</v>
      </c>
      <c r="B280" s="4">
        <f t="shared" ca="1" si="46"/>
        <v>2667.8714688047871</v>
      </c>
      <c r="C280" s="4">
        <f t="shared" ca="1" si="45"/>
        <v>4.2685943500876595</v>
      </c>
      <c r="D280" s="4">
        <f t="shared" ca="1" si="47"/>
        <v>537920.27692159684</v>
      </c>
      <c r="E280" s="4">
        <f t="shared" ca="1" si="48"/>
        <v>322.94593371318581</v>
      </c>
      <c r="F280" s="4">
        <f t="shared" ca="1" si="50"/>
        <v>836088.90567588678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1377000.0000000016</v>
      </c>
      <c r="K280" s="24"/>
      <c r="L280" s="22">
        <f t="shared" ca="1" si="54"/>
        <v>0.39064653371212504</v>
      </c>
    </row>
    <row r="281" spans="1:12" x14ac:dyDescent="0.2">
      <c r="A281" s="2">
        <f t="shared" si="49"/>
        <v>44178</v>
      </c>
      <c r="B281" s="4">
        <f t="shared" ca="1" si="46"/>
        <v>2665.5217578042434</v>
      </c>
      <c r="C281" s="4">
        <f t="shared" ca="1" si="45"/>
        <v>4.2648348124867894</v>
      </c>
      <c r="D281" s="4">
        <f t="shared" ca="1" si="47"/>
        <v>538167.84155569226</v>
      </c>
      <c r="E281" s="4">
        <f t="shared" ca="1" si="48"/>
        <v>323.09456167041736</v>
      </c>
      <c r="F281" s="4">
        <f t="shared" ca="1" si="50"/>
        <v>835843.54212483473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1377000.0000000016</v>
      </c>
      <c r="K281" s="24"/>
      <c r="L281" s="22">
        <f t="shared" ca="1" si="54"/>
        <v>0.39082631921255745</v>
      </c>
    </row>
    <row r="282" spans="1:12" x14ac:dyDescent="0.2">
      <c r="A282" s="2">
        <f t="shared" si="49"/>
        <v>44179</v>
      </c>
      <c r="B282" s="4">
        <f t="shared" ca="1" si="46"/>
        <v>2663.1824245104626</v>
      </c>
      <c r="C282" s="4">
        <f t="shared" ca="1" si="45"/>
        <v>4.2610918792167407</v>
      </c>
      <c r="D282" s="4">
        <f t="shared" ca="1" si="47"/>
        <v>538415.10794632428</v>
      </c>
      <c r="E282" s="4">
        <f t="shared" ca="1" si="48"/>
        <v>323.24301057413879</v>
      </c>
      <c r="F282" s="4">
        <f t="shared" ca="1" si="50"/>
        <v>835598.46661859285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1377000.0000000019</v>
      </c>
      <c r="K282" s="24"/>
      <c r="L282" s="22">
        <f t="shared" ca="1" si="54"/>
        <v>0.39100588812369175</v>
      </c>
    </row>
    <row r="283" spans="1:12" x14ac:dyDescent="0.2">
      <c r="A283" s="2">
        <f t="shared" si="49"/>
        <v>44180</v>
      </c>
      <c r="B283" s="4">
        <f t="shared" ca="1" si="46"/>
        <v>2660.8532182760159</v>
      </c>
      <c r="C283" s="4">
        <f t="shared" ca="1" si="45"/>
        <v>4.2573651492416253</v>
      </c>
      <c r="D283" s="4">
        <f t="shared" ca="1" si="47"/>
        <v>538662.07750838622</v>
      </c>
      <c r="E283" s="4">
        <f t="shared" ca="1" si="48"/>
        <v>323.39128127379576</v>
      </c>
      <c r="F283" s="4">
        <f t="shared" ca="1" si="50"/>
        <v>835353.67799206579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1377000.0000000019</v>
      </c>
      <c r="K283" s="24"/>
      <c r="L283" s="22">
        <f t="shared" ca="1" si="54"/>
        <v>0.39118524147304684</v>
      </c>
    </row>
    <row r="284" spans="1:12" x14ac:dyDescent="0.2">
      <c r="A284" s="2">
        <f t="shared" si="49"/>
        <v>44181</v>
      </c>
      <c r="B284" s="4">
        <f t="shared" ca="1" si="46"/>
        <v>2658.5339016265848</v>
      </c>
      <c r="C284" s="4">
        <f t="shared" ca="1" si="45"/>
        <v>4.2536542426025354</v>
      </c>
      <c r="D284" s="4">
        <f t="shared" ca="1" si="47"/>
        <v>538908.75161918637</v>
      </c>
      <c r="E284" s="4">
        <f t="shared" ca="1" si="48"/>
        <v>323.53937459626934</v>
      </c>
      <c r="F284" s="4">
        <f t="shared" ca="1" si="50"/>
        <v>835109.17510459258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1377000.0000000019</v>
      </c>
      <c r="K284" s="24"/>
      <c r="L284" s="22">
        <f t="shared" ca="1" si="54"/>
        <v>0.39136438026084652</v>
      </c>
    </row>
    <row r="285" spans="1:12" x14ac:dyDescent="0.2">
      <c r="A285" s="2">
        <f t="shared" si="49"/>
        <v>44182</v>
      </c>
      <c r="B285" s="4">
        <f t="shared" ca="1" si="46"/>
        <v>2656.224249498629</v>
      </c>
      <c r="C285" s="4">
        <f t="shared" ca="1" si="45"/>
        <v>4.2499587991978069</v>
      </c>
      <c r="D285" s="4">
        <f t="shared" ca="1" si="47"/>
        <v>539155.13162045681</v>
      </c>
      <c r="E285" s="4">
        <f t="shared" ca="1" si="48"/>
        <v>323.68729134708207</v>
      </c>
      <c r="F285" s="4">
        <f t="shared" ca="1" si="50"/>
        <v>834864.95683869929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1377000.0000000019</v>
      </c>
      <c r="K285" s="24"/>
      <c r="L285" s="22">
        <f t="shared" ca="1" si="54"/>
        <v>0.39154330546147864</v>
      </c>
    </row>
    <row r="286" spans="1:12" x14ac:dyDescent="0.2">
      <c r="A286" s="2">
        <f t="shared" si="49"/>
        <v>44183</v>
      </c>
      <c r="B286" s="4">
        <f t="shared" ca="1" si="46"/>
        <v>2653.9240485209598</v>
      </c>
      <c r="C286" s="4">
        <f t="shared" ca="1" si="45"/>
        <v>4.2462784776335356</v>
      </c>
      <c r="D286" s="4">
        <f t="shared" ca="1" si="47"/>
        <v>539401.21882024535</v>
      </c>
      <c r="E286" s="4">
        <f t="shared" ca="1" si="48"/>
        <v>323.83503231153384</v>
      </c>
      <c r="F286" s="4">
        <f t="shared" ca="1" si="50"/>
        <v>834621.02209892403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1377000.0000000019</v>
      </c>
      <c r="K286" s="24"/>
      <c r="L286" s="22">
        <f t="shared" ca="1" si="54"/>
        <v>0.391722018024869</v>
      </c>
    </row>
    <row r="287" spans="1:12" x14ac:dyDescent="0.2">
      <c r="A287" s="2">
        <f t="shared" si="49"/>
        <v>44184</v>
      </c>
      <c r="B287" s="4">
        <f t="shared" ca="1" si="46"/>
        <v>2651.6330963377359</v>
      </c>
      <c r="C287" s="4">
        <f t="shared" ca="1" si="45"/>
        <v>4.2426129541403776</v>
      </c>
      <c r="D287" s="4">
        <f t="shared" ca="1" si="47"/>
        <v>539647.01449469873</v>
      </c>
      <c r="E287" s="4">
        <f t="shared" ca="1" si="48"/>
        <v>323.98259825577242</v>
      </c>
      <c r="F287" s="4">
        <f t="shared" ca="1" si="50"/>
        <v>834377.36981070961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1377000.0000000019</v>
      </c>
      <c r="K287" s="24"/>
      <c r="L287" s="22">
        <f t="shared" ca="1" si="54"/>
        <v>0.39190051887777633</v>
      </c>
    </row>
    <row r="288" spans="1:12" x14ac:dyDescent="0.2">
      <c r="A288" s="2">
        <f t="shared" si="49"/>
        <v>44185</v>
      </c>
      <c r="B288" s="4">
        <f t="shared" ca="1" si="46"/>
        <v>2649.3512009705346</v>
      </c>
      <c r="C288" s="4">
        <f t="shared" ca="1" si="45"/>
        <v>4.2389619215528551</v>
      </c>
      <c r="D288" s="4">
        <f t="shared" ca="1" si="47"/>
        <v>539892.51988974272</v>
      </c>
      <c r="E288" s="4">
        <f t="shared" ca="1" si="48"/>
        <v>324.129989927802</v>
      </c>
      <c r="F288" s="4">
        <f t="shared" ca="1" si="50"/>
        <v>834133.99891936081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1377000.0000000019</v>
      </c>
      <c r="K288" s="24"/>
      <c r="L288" s="22">
        <f t="shared" ca="1" si="54"/>
        <v>0.39207880892501235</v>
      </c>
    </row>
    <row r="289" spans="1:12" x14ac:dyDescent="0.2">
      <c r="A289" s="2">
        <f t="shared" si="49"/>
        <v>44186</v>
      </c>
      <c r="B289" s="4">
        <f t="shared" ca="1" si="46"/>
        <v>2647.0781802172837</v>
      </c>
      <c r="C289" s="4">
        <f t="shared" ca="1" si="45"/>
        <v>4.2353250883476541</v>
      </c>
      <c r="D289" s="4">
        <f t="shared" ca="1" si="47"/>
        <v>540137.73622266413</v>
      </c>
      <c r="E289" s="4">
        <f t="shared" ca="1" si="48"/>
        <v>324.27720805843325</v>
      </c>
      <c r="F289" s="4">
        <f t="shared" ca="1" si="50"/>
        <v>833890.90838906204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1377000.0000000019</v>
      </c>
      <c r="K289" s="24"/>
      <c r="L289" s="22">
        <f t="shared" ca="1" si="54"/>
        <v>0.3922568890505907</v>
      </c>
    </row>
    <row r="290" spans="1:12" x14ac:dyDescent="0.2">
      <c r="A290" s="2">
        <f t="shared" si="49"/>
        <v>44187</v>
      </c>
      <c r="B290" s="4">
        <f t="shared" ca="1" si="46"/>
        <v>2644.813861085961</v>
      </c>
      <c r="C290" s="4">
        <f t="shared" ca="1" si="45"/>
        <v>4.2317021777375379</v>
      </c>
      <c r="D290" s="4">
        <f t="shared" ca="1" si="47"/>
        <v>540382.66468360228</v>
      </c>
      <c r="E290" s="4">
        <f t="shared" ca="1" si="48"/>
        <v>324.42425336217838</v>
      </c>
      <c r="F290" s="4">
        <f t="shared" ca="1" si="50"/>
        <v>833648.09720195143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1377000.0000000019</v>
      </c>
      <c r="K290" s="24"/>
      <c r="L290" s="22">
        <f t="shared" ca="1" si="54"/>
        <v>0.39243476011881012</v>
      </c>
    </row>
    <row r="291" spans="1:12" x14ac:dyDescent="0.2">
      <c r="A291" s="2">
        <f t="shared" si="49"/>
        <v>44188</v>
      </c>
      <c r="B291" s="4">
        <f t="shared" ca="1" si="46"/>
        <v>2642.5580792610854</v>
      </c>
      <c r="C291" s="4">
        <f t="shared" ca="1" si="45"/>
        <v>4.2280929268177365</v>
      </c>
      <c r="D291" s="4">
        <f t="shared" ca="1" si="47"/>
        <v>540627.30643695348</v>
      </c>
      <c r="E291" s="4">
        <f t="shared" ca="1" si="48"/>
        <v>324.57112653809463</v>
      </c>
      <c r="F291" s="4">
        <f t="shared" ca="1" si="50"/>
        <v>833405.56435724918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1377000.0000000019</v>
      </c>
      <c r="K291" s="24"/>
      <c r="L291" s="22">
        <f t="shared" ca="1" si="54"/>
        <v>0.39261242297527432</v>
      </c>
    </row>
    <row r="292" spans="1:12" x14ac:dyDescent="0.2">
      <c r="A292" s="2">
        <f t="shared" si="49"/>
        <v>44189</v>
      </c>
      <c r="B292" s="4">
        <f t="shared" ca="1" si="46"/>
        <v>2640.3106786011303</v>
      </c>
      <c r="C292" s="4">
        <f t="shared" ca="1" si="45"/>
        <v>4.2244970857618087</v>
      </c>
      <c r="D292" s="4">
        <f t="shared" ca="1" si="47"/>
        <v>540871.66262269428</v>
      </c>
      <c r="E292" s="4">
        <f t="shared" ca="1" si="48"/>
        <v>324.71782827057859</v>
      </c>
      <c r="F292" s="4">
        <f t="shared" ca="1" si="50"/>
        <v>833163.30887043593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1377000.0000000019</v>
      </c>
      <c r="K292" s="24"/>
      <c r="L292" s="22">
        <f t="shared" ca="1" si="54"/>
        <v>0.39278987844785296</v>
      </c>
    </row>
    <row r="293" spans="1:12" x14ac:dyDescent="0.2">
      <c r="A293" s="2">
        <f t="shared" si="49"/>
        <v>44190</v>
      </c>
      <c r="B293" s="4">
        <f t="shared" ca="1" si="46"/>
        <v>2638.0715106651023</v>
      </c>
      <c r="C293" s="4">
        <f t="shared" ca="1" si="45"/>
        <v>4.2209144170641641</v>
      </c>
      <c r="D293" s="4">
        <f t="shared" ca="1" si="47"/>
        <v>541115.73435762804</v>
      </c>
      <c r="E293" s="4">
        <f t="shared" ca="1" si="48"/>
        <v>324.86435923011453</v>
      </c>
      <c r="F293" s="4">
        <f t="shared" ca="1" si="50"/>
        <v>832921.32977247867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1377000.0000000019</v>
      </c>
      <c r="K293" s="24"/>
      <c r="L293" s="22">
        <f t="shared" ca="1" si="54"/>
        <v>0.39296712734758699</v>
      </c>
    </row>
    <row r="294" spans="1:12" x14ac:dyDescent="0.2">
      <c r="A294" s="2">
        <f t="shared" si="49"/>
        <v>44191</v>
      </c>
      <c r="B294" s="4">
        <f t="shared" ca="1" si="46"/>
        <v>2635.8404342666163</v>
      </c>
      <c r="C294" s="4">
        <f t="shared" ca="1" si="45"/>
        <v>4.2173446948265862</v>
      </c>
      <c r="D294" s="4">
        <f t="shared" ca="1" si="47"/>
        <v>541359.52273655951</v>
      </c>
      <c r="E294" s="4">
        <f t="shared" ca="1" si="48"/>
        <v>325.01072007397971</v>
      </c>
      <c r="F294" s="4">
        <f t="shared" ca="1" si="50"/>
        <v>832679.62610910193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1377000.0000000019</v>
      </c>
      <c r="K294" s="24"/>
      <c r="L294" s="22">
        <f t="shared" ca="1" si="54"/>
        <v>0.39314417046954159</v>
      </c>
    </row>
    <row r="295" spans="1:12" x14ac:dyDescent="0.2">
      <c r="A295" s="2">
        <f t="shared" si="49"/>
        <v>44192</v>
      </c>
      <c r="B295" s="4">
        <f t="shared" ca="1" si="46"/>
        <v>2633.6173150538953</v>
      </c>
      <c r="C295" s="4">
        <f t="shared" ca="1" si="45"/>
        <v>4.2137877040862328</v>
      </c>
      <c r="D295" s="4">
        <f t="shared" ca="1" si="47"/>
        <v>541603.02883340104</v>
      </c>
      <c r="E295" s="4">
        <f t="shared" ca="1" si="48"/>
        <v>325.1569114469084</v>
      </c>
      <c r="F295" s="4">
        <f t="shared" ca="1" si="50"/>
        <v>832438.19694010017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1377000.0000000021</v>
      </c>
      <c r="K295" s="24"/>
      <c r="L295" s="22">
        <f t="shared" ca="1" si="54"/>
        <v>0.39332100859360947</v>
      </c>
    </row>
    <row r="296" spans="1:12" x14ac:dyDescent="0.2">
      <c r="A296" s="2">
        <f t="shared" si="49"/>
        <v>44193</v>
      </c>
      <c r="B296" s="4">
        <f t="shared" ca="1" si="46"/>
        <v>2631.4020251142174</v>
      </c>
      <c r="C296" s="4">
        <f t="shared" ca="1" si="45"/>
        <v>4.2102432401827476</v>
      </c>
      <c r="D296" s="4">
        <f t="shared" ca="1" si="47"/>
        <v>541846.25370221504</v>
      </c>
      <c r="E296" s="4">
        <f t="shared" ca="1" si="48"/>
        <v>325.30293398171767</v>
      </c>
      <c r="F296" s="4">
        <f t="shared" ca="1" si="50"/>
        <v>832197.04133869102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1377000.0000000019</v>
      </c>
      <c r="K296" s="24"/>
      <c r="L296" s="22">
        <f t="shared" ca="1" si="54"/>
        <v>0.3934976424852682</v>
      </c>
    </row>
    <row r="297" spans="1:12" x14ac:dyDescent="0.2">
      <c r="A297" s="2">
        <f t="shared" si="49"/>
        <v>44194</v>
      </c>
      <c r="B297" s="4">
        <f t="shared" ca="1" si="46"/>
        <v>2629.1944426014038</v>
      </c>
      <c r="C297" s="4">
        <f t="shared" ca="1" si="45"/>
        <v>4.2067111081622466</v>
      </c>
      <c r="D297" s="4">
        <f t="shared" ca="1" si="47"/>
        <v>542089.19837819564</v>
      </c>
      <c r="E297" s="4">
        <f t="shared" ca="1" si="48"/>
        <v>325.44878829989693</v>
      </c>
      <c r="F297" s="4">
        <f t="shared" ca="1" si="50"/>
        <v>831956.15839090501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1377000.0000000019</v>
      </c>
      <c r="K297" s="24"/>
      <c r="L297" s="22">
        <f t="shared" ca="1" si="54"/>
        <v>0.39367407289629258</v>
      </c>
    </row>
    <row r="298" spans="1:12" x14ac:dyDescent="0.2">
      <c r="A298" s="2">
        <f t="shared" si="49"/>
        <v>44195</v>
      </c>
      <c r="B298" s="4">
        <f t="shared" ca="1" si="46"/>
        <v>2626.9944513850278</v>
      </c>
      <c r="C298" s="4">
        <f t="shared" ca="1" si="45"/>
        <v>4.2031911222160447</v>
      </c>
      <c r="D298" s="4">
        <f t="shared" ca="1" si="47"/>
        <v>542331.86387859401</v>
      </c>
      <c r="E298" s="4">
        <f t="shared" ca="1" si="48"/>
        <v>325.59447501216329</v>
      </c>
      <c r="F298" s="4">
        <f t="shared" ca="1" si="50"/>
        <v>831715.54719501082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1377000.0000000019</v>
      </c>
      <c r="K298" s="24"/>
      <c r="L298" s="22">
        <f t="shared" ca="1" si="54"/>
        <v>0.39385030056542719</v>
      </c>
    </row>
    <row r="299" spans="1:12" x14ac:dyDescent="0.2">
      <c r="A299" s="2">
        <f t="shared" si="49"/>
        <v>44196</v>
      </c>
      <c r="B299" s="4">
        <f t="shared" ca="1" si="46"/>
        <v>2624.8019407201004</v>
      </c>
      <c r="C299" s="4">
        <f t="shared" ca="1" si="45"/>
        <v>4.199683105152161</v>
      </c>
      <c r="D299" s="4">
        <f t="shared" ca="1" si="47"/>
        <v>542574.25120358949</v>
      </c>
      <c r="E299" s="4">
        <f t="shared" ca="1" si="48"/>
        <v>325.73999471898463</v>
      </c>
      <c r="F299" s="4">
        <f t="shared" ca="1" si="50"/>
        <v>831475.2068609735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1377000.0000000021</v>
      </c>
      <c r="K299" s="24"/>
      <c r="L299" s="22">
        <f t="shared" ca="1" si="54"/>
        <v>0.39402632621901862</v>
      </c>
    </row>
    <row r="300" spans="1:12" x14ac:dyDescent="0.2">
      <c r="A300" s="2">
        <f t="shared" si="49"/>
        <v>44197</v>
      </c>
      <c r="B300" s="4">
        <f t="shared" ca="1" si="46"/>
        <v>2622.6168049360535</v>
      </c>
      <c r="C300" s="4">
        <f t="shared" ca="1" si="45"/>
        <v>4.196186887897686</v>
      </c>
      <c r="D300" s="4">
        <f t="shared" ca="1" si="47"/>
        <v>542816.36133711063</v>
      </c>
      <c r="E300" s="4">
        <f t="shared" ca="1" si="48"/>
        <v>325.88534801107261</v>
      </c>
      <c r="F300" s="4">
        <f t="shared" ca="1" si="50"/>
        <v>831235.13650994422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1377000.0000000019</v>
      </c>
      <c r="K300" s="24"/>
      <c r="L300" s="22">
        <f t="shared" ca="1" si="54"/>
        <v>0.39420215057161212</v>
      </c>
    </row>
    <row r="301" spans="1:12" x14ac:dyDescent="0.2">
      <c r="A301" s="2">
        <f t="shared" si="49"/>
        <v>44198</v>
      </c>
      <c r="B301" s="4">
        <f t="shared" ca="1" si="46"/>
        <v>2620.4389431439067</v>
      </c>
      <c r="C301" s="4">
        <f t="shared" ca="1" si="45"/>
        <v>4.1927023090302509</v>
      </c>
      <c r="D301" s="4">
        <f t="shared" ca="1" si="47"/>
        <v>543058.19524760905</v>
      </c>
      <c r="E301" s="4">
        <f t="shared" ca="1" si="48"/>
        <v>326.03053546984694</v>
      </c>
      <c r="F301" s="4">
        <f t="shared" ca="1" si="50"/>
        <v>830995.33527377911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1377000.0000000019</v>
      </c>
      <c r="K301" s="24"/>
      <c r="L301" s="22">
        <f t="shared" ca="1" si="54"/>
        <v>0.39437777432651294</v>
      </c>
    </row>
    <row r="302" spans="1:12" x14ac:dyDescent="0.2">
      <c r="A302" s="2">
        <f t="shared" si="49"/>
        <v>44199</v>
      </c>
      <c r="B302" s="4">
        <f t="shared" ca="1" si="46"/>
        <v>2618.2682589605765</v>
      </c>
      <c r="C302" s="4">
        <f t="shared" ca="1" si="45"/>
        <v>4.1892292143369225</v>
      </c>
      <c r="D302" s="4">
        <f t="shared" ca="1" si="47"/>
        <v>543299.75388878782</v>
      </c>
      <c r="E302" s="4">
        <f t="shared" ca="1" si="48"/>
        <v>326.17555766787302</v>
      </c>
      <c r="F302" s="4">
        <f t="shared" ca="1" si="50"/>
        <v>830755.80229458562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1377000.0000000019</v>
      </c>
      <c r="K302" s="24"/>
      <c r="L302" s="22">
        <f t="shared" ca="1" si="54"/>
        <v>0.39455319817631596</v>
      </c>
    </row>
    <row r="303" spans="1:12" x14ac:dyDescent="0.2">
      <c r="A303" s="2">
        <f t="shared" si="49"/>
        <v>44200</v>
      </c>
      <c r="B303" s="4">
        <f t="shared" ca="1" si="46"/>
        <v>2616.1046602493316</v>
      </c>
      <c r="C303" s="4">
        <f t="shared" ca="1" si="45"/>
        <v>4.1857674563989304</v>
      </c>
      <c r="D303" s="4">
        <f t="shared" ca="1" si="47"/>
        <v>543541.0382002882</v>
      </c>
      <c r="E303" s="4">
        <f t="shared" ca="1" si="48"/>
        <v>326.32041516927404</v>
      </c>
      <c r="F303" s="4">
        <f t="shared" ca="1" si="50"/>
        <v>830516.53672429512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1377000.0000000019</v>
      </c>
      <c r="K303" s="24"/>
      <c r="L303" s="22">
        <f t="shared" ca="1" si="54"/>
        <v>0.39472842280340409</v>
      </c>
    </row>
    <row r="304" spans="1:12" x14ac:dyDescent="0.2">
      <c r="A304" s="2">
        <f t="shared" si="49"/>
        <v>44201</v>
      </c>
      <c r="B304" s="4">
        <f t="shared" ca="1" si="46"/>
        <v>2613.9480588754673</v>
      </c>
      <c r="C304" s="4">
        <f t="shared" ca="1" si="45"/>
        <v>4.1823168942007483</v>
      </c>
      <c r="D304" s="4">
        <f t="shared" ca="1" si="47"/>
        <v>543782.04910833645</v>
      </c>
      <c r="E304" s="4">
        <f t="shared" ca="1" si="48"/>
        <v>326.46510853011949</v>
      </c>
      <c r="F304" s="4">
        <f t="shared" ca="1" si="50"/>
        <v>830277.53772425989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1377000.0000000019</v>
      </c>
      <c r="K304" s="24"/>
      <c r="L304" s="22">
        <f t="shared" ca="1" si="54"/>
        <v>0.39490344888041812</v>
      </c>
    </row>
    <row r="305" spans="1:12" x14ac:dyDescent="0.2">
      <c r="A305" s="2">
        <f t="shared" si="49"/>
        <v>44202</v>
      </c>
      <c r="B305" s="4">
        <f t="shared" ca="1" si="46"/>
        <v>2611.7983704763164</v>
      </c>
      <c r="C305" s="4">
        <f t="shared" ca="1" si="45"/>
        <v>4.1788773927621063</v>
      </c>
      <c r="D305" s="4">
        <f t="shared" ca="1" si="47"/>
        <v>544022.78752635373</v>
      </c>
      <c r="E305" s="4">
        <f t="shared" ca="1" si="48"/>
        <v>326.60963829879108</v>
      </c>
      <c r="F305" s="4">
        <f t="shared" ca="1" si="50"/>
        <v>830038.80446487304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1377000.0000000019</v>
      </c>
      <c r="K305" s="24"/>
      <c r="L305" s="22">
        <f t="shared" ca="1" si="54"/>
        <v>0.39507827707069931</v>
      </c>
    </row>
    <row r="306" spans="1:12" x14ac:dyDescent="0.2">
      <c r="A306" s="2">
        <f t="shared" si="49"/>
        <v>44203</v>
      </c>
      <c r="B306" s="4">
        <f t="shared" ca="1" si="46"/>
        <v>2609.6555142447655</v>
      </c>
      <c r="C306" s="4">
        <f t="shared" ca="1" si="45"/>
        <v>4.1754488227916253</v>
      </c>
      <c r="D306" s="4">
        <f t="shared" ca="1" si="47"/>
        <v>544263.25435553037</v>
      </c>
      <c r="E306" s="4">
        <f t="shared" ca="1" si="48"/>
        <v>326.7540050163276</v>
      </c>
      <c r="F306" s="4">
        <f t="shared" ca="1" si="50"/>
        <v>829800.33612521039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1377000.0000000019</v>
      </c>
      <c r="K306" s="24"/>
      <c r="L306" s="22">
        <f t="shared" ca="1" si="54"/>
        <v>0.39525290802870705</v>
      </c>
    </row>
    <row r="307" spans="1:12" x14ac:dyDescent="0.2">
      <c r="A307" s="2">
        <f t="shared" si="49"/>
        <v>44204</v>
      </c>
      <c r="B307" s="4">
        <f t="shared" ca="1" si="46"/>
        <v>2607.5194127254949</v>
      </c>
      <c r="C307" s="4">
        <f t="shared" ca="1" si="45"/>
        <v>4.1720310603607924</v>
      </c>
      <c r="D307" s="4">
        <f t="shared" ca="1" si="47"/>
        <v>544503.45048536721</v>
      </c>
      <c r="E307" s="4">
        <f t="shared" ca="1" si="48"/>
        <v>326.89820921674999</v>
      </c>
      <c r="F307" s="4">
        <f t="shared" ca="1" si="50"/>
        <v>829562.1318926923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1377000.0000000019</v>
      </c>
      <c r="K307" s="24"/>
      <c r="L307" s="22">
        <f t="shared" ca="1" si="54"/>
        <v>0.39542734240041139</v>
      </c>
    </row>
    <row r="308" spans="1:12" x14ac:dyDescent="0.2">
      <c r="A308" s="2">
        <f t="shared" si="49"/>
        <v>44205</v>
      </c>
      <c r="B308" s="4">
        <f t="shared" ca="1" si="46"/>
        <v>2605.389991623204</v>
      </c>
      <c r="C308" s="4">
        <f t="shared" ca="1" si="45"/>
        <v>4.1686239865971269</v>
      </c>
      <c r="D308" s="4">
        <f t="shared" ca="1" si="47"/>
        <v>544743.37679418584</v>
      </c>
      <c r="E308" s="4">
        <f t="shared" ca="1" si="48"/>
        <v>327.04225142736755</v>
      </c>
      <c r="F308" s="4">
        <f t="shared" ca="1" si="50"/>
        <v>829324.19096276537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1377000.0000000019</v>
      </c>
      <c r="K308" s="24"/>
      <c r="L308" s="22">
        <f t="shared" ca="1" si="54"/>
        <v>0.39560158082366381</v>
      </c>
    </row>
    <row r="309" spans="1:12" x14ac:dyDescent="0.2">
      <c r="A309" s="2">
        <f t="shared" si="49"/>
        <v>44206</v>
      </c>
      <c r="B309" s="4">
        <f t="shared" ca="1" si="46"/>
        <v>2603.2671796221257</v>
      </c>
      <c r="C309" s="4">
        <f t="shared" ca="1" si="45"/>
        <v>4.1652274873954012</v>
      </c>
      <c r="D309" s="4">
        <f t="shared" ca="1" si="47"/>
        <v>544983.03414960916</v>
      </c>
      <c r="E309" s="4">
        <f t="shared" ca="1" si="48"/>
        <v>327.18613216906658</v>
      </c>
      <c r="F309" s="4">
        <f t="shared" ca="1" si="50"/>
        <v>829086.51253860141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1377000.0000000019</v>
      </c>
      <c r="K309" s="24"/>
      <c r="L309" s="22">
        <f t="shared" ca="1" si="54"/>
        <v>0.39577562392854643</v>
      </c>
    </row>
    <row r="310" spans="1:12" x14ac:dyDescent="0.2">
      <c r="A310" s="2">
        <f t="shared" si="49"/>
        <v>44207</v>
      </c>
      <c r="B310" s="4">
        <f t="shared" ca="1" si="46"/>
        <v>2601.1509082161701</v>
      </c>
      <c r="C310" s="4">
        <f t="shared" ca="1" si="45"/>
        <v>4.1618414531458727</v>
      </c>
      <c r="D310" s="4">
        <f t="shared" ca="1" si="47"/>
        <v>545222.42340901506</v>
      </c>
      <c r="E310" s="4">
        <f t="shared" ca="1" si="48"/>
        <v>327.32985195658267</v>
      </c>
      <c r="F310" s="4">
        <f t="shared" ca="1" si="50"/>
        <v>828849.09583081387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1377000.0000000016</v>
      </c>
      <c r="K310" s="24"/>
      <c r="L310" s="22">
        <f t="shared" ca="1" si="54"/>
        <v>0.39594947233770111</v>
      </c>
    </row>
    <row r="311" spans="1:12" x14ac:dyDescent="0.2">
      <c r="A311" s="2">
        <f t="shared" si="49"/>
        <v>44208</v>
      </c>
      <c r="B311" s="4">
        <f t="shared" ca="1" si="46"/>
        <v>2599.0411115490856</v>
      </c>
      <c r="C311" s="4">
        <f t="shared" ca="1" si="45"/>
        <v>4.1584657784785373</v>
      </c>
      <c r="D311" s="4">
        <f t="shared" ca="1" si="47"/>
        <v>545461.54541996331</v>
      </c>
      <c r="E311" s="4">
        <f t="shared" ca="1" si="48"/>
        <v>327.47341129875696</v>
      </c>
      <c r="F311" s="4">
        <f t="shared" ca="1" si="50"/>
        <v>828611.94005719048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1377000.0000000016</v>
      </c>
      <c r="K311" s="24"/>
      <c r="L311" s="22">
        <f t="shared" ca="1" si="54"/>
        <v>0.39612312666663957</v>
      </c>
    </row>
    <row r="312" spans="1:12" x14ac:dyDescent="0.2">
      <c r="A312" s="2">
        <f t="shared" si="49"/>
        <v>44209</v>
      </c>
      <c r="B312" s="4">
        <f t="shared" ca="1" si="46"/>
        <v>2596.9377262640432</v>
      </c>
      <c r="C312" s="4">
        <f t="shared" ca="1" si="45"/>
        <v>4.1551003620224698</v>
      </c>
      <c r="D312" s="4">
        <f t="shared" ca="1" si="47"/>
        <v>545700.40102059848</v>
      </c>
      <c r="E312" s="4">
        <f t="shared" ca="1" si="48"/>
        <v>327.61681069877812</v>
      </c>
      <c r="F312" s="4">
        <f t="shared" ca="1" si="50"/>
        <v>828375.04444244027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1377000.0000000014</v>
      </c>
      <c r="K312" s="24"/>
      <c r="L312" s="22">
        <f t="shared" ca="1" si="54"/>
        <v>0.39629658752403624</v>
      </c>
    </row>
    <row r="313" spans="1:12" x14ac:dyDescent="0.2">
      <c r="A313" s="2">
        <f t="shared" si="49"/>
        <v>44210</v>
      </c>
      <c r="B313" s="4">
        <f t="shared" ca="1" si="46"/>
        <v>2594.8406913621025</v>
      </c>
      <c r="C313" s="4">
        <f t="shared" ca="1" si="45"/>
        <v>4.151745106179364</v>
      </c>
      <c r="D313" s="4">
        <f t="shared" ca="1" si="47"/>
        <v>545938.99104002968</v>
      </c>
      <c r="E313" s="4">
        <f t="shared" ca="1" si="48"/>
        <v>327.76005065441024</v>
      </c>
      <c r="F313" s="4">
        <f t="shared" ca="1" si="50"/>
        <v>828138.40821795538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1377000.0000000016</v>
      </c>
      <c r="K313" s="24"/>
      <c r="L313" s="22">
        <f t="shared" ca="1" si="54"/>
        <v>0.39646985551200364</v>
      </c>
    </row>
    <row r="314" spans="1:12" x14ac:dyDescent="0.2">
      <c r="A314" s="2">
        <f t="shared" si="49"/>
        <v>44211</v>
      </c>
      <c r="B314" s="4">
        <f t="shared" ca="1" si="46"/>
        <v>2592.7499480690385</v>
      </c>
      <c r="C314" s="4">
        <f t="shared" ca="1" si="45"/>
        <v>4.1483999169104617</v>
      </c>
      <c r="D314" s="4">
        <f t="shared" ca="1" si="47"/>
        <v>546177.31629868853</v>
      </c>
      <c r="E314" s="4">
        <f t="shared" ca="1" si="48"/>
        <v>327.90313165820783</v>
      </c>
      <c r="F314" s="4">
        <f t="shared" ca="1" si="50"/>
        <v>827902.03062158579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1377000.0000000014</v>
      </c>
      <c r="K314" s="24"/>
      <c r="L314" s="22">
        <f t="shared" ca="1" si="54"/>
        <v>0.39664293122635291</v>
      </c>
    </row>
    <row r="315" spans="1:12" x14ac:dyDescent="0.2">
      <c r="A315" s="2">
        <f t="shared" si="49"/>
        <v>44212</v>
      </c>
      <c r="B315" s="4">
        <f t="shared" ca="1" si="46"/>
        <v>2590.6654397100347</v>
      </c>
      <c r="C315" s="4">
        <f t="shared" ca="1" si="45"/>
        <v>4.1450647035360557</v>
      </c>
      <c r="D315" s="4">
        <f t="shared" ca="1" si="47"/>
        <v>546415.37760866701</v>
      </c>
      <c r="E315" s="4">
        <f t="shared" ca="1" si="48"/>
        <v>328.04605419771866</v>
      </c>
      <c r="F315" s="4">
        <f t="shared" ca="1" si="50"/>
        <v>827665.91089742677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1377000.0000000014</v>
      </c>
      <c r="K315" s="24"/>
      <c r="L315" s="22">
        <f t="shared" ca="1" si="54"/>
        <v>0.3968158152568384</v>
      </c>
    </row>
    <row r="316" spans="1:12" x14ac:dyDescent="0.2">
      <c r="A316" s="2">
        <f t="shared" si="49"/>
        <v>44213</v>
      </c>
      <c r="B316" s="4">
        <f t="shared" ca="1" si="46"/>
        <v>2588.5871115917889</v>
      </c>
      <c r="C316" s="4">
        <f t="shared" ca="1" si="45"/>
        <v>4.1417393785468626</v>
      </c>
      <c r="D316" s="4">
        <f t="shared" ca="1" si="47"/>
        <v>546653.17577403598</v>
      </c>
      <c r="E316" s="4">
        <f t="shared" ca="1" si="48"/>
        <v>328.18881875567484</v>
      </c>
      <c r="F316" s="4">
        <f t="shared" ca="1" si="50"/>
        <v>827430.04829561803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1377000.0000000014</v>
      </c>
      <c r="K316" s="24"/>
      <c r="L316" s="22">
        <f t="shared" ca="1" si="54"/>
        <v>0.39698850818738957</v>
      </c>
    </row>
    <row r="317" spans="1:12" x14ac:dyDescent="0.2">
      <c r="A317" s="2">
        <f t="shared" si="49"/>
        <v>44214</v>
      </c>
      <c r="B317" s="4">
        <f t="shared" ca="1" si="46"/>
        <v>2586.5149108915939</v>
      </c>
      <c r="C317" s="4">
        <f t="shared" ca="1" si="45"/>
        <v>4.1384238574265506</v>
      </c>
      <c r="D317" s="4">
        <f t="shared" ca="1" si="47"/>
        <v>546890.71159114549</v>
      </c>
      <c r="E317" s="4">
        <f t="shared" ca="1" si="48"/>
        <v>328.33142581017324</v>
      </c>
      <c r="F317" s="4">
        <f t="shared" ca="1" si="50"/>
        <v>827194.44207215426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1377000.0000000014</v>
      </c>
      <c r="K317" s="24"/>
      <c r="L317" s="22">
        <f t="shared" ca="1" si="54"/>
        <v>0.39716101059632891</v>
      </c>
    </row>
    <row r="318" spans="1:12" x14ac:dyDescent="0.2">
      <c r="A318" s="2">
        <f t="shared" si="49"/>
        <v>44215</v>
      </c>
      <c r="B318" s="4">
        <f t="shared" ca="1" si="46"/>
        <v>2584.4487865529827</v>
      </c>
      <c r="C318" s="4">
        <f t="shared" ca="1" si="45"/>
        <v>4.1351180584847729</v>
      </c>
      <c r="D318" s="4">
        <f t="shared" ca="1" si="47"/>
        <v>547127.98584890831</v>
      </c>
      <c r="E318" s="4">
        <f t="shared" ca="1" si="48"/>
        <v>328.47387583484573</v>
      </c>
      <c r="F318" s="4">
        <f t="shared" ca="1" si="50"/>
        <v>826959.09148870537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1377000.0000000014</v>
      </c>
      <c r="K318" s="24"/>
      <c r="L318" s="22">
        <f t="shared" ca="1" si="54"/>
        <v>0.39733332305657787</v>
      </c>
    </row>
    <row r="319" spans="1:12" x14ac:dyDescent="0.2">
      <c r="A319" s="2">
        <f t="shared" si="49"/>
        <v>44216</v>
      </c>
      <c r="B319" s="4">
        <f t="shared" ca="1" si="46"/>
        <v>2582.3886891875541</v>
      </c>
      <c r="C319" s="4">
        <f t="shared" ca="1" si="45"/>
        <v>4.1318219027000866</v>
      </c>
      <c r="D319" s="4">
        <f t="shared" ca="1" si="47"/>
        <v>547364.99932906753</v>
      </c>
      <c r="E319" s="4">
        <f t="shared" ca="1" si="48"/>
        <v>328.61616929901976</v>
      </c>
      <c r="F319" s="4">
        <f t="shared" ca="1" si="50"/>
        <v>826723.99581244739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1377000.0000000014</v>
      </c>
      <c r="K319" s="24"/>
      <c r="L319" s="22">
        <f t="shared" ca="1" si="54"/>
        <v>0.39750544613585109</v>
      </c>
    </row>
    <row r="320" spans="1:12" x14ac:dyDescent="0.2">
      <c r="A320" s="2">
        <f t="shared" si="49"/>
        <v>44217</v>
      </c>
      <c r="B320" s="4">
        <f t="shared" ca="1" si="46"/>
        <v>2580.3345709826149</v>
      </c>
      <c r="C320" s="4">
        <f t="shared" ca="1" si="45"/>
        <v>4.1285353135721836</v>
      </c>
      <c r="D320" s="4">
        <f t="shared" ca="1" si="47"/>
        <v>547601.75280644884</v>
      </c>
      <c r="E320" s="4">
        <f t="shared" ca="1" si="48"/>
        <v>328.75830666786987</v>
      </c>
      <c r="F320" s="4">
        <f t="shared" ca="1" si="50"/>
        <v>826489.15431590215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1377000.0000000014</v>
      </c>
      <c r="K320" s="24"/>
      <c r="L320" s="22">
        <f t="shared" ca="1" si="54"/>
        <v>0.3976773803968397</v>
      </c>
    </row>
    <row r="321" spans="1:12" x14ac:dyDescent="0.2">
      <c r="A321" s="2">
        <f t="shared" si="49"/>
        <v>44218</v>
      </c>
      <c r="B321" s="4">
        <f t="shared" ca="1" si="46"/>
        <v>2578.2863856142958</v>
      </c>
      <c r="C321" s="4">
        <f t="shared" ca="1" si="45"/>
        <v>4.1252582169828731</v>
      </c>
      <c r="D321" s="4">
        <f t="shared" ca="1" si="47"/>
        <v>547838.24704919907</v>
      </c>
      <c r="E321" s="4">
        <f t="shared" ca="1" si="48"/>
        <v>328.90028840256082</v>
      </c>
      <c r="F321" s="4">
        <f t="shared" ca="1" si="50"/>
        <v>826254.56627678557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1377000.0000000014</v>
      </c>
      <c r="K321" s="24"/>
      <c r="L321" s="22">
        <f t="shared" ca="1" si="54"/>
        <v>0.39784912639738457</v>
      </c>
    </row>
    <row r="322" spans="1:12" x14ac:dyDescent="0.2">
      <c r="A322" s="2">
        <f t="shared" si="49"/>
        <v>44219</v>
      </c>
      <c r="B322" s="4">
        <f t="shared" ca="1" si="46"/>
        <v>2576.2440881658176</v>
      </c>
      <c r="C322" s="4">
        <f t="shared" ca="1" si="45"/>
        <v>4.1219905410653084</v>
      </c>
      <c r="D322" s="4">
        <f t="shared" ca="1" si="47"/>
        <v>548074.48281901085</v>
      </c>
      <c r="E322" s="4">
        <f t="shared" ca="1" si="48"/>
        <v>329.04211496038261</v>
      </c>
      <c r="F322" s="4">
        <f t="shared" ca="1" si="50"/>
        <v>826020.23097786447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1377000.0000000014</v>
      </c>
      <c r="K322" s="24"/>
      <c r="L322" s="22">
        <f t="shared" ca="1" si="54"/>
        <v>0.39802068469063928</v>
      </c>
    </row>
    <row r="323" spans="1:12" x14ac:dyDescent="0.2">
      <c r="A323" s="2">
        <f t="shared" si="49"/>
        <v>44220</v>
      </c>
      <c r="B323" s="4">
        <f t="shared" ca="1" si="46"/>
        <v>2574.2076350506068</v>
      </c>
      <c r="C323" s="4">
        <f t="shared" ref="C323:C367" ca="1" si="55">gamma*sjuka</f>
        <v>4.1187322160809714</v>
      </c>
      <c r="D323" s="4">
        <f t="shared" ca="1" si="47"/>
        <v>548310.46087133535</v>
      </c>
      <c r="E323" s="4">
        <f t="shared" ca="1" si="48"/>
        <v>329.18378679487802</v>
      </c>
      <c r="F323" s="4">
        <f t="shared" ca="1" si="50"/>
        <v>825786.14770682063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1377000.0000000014</v>
      </c>
      <c r="K323" s="24"/>
      <c r="L323" s="22">
        <f t="shared" ca="1" si="54"/>
        <v>0.39819205582522499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2572.176983939969</v>
      </c>
      <c r="C324" s="4">
        <f t="shared" ca="1" si="55"/>
        <v>4.1154831743039502</v>
      </c>
      <c r="D324" s="4">
        <f t="shared" ref="D324:D367" ca="1" si="57">D323+(1-alpha)*IF(ROW()-L&gt;=ROW(F$3),beta*OFFSET(F324,-L,0)*OFFSET(B324,-L,0),K/L)</f>
        <v>548546.18195558293</v>
      </c>
      <c r="E324" s="4">
        <f t="shared" ref="E324:E367" ca="1" si="58">E323+alpha*IF(ROW()-L&gt;=ROW(F$3),beta*OFFSET(F324,-L,0)*OFFSET(B324,-L,0),K/L)</f>
        <v>329.32530435596323</v>
      </c>
      <c r="F324" s="4">
        <f t="shared" ca="1" si="50"/>
        <v>825552.31575612258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1377000.0000000014</v>
      </c>
      <c r="K324" s="24"/>
      <c r="L324" s="22">
        <f t="shared" ca="1" si="54"/>
        <v>0.39836324034537574</v>
      </c>
    </row>
    <row r="325" spans="1:12" x14ac:dyDescent="0.2">
      <c r="A325" s="2">
        <f t="shared" ref="A325:A367" si="59">A324+1</f>
        <v>44222</v>
      </c>
      <c r="B325" s="4">
        <f t="shared" ca="1" si="56"/>
        <v>2570.1520936950565</v>
      </c>
      <c r="C325" s="4">
        <f t="shared" ca="1" si="55"/>
        <v>4.1122433499120907</v>
      </c>
      <c r="D325" s="4">
        <f t="shared" ca="1" si="57"/>
        <v>548781.64681531268</v>
      </c>
      <c r="E325" s="4">
        <f t="shared" ca="1" si="58"/>
        <v>329.46666809004148</v>
      </c>
      <c r="F325" s="4">
        <f t="shared" ref="F325:F367" ca="1" si="60">F324-beta*F324*B324</f>
        <v>825318.73442290374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1377000.0000000014</v>
      </c>
      <c r="K325" s="24"/>
      <c r="L325" s="22">
        <f t="shared" ref="L325:L367" ca="1" si="64">D325/J325</f>
        <v>0.39853423879107636</v>
      </c>
    </row>
    <row r="326" spans="1:12" x14ac:dyDescent="0.2">
      <c r="A326" s="2">
        <f t="shared" si="59"/>
        <v>44223</v>
      </c>
      <c r="B326" s="4">
        <f t="shared" ca="1" si="56"/>
        <v>2568.1329243028717</v>
      </c>
      <c r="C326" s="4">
        <f t="shared" ca="1" si="55"/>
        <v>4.1090126788845946</v>
      </c>
      <c r="D326" s="4">
        <f t="shared" ca="1" si="57"/>
        <v>549016.85618841148</v>
      </c>
      <c r="E326" s="4">
        <f t="shared" ca="1" si="58"/>
        <v>329.60787844011082</v>
      </c>
      <c r="F326" s="4">
        <f t="shared" ca="1" si="60"/>
        <v>825085.40300884703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1377000.0000000014</v>
      </c>
      <c r="K326" s="24"/>
      <c r="L326" s="22">
        <f t="shared" ca="1" si="64"/>
        <v>0.39870505169819237</v>
      </c>
    </row>
    <row r="327" spans="1:12" x14ac:dyDescent="0.2">
      <c r="A327" s="2">
        <f t="shared" si="59"/>
        <v>44224</v>
      </c>
      <c r="B327" s="4">
        <f t="shared" ca="1" si="56"/>
        <v>2566.1194368160677</v>
      </c>
      <c r="C327" s="4">
        <f t="shared" ca="1" si="55"/>
        <v>4.1057910989057085</v>
      </c>
      <c r="D327" s="4">
        <f t="shared" ca="1" si="57"/>
        <v>549251.81080726371</v>
      </c>
      <c r="E327" s="4">
        <f t="shared" ca="1" si="58"/>
        <v>329.74893584586562</v>
      </c>
      <c r="F327" s="4">
        <f t="shared" ca="1" si="60"/>
        <v>824852.32082007593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1377000.0000000016</v>
      </c>
      <c r="K327" s="24"/>
      <c r="L327" s="22">
        <f t="shared" ca="1" si="64"/>
        <v>0.39887567959859338</v>
      </c>
    </row>
    <row r="328" spans="1:12" x14ac:dyDescent="0.2">
      <c r="A328" s="2">
        <f t="shared" si="59"/>
        <v>44225</v>
      </c>
      <c r="B328" s="4">
        <f t="shared" ca="1" si="56"/>
        <v>2564.1115932963239</v>
      </c>
      <c r="C328" s="4">
        <f t="shared" ca="1" si="55"/>
        <v>4.102578549274118</v>
      </c>
      <c r="D328" s="4">
        <f t="shared" ca="1" si="57"/>
        <v>549486.51139891101</v>
      </c>
      <c r="E328" s="4">
        <f t="shared" ca="1" si="58"/>
        <v>329.88984074379277</v>
      </c>
      <c r="F328" s="4">
        <f t="shared" ca="1" si="60"/>
        <v>824619.48716705036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1377000.0000000014</v>
      </c>
      <c r="K328" s="24"/>
      <c r="L328" s="22">
        <f t="shared" ca="1" si="64"/>
        <v>0.39904612302026904</v>
      </c>
    </row>
    <row r="329" spans="1:12" x14ac:dyDescent="0.2">
      <c r="A329" s="2">
        <f t="shared" si="59"/>
        <v>44226</v>
      </c>
      <c r="B329" s="4">
        <f t="shared" ca="1" si="56"/>
        <v>2562.1093567610797</v>
      </c>
      <c r="C329" s="4">
        <f t="shared" ca="1" si="55"/>
        <v>4.0993749708177276</v>
      </c>
      <c r="D329" s="4">
        <f t="shared" ca="1" si="57"/>
        <v>549720.95868520415</v>
      </c>
      <c r="E329" s="4">
        <f t="shared" ca="1" si="58"/>
        <v>330.03059356726271</v>
      </c>
      <c r="F329" s="4">
        <f t="shared" ca="1" si="60"/>
        <v>824386.90136446897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1377000.0000000014</v>
      </c>
      <c r="K329" s="24"/>
      <c r="L329" s="22">
        <f t="shared" ca="1" si="64"/>
        <v>0.39921638248743907</v>
      </c>
    </row>
    <row r="330" spans="1:12" x14ac:dyDescent="0.2">
      <c r="A330" s="2">
        <f t="shared" si="59"/>
        <v>44227</v>
      </c>
      <c r="B330" s="4">
        <f t="shared" ca="1" si="56"/>
        <v>2560.1126911334304</v>
      </c>
      <c r="C330" s="4">
        <f t="shared" ca="1" si="55"/>
        <v>4.0961803058134887</v>
      </c>
      <c r="D330" s="4">
        <f t="shared" ca="1" si="57"/>
        <v>549955.15338294592</v>
      </c>
      <c r="E330" s="4">
        <f t="shared" ca="1" si="58"/>
        <v>330.17119474661541</v>
      </c>
      <c r="F330" s="4">
        <f t="shared" ca="1" si="60"/>
        <v>824154.56273117545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1377000.0000000014</v>
      </c>
      <c r="K330" s="24"/>
      <c r="L330" s="22">
        <f t="shared" ca="1" si="64"/>
        <v>0.39938645852065752</v>
      </c>
    </row>
    <row r="331" spans="1:12" x14ac:dyDescent="0.2">
      <c r="A331" s="2">
        <f t="shared" si="59"/>
        <v>44228</v>
      </c>
      <c r="B331" s="4">
        <f t="shared" ca="1" si="56"/>
        <v>2558.1215611949974</v>
      </c>
      <c r="C331" s="4">
        <f t="shared" ca="1" si="55"/>
        <v>4.0929944979119961</v>
      </c>
      <c r="D331" s="4">
        <f t="shared" ca="1" si="57"/>
        <v>550189.09620402707</v>
      </c>
      <c r="E331" s="4">
        <f t="shared" ca="1" si="58"/>
        <v>330.3116447092417</v>
      </c>
      <c r="F331" s="4">
        <f t="shared" ca="1" si="60"/>
        <v>823922.47059007001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1377000.0000000014</v>
      </c>
      <c r="K331" s="24"/>
      <c r="L331" s="22">
        <f t="shared" ca="1" si="64"/>
        <v>0.39955635163691106</v>
      </c>
    </row>
    <row r="332" spans="1:12" x14ac:dyDescent="0.2">
      <c r="A332" s="2">
        <f t="shared" si="59"/>
        <v>44229</v>
      </c>
      <c r="B332" s="4">
        <f t="shared" ca="1" si="56"/>
        <v>2556.1359325415915</v>
      </c>
      <c r="C332" s="4">
        <f t="shared" ca="1" si="55"/>
        <v>4.0898174920665467</v>
      </c>
      <c r="D332" s="4">
        <f t="shared" ca="1" si="57"/>
        <v>550422.78785555472</v>
      </c>
      <c r="E332" s="4">
        <f t="shared" ca="1" si="58"/>
        <v>330.45194387966052</v>
      </c>
      <c r="F332" s="4">
        <f t="shared" ca="1" si="60"/>
        <v>823690.62426802539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1377000.0000000014</v>
      </c>
      <c r="K332" s="24"/>
      <c r="L332" s="22">
        <f t="shared" ca="1" si="64"/>
        <v>0.39972606234971253</v>
      </c>
    </row>
    <row r="333" spans="1:12" x14ac:dyDescent="0.2">
      <c r="A333" s="2">
        <f t="shared" si="59"/>
        <v>44230</v>
      </c>
      <c r="B333" s="4">
        <f t="shared" ca="1" si="56"/>
        <v>2554.1557715415079</v>
      </c>
      <c r="C333" s="4">
        <f t="shared" ca="1" si="55"/>
        <v>4.0866492344664129</v>
      </c>
      <c r="D333" s="4">
        <f t="shared" ca="1" si="57"/>
        <v>550656.2290399737</v>
      </c>
      <c r="E333" s="4">
        <f t="shared" ca="1" si="58"/>
        <v>330.59209267959187</v>
      </c>
      <c r="F333" s="4">
        <f t="shared" ca="1" si="60"/>
        <v>823459.02309580659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1377000.0000000014</v>
      </c>
      <c r="K333" s="24"/>
      <c r="L333" s="22">
        <f t="shared" ca="1" si="64"/>
        <v>0.39989559116918894</v>
      </c>
    </row>
    <row r="334" spans="1:12" x14ac:dyDescent="0.2">
      <c r="A334" s="2">
        <f t="shared" si="59"/>
        <v>44231</v>
      </c>
      <c r="B334" s="4">
        <f t="shared" ca="1" si="56"/>
        <v>2552.1810452962914</v>
      </c>
      <c r="C334" s="4">
        <f t="shared" ca="1" si="55"/>
        <v>4.0834896724740668</v>
      </c>
      <c r="D334" s="4">
        <f t="shared" ca="1" si="57"/>
        <v>550889.42045518197</v>
      </c>
      <c r="E334" s="4">
        <f t="shared" ca="1" si="58"/>
        <v>330.73209152802588</v>
      </c>
      <c r="F334" s="4">
        <f t="shared" ca="1" si="60"/>
        <v>823227.66640799516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1377000.0000000014</v>
      </c>
      <c r="K334" s="24"/>
      <c r="L334" s="22">
        <f t="shared" ca="1" si="64"/>
        <v>0.40006493860216513</v>
      </c>
    </row>
    <row r="335" spans="1:12" x14ac:dyDescent="0.2">
      <c r="A335" s="2">
        <f t="shared" si="59"/>
        <v>44232</v>
      </c>
      <c r="B335" s="4">
        <f t="shared" ca="1" si="56"/>
        <v>2550.21172160383</v>
      </c>
      <c r="C335" s="4">
        <f t="shared" ca="1" si="55"/>
        <v>4.080338754566128</v>
      </c>
      <c r="D335" s="4">
        <f t="shared" ca="1" si="57"/>
        <v>551122.36279463989</v>
      </c>
      <c r="E335" s="4">
        <f t="shared" ca="1" si="58"/>
        <v>330.87194084128856</v>
      </c>
      <c r="F335" s="4">
        <f t="shared" ca="1" si="60"/>
        <v>822996.55354291643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1377000.0000000014</v>
      </c>
      <c r="K335" s="24"/>
      <c r="L335" s="22">
        <f t="shared" ca="1" si="64"/>
        <v>0.4002341051522435</v>
      </c>
    </row>
    <row r="336" spans="1:12" x14ac:dyDescent="0.2">
      <c r="A336" s="2">
        <f t="shared" si="59"/>
        <v>44233</v>
      </c>
      <c r="B336" s="4">
        <f t="shared" ca="1" si="56"/>
        <v>2548.2477689236307</v>
      </c>
      <c r="C336" s="4">
        <f t="shared" ca="1" si="55"/>
        <v>4.0771964302778096</v>
      </c>
      <c r="D336" s="4">
        <f t="shared" ca="1" si="57"/>
        <v>551355.05674747354</v>
      </c>
      <c r="E336" s="4">
        <f t="shared" ca="1" si="58"/>
        <v>331.0116410331039</v>
      </c>
      <c r="F336" s="4">
        <f t="shared" ca="1" si="60"/>
        <v>822765.6838425711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1377000.0000000014</v>
      </c>
      <c r="K336" s="24"/>
      <c r="L336" s="22">
        <f t="shared" ca="1" si="64"/>
        <v>0.40040309131987872</v>
      </c>
    </row>
    <row r="337" spans="1:12" x14ac:dyDescent="0.2">
      <c r="A337" s="2">
        <f t="shared" si="59"/>
        <v>44234</v>
      </c>
      <c r="B337" s="4">
        <f t="shared" ca="1" si="56"/>
        <v>2546.2891563441526</v>
      </c>
      <c r="C337" s="4">
        <f t="shared" ca="1" si="55"/>
        <v>4.0740626501506441</v>
      </c>
      <c r="D337" s="4">
        <f t="shared" ca="1" si="57"/>
        <v>551587.50299857336</v>
      </c>
      <c r="E337" s="4">
        <f t="shared" ca="1" si="58"/>
        <v>331.15119251465268</v>
      </c>
      <c r="F337" s="4">
        <f t="shared" ca="1" si="60"/>
        <v>822535.05665256921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1377000.0000000014</v>
      </c>
      <c r="K337" s="24"/>
      <c r="L337" s="22">
        <f t="shared" ca="1" si="64"/>
        <v>0.40057189760244938</v>
      </c>
    </row>
    <row r="338" spans="1:12" x14ac:dyDescent="0.2">
      <c r="A338" s="2">
        <f t="shared" si="59"/>
        <v>44235</v>
      </c>
      <c r="B338" s="4">
        <f t="shared" ca="1" si="56"/>
        <v>2544.3358535520724</v>
      </c>
      <c r="C338" s="4">
        <f t="shared" ca="1" si="55"/>
        <v>4.0709373656833163</v>
      </c>
      <c r="D338" s="4">
        <f t="shared" ca="1" si="57"/>
        <v>551819.70222868689</v>
      </c>
      <c r="E338" s="4">
        <f t="shared" ca="1" si="58"/>
        <v>331.29059569462879</v>
      </c>
      <c r="F338" s="4">
        <f t="shared" ca="1" si="60"/>
        <v>822304.67132206785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1377000.0000000014</v>
      </c>
      <c r="K338" s="24"/>
      <c r="L338" s="22">
        <f t="shared" ca="1" si="64"/>
        <v>0.40074052449432557</v>
      </c>
    </row>
    <row r="339" spans="1:12" x14ac:dyDescent="0.2">
      <c r="A339" s="2">
        <f t="shared" si="59"/>
        <v>44236</v>
      </c>
      <c r="B339" s="4">
        <f t="shared" ca="1" si="56"/>
        <v>2542.3878308033659</v>
      </c>
      <c r="C339" s="4">
        <f t="shared" ca="1" si="55"/>
        <v>4.0678205292853855</v>
      </c>
      <c r="D339" s="4">
        <f t="shared" ca="1" si="57"/>
        <v>552051.65511450765</v>
      </c>
      <c r="E339" s="4">
        <f t="shared" ca="1" si="58"/>
        <v>331.42985097929204</v>
      </c>
      <c r="F339" s="4">
        <f t="shared" ca="1" si="60"/>
        <v>822074.52720371122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1377000.0000000014</v>
      </c>
      <c r="K339" s="24"/>
      <c r="L339" s="22">
        <f t="shared" ca="1" si="64"/>
        <v>0.40090897248693325</v>
      </c>
    </row>
    <row r="340" spans="1:12" x14ac:dyDescent="0.2">
      <c r="A340" s="2">
        <f t="shared" si="59"/>
        <v>44237</v>
      </c>
      <c r="B340" s="4">
        <f t="shared" ca="1" si="56"/>
        <v>2540.4450588960958</v>
      </c>
      <c r="C340" s="4">
        <f t="shared" ca="1" si="55"/>
        <v>4.0647120942337533</v>
      </c>
      <c r="D340" s="4">
        <f t="shared" ca="1" si="57"/>
        <v>552283.36232875905</v>
      </c>
      <c r="E340" s="4">
        <f t="shared" ca="1" si="58"/>
        <v>331.56895877251884</v>
      </c>
      <c r="F340" s="4">
        <f t="shared" ca="1" si="60"/>
        <v>821844.6236535738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1377000.0000000014</v>
      </c>
      <c r="K340" s="24"/>
      <c r="L340" s="22">
        <f t="shared" ca="1" si="64"/>
        <v>0.40107724206881518</v>
      </c>
    </row>
    <row r="341" spans="1:12" x14ac:dyDescent="0.2">
      <c r="A341" s="2">
        <f t="shared" si="59"/>
        <v>44238</v>
      </c>
      <c r="B341" s="4">
        <f t="shared" ca="1" si="56"/>
        <v>2538.507509144808</v>
      </c>
      <c r="C341" s="4">
        <f t="shared" ca="1" si="55"/>
        <v>4.0616120146316925</v>
      </c>
      <c r="D341" s="4">
        <f t="shared" ca="1" si="57"/>
        <v>552514.82454027457</v>
      </c>
      <c r="E341" s="4">
        <f t="shared" ca="1" si="58"/>
        <v>331.70791947585013</v>
      </c>
      <c r="F341" s="4">
        <f t="shared" ca="1" si="60"/>
        <v>821614.96003110625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1377000.0000000014</v>
      </c>
      <c r="K341" s="24"/>
      <c r="L341" s="22">
        <f t="shared" ca="1" si="64"/>
        <v>0.40124533372568916</v>
      </c>
    </row>
    <row r="342" spans="1:12" x14ac:dyDescent="0.2">
      <c r="A342" s="2">
        <f t="shared" si="59"/>
        <v>44239</v>
      </c>
      <c r="B342" s="4">
        <f t="shared" ca="1" si="56"/>
        <v>2536.575153356433</v>
      </c>
      <c r="C342" s="4">
        <f t="shared" ca="1" si="55"/>
        <v>4.0585202453702927</v>
      </c>
      <c r="D342" s="4">
        <f t="shared" ca="1" si="57"/>
        <v>552746.04241407337</v>
      </c>
      <c r="E342" s="4">
        <f t="shared" ca="1" si="58"/>
        <v>331.84673348853704</v>
      </c>
      <c r="F342" s="4">
        <f t="shared" ca="1" si="60"/>
        <v>821385.53569908312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1377000.0000000014</v>
      </c>
      <c r="K342" s="24"/>
      <c r="L342" s="22">
        <f t="shared" ca="1" si="64"/>
        <v>0.40141324794050315</v>
      </c>
    </row>
    <row r="343" spans="1:12" x14ac:dyDescent="0.2">
      <c r="A343" s="2">
        <f t="shared" si="59"/>
        <v>44240</v>
      </c>
      <c r="B343" s="4">
        <f t="shared" ca="1" si="56"/>
        <v>2534.6479638076071</v>
      </c>
      <c r="C343" s="4">
        <f t="shared" ca="1" si="55"/>
        <v>4.0554367420921711</v>
      </c>
      <c r="D343" s="4">
        <f t="shared" ca="1" si="57"/>
        <v>552977.01661143301</v>
      </c>
      <c r="E343" s="4">
        <f t="shared" ca="1" si="58"/>
        <v>331.98540120758423</v>
      </c>
      <c r="F343" s="4">
        <f t="shared" ca="1" si="60"/>
        <v>821156.35002355324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1377000.0000000014</v>
      </c>
      <c r="K343" s="24"/>
      <c r="L343" s="22">
        <f t="shared" ca="1" si="64"/>
        <v>0.40158098519348762</v>
      </c>
    </row>
    <row r="344" spans="1:12" x14ac:dyDescent="0.2">
      <c r="A344" s="2">
        <f t="shared" si="59"/>
        <v>44241</v>
      </c>
      <c r="B344" s="4">
        <f t="shared" ca="1" si="56"/>
        <v>2532.7259132233276</v>
      </c>
      <c r="C344" s="4">
        <f t="shared" ca="1" si="55"/>
        <v>4.0523614611573242</v>
      </c>
      <c r="D344" s="4">
        <f t="shared" ca="1" si="57"/>
        <v>553207.74778995814</v>
      </c>
      <c r="E344" s="4">
        <f t="shared" ca="1" si="58"/>
        <v>332.12392302779142</v>
      </c>
      <c r="F344" s="4">
        <f t="shared" ca="1" si="60"/>
        <v>820927.40237379225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1377000.0000000014</v>
      </c>
      <c r="K344" s="24"/>
      <c r="L344" s="22">
        <f t="shared" ca="1" si="64"/>
        <v>0.40174854596220594</v>
      </c>
    </row>
    <row r="345" spans="1:12" x14ac:dyDescent="0.2">
      <c r="A345" s="2">
        <f t="shared" si="59"/>
        <v>44242</v>
      </c>
      <c r="B345" s="4">
        <f t="shared" ca="1" si="56"/>
        <v>2530.8089747568583</v>
      </c>
      <c r="C345" s="4">
        <f t="shared" ca="1" si="55"/>
        <v>4.0492943596109736</v>
      </c>
      <c r="D345" s="4">
        <f t="shared" ca="1" si="57"/>
        <v>553438.23660364596</v>
      </c>
      <c r="E345" s="4">
        <f t="shared" ca="1" si="58"/>
        <v>332.26229934179253</v>
      </c>
      <c r="F345" s="4">
        <f t="shared" ca="1" si="60"/>
        <v>820698.69212225685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1377000.0000000014</v>
      </c>
      <c r="K345" s="24"/>
      <c r="L345" s="22">
        <f t="shared" ca="1" si="64"/>
        <v>0.40191593072160159</v>
      </c>
    </row>
    <row r="346" spans="1:12" x14ac:dyDescent="0.2">
      <c r="A346" s="2">
        <f t="shared" si="59"/>
        <v>44243</v>
      </c>
      <c r="B346" s="4">
        <f t="shared" ca="1" si="56"/>
        <v>2528.8971219708133</v>
      </c>
      <c r="C346" s="4">
        <f t="shared" ca="1" si="55"/>
        <v>4.0462353951533014</v>
      </c>
      <c r="D346" s="4">
        <f t="shared" ca="1" si="57"/>
        <v>553668.48370294902</v>
      </c>
      <c r="E346" s="4">
        <f t="shared" ca="1" si="58"/>
        <v>332.40053054009337</v>
      </c>
      <c r="F346" s="4">
        <f t="shared" ca="1" si="60"/>
        <v>820470.21864454146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1377000.0000000014</v>
      </c>
      <c r="K346" s="24"/>
      <c r="L346" s="22">
        <f t="shared" ca="1" si="64"/>
        <v>0.40208313994404388</v>
      </c>
    </row>
    <row r="347" spans="1:12" x14ac:dyDescent="0.2">
      <c r="A347" s="2">
        <f t="shared" si="59"/>
        <v>44244</v>
      </c>
      <c r="B347" s="4">
        <f t="shared" ca="1" si="56"/>
        <v>2526.9903288193473</v>
      </c>
      <c r="C347" s="4">
        <f t="shared" ca="1" si="55"/>
        <v>4.0431845261109558</v>
      </c>
      <c r="D347" s="4">
        <f t="shared" ca="1" si="57"/>
        <v>553898.48973483464</v>
      </c>
      <c r="E347" s="4">
        <f t="shared" ca="1" si="58"/>
        <v>332.53861701110736</v>
      </c>
      <c r="F347" s="4">
        <f t="shared" ca="1" si="60"/>
        <v>820241.98131933622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1377000.0000000014</v>
      </c>
      <c r="K347" s="24"/>
      <c r="L347" s="22">
        <f t="shared" ca="1" si="64"/>
        <v>0.40225017409937114</v>
      </c>
    </row>
    <row r="348" spans="1:12" x14ac:dyDescent="0.2">
      <c r="A348" s="2">
        <f t="shared" si="59"/>
        <v>44245</v>
      </c>
      <c r="B348" s="4">
        <f t="shared" ca="1" si="56"/>
        <v>2525.0885696313853</v>
      </c>
      <c r="C348" s="4">
        <f t="shared" ca="1" si="55"/>
        <v>4.0401417114102163</v>
      </c>
      <c r="D348" s="4">
        <f t="shared" ca="1" si="57"/>
        <v>554128.25534284196</v>
      </c>
      <c r="E348" s="4">
        <f t="shared" ca="1" si="58"/>
        <v>332.67655914118978</v>
      </c>
      <c r="F348" s="4">
        <f t="shared" ca="1" si="60"/>
        <v>820013.97952838684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1377000.0000000014</v>
      </c>
      <c r="K348" s="24"/>
      <c r="L348" s="22">
        <f t="shared" ca="1" si="64"/>
        <v>0.40241703365493203</v>
      </c>
    </row>
    <row r="349" spans="1:12" x14ac:dyDescent="0.2">
      <c r="A349" s="2">
        <f t="shared" si="59"/>
        <v>44246</v>
      </c>
      <c r="B349" s="4">
        <f t="shared" ca="1" si="56"/>
        <v>2523.1918190948286</v>
      </c>
      <c r="C349" s="4">
        <f t="shared" ca="1" si="55"/>
        <v>4.0371069105517261</v>
      </c>
      <c r="D349" s="4">
        <f t="shared" ca="1" si="57"/>
        <v>554357.78116713604</v>
      </c>
      <c r="E349" s="4">
        <f t="shared" ca="1" si="58"/>
        <v>332.8143573146703</v>
      </c>
      <c r="F349" s="4">
        <f t="shared" ca="1" si="60"/>
        <v>819786.21265645593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1377000.0000000014</v>
      </c>
      <c r="K349" s="24"/>
      <c r="L349" s="22">
        <f t="shared" ca="1" si="64"/>
        <v>0.4025837190756249</v>
      </c>
    </row>
    <row r="350" spans="1:12" x14ac:dyDescent="0.2">
      <c r="A350" s="2">
        <f t="shared" si="59"/>
        <v>44247</v>
      </c>
      <c r="B350" s="4">
        <f t="shared" ca="1" si="56"/>
        <v>2521.3000522416796</v>
      </c>
      <c r="C350" s="4">
        <f t="shared" ca="1" si="55"/>
        <v>4.0340800835866872</v>
      </c>
      <c r="D350" s="4">
        <f t="shared" ca="1" si="57"/>
        <v>554587.0678445599</v>
      </c>
      <c r="E350" s="4">
        <f t="shared" ca="1" si="58"/>
        <v>332.95201191388418</v>
      </c>
      <c r="F350" s="4">
        <f t="shared" ca="1" si="60"/>
        <v>819558.68009128596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1377000.0000000014</v>
      </c>
      <c r="K350" s="24"/>
      <c r="L350" s="22">
        <f t="shared" ca="1" si="64"/>
        <v>0.40275023082393563</v>
      </c>
    </row>
    <row r="351" spans="1:12" x14ac:dyDescent="0.2">
      <c r="A351" s="2">
        <f t="shared" si="59"/>
        <v>44248</v>
      </c>
      <c r="B351" s="4">
        <f t="shared" ca="1" si="56"/>
        <v>2519.4132444340285</v>
      </c>
      <c r="C351" s="4">
        <f t="shared" ca="1" si="55"/>
        <v>4.0310611910944454</v>
      </c>
      <c r="D351" s="4">
        <f t="shared" ca="1" si="57"/>
        <v>554816.1160086845</v>
      </c>
      <c r="E351" s="4">
        <f t="shared" ca="1" si="58"/>
        <v>333.0895233192021</v>
      </c>
      <c r="F351" s="4">
        <f t="shared" ca="1" si="60"/>
        <v>819331.38122356369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1377000.0000000014</v>
      </c>
      <c r="K351" s="24"/>
      <c r="L351" s="22">
        <f t="shared" ca="1" si="64"/>
        <v>0.40291656935997383</v>
      </c>
    </row>
    <row r="352" spans="1:12" x14ac:dyDescent="0.2">
      <c r="A352" s="2">
        <f t="shared" si="59"/>
        <v>44249</v>
      </c>
      <c r="B352" s="4">
        <f t="shared" ca="1" si="56"/>
        <v>2517.531371350849</v>
      </c>
      <c r="C352" s="4">
        <f t="shared" ca="1" si="55"/>
        <v>4.0280501941613585</v>
      </c>
      <c r="D352" s="4">
        <f t="shared" ca="1" si="57"/>
        <v>555044.92628985574</v>
      </c>
      <c r="E352" s="4">
        <f t="shared" ca="1" si="58"/>
        <v>333.22689190905874</v>
      </c>
      <c r="F352" s="4">
        <f t="shared" ca="1" si="60"/>
        <v>819104.31544688588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1377000.0000000014</v>
      </c>
      <c r="K352" s="24"/>
      <c r="L352" s="22">
        <f t="shared" ca="1" si="64"/>
        <v>0.403082735141507</v>
      </c>
    </row>
    <row r="353" spans="1:12" x14ac:dyDescent="0.2">
      <c r="A353" s="2">
        <f t="shared" si="59"/>
        <v>44250</v>
      </c>
      <c r="B353" s="4">
        <f t="shared" ca="1" si="56"/>
        <v>2515.6544089755585</v>
      </c>
      <c r="C353" s="4">
        <f t="shared" ca="1" si="55"/>
        <v>4.0250470543608934</v>
      </c>
      <c r="D353" s="4">
        <f t="shared" ca="1" si="57"/>
        <v>555273.49931524019</v>
      </c>
      <c r="E353" s="4">
        <f t="shared" ca="1" si="58"/>
        <v>333.36411805997994</v>
      </c>
      <c r="F353" s="4">
        <f t="shared" ca="1" si="60"/>
        <v>818877.48215772572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1377000.0000000014</v>
      </c>
      <c r="K353" s="24"/>
      <c r="L353" s="22">
        <f t="shared" ca="1" si="64"/>
        <v>0.40324872862399391</v>
      </c>
    </row>
    <row r="354" spans="1:12" x14ac:dyDescent="0.2">
      <c r="A354" s="2">
        <f t="shared" si="59"/>
        <v>44251</v>
      </c>
      <c r="B354" s="4">
        <f t="shared" ca="1" si="56"/>
        <v>2513.7823335842918</v>
      </c>
      <c r="C354" s="4">
        <f t="shared" ca="1" si="55"/>
        <v>4.0220517337348669</v>
      </c>
      <c r="D354" s="4">
        <f t="shared" ca="1" si="57"/>
        <v>555501.83570886892</v>
      </c>
      <c r="E354" s="4">
        <f t="shared" ca="1" si="58"/>
        <v>333.50120214660916</v>
      </c>
      <c r="F354" s="4">
        <f t="shared" ca="1" si="60"/>
        <v>818650.88075540168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1377000.0000000014</v>
      </c>
      <c r="K354" s="24"/>
      <c r="L354" s="22">
        <f t="shared" ca="1" si="64"/>
        <v>0.40341455026061607</v>
      </c>
    </row>
    <row r="355" spans="1:12" x14ac:dyDescent="0.2">
      <c r="A355" s="2">
        <f t="shared" si="59"/>
        <v>44252</v>
      </c>
      <c r="B355" s="4">
        <f t="shared" ca="1" si="56"/>
        <v>2511.9151217348444</v>
      </c>
      <c r="C355" s="4">
        <f t="shared" ca="1" si="55"/>
        <v>4.0190641947757513</v>
      </c>
      <c r="D355" s="4">
        <f t="shared" ca="1" si="57"/>
        <v>555729.93609167903</v>
      </c>
      <c r="E355" s="4">
        <f t="shared" ca="1" si="58"/>
        <v>333.63814454173229</v>
      </c>
      <c r="F355" s="4">
        <f t="shared" ca="1" si="60"/>
        <v>818424.51064204588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1377000.0000000014</v>
      </c>
      <c r="K355" s="24"/>
      <c r="L355" s="22">
        <f t="shared" ca="1" si="64"/>
        <v>0.40358020050230825</v>
      </c>
    </row>
    <row r="356" spans="1:12" x14ac:dyDescent="0.2">
      <c r="A356" s="2">
        <f t="shared" si="59"/>
        <v>44253</v>
      </c>
      <c r="B356" s="4">
        <f t="shared" ca="1" si="56"/>
        <v>2510.0527502562518</v>
      </c>
      <c r="C356" s="4">
        <f t="shared" ca="1" si="55"/>
        <v>4.0160844004100031</v>
      </c>
      <c r="D356" s="4">
        <f t="shared" ca="1" si="57"/>
        <v>555957.80108155392</v>
      </c>
      <c r="E356" s="4">
        <f t="shared" ca="1" si="58"/>
        <v>333.77494561630192</v>
      </c>
      <c r="F356" s="4">
        <f t="shared" ca="1" si="60"/>
        <v>818198.37122257508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1377000.0000000014</v>
      </c>
      <c r="K356" s="24"/>
      <c r="L356" s="22">
        <f t="shared" ca="1" si="64"/>
        <v>0.40374567979778747</v>
      </c>
    </row>
    <row r="357" spans="1:12" x14ac:dyDescent="0.2">
      <c r="A357" s="2">
        <f t="shared" si="59"/>
        <v>44254</v>
      </c>
      <c r="B357" s="4">
        <f t="shared" ca="1" si="56"/>
        <v>2508.1951962389589</v>
      </c>
      <c r="C357" s="4">
        <f t="shared" ca="1" si="55"/>
        <v>4.0131123139823348</v>
      </c>
      <c r="D357" s="4">
        <f t="shared" ca="1" si="57"/>
        <v>556185.4312933617</v>
      </c>
      <c r="E357" s="4">
        <f t="shared" ca="1" si="58"/>
        <v>333.91160573946047</v>
      </c>
      <c r="F357" s="4">
        <f t="shared" ca="1" si="60"/>
        <v>817972.46190466138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1377000.0000000014</v>
      </c>
      <c r="K357" s="24"/>
      <c r="L357" s="22">
        <f t="shared" ca="1" si="64"/>
        <v>0.4039109885935811</v>
      </c>
    </row>
    <row r="358" spans="1:12" x14ac:dyDescent="0.2">
      <c r="A358" s="2">
        <f t="shared" si="59"/>
        <v>44255</v>
      </c>
      <c r="B358" s="4">
        <f t="shared" ca="1" si="56"/>
        <v>2506.3424370255466</v>
      </c>
      <c r="C358" s="4">
        <f t="shared" ca="1" si="55"/>
        <v>4.0101478992408746</v>
      </c>
      <c r="D358" s="4">
        <f t="shared" ca="1" si="57"/>
        <v>556412.82733899262</v>
      </c>
      <c r="E358" s="4">
        <f t="shared" ca="1" si="58"/>
        <v>334.04812527856245</v>
      </c>
      <c r="F358" s="4">
        <f t="shared" ca="1" si="60"/>
        <v>817746.78209870483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1377000.0000000014</v>
      </c>
      <c r="K358" s="24"/>
      <c r="L358" s="22">
        <f t="shared" ca="1" si="64"/>
        <v>0.40407612733405379</v>
      </c>
    </row>
    <row r="359" spans="1:12" x14ac:dyDescent="0.2">
      <c r="A359" s="2">
        <f t="shared" si="59"/>
        <v>44256</v>
      </c>
      <c r="B359" s="4">
        <f t="shared" ca="1" si="56"/>
        <v>2504.494450201983</v>
      </c>
      <c r="C359" s="4">
        <f t="shared" ca="1" si="55"/>
        <v>4.0071911203231734</v>
      </c>
      <c r="D359" s="4">
        <f t="shared" ca="1" si="57"/>
        <v>556639.98982739425</v>
      </c>
      <c r="E359" s="4">
        <f t="shared" ca="1" si="58"/>
        <v>334.1845045991958</v>
      </c>
      <c r="F359" s="4">
        <f t="shared" ca="1" si="60"/>
        <v>817521.3312178062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1377000.0000000016</v>
      </c>
      <c r="K359" s="24"/>
      <c r="L359" s="22">
        <f t="shared" ca="1" si="64"/>
        <v>0.40424109646143325</v>
      </c>
    </row>
    <row r="360" spans="1:12" x14ac:dyDescent="0.2">
      <c r="A360" s="2">
        <f t="shared" si="59"/>
        <v>44257</v>
      </c>
      <c r="B360" s="4">
        <f t="shared" ca="1" si="56"/>
        <v>2502.6512135893654</v>
      </c>
      <c r="C360" s="4">
        <f t="shared" ca="1" si="55"/>
        <v>4.0042419417429844</v>
      </c>
      <c r="D360" s="4">
        <f t="shared" ca="1" si="57"/>
        <v>556866.91936460615</v>
      </c>
      <c r="E360" s="4">
        <f t="shared" ca="1" si="58"/>
        <v>334.32074406520252</v>
      </c>
      <c r="F360" s="4">
        <f t="shared" ca="1" si="60"/>
        <v>817296.10867774091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1377000.0000000016</v>
      </c>
      <c r="K360" s="24"/>
      <c r="L360" s="22">
        <f t="shared" ca="1" si="64"/>
        <v>0.40440589641583552</v>
      </c>
    </row>
    <row r="361" spans="1:12" x14ac:dyDescent="0.2">
      <c r="A361" s="2">
        <f t="shared" si="59"/>
        <v>44258</v>
      </c>
      <c r="B361" s="4">
        <f t="shared" ca="1" si="56"/>
        <v>2500.8127052361256</v>
      </c>
      <c r="C361" s="4">
        <f t="shared" ca="1" si="55"/>
        <v>4.001300328377801</v>
      </c>
      <c r="D361" s="4">
        <f t="shared" ca="1" si="57"/>
        <v>557093.61655379273</v>
      </c>
      <c r="E361" s="4">
        <f t="shared" ca="1" si="58"/>
        <v>334.45684403869859</v>
      </c>
      <c r="F361" s="4">
        <f t="shared" ca="1" si="60"/>
        <v>817071.11389693408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1377000.0000000016</v>
      </c>
      <c r="K361" s="24"/>
      <c r="L361" s="22">
        <f t="shared" ca="1" si="64"/>
        <v>0.40457052763528834</v>
      </c>
    </row>
    <row r="362" spans="1:12" x14ac:dyDescent="0.2">
      <c r="A362" s="2">
        <f t="shared" si="59"/>
        <v>44259</v>
      </c>
      <c r="B362" s="4">
        <f t="shared" ca="1" si="56"/>
        <v>2498.9789034106652</v>
      </c>
      <c r="C362" s="4">
        <f t="shared" ca="1" si="55"/>
        <v>3.9983662454570648</v>
      </c>
      <c r="D362" s="4">
        <f t="shared" ca="1" si="57"/>
        <v>557320.08199527545</v>
      </c>
      <c r="E362" s="4">
        <f t="shared" ca="1" si="58"/>
        <v>334.59280488009307</v>
      </c>
      <c r="F362" s="4">
        <f t="shared" ca="1" si="60"/>
        <v>816846.34629643545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1377000.0000000016</v>
      </c>
      <c r="K362" s="24"/>
      <c r="L362" s="22">
        <f t="shared" ca="1" si="64"/>
        <v>0.40473499055575513</v>
      </c>
    </row>
    <row r="363" spans="1:12" x14ac:dyDescent="0.2">
      <c r="A363" s="2">
        <f t="shared" si="59"/>
        <v>44260</v>
      </c>
      <c r="B363" s="4">
        <f t="shared" ca="1" si="56"/>
        <v>2497.1497865944048</v>
      </c>
      <c r="C363" s="4">
        <f t="shared" ca="1" si="55"/>
        <v>3.9954396585510477</v>
      </c>
      <c r="D363" s="4">
        <f t="shared" ca="1" si="57"/>
        <v>557546.31628656317</v>
      </c>
      <c r="E363" s="4">
        <f t="shared" ca="1" si="58"/>
        <v>334.72862694810652</v>
      </c>
      <c r="F363" s="4">
        <f t="shared" ca="1" si="60"/>
        <v>816621.80529989593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1377000.0000000016</v>
      </c>
      <c r="K363" s="24"/>
      <c r="L363" s="22">
        <f t="shared" ca="1" si="64"/>
        <v>0.40489928561115651</v>
      </c>
    </row>
    <row r="364" spans="1:12" x14ac:dyDescent="0.2">
      <c r="A364" s="2">
        <f t="shared" si="59"/>
        <v>44261</v>
      </c>
      <c r="B364" s="4">
        <f t="shared" ca="1" si="56"/>
        <v>2495.3253334752103</v>
      </c>
      <c r="C364" s="4">
        <f t="shared" ca="1" si="55"/>
        <v>3.9925205335603366</v>
      </c>
      <c r="D364" s="4">
        <f t="shared" ca="1" si="57"/>
        <v>557772.32002238231</v>
      </c>
      <c r="E364" s="4">
        <f t="shared" ca="1" si="58"/>
        <v>334.86431059978901</v>
      </c>
      <c r="F364" s="4">
        <f t="shared" ca="1" si="60"/>
        <v>816397.49033354432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1377000.0000000016</v>
      </c>
      <c r="K364" s="24"/>
      <c r="L364" s="22">
        <f t="shared" ca="1" si="64"/>
        <v>0.40506341323339262</v>
      </c>
    </row>
    <row r="365" spans="1:12" x14ac:dyDescent="0.2">
      <c r="A365" s="2">
        <f t="shared" si="59"/>
        <v>44262</v>
      </c>
      <c r="B365" s="4">
        <f t="shared" ca="1" si="56"/>
        <v>2493.5055229411814</v>
      </c>
      <c r="C365" s="4">
        <f t="shared" ca="1" si="55"/>
        <v>3.9896088367058904</v>
      </c>
      <c r="D365" s="4">
        <f t="shared" ca="1" si="57"/>
        <v>557998.09379470523</v>
      </c>
      <c r="E365" s="4">
        <f t="shared" ca="1" si="58"/>
        <v>334.99985619053723</v>
      </c>
      <c r="F365" s="4">
        <f t="shared" ca="1" si="60"/>
        <v>816173.40082616464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1377000.0000000016</v>
      </c>
      <c r="K365" s="24"/>
      <c r="L365" s="22">
        <f t="shared" ca="1" si="64"/>
        <v>0.40522737385236351</v>
      </c>
    </row>
    <row r="366" spans="1:12" x14ac:dyDescent="0.2">
      <c r="A366" s="2">
        <f t="shared" si="59"/>
        <v>44263</v>
      </c>
      <c r="B366" s="4">
        <f t="shared" ca="1" si="56"/>
        <v>2491.6903340747785</v>
      </c>
      <c r="C366" s="4">
        <f t="shared" ca="1" si="55"/>
        <v>3.9867045345196459</v>
      </c>
      <c r="D366" s="4">
        <f t="shared" ca="1" si="57"/>
        <v>558223.63819277822</v>
      </c>
      <c r="E366" s="4">
        <f t="shared" ca="1" si="58"/>
        <v>335.13526407411115</v>
      </c>
      <c r="F366" s="4">
        <f t="shared" ca="1" si="60"/>
        <v>815949.53620907443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1377000.0000000014</v>
      </c>
      <c r="K366" s="24"/>
      <c r="L366" s="22">
        <f t="shared" ca="1" si="64"/>
        <v>0.40539116789598956</v>
      </c>
    </row>
    <row r="367" spans="1:12" x14ac:dyDescent="0.2">
      <c r="A367" s="2">
        <f t="shared" si="59"/>
        <v>44264</v>
      </c>
      <c r="B367" s="4">
        <f t="shared" ca="1" si="56"/>
        <v>2489.8797461472655</v>
      </c>
      <c r="C367" s="4">
        <f t="shared" ca="1" si="55"/>
        <v>3.9838075938356248</v>
      </c>
      <c r="D367" s="4">
        <f t="shared" ca="1" si="57"/>
        <v>558448.95380314835</v>
      </c>
      <c r="E367" s="4">
        <f t="shared" ca="1" si="58"/>
        <v>335.27053460265034</v>
      </c>
      <c r="F367" s="4">
        <f t="shared" ca="1" si="60"/>
        <v>815725.89591610327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1377000.0000000016</v>
      </c>
      <c r="K367" s="24"/>
      <c r="L367" s="22">
        <f t="shared" ca="1" si="64"/>
        <v>0.40555479579023074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AT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  <c r="AN3" s="26">
        <v>9</v>
      </c>
      <c r="AO3" s="26">
        <v>9</v>
      </c>
      <c r="AP3" s="26">
        <v>9.5</v>
      </c>
      <c r="AQ3" s="26">
        <v>9.5</v>
      </c>
      <c r="AR3" s="26">
        <v>9</v>
      </c>
      <c r="AS3" s="26">
        <v>9</v>
      </c>
      <c r="AT3" s="26">
        <v>9</v>
      </c>
      <c r="AU3" s="26">
        <v>8.5</v>
      </c>
      <c r="AV3" s="26">
        <v>8.5</v>
      </c>
      <c r="AW3" s="26">
        <v>9.5</v>
      </c>
      <c r="AX3" s="26">
        <v>7.5</v>
      </c>
      <c r="AY3" s="26">
        <v>10</v>
      </c>
      <c r="AZ3" s="26">
        <v>9.5</v>
      </c>
      <c r="BA3" s="26">
        <v>10</v>
      </c>
      <c r="BB3" s="26">
        <v>10</v>
      </c>
      <c r="BC3" s="26">
        <v>10</v>
      </c>
      <c r="BD3" s="26">
        <v>10</v>
      </c>
    </row>
    <row r="4" spans="1:63" x14ac:dyDescent="0.2">
      <c r="A4" s="2">
        <f>A3+1</f>
        <v>43901</v>
      </c>
      <c r="B4" s="4" t="e">
        <f>Data!B3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  <c r="AN4" s="26">
        <v>9.4095467532467527</v>
      </c>
      <c r="AO4" s="26">
        <v>9.4095467532467527</v>
      </c>
      <c r="AP4" s="26">
        <v>10.004069999999999</v>
      </c>
      <c r="AQ4" s="26">
        <v>10.004069999999999</v>
      </c>
      <c r="AR4" s="26">
        <v>9.4095467532467527</v>
      </c>
      <c r="AS4" s="26">
        <v>9.4095467532467527</v>
      </c>
      <c r="AT4" s="26">
        <v>9.4095467532467527</v>
      </c>
      <c r="AU4" s="26">
        <v>8.8874012987012989</v>
      </c>
      <c r="AV4" s="26">
        <v>8.8874012987012989</v>
      </c>
      <c r="AW4" s="26">
        <v>10.004069999999999</v>
      </c>
      <c r="AX4" s="26">
        <v>7.8428961038961038</v>
      </c>
      <c r="AY4" s="26">
        <v>10.396255555555557</v>
      </c>
      <c r="AZ4" s="26">
        <v>9.8767911111111122</v>
      </c>
      <c r="BA4" s="26">
        <v>10.396255555555557</v>
      </c>
      <c r="BB4" s="26">
        <v>10.39671388888889</v>
      </c>
      <c r="BC4" s="26">
        <v>10.39671388888889</v>
      </c>
      <c r="BD4" s="26">
        <v>10.39671388888889</v>
      </c>
    </row>
    <row r="5" spans="1:63" x14ac:dyDescent="0.2">
      <c r="A5" s="2">
        <f t="shared" ref="A5:A68" si="32">A4+1</f>
        <v>43902</v>
      </c>
      <c r="B5" s="4" t="e">
        <f>Data!B4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  <c r="AN5" s="26">
        <v>9.8733111958195305</v>
      </c>
      <c r="AO5" s="26">
        <v>9.8733111958195305</v>
      </c>
      <c r="AP5" s="26">
        <v>10.596202445731009</v>
      </c>
      <c r="AQ5" s="26">
        <v>10.596202445731009</v>
      </c>
      <c r="AR5" s="26">
        <v>9.8733111958195305</v>
      </c>
      <c r="AS5" s="26">
        <v>9.8733111958195305</v>
      </c>
      <c r="AT5" s="26">
        <v>9.8733111958195305</v>
      </c>
      <c r="AU5" s="26">
        <v>9.3262044077750037</v>
      </c>
      <c r="AV5" s="26">
        <v>9.3262044077750037</v>
      </c>
      <c r="AW5" s="26">
        <v>10.596202445731009</v>
      </c>
      <c r="AX5" s="26">
        <v>8.2314935086618082</v>
      </c>
      <c r="AY5" s="26">
        <v>10.851092148304314</v>
      </c>
      <c r="AZ5" s="26">
        <v>10.309354828167622</v>
      </c>
      <c r="BA5" s="26">
        <v>10.851092148304314</v>
      </c>
      <c r="BB5" s="26">
        <v>10.8521675355022</v>
      </c>
      <c r="BC5" s="26">
        <v>10.8521675355022</v>
      </c>
      <c r="BD5" s="26">
        <v>10.8521675355022</v>
      </c>
    </row>
    <row r="6" spans="1:63" x14ac:dyDescent="0.2">
      <c r="A6" s="2">
        <f t="shared" si="32"/>
        <v>43903</v>
      </c>
      <c r="B6" s="4" t="e">
        <f>Data!B5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  <c r="AN6" s="26">
        <v>10.398450243390515</v>
      </c>
      <c r="AO6" s="26">
        <v>10.398450243390515</v>
      </c>
      <c r="AP6" s="26">
        <v>11.291784096833362</v>
      </c>
      <c r="AQ6" s="26">
        <v>11.291784096833362</v>
      </c>
      <c r="AR6" s="26">
        <v>10.398450243390515</v>
      </c>
      <c r="AS6" s="26">
        <v>10.398450243390515</v>
      </c>
      <c r="AT6" s="26">
        <v>10.398450243390515</v>
      </c>
      <c r="AU6" s="26">
        <v>9.8232110086198574</v>
      </c>
      <c r="AV6" s="26">
        <v>9.8232110086198574</v>
      </c>
      <c r="AW6" s="26">
        <v>11.291784096833362</v>
      </c>
      <c r="AX6" s="26">
        <v>8.6718688045208463</v>
      </c>
      <c r="AY6" s="26">
        <v>11.37319291737618</v>
      </c>
      <c r="AZ6" s="26">
        <v>10.80596713579801</v>
      </c>
      <c r="BA6" s="26">
        <v>11.37319291737618</v>
      </c>
      <c r="BB6" s="26">
        <v>11.375079615063433</v>
      </c>
      <c r="BC6" s="26">
        <v>11.375079615063433</v>
      </c>
      <c r="BD6" s="26">
        <v>11.375079615063433</v>
      </c>
    </row>
    <row r="7" spans="1:63" x14ac:dyDescent="0.2">
      <c r="A7" s="2">
        <f t="shared" si="32"/>
        <v>43904</v>
      </c>
      <c r="B7" s="4" t="e">
        <f>Data!B6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  <c r="AN7" s="26">
        <v>10.993041989974497</v>
      </c>
      <c r="AO7" s="26">
        <v>10.993041989974497</v>
      </c>
      <c r="AP7" s="26">
        <v>12.108853231114056</v>
      </c>
      <c r="AQ7" s="26">
        <v>12.108853231114056</v>
      </c>
      <c r="AR7" s="26">
        <v>10.993041989974497</v>
      </c>
      <c r="AS7" s="26">
        <v>10.993041989974497</v>
      </c>
      <c r="AT7" s="26">
        <v>10.993041989974497</v>
      </c>
      <c r="AU7" s="26">
        <v>10.386101682682936</v>
      </c>
      <c r="AV7" s="26">
        <v>10.386101682682936</v>
      </c>
      <c r="AW7" s="26">
        <v>12.108853231114056</v>
      </c>
      <c r="AX7" s="26">
        <v>9.1708899253670975</v>
      </c>
      <c r="AY7" s="26">
        <v>11.972513592379162</v>
      </c>
      <c r="AZ7" s="26">
        <v>11.37611898204598</v>
      </c>
      <c r="BA7" s="26">
        <v>11.972513592379162</v>
      </c>
      <c r="BB7" s="26">
        <v>11.975449294175407</v>
      </c>
      <c r="BC7" s="26">
        <v>11.975449294175407</v>
      </c>
      <c r="BD7" s="26">
        <v>11.975449294175407</v>
      </c>
    </row>
    <row r="8" spans="1:63" x14ac:dyDescent="0.2">
      <c r="A8" s="2">
        <f t="shared" si="32"/>
        <v>43905</v>
      </c>
      <c r="B8" s="4" t="e">
        <f>Data!B7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  <c r="AN8" s="26">
        <v>11.666198596594429</v>
      </c>
      <c r="AO8" s="26">
        <v>11.666198596594429</v>
      </c>
      <c r="AP8" s="26">
        <v>13.068544910073735</v>
      </c>
      <c r="AQ8" s="26">
        <v>13.068544910073735</v>
      </c>
      <c r="AR8" s="26">
        <v>11.666198596594429</v>
      </c>
      <c r="AS8" s="26">
        <v>11.666198596594429</v>
      </c>
      <c r="AT8" s="26">
        <v>11.666198596594429</v>
      </c>
      <c r="AU8" s="26">
        <v>11.023544382479228</v>
      </c>
      <c r="AV8" s="26">
        <v>11.023544382479228</v>
      </c>
      <c r="AW8" s="26">
        <v>13.068544910073735</v>
      </c>
      <c r="AX8" s="26">
        <v>9.736315180557467</v>
      </c>
      <c r="AY8" s="26">
        <v>12.660465283201354</v>
      </c>
      <c r="AZ8" s="26">
        <v>12.030691272433694</v>
      </c>
      <c r="BA8" s="26">
        <v>12.660465283201354</v>
      </c>
      <c r="BB8" s="26">
        <v>12.664740789817369</v>
      </c>
      <c r="BC8" s="26">
        <v>12.664740789817369</v>
      </c>
      <c r="BD8" s="26">
        <v>12.664740789817369</v>
      </c>
    </row>
    <row r="9" spans="1:63" x14ac:dyDescent="0.2">
      <c r="A9" s="2">
        <f t="shared" si="32"/>
        <v>43906</v>
      </c>
      <c r="B9" s="4" t="e">
        <f>Data!B8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  <c r="AN9" s="26">
        <v>12.428191532650755</v>
      </c>
      <c r="AO9" s="26">
        <v>12.428191532650755</v>
      </c>
      <c r="AP9" s="26">
        <v>14.195606999279017</v>
      </c>
      <c r="AQ9" s="26">
        <v>14.195606999279017</v>
      </c>
      <c r="AR9" s="26">
        <v>12.428191532650755</v>
      </c>
      <c r="AS9" s="26">
        <v>12.428191532650755</v>
      </c>
      <c r="AT9" s="26">
        <v>12.428191532650755</v>
      </c>
      <c r="AU9" s="26">
        <v>11.745314957264373</v>
      </c>
      <c r="AV9" s="26">
        <v>11.745314957264373</v>
      </c>
      <c r="AW9" s="26">
        <v>14.195606999279017</v>
      </c>
      <c r="AX9" s="26">
        <v>10.376903625264159</v>
      </c>
      <c r="AY9" s="26">
        <v>13.450122473245425</v>
      </c>
      <c r="AZ9" s="26">
        <v>12.782154115093956</v>
      </c>
      <c r="BA9" s="26">
        <v>13.450122473245425</v>
      </c>
      <c r="BB9" s="26">
        <v>13.456093537179855</v>
      </c>
      <c r="BC9" s="26">
        <v>13.456093537179855</v>
      </c>
      <c r="BD9" s="26">
        <v>13.456093537179855</v>
      </c>
    </row>
    <row r="10" spans="1:63" x14ac:dyDescent="0.2">
      <c r="A10" s="2">
        <f t="shared" si="32"/>
        <v>43907</v>
      </c>
      <c r="B10" s="4" t="e">
        <f>Data!B9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  <c r="AN10" s="26">
        <v>13.29059010753757</v>
      </c>
      <c r="AO10" s="26">
        <v>13.29059010753757</v>
      </c>
      <c r="AP10" s="26">
        <v>15.518996712425169</v>
      </c>
      <c r="AQ10" s="26">
        <v>15.518996712425169</v>
      </c>
      <c r="AR10" s="26">
        <v>13.29059010753757</v>
      </c>
      <c r="AS10" s="26">
        <v>13.29059010753757</v>
      </c>
      <c r="AT10" s="26">
        <v>13.29059010753757</v>
      </c>
      <c r="AU10" s="26">
        <v>12.562430700636572</v>
      </c>
      <c r="AV10" s="26">
        <v>12.562430700636572</v>
      </c>
      <c r="AW10" s="26">
        <v>15.518996712425169</v>
      </c>
      <c r="AX10" s="26">
        <v>11.102537772898552</v>
      </c>
      <c r="AY10" s="26">
        <v>14.356459372792113</v>
      </c>
      <c r="AZ10" s="26">
        <v>13.64479338887128</v>
      </c>
      <c r="BA10" s="26">
        <v>14.356459372792113</v>
      </c>
      <c r="BB10" s="26">
        <v>14.364561219277743</v>
      </c>
      <c r="BC10" s="26">
        <v>14.364561219277743</v>
      </c>
      <c r="BD10" s="26">
        <v>14.364561219277743</v>
      </c>
    </row>
    <row r="11" spans="1:63" x14ac:dyDescent="0.2">
      <c r="A11" s="2">
        <f t="shared" si="32"/>
        <v>43908</v>
      </c>
      <c r="B11" s="4">
        <f>Data!B10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  <c r="AN11" s="26">
        <v>14.266414172926698</v>
      </c>
      <c r="AO11" s="26">
        <v>14.266414172926698</v>
      </c>
      <c r="AP11" s="26">
        <v>16.568498222003168</v>
      </c>
      <c r="AQ11" s="26">
        <v>16.568498222003168</v>
      </c>
      <c r="AR11" s="26">
        <v>14.266414172926698</v>
      </c>
      <c r="AS11" s="26">
        <v>14.266414172926698</v>
      </c>
      <c r="AT11" s="26">
        <v>14.266414172926698</v>
      </c>
      <c r="AU11" s="26">
        <v>13.4872978504145</v>
      </c>
      <c r="AV11" s="26">
        <v>13.4872978504145</v>
      </c>
      <c r="AW11" s="26">
        <v>16.568498222003168</v>
      </c>
      <c r="AX11" s="26">
        <v>11.924359652433667</v>
      </c>
      <c r="AY11" s="26">
        <v>15.396618082608496</v>
      </c>
      <c r="AZ11" s="26">
        <v>14.634968003009661</v>
      </c>
      <c r="BA11" s="26">
        <v>15.396618082608496</v>
      </c>
      <c r="BB11" s="26">
        <v>15.407383228396421</v>
      </c>
      <c r="BC11" s="26">
        <v>15.407383228396421</v>
      </c>
      <c r="BD11" s="26">
        <v>15.407383228396421</v>
      </c>
    </row>
    <row r="12" spans="1:63" x14ac:dyDescent="0.2">
      <c r="A12" s="2">
        <f t="shared" si="32"/>
        <v>43909</v>
      </c>
      <c r="B12" s="4">
        <f>Data!B11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  <c r="AN12" s="26">
        <v>15.370301766521314</v>
      </c>
      <c r="AO12" s="26">
        <v>15.370301766521314</v>
      </c>
      <c r="AP12" s="26">
        <v>17.710765888058912</v>
      </c>
      <c r="AQ12" s="26">
        <v>17.710765888058912</v>
      </c>
      <c r="AR12" s="26">
        <v>15.370301766521314</v>
      </c>
      <c r="AS12" s="26">
        <v>15.370301766521314</v>
      </c>
      <c r="AT12" s="26">
        <v>15.370301766521314</v>
      </c>
      <c r="AU12" s="26">
        <v>14.533873887920578</v>
      </c>
      <c r="AV12" s="26">
        <v>14.533873887920578</v>
      </c>
      <c r="AW12" s="26">
        <v>17.710765888058912</v>
      </c>
      <c r="AX12" s="26">
        <v>12.854921178346869</v>
      </c>
      <c r="AY12" s="26">
        <v>16.193956747357145</v>
      </c>
      <c r="AZ12" s="26">
        <v>15.394610399161106</v>
      </c>
      <c r="BA12" s="26">
        <v>16.193956747357145</v>
      </c>
      <c r="BB12" s="26">
        <v>16.207578555183773</v>
      </c>
      <c r="BC12" s="26">
        <v>16.207578555183773</v>
      </c>
      <c r="BD12" s="26">
        <v>16.207578555183773</v>
      </c>
    </row>
    <row r="13" spans="1:63" x14ac:dyDescent="0.2">
      <c r="A13" s="2">
        <f t="shared" si="32"/>
        <v>43910</v>
      </c>
      <c r="B13" s="4">
        <f>Data!B12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  <c r="AN13" s="26">
        <v>16.618692288817773</v>
      </c>
      <c r="AO13" s="26">
        <v>16.618692288817773</v>
      </c>
      <c r="AP13" s="26">
        <v>18.945851476212731</v>
      </c>
      <c r="AQ13" s="26">
        <v>18.945851476212731</v>
      </c>
      <c r="AR13" s="26">
        <v>16.618692288817773</v>
      </c>
      <c r="AS13" s="26">
        <v>16.618692288817773</v>
      </c>
      <c r="AT13" s="26">
        <v>16.618692288817773</v>
      </c>
      <c r="AU13" s="26">
        <v>15.717845338592234</v>
      </c>
      <c r="AV13" s="26">
        <v>15.717845338592234</v>
      </c>
      <c r="AW13" s="26">
        <v>18.945851476212731</v>
      </c>
      <c r="AX13" s="26">
        <v>13.908349718591531</v>
      </c>
      <c r="AY13" s="26">
        <v>17.04933028383746</v>
      </c>
      <c r="AZ13" s="26">
        <v>16.209782915807267</v>
      </c>
      <c r="BA13" s="26">
        <v>17.04933028383746</v>
      </c>
      <c r="BB13" s="26">
        <v>17.066331328984184</v>
      </c>
      <c r="BC13" s="26">
        <v>17.066331328984184</v>
      </c>
      <c r="BD13" s="26">
        <v>17.066331328984184</v>
      </c>
    </row>
    <row r="14" spans="1:63" x14ac:dyDescent="0.2">
      <c r="A14" s="2">
        <f t="shared" si="32"/>
        <v>43911</v>
      </c>
      <c r="B14" s="4">
        <f>Data!B13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  <c r="AN14" s="26">
        <v>17.620478780971251</v>
      </c>
      <c r="AO14" s="26">
        <v>17.620478780971251</v>
      </c>
      <c r="AP14" s="26">
        <v>20.270991799707403</v>
      </c>
      <c r="AQ14" s="26">
        <v>20.270991799707403</v>
      </c>
      <c r="AR14" s="26">
        <v>17.620478780971251</v>
      </c>
      <c r="AS14" s="26">
        <v>17.620478780971251</v>
      </c>
      <c r="AT14" s="26">
        <v>17.620478780971251</v>
      </c>
      <c r="AU14" s="26">
        <v>16.669420250330056</v>
      </c>
      <c r="AV14" s="26">
        <v>16.669420250330056</v>
      </c>
      <c r="AW14" s="26">
        <v>20.270991799707403</v>
      </c>
      <c r="AX14" s="26">
        <v>14.757633496403463</v>
      </c>
      <c r="AY14" s="26">
        <v>17.962307799136578</v>
      </c>
      <c r="AZ14" s="26">
        <v>17.080132352772594</v>
      </c>
      <c r="BA14" s="26">
        <v>17.962307799136578</v>
      </c>
      <c r="BB14" s="26">
        <v>17.983284604937189</v>
      </c>
      <c r="BC14" s="26">
        <v>17.983284604937189</v>
      </c>
      <c r="BD14" s="26">
        <v>17.983284604937189</v>
      </c>
    </row>
    <row r="15" spans="1:63" x14ac:dyDescent="0.2">
      <c r="A15" s="2">
        <f t="shared" si="32"/>
        <v>43912</v>
      </c>
      <c r="B15" s="4">
        <f>Data!B14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  <c r="AN15" s="26">
        <v>18.69683216387428</v>
      </c>
      <c r="AO15" s="26">
        <v>18.69683216387428</v>
      </c>
      <c r="AP15" s="26">
        <v>21.679651664675138</v>
      </c>
      <c r="AQ15" s="26">
        <v>21.679651664675138</v>
      </c>
      <c r="AR15" s="26">
        <v>18.69683216387428</v>
      </c>
      <c r="AS15" s="26">
        <v>18.69683216387428</v>
      </c>
      <c r="AT15" s="26">
        <v>18.69683216387428</v>
      </c>
      <c r="AU15" s="26">
        <v>17.692409408619028</v>
      </c>
      <c r="AV15" s="26">
        <v>17.692409408619028</v>
      </c>
      <c r="AW15" s="26">
        <v>21.679651664675138</v>
      </c>
      <c r="AX15" s="26">
        <v>15.6716968518935</v>
      </c>
      <c r="AY15" s="26">
        <v>18.931057809614234</v>
      </c>
      <c r="AZ15" s="26">
        <v>18.003979801111388</v>
      </c>
      <c r="BA15" s="26">
        <v>18.931057809614234</v>
      </c>
      <c r="BB15" s="26">
        <v>18.956687249987723</v>
      </c>
      <c r="BC15" s="26">
        <v>18.956687249987723</v>
      </c>
      <c r="BD15" s="26">
        <v>18.956687249987723</v>
      </c>
    </row>
    <row r="16" spans="1:63" x14ac:dyDescent="0.2">
      <c r="A16" s="2">
        <f t="shared" si="32"/>
        <v>43913</v>
      </c>
      <c r="B16" s="4">
        <f>Data!B15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  <c r="AN16" s="26">
        <v>19.849569575168665</v>
      </c>
      <c r="AO16" s="26">
        <v>19.849569575168665</v>
      </c>
      <c r="AP16" s="26">
        <v>23.160333305651012</v>
      </c>
      <c r="AQ16" s="26">
        <v>23.160333305651012</v>
      </c>
      <c r="AR16" s="26">
        <v>19.849569575168665</v>
      </c>
      <c r="AS16" s="26">
        <v>19.849569575168665</v>
      </c>
      <c r="AT16" s="26">
        <v>19.849569575168665</v>
      </c>
      <c r="AU16" s="26">
        <v>18.788678055676122</v>
      </c>
      <c r="AV16" s="26">
        <v>18.788678055676122</v>
      </c>
      <c r="AW16" s="26">
        <v>23.160333305651012</v>
      </c>
      <c r="AX16" s="26">
        <v>16.652454773439548</v>
      </c>
      <c r="AY16" s="26">
        <v>19.951952007100306</v>
      </c>
      <c r="AZ16" s="26">
        <v>18.977943546407452</v>
      </c>
      <c r="BA16" s="26">
        <v>19.951952007100306</v>
      </c>
      <c r="BB16" s="26">
        <v>19.982996825019313</v>
      </c>
      <c r="BC16" s="26">
        <v>19.982996825019313</v>
      </c>
      <c r="BD16" s="26">
        <v>19.982996825019313</v>
      </c>
    </row>
    <row r="17" spans="1:56" x14ac:dyDescent="0.2">
      <c r="A17" s="2">
        <f t="shared" si="32"/>
        <v>43914</v>
      </c>
      <c r="B17" s="4">
        <f>Data!B16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  <c r="AN17" s="26">
        <v>21.079668699796464</v>
      </c>
      <c r="AO17" s="26">
        <v>21.079668699796464</v>
      </c>
      <c r="AP17" s="26">
        <v>24.6951058068084</v>
      </c>
      <c r="AQ17" s="26">
        <v>24.6951058068084</v>
      </c>
      <c r="AR17" s="26">
        <v>21.079668699796464</v>
      </c>
      <c r="AS17" s="26">
        <v>21.079668699796464</v>
      </c>
      <c r="AT17" s="26">
        <v>21.079668699796464</v>
      </c>
      <c r="AU17" s="26">
        <v>19.959315845709803</v>
      </c>
      <c r="AV17" s="26">
        <v>19.959315845709803</v>
      </c>
      <c r="AW17" s="26">
        <v>24.6951058068084</v>
      </c>
      <c r="AX17" s="26">
        <v>17.701169915088773</v>
      </c>
      <c r="AY17" s="26">
        <v>21.019086383157145</v>
      </c>
      <c r="AZ17" s="26">
        <v>19.99648291465807</v>
      </c>
      <c r="BA17" s="26">
        <v>21.019086383157145</v>
      </c>
      <c r="BB17" s="26">
        <v>21.056399104884136</v>
      </c>
      <c r="BC17" s="26">
        <v>21.056399104884136</v>
      </c>
      <c r="BD17" s="26">
        <v>21.056399104884136</v>
      </c>
    </row>
    <row r="18" spans="1:56" x14ac:dyDescent="0.2">
      <c r="A18" s="2">
        <f t="shared" si="32"/>
        <v>43915</v>
      </c>
      <c r="B18" s="4">
        <f>Data!B17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  <c r="AN18" s="26">
        <v>22.387025923437374</v>
      </c>
      <c r="AO18" s="26">
        <v>22.387025923437374</v>
      </c>
      <c r="AP18" s="26">
        <v>26.257800773155985</v>
      </c>
      <c r="AQ18" s="26">
        <v>26.257800773155985</v>
      </c>
      <c r="AR18" s="26">
        <v>22.387025923437374</v>
      </c>
      <c r="AS18" s="26">
        <v>22.387025923437374</v>
      </c>
      <c r="AT18" s="26">
        <v>22.387025923437374</v>
      </c>
      <c r="AU18" s="26">
        <v>21.204408937138194</v>
      </c>
      <c r="AV18" s="26">
        <v>21.204408937138194</v>
      </c>
      <c r="AW18" s="26">
        <v>26.257800773155985</v>
      </c>
      <c r="AX18" s="26">
        <v>18.818252741721224</v>
      </c>
      <c r="AY18" s="26">
        <v>22.123705228375858</v>
      </c>
      <c r="AZ18" s="26">
        <v>21.051349092852377</v>
      </c>
      <c r="BA18" s="26">
        <v>22.123705228375858</v>
      </c>
      <c r="BB18" s="26">
        <v>22.168229478115496</v>
      </c>
      <c r="BC18" s="26">
        <v>22.168229478115496</v>
      </c>
      <c r="BD18" s="26">
        <v>22.168229478115496</v>
      </c>
    </row>
    <row r="19" spans="1:56" x14ac:dyDescent="0.2">
      <c r="A19" s="2">
        <f t="shared" si="32"/>
        <v>43916</v>
      </c>
      <c r="B19" s="4">
        <f>Data!B18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  <c r="AN19" s="26">
        <v>23.770170774513481</v>
      </c>
      <c r="AO19" s="26">
        <v>23.770170774513481</v>
      </c>
      <c r="AP19" s="26">
        <v>27.900706761228971</v>
      </c>
      <c r="AQ19" s="26">
        <v>27.900706761228971</v>
      </c>
      <c r="AR19" s="26">
        <v>23.770170774513481</v>
      </c>
      <c r="AS19" s="26">
        <v>23.770170774513481</v>
      </c>
      <c r="AT19" s="26">
        <v>23.770170774513481</v>
      </c>
      <c r="AU19" s="26">
        <v>22.522770257162939</v>
      </c>
      <c r="AV19" s="26">
        <v>22.522770257162939</v>
      </c>
      <c r="AW19" s="26">
        <v>27.900706761228971</v>
      </c>
      <c r="AX19" s="26">
        <v>20.003023862935716</v>
      </c>
      <c r="AY19" s="26">
        <v>23.253511401446531</v>
      </c>
      <c r="AZ19" s="26">
        <v>22.130926876897625</v>
      </c>
      <c r="BA19" s="26">
        <v>23.253511401446531</v>
      </c>
      <c r="BB19" s="26">
        <v>23.306279262398721</v>
      </c>
      <c r="BC19" s="26">
        <v>23.306279262398721</v>
      </c>
      <c r="BD19" s="26">
        <v>23.306279262398721</v>
      </c>
    </row>
    <row r="20" spans="1:56" x14ac:dyDescent="0.2">
      <c r="A20" s="2">
        <f t="shared" si="32"/>
        <v>43917</v>
      </c>
      <c r="B20" s="4">
        <f>Data!B19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  <c r="AN20" s="26">
        <v>25.225931059736368</v>
      </c>
      <c r="AO20" s="26">
        <v>25.225931059736368</v>
      </c>
      <c r="AP20" s="26">
        <v>29.620221653244744</v>
      </c>
      <c r="AQ20" s="26">
        <v>29.620221653244744</v>
      </c>
      <c r="AR20" s="26">
        <v>25.225931059736368</v>
      </c>
      <c r="AS20" s="26">
        <v>25.225931059736368</v>
      </c>
      <c r="AT20" s="26">
        <v>25.225931059736368</v>
      </c>
      <c r="AU20" s="26">
        <v>23.911622419101544</v>
      </c>
      <c r="AV20" s="26">
        <v>23.911622419101544</v>
      </c>
      <c r="AW20" s="26">
        <v>29.620221653244744</v>
      </c>
      <c r="AX20" s="26">
        <v>21.253433270651364</v>
      </c>
      <c r="AY20" s="26">
        <v>24.391843904812045</v>
      </c>
      <c r="AZ20" s="26">
        <v>23.21944898012735</v>
      </c>
      <c r="BA20" s="26">
        <v>24.391843904812045</v>
      </c>
      <c r="BB20" s="26">
        <v>24.453967509284933</v>
      </c>
      <c r="BC20" s="26">
        <v>24.453967509284933</v>
      </c>
      <c r="BD20" s="26">
        <v>24.453967509284933</v>
      </c>
    </row>
    <row r="21" spans="1:56" x14ac:dyDescent="0.2">
      <c r="A21" s="2">
        <f t="shared" si="32"/>
        <v>43918</v>
      </c>
      <c r="B21" s="4">
        <f>Data!B20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  <c r="AN21" s="26">
        <v>26.749042812167513</v>
      </c>
      <c r="AO21" s="26">
        <v>26.749042812167513</v>
      </c>
      <c r="AP21" s="26">
        <v>31.412010372422301</v>
      </c>
      <c r="AQ21" s="26">
        <v>31.412010372422301</v>
      </c>
      <c r="AR21" s="26">
        <v>26.749042812167513</v>
      </c>
      <c r="AS21" s="26">
        <v>26.749042812167513</v>
      </c>
      <c r="AT21" s="26">
        <v>26.749042812167513</v>
      </c>
      <c r="AU21" s="26">
        <v>25.366227437568938</v>
      </c>
      <c r="AV21" s="26">
        <v>25.366227437568938</v>
      </c>
      <c r="AW21" s="26">
        <v>31.412010372422301</v>
      </c>
      <c r="AX21" s="26">
        <v>22.565730779972309</v>
      </c>
      <c r="AY21" s="26">
        <v>25.575949344800396</v>
      </c>
      <c r="AZ21" s="26">
        <v>24.352436224445235</v>
      </c>
      <c r="BA21" s="26">
        <v>25.575949344800396</v>
      </c>
      <c r="BB21" s="26">
        <v>25.648720776987318</v>
      </c>
      <c r="BC21" s="26">
        <v>25.648720776987318</v>
      </c>
      <c r="BD21" s="26">
        <v>25.648720776987318</v>
      </c>
    </row>
    <row r="22" spans="1:56" x14ac:dyDescent="0.2">
      <c r="A22" s="2">
        <f t="shared" si="32"/>
        <v>43919</v>
      </c>
      <c r="B22" s="4">
        <f>Data!B21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  <c r="AN22" s="26">
        <v>28.331698984450309</v>
      </c>
      <c r="AO22" s="26">
        <v>28.331698984450309</v>
      </c>
      <c r="AP22" s="26">
        <v>33.27137941043847</v>
      </c>
      <c r="AQ22" s="26">
        <v>33.27137941043847</v>
      </c>
      <c r="AR22" s="26">
        <v>28.331698984450309</v>
      </c>
      <c r="AS22" s="26">
        <v>28.331698984450309</v>
      </c>
      <c r="AT22" s="26">
        <v>28.331698984450309</v>
      </c>
      <c r="AU22" s="26">
        <v>26.879457132712144</v>
      </c>
      <c r="AV22" s="26">
        <v>26.879457132712144</v>
      </c>
      <c r="AW22" s="26">
        <v>33.27137941043847</v>
      </c>
      <c r="AX22" s="26">
        <v>23.934081604357807</v>
      </c>
      <c r="AY22" s="26">
        <v>26.803450338356427</v>
      </c>
      <c r="AZ22" s="26">
        <v>25.527733676759127</v>
      </c>
      <c r="BA22" s="26">
        <v>26.803450338356427</v>
      </c>
      <c r="BB22" s="26">
        <v>26.888298313619611</v>
      </c>
      <c r="BC22" s="26">
        <v>26.888298313619611</v>
      </c>
      <c r="BD22" s="26">
        <v>26.888298313619611</v>
      </c>
    </row>
    <row r="23" spans="1:56" x14ac:dyDescent="0.2">
      <c r="A23" s="2">
        <f t="shared" si="32"/>
        <v>43920</v>
      </c>
      <c r="B23" s="4">
        <f>Data!B22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  <c r="AN23" s="26">
        <v>29.963030768674699</v>
      </c>
      <c r="AO23" s="26">
        <v>29.963030768674699</v>
      </c>
      <c r="AP23" s="26">
        <v>35.193881867610905</v>
      </c>
      <c r="AQ23" s="26">
        <v>35.193881867610905</v>
      </c>
      <c r="AR23" s="26">
        <v>29.963030768674699</v>
      </c>
      <c r="AS23" s="26">
        <v>29.963030768674699</v>
      </c>
      <c r="AT23" s="26">
        <v>29.963030768674699</v>
      </c>
      <c r="AU23" s="26">
        <v>28.441297974671635</v>
      </c>
      <c r="AV23" s="26">
        <v>28.441297974671635</v>
      </c>
      <c r="AW23" s="26">
        <v>35.193881867610905</v>
      </c>
      <c r="AX23" s="26">
        <v>25.350120700533896</v>
      </c>
      <c r="AY23" s="26">
        <v>28.071657223319054</v>
      </c>
      <c r="AZ23" s="26">
        <v>26.742896109723322</v>
      </c>
      <c r="BA23" s="26">
        <v>28.071657223319054</v>
      </c>
      <c r="BB23" s="26">
        <v>28.170155535084888</v>
      </c>
      <c r="BC23" s="26">
        <v>28.170155535084888</v>
      </c>
      <c r="BD23" s="26">
        <v>28.170155535084888</v>
      </c>
    </row>
    <row r="24" spans="1:56" x14ac:dyDescent="0.2">
      <c r="A24" s="2">
        <f t="shared" si="32"/>
        <v>43921</v>
      </c>
      <c r="B24" s="4">
        <f>Data!B23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  <c r="AN24" s="26">
        <v>31.628515547058797</v>
      </c>
      <c r="AO24" s="26">
        <v>31.628515547058797</v>
      </c>
      <c r="AP24" s="26">
        <v>37.17622836543562</v>
      </c>
      <c r="AQ24" s="26">
        <v>37.17622836543562</v>
      </c>
      <c r="AR24" s="26">
        <v>31.628515547058797</v>
      </c>
      <c r="AS24" s="26">
        <v>31.628515547058797</v>
      </c>
      <c r="AT24" s="26">
        <v>31.628515547058797</v>
      </c>
      <c r="AU24" s="26">
        <v>30.038284129356111</v>
      </c>
      <c r="AV24" s="26">
        <v>30.038284129356111</v>
      </c>
      <c r="AW24" s="26">
        <v>37.17622836543562</v>
      </c>
      <c r="AX24" s="26">
        <v>26.802439325687288</v>
      </c>
      <c r="AY24" s="26">
        <v>29.377733793552736</v>
      </c>
      <c r="AZ24" s="26">
        <v>27.99534542478391</v>
      </c>
      <c r="BA24" s="26">
        <v>29.377733793552736</v>
      </c>
      <c r="BB24" s="26">
        <v>29.491609736163007</v>
      </c>
      <c r="BC24" s="26">
        <v>29.491609736163007</v>
      </c>
      <c r="BD24" s="26">
        <v>29.491609736163007</v>
      </c>
    </row>
    <row r="25" spans="1:56" x14ac:dyDescent="0.2">
      <c r="A25" s="2">
        <f t="shared" si="32"/>
        <v>43922</v>
      </c>
      <c r="B25" s="4">
        <f>Data!B24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  <c r="AN25" s="26">
        <v>33.364118965345412</v>
      </c>
      <c r="AO25" s="26">
        <v>33.364118965345412</v>
      </c>
      <c r="AP25" s="26">
        <v>39.217597082190174</v>
      </c>
      <c r="AQ25" s="26">
        <v>39.217597082190174</v>
      </c>
      <c r="AR25" s="26">
        <v>33.364118965345412</v>
      </c>
      <c r="AS25" s="26">
        <v>33.364118965345412</v>
      </c>
      <c r="AT25" s="26">
        <v>33.364118965345412</v>
      </c>
      <c r="AU25" s="26">
        <v>31.704783431136168</v>
      </c>
      <c r="AV25" s="26">
        <v>31.704783431136168</v>
      </c>
      <c r="AW25" s="26">
        <v>39.217597082190174</v>
      </c>
      <c r="AX25" s="26">
        <v>28.322106894946472</v>
      </c>
      <c r="AY25" s="26">
        <v>30.718945685433951</v>
      </c>
      <c r="AZ25" s="26">
        <v>29.282606789203523</v>
      </c>
      <c r="BA25" s="26">
        <v>30.718945685433951</v>
      </c>
      <c r="BB25" s="26">
        <v>30.8500887106965</v>
      </c>
      <c r="BC25" s="26">
        <v>30.8500887106965</v>
      </c>
      <c r="BD25" s="26">
        <v>30.8500887106965</v>
      </c>
    </row>
    <row r="26" spans="1:56" x14ac:dyDescent="0.2">
      <c r="A26" s="2">
        <f t="shared" si="32"/>
        <v>43923</v>
      </c>
      <c r="B26" s="4">
        <f>Data!B25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  <c r="AN26" s="26">
        <v>35.167102427505789</v>
      </c>
      <c r="AO26" s="26">
        <v>35.167102427505789</v>
      </c>
      <c r="AP26" s="26">
        <v>41.32145721073465</v>
      </c>
      <c r="AQ26" s="26">
        <v>41.32145721073465</v>
      </c>
      <c r="AR26" s="26">
        <v>35.167102427505789</v>
      </c>
      <c r="AS26" s="26">
        <v>35.167102427505789</v>
      </c>
      <c r="AT26" s="26">
        <v>35.167102427505789</v>
      </c>
      <c r="AU26" s="26">
        <v>33.438556361535319</v>
      </c>
      <c r="AV26" s="26">
        <v>33.438556361535319</v>
      </c>
      <c r="AW26" s="26">
        <v>41.32145721073465</v>
      </c>
      <c r="AX26" s="26">
        <v>29.907805264944379</v>
      </c>
      <c r="AY26" s="26">
        <v>32.093014597275811</v>
      </c>
      <c r="AZ26" s="26">
        <v>30.602645702704976</v>
      </c>
      <c r="BA26" s="26">
        <v>32.093014597275811</v>
      </c>
      <c r="BB26" s="26">
        <v>32.243485716745283</v>
      </c>
      <c r="BC26" s="26">
        <v>32.243485716745283</v>
      </c>
      <c r="BD26" s="26">
        <v>32.243485716745283</v>
      </c>
    </row>
    <row r="27" spans="1:56" x14ac:dyDescent="0.2">
      <c r="A27" s="2">
        <f t="shared" si="32"/>
        <v>43924</v>
      </c>
      <c r="B27" s="4">
        <f>Data!B26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  <c r="AN27" s="26">
        <v>37.033992115502656</v>
      </c>
      <c r="AO27" s="26">
        <v>37.033992115502656</v>
      </c>
      <c r="AP27" s="26">
        <v>43.482631471062867</v>
      </c>
      <c r="AQ27" s="26">
        <v>43.482631471062867</v>
      </c>
      <c r="AR27" s="26">
        <v>37.033992115502656</v>
      </c>
      <c r="AS27" s="26">
        <v>37.033992115502656</v>
      </c>
      <c r="AT27" s="26">
        <v>37.033992115502656</v>
      </c>
      <c r="AU27" s="26">
        <v>35.23668752125311</v>
      </c>
      <c r="AV27" s="26">
        <v>35.23668752125311</v>
      </c>
      <c r="AW27" s="26">
        <v>43.482631471062867</v>
      </c>
      <c r="AX27" s="26">
        <v>31.557660828583593</v>
      </c>
      <c r="AY27" s="26">
        <v>33.498606456114238</v>
      </c>
      <c r="AZ27" s="26">
        <v>31.954332986397148</v>
      </c>
      <c r="BA27" s="26">
        <v>33.498606456114238</v>
      </c>
      <c r="BB27" s="26">
        <v>33.670649275081686</v>
      </c>
      <c r="BC27" s="26">
        <v>33.670649275081686</v>
      </c>
      <c r="BD27" s="26">
        <v>33.670649275081686</v>
      </c>
    </row>
    <row r="28" spans="1:56" x14ac:dyDescent="0.2">
      <c r="A28" s="2">
        <f t="shared" si="32"/>
        <v>43925</v>
      </c>
      <c r="B28" s="4">
        <f>Data!B27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  <c r="AN28" s="26">
        <v>38.960606014960987</v>
      </c>
      <c r="AO28" s="26">
        <v>38.960606014960987</v>
      </c>
      <c r="AP28" s="26">
        <v>45.695607515138256</v>
      </c>
      <c r="AQ28" s="26">
        <v>45.695607515138256</v>
      </c>
      <c r="AR28" s="26">
        <v>38.960606014960987</v>
      </c>
      <c r="AS28" s="26">
        <v>38.960606014960987</v>
      </c>
      <c r="AT28" s="26">
        <v>38.960606014960987</v>
      </c>
      <c r="AU28" s="26">
        <v>37.095608780189586</v>
      </c>
      <c r="AV28" s="26">
        <v>37.095608780189586</v>
      </c>
      <c r="AW28" s="26">
        <v>45.695607515138256</v>
      </c>
      <c r="AX28" s="26">
        <v>33.269261820890037</v>
      </c>
      <c r="AY28" s="26">
        <v>34.935987423236547</v>
      </c>
      <c r="AZ28" s="26">
        <v>33.338070295463758</v>
      </c>
      <c r="BA28" s="26">
        <v>34.935987423236547</v>
      </c>
      <c r="BB28" s="26">
        <v>35.132042225441026</v>
      </c>
      <c r="BC28" s="26">
        <v>35.132042225441026</v>
      </c>
      <c r="BD28" s="26">
        <v>35.132042225441026</v>
      </c>
    </row>
    <row r="29" spans="1:56" x14ac:dyDescent="0.2">
      <c r="A29" s="2">
        <f t="shared" si="32"/>
        <v>43926</v>
      </c>
      <c r="B29" s="4">
        <f>Data!B28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  <c r="AN29" s="26">
        <v>40.942119905975808</v>
      </c>
      <c r="AO29" s="26">
        <v>40.942119905975808</v>
      </c>
      <c r="AP29" s="26">
        <v>47.95462166775247</v>
      </c>
      <c r="AQ29" s="26">
        <v>47.95462166775247</v>
      </c>
      <c r="AR29" s="26">
        <v>40.942119905975808</v>
      </c>
      <c r="AS29" s="26">
        <v>40.942119905975808</v>
      </c>
      <c r="AT29" s="26">
        <v>40.942119905975808</v>
      </c>
      <c r="AU29" s="26">
        <v>39.011158641011349</v>
      </c>
      <c r="AV29" s="26">
        <v>39.011158641011349</v>
      </c>
      <c r="AW29" s="26">
        <v>47.95462166775247</v>
      </c>
      <c r="AX29" s="26">
        <v>35.039706577128506</v>
      </c>
      <c r="AY29" s="26">
        <v>36.407888372537357</v>
      </c>
      <c r="AZ29" s="26">
        <v>34.756615320407477</v>
      </c>
      <c r="BA29" s="26">
        <v>36.407888372537357</v>
      </c>
      <c r="BB29" s="26">
        <v>36.630611415620976</v>
      </c>
      <c r="BC29" s="26">
        <v>36.630611415620976</v>
      </c>
      <c r="BD29" s="26">
        <v>36.630611415620976</v>
      </c>
    </row>
    <row r="30" spans="1:56" x14ac:dyDescent="0.2">
      <c r="A30" s="2">
        <f t="shared" si="32"/>
        <v>43927</v>
      </c>
      <c r="B30" s="4">
        <f>Data!B29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  <c r="AN30" s="26">
        <v>42.973182386623627</v>
      </c>
      <c r="AO30" s="26">
        <v>42.973182386623627</v>
      </c>
      <c r="AP30" s="26">
        <v>50.253693205330372</v>
      </c>
      <c r="AQ30" s="26">
        <v>50.253693205330372</v>
      </c>
      <c r="AR30" s="26">
        <v>42.973182386623627</v>
      </c>
      <c r="AS30" s="26">
        <v>42.973182386623627</v>
      </c>
      <c r="AT30" s="26">
        <v>42.973182386623627</v>
      </c>
      <c r="AU30" s="26">
        <v>40.978687414693646</v>
      </c>
      <c r="AV30" s="26">
        <v>40.978687414693646</v>
      </c>
      <c r="AW30" s="26">
        <v>50.253693205330372</v>
      </c>
      <c r="AX30" s="26">
        <v>36.865691347323498</v>
      </c>
      <c r="AY30" s="26">
        <v>37.91188435590518</v>
      </c>
      <c r="AZ30" s="26">
        <v>36.207824800722356</v>
      </c>
      <c r="BA30" s="26">
        <v>37.91188435590518</v>
      </c>
      <c r="BB30" s="26">
        <v>38.164144178318885</v>
      </c>
      <c r="BC30" s="26">
        <v>38.164144178318885</v>
      </c>
      <c r="BD30" s="26">
        <v>38.164144178318885</v>
      </c>
    </row>
    <row r="31" spans="1:56" x14ac:dyDescent="0.2">
      <c r="A31" s="2">
        <f t="shared" si="32"/>
        <v>43928</v>
      </c>
      <c r="B31" s="4">
        <f>Data!B30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  <c r="AN31" s="26">
        <v>45.048090354410427</v>
      </c>
      <c r="AO31" s="26">
        <v>45.048090354410427</v>
      </c>
      <c r="AP31" s="26">
        <v>52.586562217050343</v>
      </c>
      <c r="AQ31" s="26">
        <v>52.586562217050343</v>
      </c>
      <c r="AR31" s="26">
        <v>45.048090354410427</v>
      </c>
      <c r="AS31" s="26">
        <v>45.048090354410427</v>
      </c>
      <c r="AT31" s="26">
        <v>45.048090354410427</v>
      </c>
      <c r="AU31" s="26">
        <v>42.993219174924171</v>
      </c>
      <c r="AV31" s="26">
        <v>42.993219174924171</v>
      </c>
      <c r="AW31" s="26">
        <v>52.586562217050343</v>
      </c>
      <c r="AX31" s="26">
        <v>38.743647627535687</v>
      </c>
      <c r="AY31" s="26">
        <v>39.445528208723992</v>
      </c>
      <c r="AZ31" s="26">
        <v>37.689539685582353</v>
      </c>
      <c r="BA31" s="26">
        <v>39.445528208723992</v>
      </c>
      <c r="BB31" s="26">
        <v>39.730412790064925</v>
      </c>
      <c r="BC31" s="26">
        <v>39.730412790064925</v>
      </c>
      <c r="BD31" s="26">
        <v>39.730412790064925</v>
      </c>
    </row>
    <row r="32" spans="1:56" x14ac:dyDescent="0.2">
      <c r="A32" s="2">
        <f t="shared" si="32"/>
        <v>43929</v>
      </c>
      <c r="B32" s="4">
        <f>Data!B31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  <c r="AN32" s="26">
        <v>47.161037722496111</v>
      </c>
      <c r="AO32" s="26">
        <v>47.161037722496111</v>
      </c>
      <c r="AP32" s="26">
        <v>54.946465112204031</v>
      </c>
      <c r="AQ32" s="26">
        <v>54.946465112204031</v>
      </c>
      <c r="AR32" s="26">
        <v>47.161037722496111</v>
      </c>
      <c r="AS32" s="26">
        <v>47.161037722496111</v>
      </c>
      <c r="AT32" s="26">
        <v>47.161037722496111</v>
      </c>
      <c r="AU32" s="26">
        <v>45.049682846871733</v>
      </c>
      <c r="AV32" s="26">
        <v>45.049682846871733</v>
      </c>
      <c r="AW32" s="26">
        <v>54.946465112204031</v>
      </c>
      <c r="AX32" s="26">
        <v>40.669940390568179</v>
      </c>
      <c r="AY32" s="26">
        <v>41.006395742501894</v>
      </c>
      <c r="AZ32" s="26">
        <v>39.199627481270809</v>
      </c>
      <c r="BA32" s="26">
        <v>41.006395742501894</v>
      </c>
      <c r="BB32" s="26">
        <v>41.327218909314027</v>
      </c>
      <c r="BC32" s="26">
        <v>41.327218909314027</v>
      </c>
      <c r="BD32" s="26">
        <v>41.327218909314027</v>
      </c>
    </row>
    <row r="33" spans="1:56" x14ac:dyDescent="0.2">
      <c r="A33" s="2">
        <f t="shared" si="32"/>
        <v>43930</v>
      </c>
      <c r="B33" s="4">
        <f>Data!B32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  <c r="AN33" s="26">
        <v>49.306451447871758</v>
      </c>
      <c r="AO33" s="26">
        <v>49.306451447871758</v>
      </c>
      <c r="AP33" s="26">
        <v>57.32565784322717</v>
      </c>
      <c r="AQ33" s="26">
        <v>57.32565784322717</v>
      </c>
      <c r="AR33" s="26">
        <v>49.306451447871758</v>
      </c>
      <c r="AS33" s="26">
        <v>49.306451447871758</v>
      </c>
      <c r="AT33" s="26">
        <v>49.306451447871758</v>
      </c>
      <c r="AU33" s="26">
        <v>47.143226154861821</v>
      </c>
      <c r="AV33" s="26">
        <v>47.143226154861821</v>
      </c>
      <c r="AW33" s="26">
        <v>57.32565784322717</v>
      </c>
      <c r="AX33" s="26">
        <v>42.641140059073955</v>
      </c>
      <c r="AY33" s="26">
        <v>42.592112821094794</v>
      </c>
      <c r="AZ33" s="26">
        <v>40.736007286960451</v>
      </c>
      <c r="BA33" s="26">
        <v>42.592112821094794</v>
      </c>
      <c r="BB33" s="26">
        <v>42.952419765406795</v>
      </c>
      <c r="BC33" s="26">
        <v>42.952419765406795</v>
      </c>
      <c r="BD33" s="26">
        <v>42.952419765406795</v>
      </c>
    </row>
    <row r="34" spans="1:56" x14ac:dyDescent="0.2">
      <c r="A34" s="2">
        <f t="shared" si="32"/>
        <v>43931</v>
      </c>
      <c r="B34" s="4">
        <f>Data!B33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  <c r="AN34" s="26">
        <v>51.479430147788477</v>
      </c>
      <c r="AO34" s="26">
        <v>51.479430147788477</v>
      </c>
      <c r="AP34" s="26">
        <v>59.714567034334351</v>
      </c>
      <c r="AQ34" s="26">
        <v>59.714567034334351</v>
      </c>
      <c r="AR34" s="26">
        <v>51.479430147788477</v>
      </c>
      <c r="AS34" s="26">
        <v>51.479430147788477</v>
      </c>
      <c r="AT34" s="26">
        <v>51.479430147788477</v>
      </c>
      <c r="AU34" s="26">
        <v>49.269627457834815</v>
      </c>
      <c r="AV34" s="26">
        <v>49.269627457834815</v>
      </c>
      <c r="AW34" s="26">
        <v>59.714567034334351</v>
      </c>
      <c r="AX34" s="26">
        <v>44.654382528261642</v>
      </c>
      <c r="AY34" s="26">
        <v>44.200349761154669</v>
      </c>
      <c r="AZ34" s="26">
        <v>42.296643615074871</v>
      </c>
      <c r="BA34" s="26">
        <v>44.200349761154669</v>
      </c>
      <c r="BB34" s="26">
        <v>44.603921443520306</v>
      </c>
      <c r="BC34" s="26">
        <v>44.603921443520306</v>
      </c>
      <c r="BD34" s="26">
        <v>44.603921443520306</v>
      </c>
    </row>
    <row r="35" spans="1:56" x14ac:dyDescent="0.2">
      <c r="A35" s="2">
        <f t="shared" si="32"/>
        <v>43932</v>
      </c>
      <c r="B35" s="4">
        <f>Data!B34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  <c r="AN35" s="26">
        <v>53.676301627338809</v>
      </c>
      <c r="AO35" s="26">
        <v>53.676301627338809</v>
      </c>
      <c r="AP35" s="26">
        <v>62.103012357379868</v>
      </c>
      <c r="AQ35" s="26">
        <v>62.103012357379868</v>
      </c>
      <c r="AR35" s="26">
        <v>53.676301627338809</v>
      </c>
      <c r="AS35" s="26">
        <v>53.676301627338809</v>
      </c>
      <c r="AT35" s="26">
        <v>53.676301627338809</v>
      </c>
      <c r="AU35" s="26">
        <v>51.425821693283034</v>
      </c>
      <c r="AV35" s="26">
        <v>51.425821693283034</v>
      </c>
      <c r="AW35" s="26">
        <v>62.103012357379868</v>
      </c>
      <c r="AX35" s="26">
        <v>46.707832975124177</v>
      </c>
      <c r="AY35" s="26">
        <v>45.828763355638316</v>
      </c>
      <c r="AZ35" s="26">
        <v>43.879490145469987</v>
      </c>
      <c r="BA35" s="26">
        <v>45.828763355638316</v>
      </c>
      <c r="BB35" s="26">
        <v>46.279619386827825</v>
      </c>
      <c r="BC35" s="26">
        <v>46.279619386827825</v>
      </c>
      <c r="BD35" s="26">
        <v>46.279619386827825</v>
      </c>
    </row>
    <row r="36" spans="1:56" x14ac:dyDescent="0.2">
      <c r="A36" s="2">
        <f t="shared" si="32"/>
        <v>43933</v>
      </c>
      <c r="B36" s="4">
        <f>Data!B35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  <c r="AN36" s="26">
        <v>55.888253689650682</v>
      </c>
      <c r="AO36" s="26">
        <v>55.888253689650682</v>
      </c>
      <c r="AP36" s="26">
        <v>64.480209324270689</v>
      </c>
      <c r="AQ36" s="26">
        <v>64.480209324270689</v>
      </c>
      <c r="AR36" s="26">
        <v>55.888253689650682</v>
      </c>
      <c r="AS36" s="26">
        <v>55.888253689650682</v>
      </c>
      <c r="AT36" s="26">
        <v>55.888253689650682</v>
      </c>
      <c r="AU36" s="26">
        <v>53.603842466854047</v>
      </c>
      <c r="AV36" s="26">
        <v>53.603842466854047</v>
      </c>
      <c r="AW36" s="26">
        <v>64.480209324270689</v>
      </c>
      <c r="AX36" s="26">
        <v>48.795265253325809</v>
      </c>
      <c r="AY36" s="26">
        <v>47.474860415805679</v>
      </c>
      <c r="AZ36" s="26">
        <v>45.48235838559939</v>
      </c>
      <c r="BA36" s="26">
        <v>47.474860415805679</v>
      </c>
      <c r="BB36" s="26">
        <v>47.977259709954367</v>
      </c>
      <c r="BC36" s="26">
        <v>47.977259709954367</v>
      </c>
      <c r="BD36" s="26">
        <v>47.977259709954367</v>
      </c>
    </row>
    <row r="37" spans="1:56" x14ac:dyDescent="0.2">
      <c r="A37" s="2">
        <f t="shared" si="32"/>
        <v>43934</v>
      </c>
      <c r="B37" s="4">
        <f>Data!B36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  <c r="AN37" s="26">
        <v>58.105813295652773</v>
      </c>
      <c r="AO37" s="26">
        <v>58.105813295652773</v>
      </c>
      <c r="AP37" s="26">
        <v>66.834763052081883</v>
      </c>
      <c r="AQ37" s="26">
        <v>66.834763052081883</v>
      </c>
      <c r="AR37" s="26">
        <v>58.105813295652773</v>
      </c>
      <c r="AS37" s="26">
        <v>58.105813295652773</v>
      </c>
      <c r="AT37" s="26">
        <v>58.105813295652773</v>
      </c>
      <c r="AU37" s="26">
        <v>55.795059788167229</v>
      </c>
      <c r="AV37" s="26">
        <v>55.795059788167229</v>
      </c>
      <c r="AW37" s="26">
        <v>66.834763052081883</v>
      </c>
      <c r="AX37" s="26">
        <v>50.909814086679077</v>
      </c>
      <c r="AY37" s="26">
        <v>49.135748829232035</v>
      </c>
      <c r="AZ37" s="26">
        <v>47.102678569523434</v>
      </c>
      <c r="BA37" s="26">
        <v>49.135748829232035</v>
      </c>
      <c r="BB37" s="26">
        <v>49.694186840152085</v>
      </c>
      <c r="BC37" s="26">
        <v>49.694186840152085</v>
      </c>
      <c r="BD37" s="26">
        <v>49.694186840152085</v>
      </c>
    </row>
    <row r="38" spans="1:56" x14ac:dyDescent="0.2">
      <c r="A38" s="2">
        <f t="shared" si="32"/>
        <v>43935</v>
      </c>
      <c r="B38" s="4">
        <f>Data!B37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  <c r="AN38" s="26">
        <v>60.318913120077475</v>
      </c>
      <c r="AO38" s="26">
        <v>60.318913120077475</v>
      </c>
      <c r="AP38" s="26">
        <v>69.154660065514904</v>
      </c>
      <c r="AQ38" s="26">
        <v>69.154660065514904</v>
      </c>
      <c r="AR38" s="26">
        <v>60.318913120077475</v>
      </c>
      <c r="AS38" s="26">
        <v>60.318913120077475</v>
      </c>
      <c r="AT38" s="26">
        <v>60.318913120077475</v>
      </c>
      <c r="AU38" s="26">
        <v>57.990232264762888</v>
      </c>
      <c r="AV38" s="26">
        <v>57.990232264762888</v>
      </c>
      <c r="AW38" s="26">
        <v>69.154660065514904</v>
      </c>
      <c r="AX38" s="26">
        <v>53.044001569950915</v>
      </c>
      <c r="AY38" s="26">
        <v>50.807732474689345</v>
      </c>
      <c r="AZ38" s="26">
        <v>48.73711076243017</v>
      </c>
      <c r="BA38" s="26">
        <v>50.807732474689345</v>
      </c>
      <c r="BB38" s="26">
        <v>51.426933092163608</v>
      </c>
      <c r="BC38" s="26">
        <v>51.426933092163608</v>
      </c>
      <c r="BD38" s="26">
        <v>51.426933092163608</v>
      </c>
    </row>
    <row r="39" spans="1:56" x14ac:dyDescent="0.2">
      <c r="A39" s="2">
        <f t="shared" si="32"/>
        <v>43936</v>
      </c>
      <c r="B39" s="4">
        <f>Data!B38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  <c r="AN39" s="26">
        <v>62.516966838010717</v>
      </c>
      <c r="AO39" s="26">
        <v>62.516966838010717</v>
      </c>
      <c r="AP39" s="26">
        <v>71.427273841600737</v>
      </c>
      <c r="AQ39" s="26">
        <v>71.427273841600737</v>
      </c>
      <c r="AR39" s="26">
        <v>62.516966838010717</v>
      </c>
      <c r="AS39" s="26">
        <v>62.516966838010717</v>
      </c>
      <c r="AT39" s="26">
        <v>62.516966838010717</v>
      </c>
      <c r="AU39" s="26">
        <v>60.179567108725351</v>
      </c>
      <c r="AV39" s="26">
        <v>60.179567108725351</v>
      </c>
      <c r="AW39" s="26">
        <v>71.427273841600737</v>
      </c>
      <c r="AX39" s="26">
        <v>55.189769203023396</v>
      </c>
      <c r="AY39" s="26">
        <v>52.48695847422541</v>
      </c>
      <c r="AZ39" s="26">
        <v>50.382159555029546</v>
      </c>
      <c r="BA39" s="26">
        <v>52.48695847422541</v>
      </c>
      <c r="BB39" s="26">
        <v>53.171865671930334</v>
      </c>
      <c r="BC39" s="26">
        <v>53.171865671930334</v>
      </c>
      <c r="BD39" s="26">
        <v>53.171865671930334</v>
      </c>
    </row>
    <row r="40" spans="1:56" x14ac:dyDescent="0.2">
      <c r="A40" s="2">
        <f t="shared" si="32"/>
        <v>43937</v>
      </c>
      <c r="B40" s="4">
        <f>Data!B39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  <c r="AN40" s="26">
        <v>64.688948462980278</v>
      </c>
      <c r="AO40" s="26">
        <v>64.688948462980278</v>
      </c>
      <c r="AP40" s="26">
        <v>73.639412433812126</v>
      </c>
      <c r="AQ40" s="26">
        <v>73.639412433812126</v>
      </c>
      <c r="AR40" s="26">
        <v>64.688948462980278</v>
      </c>
      <c r="AS40" s="26">
        <v>64.688948462980278</v>
      </c>
      <c r="AT40" s="26">
        <v>64.688948462980278</v>
      </c>
      <c r="AU40" s="26">
        <v>62.352783740881307</v>
      </c>
      <c r="AV40" s="26">
        <v>62.352783740881307</v>
      </c>
      <c r="AW40" s="26">
        <v>73.639412433812126</v>
      </c>
      <c r="AX40" s="26">
        <v>57.338512015720276</v>
      </c>
      <c r="AY40" s="26">
        <v>54.169406591851548</v>
      </c>
      <c r="AZ40" s="26">
        <v>52.034161621141187</v>
      </c>
      <c r="BA40" s="26">
        <v>54.169406591851548</v>
      </c>
      <c r="BB40" s="26">
        <v>54.925172958959976</v>
      </c>
      <c r="BC40" s="26">
        <v>54.925172958959976</v>
      </c>
      <c r="BD40" s="26">
        <v>54.925172958959976</v>
      </c>
    </row>
    <row r="41" spans="1:56" x14ac:dyDescent="0.2">
      <c r="A41" s="2">
        <f t="shared" si="32"/>
        <v>43938</v>
      </c>
      <c r="B41" s="4">
        <f>Data!B40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  <c r="AN41" s="26">
        <v>66.823469266459981</v>
      </c>
      <c r="AO41" s="26">
        <v>66.823469266459981</v>
      </c>
      <c r="AP41" s="26">
        <v>75.777454229288111</v>
      </c>
      <c r="AQ41" s="26">
        <v>75.777454229288111</v>
      </c>
      <c r="AR41" s="26">
        <v>66.823469266459981</v>
      </c>
      <c r="AS41" s="26">
        <v>66.823469266459981</v>
      </c>
      <c r="AT41" s="26">
        <v>66.823469266459981</v>
      </c>
      <c r="AU41" s="26">
        <v>64.499175088365078</v>
      </c>
      <c r="AV41" s="26">
        <v>64.499175088365078</v>
      </c>
      <c r="AW41" s="26">
        <v>75.777454229288111</v>
      </c>
      <c r="AX41" s="26">
        <v>59.481109863546095</v>
      </c>
      <c r="AY41" s="26">
        <v>55.850871485371911</v>
      </c>
      <c r="AZ41" s="26">
        <v>53.689266248510265</v>
      </c>
      <c r="BA41" s="26">
        <v>55.850871485371911</v>
      </c>
      <c r="BB41" s="26">
        <v>56.682843325212225</v>
      </c>
      <c r="BC41" s="26">
        <v>56.682843325212225</v>
      </c>
      <c r="BD41" s="26">
        <v>56.682843325212225</v>
      </c>
    </row>
    <row r="42" spans="1:56" x14ac:dyDescent="0.2">
      <c r="A42" s="2">
        <f t="shared" si="32"/>
        <v>43939</v>
      </c>
      <c r="B42" s="4">
        <f>Data!B41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  <c r="AN42" s="26">
        <v>68.908843804689795</v>
      </c>
      <c r="AO42" s="26">
        <v>68.908843804689795</v>
      </c>
      <c r="AP42" s="26">
        <v>77.827641952975213</v>
      </c>
      <c r="AQ42" s="26">
        <v>77.827641952975213</v>
      </c>
      <c r="AR42" s="26">
        <v>68.908843804689795</v>
      </c>
      <c r="AS42" s="26">
        <v>68.908843804689795</v>
      </c>
      <c r="AT42" s="26">
        <v>68.908843804689795</v>
      </c>
      <c r="AU42" s="26">
        <v>66.607658756865789</v>
      </c>
      <c r="AV42" s="26">
        <v>66.607658756865789</v>
      </c>
      <c r="AW42" s="26">
        <v>77.827641952975213</v>
      </c>
      <c r="AX42" s="26">
        <v>61.607949259355713</v>
      </c>
      <c r="AY42" s="26">
        <v>57.526939599481381</v>
      </c>
      <c r="AZ42" s="26">
        <v>55.343410535950696</v>
      </c>
      <c r="BA42" s="26">
        <v>57.526939599481381</v>
      </c>
      <c r="BB42" s="26">
        <v>58.440638270354377</v>
      </c>
      <c r="BC42" s="26">
        <v>58.440638270354377</v>
      </c>
      <c r="BD42" s="26">
        <v>58.440638270354377</v>
      </c>
    </row>
    <row r="43" spans="1:56" x14ac:dyDescent="0.2">
      <c r="A43" s="2">
        <f t="shared" si="32"/>
        <v>43940</v>
      </c>
      <c r="B43" s="4">
        <f>Data!B42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  <c r="AN43" s="26">
        <v>70.933134395236621</v>
      </c>
      <c r="AO43" s="26">
        <v>70.933134395236621</v>
      </c>
      <c r="AP43" s="26">
        <v>79.776216077584237</v>
      </c>
      <c r="AQ43" s="26">
        <v>79.776216077584237</v>
      </c>
      <c r="AR43" s="26">
        <v>70.933134395236621</v>
      </c>
      <c r="AS43" s="26">
        <v>70.933134395236621</v>
      </c>
      <c r="AT43" s="26">
        <v>70.933134395236621</v>
      </c>
      <c r="AU43" s="26">
        <v>68.666808143650343</v>
      </c>
      <c r="AV43" s="26">
        <v>68.666808143650343</v>
      </c>
      <c r="AW43" s="26">
        <v>79.776216077584237</v>
      </c>
      <c r="AX43" s="26">
        <v>63.708927161003849</v>
      </c>
      <c r="AY43" s="26">
        <v>59.192964802809072</v>
      </c>
      <c r="AZ43" s="26">
        <v>56.992293167692274</v>
      </c>
      <c r="BA43" s="26">
        <v>59.192964802809072</v>
      </c>
      <c r="BB43" s="26">
        <v>60.19406399269937</v>
      </c>
      <c r="BC43" s="26">
        <v>60.19406399269937</v>
      </c>
      <c r="BD43" s="26">
        <v>60.19406399269937</v>
      </c>
    </row>
    <row r="44" spans="1:56" x14ac:dyDescent="0.2">
      <c r="A44" s="2">
        <f t="shared" si="32"/>
        <v>43941</v>
      </c>
      <c r="B44" s="4">
        <f>Data!B43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  <c r="AN44" s="26">
        <v>72.884161069532482</v>
      </c>
      <c r="AO44" s="26">
        <v>72.884161069532482</v>
      </c>
      <c r="AP44" s="26">
        <v>81.609563623407567</v>
      </c>
      <c r="AQ44" s="26">
        <v>81.609563623407567</v>
      </c>
      <c r="AR44" s="26">
        <v>72.884161069532482</v>
      </c>
      <c r="AS44" s="26">
        <v>72.884161069532482</v>
      </c>
      <c r="AT44" s="26">
        <v>72.884161069532482</v>
      </c>
      <c r="AU44" s="26">
        <v>70.664851279114075</v>
      </c>
      <c r="AV44" s="26">
        <v>70.664851279114075</v>
      </c>
      <c r="AW44" s="26">
        <v>81.609563623407567</v>
      </c>
      <c r="AX44" s="26">
        <v>65.77342597997054</v>
      </c>
      <c r="AY44" s="26">
        <v>60.844050160889381</v>
      </c>
      <c r="AZ44" s="26">
        <v>58.631353837130682</v>
      </c>
      <c r="BA44" s="26">
        <v>60.844050160889381</v>
      </c>
      <c r="BB44" s="26">
        <v>61.938348852479216</v>
      </c>
      <c r="BC44" s="26">
        <v>61.938348852479216</v>
      </c>
      <c r="BD44" s="26">
        <v>61.938348852479216</v>
      </c>
    </row>
    <row r="45" spans="1:56" x14ac:dyDescent="0.2">
      <c r="A45" s="2">
        <f t="shared" si="32"/>
        <v>43942</v>
      </c>
      <c r="B45" s="4">
        <f>Data!B44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  <c r="AN45" s="26">
        <v>74.749461638244128</v>
      </c>
      <c r="AO45" s="26">
        <v>74.749461638244128</v>
      </c>
      <c r="AP45" s="26">
        <v>83.314383932295641</v>
      </c>
      <c r="AQ45" s="26">
        <v>83.314383932295641</v>
      </c>
      <c r="AR45" s="26">
        <v>74.749461638244128</v>
      </c>
      <c r="AS45" s="26">
        <v>74.749461638244128</v>
      </c>
      <c r="AT45" s="26">
        <v>74.749461638244128</v>
      </c>
      <c r="AU45" s="26">
        <v>72.589622793733469</v>
      </c>
      <c r="AV45" s="26">
        <v>72.589622793733469</v>
      </c>
      <c r="AW45" s="26">
        <v>83.314383932295641</v>
      </c>
      <c r="AX45" s="26">
        <v>67.790246742681134</v>
      </c>
      <c r="AY45" s="26">
        <v>62.475047763529375</v>
      </c>
      <c r="AZ45" s="26">
        <v>60.25576975541906</v>
      </c>
      <c r="BA45" s="26">
        <v>62.475047763529375</v>
      </c>
      <c r="BB45" s="26">
        <v>63.66843879373593</v>
      </c>
      <c r="BC45" s="26">
        <v>63.66843879373593</v>
      </c>
      <c r="BD45" s="26">
        <v>63.66843879373593</v>
      </c>
    </row>
    <row r="46" spans="1:56" x14ac:dyDescent="0.2">
      <c r="A46" s="2">
        <f t="shared" si="32"/>
        <v>43943</v>
      </c>
      <c r="B46" s="4">
        <f>Data!B45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  <c r="AN46" s="26">
        <v>76.516184114385368</v>
      </c>
      <c r="AO46" s="26">
        <v>76.516184114385368</v>
      </c>
      <c r="AP46" s="26">
        <v>84.877871845549564</v>
      </c>
      <c r="AQ46" s="26">
        <v>84.877871845549564</v>
      </c>
      <c r="AR46" s="26">
        <v>76.516184114385368</v>
      </c>
      <c r="AS46" s="26">
        <v>76.516184114385368</v>
      </c>
      <c r="AT46" s="26">
        <v>76.516184114385368</v>
      </c>
      <c r="AU46" s="26">
        <v>74.428451966577612</v>
      </c>
      <c r="AV46" s="26">
        <v>74.428451966577612</v>
      </c>
      <c r="AW46" s="26">
        <v>84.877871845549564</v>
      </c>
      <c r="AX46" s="26">
        <v>69.747484869263317</v>
      </c>
      <c r="AY46" s="26">
        <v>64.080594600517102</v>
      </c>
      <c r="AZ46" s="26">
        <v>61.860486553865215</v>
      </c>
      <c r="BA46" s="26">
        <v>64.080594600517102</v>
      </c>
      <c r="BB46" s="26">
        <v>65.379029000907508</v>
      </c>
      <c r="BC46" s="26">
        <v>65.379029000907508</v>
      </c>
      <c r="BD46" s="26">
        <v>65.379029000907508</v>
      </c>
    </row>
    <row r="47" spans="1:56" x14ac:dyDescent="0.2">
      <c r="A47" s="2">
        <f t="shared" si="32"/>
        <v>43944</v>
      </c>
      <c r="B47" s="4">
        <f>Data!B46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  <c r="AN47" s="26">
        <v>78.171741579603491</v>
      </c>
      <c r="AO47" s="26">
        <v>78.171741579603491</v>
      </c>
      <c r="AP47" s="26">
        <v>86.287916107695906</v>
      </c>
      <c r="AQ47" s="26">
        <v>86.287916107695906</v>
      </c>
      <c r="AR47" s="26">
        <v>78.171741579603491</v>
      </c>
      <c r="AS47" s="26">
        <v>78.171741579603491</v>
      </c>
      <c r="AT47" s="26">
        <v>78.171741579603491</v>
      </c>
      <c r="AU47" s="26">
        <v>76.168781130436187</v>
      </c>
      <c r="AV47" s="26">
        <v>76.168781130436187</v>
      </c>
      <c r="AW47" s="26">
        <v>86.287916107695906</v>
      </c>
      <c r="AX47" s="26">
        <v>71.63306817474276</v>
      </c>
      <c r="AY47" s="26">
        <v>65.655210471367411</v>
      </c>
      <c r="AZ47" s="26">
        <v>63.440308637774123</v>
      </c>
      <c r="BA47" s="26">
        <v>65.655210471367411</v>
      </c>
      <c r="BB47" s="26">
        <v>67.064658264531161</v>
      </c>
      <c r="BC47" s="26">
        <v>67.064658264531161</v>
      </c>
      <c r="BD47" s="26">
        <v>67.064658264531161</v>
      </c>
    </row>
    <row r="48" spans="1:56" x14ac:dyDescent="0.2">
      <c r="A48" s="2">
        <f t="shared" si="32"/>
        <v>43945</v>
      </c>
      <c r="B48" s="4">
        <f>Data!B47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  <c r="AN48" s="26">
        <v>79.703974577657604</v>
      </c>
      <c r="AO48" s="26">
        <v>79.703974577657604</v>
      </c>
      <c r="AP48" s="26">
        <v>87.53330604712562</v>
      </c>
      <c r="AQ48" s="26">
        <v>87.53330604712562</v>
      </c>
      <c r="AR48" s="26">
        <v>79.703974577657604</v>
      </c>
      <c r="AS48" s="26">
        <v>79.703974577657604</v>
      </c>
      <c r="AT48" s="26">
        <v>79.703974577657604</v>
      </c>
      <c r="AU48" s="26">
        <v>77.798317789518805</v>
      </c>
      <c r="AV48" s="26">
        <v>77.798317789518805</v>
      </c>
      <c r="AW48" s="26">
        <v>87.53330604712562</v>
      </c>
      <c r="AX48" s="26">
        <v>73.434880808402923</v>
      </c>
      <c r="AY48" s="26">
        <v>67.193316802918375</v>
      </c>
      <c r="AZ48" s="26">
        <v>64.989914067134805</v>
      </c>
      <c r="BA48" s="26">
        <v>67.193316802918375</v>
      </c>
      <c r="BB48" s="26">
        <v>68.719723803525042</v>
      </c>
      <c r="BC48" s="26">
        <v>68.719723803525042</v>
      </c>
      <c r="BD48" s="26">
        <v>68.719723803525042</v>
      </c>
    </row>
    <row r="49" spans="1:56" x14ac:dyDescent="0.2">
      <c r="A49" s="2">
        <f t="shared" si="32"/>
        <v>43946</v>
      </c>
      <c r="B49" s="4">
        <f>Data!B48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  <c r="AN49" s="26">
        <v>81.101312446029411</v>
      </c>
      <c r="AO49" s="26">
        <v>81.101312446029411</v>
      </c>
      <c r="AP49" s="26">
        <v>88.603931749544216</v>
      </c>
      <c r="AQ49" s="26">
        <v>88.603931749544216</v>
      </c>
      <c r="AR49" s="26">
        <v>81.101312446029411</v>
      </c>
      <c r="AS49" s="26">
        <v>81.101312446029411</v>
      </c>
      <c r="AT49" s="26">
        <v>81.101312446029411</v>
      </c>
      <c r="AU49" s="26">
        <v>79.305188824561085</v>
      </c>
      <c r="AV49" s="26">
        <v>79.305188824561085</v>
      </c>
      <c r="AW49" s="26">
        <v>88.603931749544216</v>
      </c>
      <c r="AX49" s="26">
        <v>75.140894264747146</v>
      </c>
      <c r="AY49" s="26">
        <v>68.689259432929674</v>
      </c>
      <c r="AZ49" s="26">
        <v>66.503873352613638</v>
      </c>
      <c r="BA49" s="26">
        <v>68.689259432929674</v>
      </c>
      <c r="BB49" s="26">
        <v>70.338500238284595</v>
      </c>
      <c r="BC49" s="26">
        <v>70.338500238284595</v>
      </c>
      <c r="BD49" s="26">
        <v>70.338500238284595</v>
      </c>
    </row>
    <row r="50" spans="1:56" x14ac:dyDescent="0.2">
      <c r="A50" s="2">
        <f t="shared" si="32"/>
        <v>43947</v>
      </c>
      <c r="B50" s="4">
        <f>Data!B49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  <c r="AN50" s="26">
        <v>82.352930310234569</v>
      </c>
      <c r="AO50" s="26">
        <v>82.352930310234569</v>
      </c>
      <c r="AP50" s="26">
        <v>89.490950924011699</v>
      </c>
      <c r="AQ50" s="26">
        <v>89.490950924011699</v>
      </c>
      <c r="AR50" s="26">
        <v>82.352930310234569</v>
      </c>
      <c r="AS50" s="26">
        <v>82.352930310234569</v>
      </c>
      <c r="AT50" s="26">
        <v>82.352930310234569</v>
      </c>
      <c r="AU50" s="26">
        <v>80.678093921418139</v>
      </c>
      <c r="AV50" s="26">
        <v>80.678093921418139</v>
      </c>
      <c r="AW50" s="26">
        <v>89.490950924011699</v>
      </c>
      <c r="AX50" s="26">
        <v>76.739303618508018</v>
      </c>
      <c r="AY50" s="26">
        <v>70.137336653393263</v>
      </c>
      <c r="AZ50" s="26">
        <v>67.976673475486834</v>
      </c>
      <c r="BA50" s="26">
        <v>70.137336653393263</v>
      </c>
      <c r="BB50" s="26">
        <v>71.915164113121264</v>
      </c>
      <c r="BC50" s="26">
        <v>71.915164113121264</v>
      </c>
      <c r="BD50" s="26">
        <v>71.915164113121264</v>
      </c>
    </row>
    <row r="51" spans="1:56" x14ac:dyDescent="0.2">
      <c r="A51" s="2">
        <f t="shared" si="32"/>
        <v>43948</v>
      </c>
      <c r="B51" s="4">
        <f>Data!B50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  <c r="AN51" s="26">
        <v>83.448898908994721</v>
      </c>
      <c r="AO51" s="26">
        <v>83.448898908994721</v>
      </c>
      <c r="AP51" s="26">
        <v>90.186942479374721</v>
      </c>
      <c r="AQ51" s="26">
        <v>90.186942479374721</v>
      </c>
      <c r="AR51" s="26">
        <v>83.448898908994721</v>
      </c>
      <c r="AS51" s="26">
        <v>83.448898908994721</v>
      </c>
      <c r="AT51" s="26">
        <v>83.448898908994721</v>
      </c>
      <c r="AU51" s="26">
        <v>81.906455684644229</v>
      </c>
      <c r="AV51" s="26">
        <v>81.906455684644229</v>
      </c>
      <c r="AW51" s="26">
        <v>90.186942479374721</v>
      </c>
      <c r="AX51" s="26">
        <v>78.218667295628038</v>
      </c>
      <c r="AY51" s="26">
        <v>71.531833662957482</v>
      </c>
      <c r="AZ51" s="26">
        <v>69.402748312429978</v>
      </c>
      <c r="BA51" s="26">
        <v>71.531833662957482</v>
      </c>
      <c r="BB51" s="26">
        <v>73.443825234910918</v>
      </c>
      <c r="BC51" s="26">
        <v>73.443825234910918</v>
      </c>
      <c r="BD51" s="26">
        <v>73.443825234910918</v>
      </c>
    </row>
    <row r="52" spans="1:56" x14ac:dyDescent="0.2">
      <c r="A52" s="2">
        <f t="shared" si="32"/>
        <v>43949</v>
      </c>
      <c r="B52" s="4">
        <f>Data!B51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  <c r="AN52" s="26">
        <v>84.380325168429849</v>
      </c>
      <c r="AO52" s="26">
        <v>84.380325168429849</v>
      </c>
      <c r="AP52" s="26">
        <v>90.686042194168351</v>
      </c>
      <c r="AQ52" s="26">
        <v>90.686042194168351</v>
      </c>
      <c r="AR52" s="26">
        <v>84.380325168429849</v>
      </c>
      <c r="AS52" s="26">
        <v>84.380325168429849</v>
      </c>
      <c r="AT52" s="26">
        <v>84.380325168429849</v>
      </c>
      <c r="AU52" s="26">
        <v>82.980564505787015</v>
      </c>
      <c r="AV52" s="26">
        <v>82.980564505787015</v>
      </c>
      <c r="AW52" s="26">
        <v>90.686042194168351</v>
      </c>
      <c r="AX52" s="26">
        <v>79.568049078919856</v>
      </c>
      <c r="AY52" s="26">
        <v>72.867064092756095</v>
      </c>
      <c r="AZ52" s="26">
        <v>70.776516190516304</v>
      </c>
      <c r="BA52" s="26">
        <v>72.867064092756095</v>
      </c>
      <c r="BB52" s="26">
        <v>74.918565617018004</v>
      </c>
      <c r="BC52" s="26">
        <v>74.918565617018004</v>
      </c>
      <c r="BD52" s="26">
        <v>74.918565617018004</v>
      </c>
    </row>
    <row r="53" spans="1:56" x14ac:dyDescent="0.2">
      <c r="A53" s="2">
        <f t="shared" si="32"/>
        <v>43950</v>
      </c>
      <c r="B53" s="4">
        <f>Data!B52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  <c r="AN53" s="26">
        <v>85.139482518603415</v>
      </c>
      <c r="AO53" s="26">
        <v>85.139482518603415</v>
      </c>
      <c r="AP53" s="26">
        <v>90.984055620840081</v>
      </c>
      <c r="AQ53" s="26">
        <v>90.984055620840081</v>
      </c>
      <c r="AR53" s="26">
        <v>85.139482518603415</v>
      </c>
      <c r="AS53" s="26">
        <v>85.139482518603415</v>
      </c>
      <c r="AT53" s="26">
        <v>85.139482518603415</v>
      </c>
      <c r="AU53" s="26">
        <v>83.891717172979497</v>
      </c>
      <c r="AV53" s="26">
        <v>83.891717172979497</v>
      </c>
      <c r="AW53" s="26">
        <v>90.984055620840081</v>
      </c>
      <c r="AX53" s="26">
        <v>80.777161695933316</v>
      </c>
      <c r="AY53" s="26">
        <v>74.137418281322823</v>
      </c>
      <c r="AZ53" s="26">
        <v>72.092424355501265</v>
      </c>
      <c r="BA53" s="26">
        <v>74.137418281322823</v>
      </c>
      <c r="BB53" s="26">
        <v>76.333485825248687</v>
      </c>
      <c r="BC53" s="26">
        <v>76.333485825248687</v>
      </c>
      <c r="BD53" s="26">
        <v>76.333485825248687</v>
      </c>
    </row>
    <row r="54" spans="1:56" x14ac:dyDescent="0.2">
      <c r="A54" s="2">
        <f t="shared" si="32"/>
        <v>43951</v>
      </c>
      <c r="B54" s="4">
        <f>Data!B53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  <c r="AN54" s="26">
        <v>85.719931351515569</v>
      </c>
      <c r="AO54" s="26">
        <v>85.719931351515569</v>
      </c>
      <c r="AP54" s="26">
        <v>91.078543348417057</v>
      </c>
      <c r="AQ54" s="26">
        <v>91.078543348417057</v>
      </c>
      <c r="AR54" s="26">
        <v>85.719931351515569</v>
      </c>
      <c r="AS54" s="26">
        <v>85.719931351515569</v>
      </c>
      <c r="AT54" s="26">
        <v>85.719931351515569</v>
      </c>
      <c r="AU54" s="26">
        <v>84.632349448307551</v>
      </c>
      <c r="AV54" s="26">
        <v>84.632349448307551</v>
      </c>
      <c r="AW54" s="26">
        <v>91.078543348417057</v>
      </c>
      <c r="AX54" s="26">
        <v>81.83651227520636</v>
      </c>
      <c r="AY54" s="26">
        <v>75.337416273442102</v>
      </c>
      <c r="AZ54" s="26">
        <v>73.34499850277696</v>
      </c>
      <c r="BA54" s="26">
        <v>75.337416273442102</v>
      </c>
      <c r="BB54" s="26">
        <v>77.682756798541831</v>
      </c>
      <c r="BC54" s="26">
        <v>77.682756798541831</v>
      </c>
      <c r="BD54" s="26">
        <v>77.682756798541831</v>
      </c>
    </row>
    <row r="55" spans="1:56" x14ac:dyDescent="0.2">
      <c r="A55" s="2">
        <f t="shared" si="32"/>
        <v>43952</v>
      </c>
      <c r="B55" s="4">
        <f>Data!B54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  <c r="AN55" s="26">
        <v>86.116631746955605</v>
      </c>
      <c r="AO55" s="26">
        <v>86.116631746955605</v>
      </c>
      <c r="AP55" s="26">
        <v>90.968874170624517</v>
      </c>
      <c r="AQ55" s="26">
        <v>90.968874170624517</v>
      </c>
      <c r="AR55" s="26">
        <v>86.116631746955605</v>
      </c>
      <c r="AS55" s="26">
        <v>86.116631746955605</v>
      </c>
      <c r="AT55" s="26">
        <v>86.116631746955605</v>
      </c>
      <c r="AU55" s="26">
        <v>85.196164403744646</v>
      </c>
      <c r="AV55" s="26">
        <v>85.196164403744646</v>
      </c>
      <c r="AW55" s="26">
        <v>90.968874170624517</v>
      </c>
      <c r="AX55" s="26">
        <v>82.737551204196336</v>
      </c>
      <c r="AY55" s="26">
        <v>76.461760841429822</v>
      </c>
      <c r="AZ55" s="26">
        <v>74.528892935878218</v>
      </c>
      <c r="BA55" s="26">
        <v>76.461760841429822</v>
      </c>
      <c r="BB55" s="26">
        <v>78.960672485790752</v>
      </c>
      <c r="BC55" s="26">
        <v>78.960672485790752</v>
      </c>
      <c r="BD55" s="26">
        <v>78.960672485790752</v>
      </c>
    </row>
    <row r="56" spans="1:56" x14ac:dyDescent="0.2">
      <c r="A56" s="2">
        <f t="shared" si="32"/>
        <v>43953</v>
      </c>
      <c r="B56" s="4">
        <f>Data!B55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  <c r="AN56" s="26">
        <v>86.326052618057261</v>
      </c>
      <c r="AO56" s="26">
        <v>86.326052618057261</v>
      </c>
      <c r="AP56" s="26">
        <v>90.656242889168979</v>
      </c>
      <c r="AQ56" s="26">
        <v>90.656242889168979</v>
      </c>
      <c r="AR56" s="26">
        <v>86.326052618057261</v>
      </c>
      <c r="AS56" s="26">
        <v>86.326052618057261</v>
      </c>
      <c r="AT56" s="26">
        <v>86.326052618057261</v>
      </c>
      <c r="AU56" s="26">
        <v>85.578260182814404</v>
      </c>
      <c r="AV56" s="26">
        <v>85.578260182814404</v>
      </c>
      <c r="AW56" s="26">
        <v>90.656242889168979</v>
      </c>
      <c r="AX56" s="26">
        <v>83.472827485531724</v>
      </c>
      <c r="AY56" s="26">
        <v>77.505381847909234</v>
      </c>
      <c r="AZ56" s="26">
        <v>75.638933058114461</v>
      </c>
      <c r="BA56" s="26">
        <v>77.505381847909234</v>
      </c>
      <c r="BB56" s="26">
        <v>80.161694557055981</v>
      </c>
      <c r="BC56" s="26">
        <v>80.161694557055981</v>
      </c>
      <c r="BD56" s="26">
        <v>80.161694557055981</v>
      </c>
    </row>
    <row r="57" spans="1:56" x14ac:dyDescent="0.2">
      <c r="A57" s="2">
        <f t="shared" si="32"/>
        <v>43954</v>
      </c>
      <c r="B57" s="4">
        <f>Data!B56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  <c r="AN57" s="26">
        <v>86.346283715380693</v>
      </c>
      <c r="AO57" s="26">
        <v>86.346283715380693</v>
      </c>
      <c r="AP57" s="26">
        <v>90.143651879878277</v>
      </c>
      <c r="AQ57" s="26">
        <v>90.143651879878277</v>
      </c>
      <c r="AR57" s="26">
        <v>86.346283715380693</v>
      </c>
      <c r="AS57" s="26">
        <v>86.346283715380693</v>
      </c>
      <c r="AT57" s="26">
        <v>86.346283715380693</v>
      </c>
      <c r="AU57" s="26">
        <v>85.775263017893778</v>
      </c>
      <c r="AV57" s="26">
        <v>85.775263017893778</v>
      </c>
      <c r="AW57" s="26">
        <v>90.143651879878277</v>
      </c>
      <c r="AX57" s="26">
        <v>84.036155563689519</v>
      </c>
      <c r="AY57" s="26">
        <v>78.463481542696897</v>
      </c>
      <c r="AZ57" s="26">
        <v>76.670159440355675</v>
      </c>
      <c r="BA57" s="26">
        <v>78.463481542696897</v>
      </c>
      <c r="BB57" s="26">
        <v>81.280498955424918</v>
      </c>
      <c r="BC57" s="26">
        <v>81.280498955424918</v>
      </c>
      <c r="BD57" s="26">
        <v>81.280498955424918</v>
      </c>
    </row>
    <row r="58" spans="1:56" x14ac:dyDescent="0.2">
      <c r="A58" s="2">
        <f t="shared" si="32"/>
        <v>43955</v>
      </c>
      <c r="B58" s="4">
        <f>Data!B57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  <c r="AN58" s="26">
        <v>86.177067307407441</v>
      </c>
      <c r="AO58" s="26">
        <v>86.177067307407441</v>
      </c>
      <c r="AP58" s="26">
        <v>89.435859786900821</v>
      </c>
      <c r="AQ58" s="26">
        <v>89.435859786900821</v>
      </c>
      <c r="AR58" s="26">
        <v>86.177067307407441</v>
      </c>
      <c r="AS58" s="26">
        <v>86.177067307407441</v>
      </c>
      <c r="AT58" s="26">
        <v>86.177067307407441</v>
      </c>
      <c r="AU58" s="26">
        <v>85.785384657708931</v>
      </c>
      <c r="AV58" s="26">
        <v>85.785384657708931</v>
      </c>
      <c r="AW58" s="26">
        <v>89.435859786900821</v>
      </c>
      <c r="AX58" s="26">
        <v>84.42271825824993</v>
      </c>
      <c r="AY58" s="26">
        <v>79.33158013360682</v>
      </c>
      <c r="AZ58" s="26">
        <v>77.617872873092054</v>
      </c>
      <c r="BA58" s="26">
        <v>79.33158013360682</v>
      </c>
      <c r="BB58" s="26">
        <v>82.312023678411308</v>
      </c>
      <c r="BC58" s="26">
        <v>82.312023678411308</v>
      </c>
      <c r="BD58" s="26">
        <v>82.312023678411308</v>
      </c>
    </row>
    <row r="59" spans="1:56" x14ac:dyDescent="0.2">
      <c r="A59" s="2">
        <f t="shared" si="32"/>
        <v>43956</v>
      </c>
      <c r="B59" s="4">
        <f>Data!B58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  <c r="AN59" s="26">
        <v>85.819800602175235</v>
      </c>
      <c r="AO59" s="26">
        <v>85.819800602175235</v>
      </c>
      <c r="AP59" s="26">
        <v>88.539298422000584</v>
      </c>
      <c r="AQ59" s="26">
        <v>88.539298422000584</v>
      </c>
      <c r="AR59" s="26">
        <v>85.819800602175235</v>
      </c>
      <c r="AS59" s="26">
        <v>85.819800602175235</v>
      </c>
      <c r="AT59" s="26">
        <v>85.819800602175235</v>
      </c>
      <c r="AU59" s="26">
        <v>85.608452409145386</v>
      </c>
      <c r="AV59" s="26">
        <v>85.608452409145386</v>
      </c>
      <c r="AW59" s="26">
        <v>88.539298422000584</v>
      </c>
      <c r="AX59" s="26">
        <v>84.629148373186197</v>
      </c>
      <c r="AY59" s="26">
        <v>80.105560749578373</v>
      </c>
      <c r="AZ59" s="26">
        <v>78.477679584095227</v>
      </c>
      <c r="BA59" s="26">
        <v>80.105560749578373</v>
      </c>
      <c r="BB59" s="26">
        <v>83.251516934927622</v>
      </c>
      <c r="BC59" s="26">
        <v>83.251516934927622</v>
      </c>
      <c r="BD59" s="26">
        <v>83.251516934927622</v>
      </c>
    </row>
    <row r="60" spans="1:56" x14ac:dyDescent="0.2">
      <c r="A60" s="2">
        <f t="shared" si="32"/>
        <v>43957</v>
      </c>
      <c r="B60" s="4">
        <f>Data!B59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  <c r="AN60" s="26">
        <v>85.277509172872001</v>
      </c>
      <c r="AO60" s="26">
        <v>85.277509172872001</v>
      </c>
      <c r="AP60" s="26">
        <v>87.46195992562393</v>
      </c>
      <c r="AQ60" s="26">
        <v>87.46195992562393</v>
      </c>
      <c r="AR60" s="26">
        <v>85.277509172872001</v>
      </c>
      <c r="AS60" s="26">
        <v>85.277509172872001</v>
      </c>
      <c r="AT60" s="26">
        <v>85.277509172872001</v>
      </c>
      <c r="AU60" s="26">
        <v>85.245911216560756</v>
      </c>
      <c r="AV60" s="26">
        <v>85.245911216560756</v>
      </c>
      <c r="AW60" s="26">
        <v>87.46195992562393</v>
      </c>
      <c r="AX60" s="26">
        <v>84.653586941714764</v>
      </c>
      <c r="AY60" s="26">
        <v>80.781712701945082</v>
      </c>
      <c r="AZ60" s="26">
        <v>79.245535581454618</v>
      </c>
      <c r="BA60" s="26">
        <v>80.781712701945082</v>
      </c>
      <c r="BB60" s="26">
        <v>84.094584585605858</v>
      </c>
      <c r="BC60" s="26">
        <v>84.094584585605858</v>
      </c>
      <c r="BD60" s="26">
        <v>84.094584585605858</v>
      </c>
    </row>
    <row r="61" spans="1:56" x14ac:dyDescent="0.2">
      <c r="A61" s="2">
        <f t="shared" si="32"/>
        <v>43958</v>
      </c>
      <c r="B61" s="4">
        <f>Data!B60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  <c r="AN61" s="26">
        <v>84.554792509386189</v>
      </c>
      <c r="AO61" s="26">
        <v>84.554792509386189</v>
      </c>
      <c r="AP61" s="26">
        <v>86.213257214849861</v>
      </c>
      <c r="AQ61" s="26">
        <v>86.213257214849861</v>
      </c>
      <c r="AR61" s="26">
        <v>84.554792509386189</v>
      </c>
      <c r="AS61" s="26">
        <v>84.554792509386189</v>
      </c>
      <c r="AT61" s="26">
        <v>84.554792509386189</v>
      </c>
      <c r="AU61" s="26">
        <v>84.700798021794284</v>
      </c>
      <c r="AV61" s="26">
        <v>84.700798021794284</v>
      </c>
      <c r="AW61" s="26">
        <v>86.213257214849861</v>
      </c>
      <c r="AX61" s="26">
        <v>84.495716697789803</v>
      </c>
      <c r="AY61" s="26">
        <v>81.356771792916192</v>
      </c>
      <c r="AZ61" s="26">
        <v>79.917788911002873</v>
      </c>
      <c r="BA61" s="26">
        <v>81.356771792916192</v>
      </c>
      <c r="BB61" s="26">
        <v>84.837235588754069</v>
      </c>
      <c r="BC61" s="26">
        <v>84.837235588754069</v>
      </c>
      <c r="BD61" s="26">
        <v>84.837235588754069</v>
      </c>
    </row>
    <row r="62" spans="1:56" x14ac:dyDescent="0.2">
      <c r="A62" s="2">
        <f t="shared" si="32"/>
        <v>43959</v>
      </c>
      <c r="B62" s="4">
        <f>Data!B61</f>
        <v>85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  <c r="AN62" s="26">
        <v>83.657743571432732</v>
      </c>
      <c r="AO62" s="26">
        <v>83.657743571432732</v>
      </c>
      <c r="AP62" s="26">
        <v>84.803861657890891</v>
      </c>
      <c r="AQ62" s="26">
        <v>84.803861657890891</v>
      </c>
      <c r="AR62" s="26">
        <v>83.657743571432732</v>
      </c>
      <c r="AS62" s="26">
        <v>83.657743571432732</v>
      </c>
      <c r="AT62" s="26">
        <v>83.657743571432732</v>
      </c>
      <c r="AU62" s="26">
        <v>83.977689404093368</v>
      </c>
      <c r="AV62" s="26">
        <v>83.977689404093368</v>
      </c>
      <c r="AW62" s="26">
        <v>84.803861657890891</v>
      </c>
      <c r="AX62" s="26">
        <v>84.156770008240741</v>
      </c>
      <c r="AY62" s="26">
        <v>81.827956390600079</v>
      </c>
      <c r="AZ62" s="26">
        <v>80.491218566572414</v>
      </c>
      <c r="BA62" s="26">
        <v>81.827956390600079</v>
      </c>
      <c r="BB62" s="26">
        <v>85.475924115028363</v>
      </c>
      <c r="BC62" s="26">
        <v>85.475924115028363</v>
      </c>
      <c r="BD62" s="26">
        <v>85.475924115028363</v>
      </c>
    </row>
    <row r="63" spans="1:56" x14ac:dyDescent="0.2">
      <c r="A63" s="2">
        <f t="shared" si="32"/>
        <v>43960</v>
      </c>
      <c r="B63" s="4">
        <f>Data!B62</f>
        <v>76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  <c r="AN63" s="26">
        <v>82.593844813078775</v>
      </c>
      <c r="AO63" s="26">
        <v>82.593844813078775</v>
      </c>
      <c r="AP63" s="26">
        <v>83.245522709100683</v>
      </c>
      <c r="AQ63" s="26">
        <v>83.245522709100683</v>
      </c>
      <c r="AR63" s="26">
        <v>82.593844813078775</v>
      </c>
      <c r="AS63" s="26">
        <v>82.593844813078775</v>
      </c>
      <c r="AT63" s="26">
        <v>82.593844813078775</v>
      </c>
      <c r="AU63" s="26">
        <v>83.082624136792731</v>
      </c>
      <c r="AV63" s="26">
        <v>83.082624136792731</v>
      </c>
      <c r="AW63" s="26">
        <v>83.245522709100683</v>
      </c>
      <c r="AX63" s="26">
        <v>83.639511105764711</v>
      </c>
      <c r="AY63" s="26">
        <v>82.192998189435386</v>
      </c>
      <c r="AZ63" s="26">
        <v>80.96306896141985</v>
      </c>
      <c r="BA63" s="26">
        <v>82.192998189435386</v>
      </c>
      <c r="BB63" s="26">
        <v>86.007587167353151</v>
      </c>
      <c r="BC63" s="26">
        <v>86.007587167353151</v>
      </c>
      <c r="BD63" s="26">
        <v>86.007587167353151</v>
      </c>
    </row>
    <row r="64" spans="1:56" x14ac:dyDescent="0.2">
      <c r="A64" s="2">
        <f t="shared" si="32"/>
        <v>43961</v>
      </c>
      <c r="B64" s="4">
        <f>Data!B63</f>
        <v>70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  <c r="AN64" s="26">
        <v>81.371843535168239</v>
      </c>
      <c r="AO64" s="26">
        <v>81.371843535168239</v>
      </c>
      <c r="AP64" s="26">
        <v>81.550874808142993</v>
      </c>
      <c r="AQ64" s="26">
        <v>81.550874808142993</v>
      </c>
      <c r="AR64" s="26">
        <v>81.371843535168239</v>
      </c>
      <c r="AS64" s="26">
        <v>81.371843535168239</v>
      </c>
      <c r="AT64" s="26">
        <v>81.371843535168239</v>
      </c>
      <c r="AU64" s="26">
        <v>82.023002765339058</v>
      </c>
      <c r="AV64" s="26">
        <v>82.023002765339058</v>
      </c>
      <c r="AW64" s="26">
        <v>81.550874808142993</v>
      </c>
      <c r="AX64" s="26">
        <v>82.948192981965747</v>
      </c>
      <c r="AY64" s="26">
        <v>82.450167145407974</v>
      </c>
      <c r="AZ64" s="26">
        <v>81.331079399072422</v>
      </c>
      <c r="BA64" s="26">
        <v>82.450167145407974</v>
      </c>
      <c r="BB64" s="26">
        <v>86.429677096964582</v>
      </c>
      <c r="BC64" s="26">
        <v>86.429677096964582</v>
      </c>
      <c r="BD64" s="26">
        <v>86.429677096964582</v>
      </c>
    </row>
    <row r="65" spans="1:56" x14ac:dyDescent="0.2">
      <c r="A65" s="2">
        <f t="shared" si="32"/>
        <v>43962</v>
      </c>
      <c r="B65" s="4">
        <f>Data!B64</f>
        <v>77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  <c r="AN65" s="26">
        <v>80.001609561385337</v>
      </c>
      <c r="AO65" s="26">
        <v>80.001609561385337</v>
      </c>
      <c r="AP65" s="26">
        <v>79.733237030904462</v>
      </c>
      <c r="AQ65" s="26">
        <v>79.733237030904462</v>
      </c>
      <c r="AR65" s="26">
        <v>80.001609561385337</v>
      </c>
      <c r="AS65" s="26">
        <v>80.001609561385337</v>
      </c>
      <c r="AT65" s="26">
        <v>80.001609561385337</v>
      </c>
      <c r="AU65" s="26">
        <v>80.807466563431859</v>
      </c>
      <c r="AV65" s="26">
        <v>80.807466563431859</v>
      </c>
      <c r="AW65" s="26">
        <v>79.733237030904462</v>
      </c>
      <c r="AX65" s="26">
        <v>82.088489681029202</v>
      </c>
      <c r="AY65" s="26">
        <v>82.598291207868456</v>
      </c>
      <c r="AZ65" s="26">
        <v>81.593509060615474</v>
      </c>
      <c r="BA65" s="26">
        <v>82.598291207868456</v>
      </c>
      <c r="BB65" s="26">
        <v>86.740189542459518</v>
      </c>
      <c r="BC65" s="26">
        <v>86.740189542459518</v>
      </c>
      <c r="BD65" s="26">
        <v>86.740189542459518</v>
      </c>
    </row>
    <row r="66" spans="1:56" x14ac:dyDescent="0.2">
      <c r="A66" s="2">
        <f t="shared" si="32"/>
        <v>43963</v>
      </c>
      <c r="B66" s="4">
        <f>Data!B65</f>
        <v>75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  <c r="AN66" s="26">
        <v>78.493978095497681</v>
      </c>
      <c r="AO66" s="26">
        <v>78.493978095497681</v>
      </c>
      <c r="AP66" s="26">
        <v>77.806410535414713</v>
      </c>
      <c r="AQ66" s="26">
        <v>77.806410535414713</v>
      </c>
      <c r="AR66" s="26">
        <v>78.493978095497681</v>
      </c>
      <c r="AS66" s="26">
        <v>78.493978095497681</v>
      </c>
      <c r="AT66" s="26">
        <v>78.493978095497681</v>
      </c>
      <c r="AU66" s="26">
        <v>79.445758222834755</v>
      </c>
      <c r="AV66" s="26">
        <v>79.445758222834755</v>
      </c>
      <c r="AW66" s="26">
        <v>77.806410535414713</v>
      </c>
      <c r="AX66" s="26">
        <v>81.067404930837768</v>
      </c>
      <c r="AY66" s="26">
        <v>82.636770332948203</v>
      </c>
      <c r="AZ66" s="26">
        <v>81.749156915309896</v>
      </c>
      <c r="BA66" s="26">
        <v>82.636770332948203</v>
      </c>
      <c r="BB66" s="26">
        <v>86.937686141688786</v>
      </c>
      <c r="BC66" s="26">
        <v>86.937686141688786</v>
      </c>
      <c r="BD66" s="26">
        <v>86.937686141688786</v>
      </c>
    </row>
    <row r="67" spans="1:56" x14ac:dyDescent="0.2">
      <c r="A67" s="2">
        <f t="shared" si="32"/>
        <v>43964</v>
      </c>
      <c r="B67" s="4">
        <f>Data!B66</f>
        <v>72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  <c r="AN67" s="26">
        <v>76.860580182339433</v>
      </c>
      <c r="AO67" s="26">
        <v>76.860580182339433</v>
      </c>
      <c r="AP67" s="26">
        <v>75.784478640465451</v>
      </c>
      <c r="AQ67" s="26">
        <v>75.784478640465451</v>
      </c>
      <c r="AR67" s="26">
        <v>76.860580182339433</v>
      </c>
      <c r="AS67" s="26">
        <v>76.860580182339433</v>
      </c>
      <c r="AT67" s="26">
        <v>76.860580182339433</v>
      </c>
      <c r="AU67" s="26">
        <v>77.948566349302567</v>
      </c>
      <c r="AV67" s="26">
        <v>77.948566349302567</v>
      </c>
      <c r="AW67" s="26">
        <v>75.784478640465451</v>
      </c>
      <c r="AX67" s="26">
        <v>79.893158016769178</v>
      </c>
      <c r="AY67" s="26">
        <v>82.565584354152577</v>
      </c>
      <c r="AZ67" s="26">
        <v>81.797376034580338</v>
      </c>
      <c r="BA67" s="26">
        <v>82.565584354152577</v>
      </c>
      <c r="BB67" s="26">
        <v>87.021311439353951</v>
      </c>
      <c r="BC67" s="26">
        <v>87.021311439353951</v>
      </c>
      <c r="BD67" s="26">
        <v>87.021311439353951</v>
      </c>
    </row>
    <row r="68" spans="1:56" x14ac:dyDescent="0.2">
      <c r="A68" s="2">
        <f t="shared" si="32"/>
        <v>43965</v>
      </c>
      <c r="B68" s="4">
        <f>Data!B67</f>
        <v>75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  <c r="AN68" s="26">
        <v>75.113662454457653</v>
      </c>
      <c r="AO68" s="26">
        <v>75.113662454457653</v>
      </c>
      <c r="AP68" s="26">
        <v>73.681614009821686</v>
      </c>
      <c r="AQ68" s="26">
        <v>73.681614009821686</v>
      </c>
      <c r="AR68" s="26">
        <v>75.113662454457653</v>
      </c>
      <c r="AS68" s="26">
        <v>75.113662454457653</v>
      </c>
      <c r="AT68" s="26">
        <v>75.113662454457653</v>
      </c>
      <c r="AU68" s="26">
        <v>76.327355253425907</v>
      </c>
      <c r="AV68" s="26">
        <v>76.327355253425907</v>
      </c>
      <c r="AW68" s="26">
        <v>73.681614009821686</v>
      </c>
      <c r="AX68" s="26">
        <v>78.575047508150419</v>
      </c>
      <c r="AY68" s="26">
        <v>82.385294409977476</v>
      </c>
      <c r="AZ68" s="26">
        <v>81.738081897835855</v>
      </c>
      <c r="BA68" s="26">
        <v>82.385294409977476</v>
      </c>
      <c r="BB68" s="26">
        <v>86.990803524106866</v>
      </c>
      <c r="BC68" s="26">
        <v>86.990803524106866</v>
      </c>
      <c r="BD68" s="26">
        <v>86.990803524106866</v>
      </c>
    </row>
    <row r="69" spans="1:56" x14ac:dyDescent="0.2">
      <c r="A69" s="2">
        <f t="shared" ref="A69:A132" si="33">A68+1</f>
        <v>43966</v>
      </c>
      <c r="B69" s="4">
        <f>Data!B68</f>
        <v>75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  <c r="AN69" s="26">
        <v>73.265905548007808</v>
      </c>
      <c r="AO69" s="26">
        <v>73.265905548007808</v>
      </c>
      <c r="AP69" s="26">
        <v>71.51189690991923</v>
      </c>
      <c r="AQ69" s="26">
        <v>71.51189690991923</v>
      </c>
      <c r="AR69" s="26">
        <v>73.265905548007808</v>
      </c>
      <c r="AS69" s="26">
        <v>73.265905548007808</v>
      </c>
      <c r="AT69" s="26">
        <v>73.265905548007808</v>
      </c>
      <c r="AU69" s="26">
        <v>74.59418919696401</v>
      </c>
      <c r="AV69" s="26">
        <v>74.59418919696401</v>
      </c>
      <c r="AW69" s="26">
        <v>71.51189690991923</v>
      </c>
      <c r="AX69" s="26">
        <v>77.123301006884617</v>
      </c>
      <c r="AY69" s="26">
        <v>82.097037785565874</v>
      </c>
      <c r="AZ69" s="26">
        <v>81.571754422219897</v>
      </c>
      <c r="BA69" s="26">
        <v>82.097037785565874</v>
      </c>
      <c r="BB69" s="26">
        <v>86.846498077961016</v>
      </c>
      <c r="BC69" s="26">
        <v>86.846498077961016</v>
      </c>
      <c r="BD69" s="26">
        <v>86.846498077961016</v>
      </c>
    </row>
    <row r="70" spans="1:56" x14ac:dyDescent="0.2">
      <c r="A70" s="2">
        <f t="shared" si="33"/>
        <v>43967</v>
      </c>
      <c r="B70" s="4">
        <f>Data!B69</f>
        <v>72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  <c r="AN70" s="26">
        <v>71.330245396074076</v>
      </c>
      <c r="AO70" s="26">
        <v>71.330245396074076</v>
      </c>
      <c r="AP70" s="26">
        <v>69.289147887069262</v>
      </c>
      <c r="AQ70" s="26">
        <v>69.289147887069262</v>
      </c>
      <c r="AR70" s="26">
        <v>71.330245396074076</v>
      </c>
      <c r="AS70" s="26">
        <v>71.330245396074076</v>
      </c>
      <c r="AT70" s="26">
        <v>71.330245396074076</v>
      </c>
      <c r="AU70" s="26">
        <v>72.761555388042552</v>
      </c>
      <c r="AV70" s="26">
        <v>72.761555388042552</v>
      </c>
      <c r="AW70" s="26">
        <v>69.289147887069262</v>
      </c>
      <c r="AX70" s="26">
        <v>75.548914890187021</v>
      </c>
      <c r="AY70" s="26">
        <v>81.702516208681587</v>
      </c>
      <c r="AZ70" s="26">
        <v>81.299433621236346</v>
      </c>
      <c r="BA70" s="26">
        <v>81.702516208681587</v>
      </c>
      <c r="BB70" s="26">
        <v>86.589325701742354</v>
      </c>
      <c r="BC70" s="26">
        <v>86.589325701742354</v>
      </c>
      <c r="BD70" s="26">
        <v>86.589325701742354</v>
      </c>
    </row>
    <row r="71" spans="1:56" x14ac:dyDescent="0.2">
      <c r="A71" s="2">
        <f t="shared" si="33"/>
        <v>43968</v>
      </c>
      <c r="B71" s="4">
        <f>Data!B70</f>
        <v>78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  <c r="AN71" s="26">
        <v>69.319701198521017</v>
      </c>
      <c r="AO71" s="26">
        <v>69.319701198521017</v>
      </c>
      <c r="AP71" s="26">
        <v>67.026777500612368</v>
      </c>
      <c r="AQ71" s="26">
        <v>67.026777500612368</v>
      </c>
      <c r="AR71" s="26">
        <v>69.319701198521017</v>
      </c>
      <c r="AS71" s="26">
        <v>69.319701198521017</v>
      </c>
      <c r="AT71" s="26">
        <v>69.319701198521017</v>
      </c>
      <c r="AU71" s="26">
        <v>70.842189752271352</v>
      </c>
      <c r="AV71" s="26">
        <v>70.842189752271352</v>
      </c>
      <c r="AW71" s="26">
        <v>67.026777500612368</v>
      </c>
      <c r="AX71" s="26">
        <v>73.863488086884175</v>
      </c>
      <c r="AY71" s="26">
        <v>81.203977833588837</v>
      </c>
      <c r="AZ71" s="26">
        <v>80.922708984135838</v>
      </c>
      <c r="BA71" s="26">
        <v>81.203977833588837</v>
      </c>
      <c r="BB71" s="26">
        <v>86.220802577268032</v>
      </c>
      <c r="BC71" s="26">
        <v>86.220802577268032</v>
      </c>
      <c r="BD71" s="26">
        <v>86.220802577268032</v>
      </c>
    </row>
    <row r="72" spans="1:56" x14ac:dyDescent="0.2">
      <c r="A72" s="2">
        <f t="shared" si="33"/>
        <v>43969</v>
      </c>
      <c r="B72" s="4">
        <f>Data!B71</f>
        <v>90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  <c r="AN72" s="26">
        <v>67.247213354528583</v>
      </c>
      <c r="AO72" s="26">
        <v>67.247213354528583</v>
      </c>
      <c r="AP72" s="26">
        <v>64.73765498992185</v>
      </c>
      <c r="AQ72" s="26">
        <v>64.73765498992185</v>
      </c>
      <c r="AR72" s="26">
        <v>67.247213354528583</v>
      </c>
      <c r="AS72" s="26">
        <v>67.247213354528583</v>
      </c>
      <c r="AT72" s="26">
        <v>67.247213354528583</v>
      </c>
      <c r="AU72" s="26">
        <v>68.848909115241327</v>
      </c>
      <c r="AV72" s="26">
        <v>68.848909115241327</v>
      </c>
      <c r="AW72" s="26">
        <v>64.73765498992185</v>
      </c>
      <c r="AX72" s="26">
        <v>72.07905384562163</v>
      </c>
      <c r="AY72" s="26">
        <v>80.604193320397968</v>
      </c>
      <c r="AZ72" s="26">
        <v>80.443702840554892</v>
      </c>
      <c r="BA72" s="26">
        <v>80.604193320397968</v>
      </c>
      <c r="BB72" s="26">
        <v>85.743014709933604</v>
      </c>
      <c r="BC72" s="26">
        <v>85.743014709933604</v>
      </c>
      <c r="BD72" s="26">
        <v>85.743014709933604</v>
      </c>
    </row>
    <row r="73" spans="1:56" x14ac:dyDescent="0.2">
      <c r="A73" s="2">
        <f t="shared" si="33"/>
        <v>43970</v>
      </c>
      <c r="B73" s="4">
        <f>Data!B72</f>
        <v>82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  <c r="AN73" s="26">
        <v>65.125494063621531</v>
      </c>
      <c r="AO73" s="26">
        <v>65.125494063621531</v>
      </c>
      <c r="AP73" s="26">
        <v>62.43399700060705</v>
      </c>
      <c r="AQ73" s="26">
        <v>62.43399700060705</v>
      </c>
      <c r="AR73" s="26">
        <v>65.125494063621531</v>
      </c>
      <c r="AS73" s="26">
        <v>65.125494063621531</v>
      </c>
      <c r="AT73" s="26">
        <v>65.125494063621531</v>
      </c>
      <c r="AU73" s="26">
        <v>66.794452947117136</v>
      </c>
      <c r="AV73" s="26">
        <v>66.794452947117136</v>
      </c>
      <c r="AW73" s="26">
        <v>62.43399700060705</v>
      </c>
      <c r="AX73" s="26">
        <v>70.207913241484377</v>
      </c>
      <c r="AY73" s="26">
        <v>79.906426524018428</v>
      </c>
      <c r="AZ73" s="26">
        <v>79.865048086152811</v>
      </c>
      <c r="BA73" s="26">
        <v>79.906426524018428</v>
      </c>
      <c r="BB73" s="26">
        <v>85.158596114562712</v>
      </c>
      <c r="BC73" s="26">
        <v>85.158596114562712</v>
      </c>
      <c r="BD73" s="26">
        <v>85.158596114562712</v>
      </c>
    </row>
    <row r="74" spans="1:56" x14ac:dyDescent="0.2">
      <c r="A74" s="2">
        <f t="shared" si="33"/>
        <v>43971</v>
      </c>
      <c r="B74" s="4">
        <f>Data!B73</f>
        <v>83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  <c r="AN74" s="26">
        <v>62.96689269164397</v>
      </c>
      <c r="AO74" s="26">
        <v>62.96689269164397</v>
      </c>
      <c r="AP74" s="26">
        <v>60.127276830290334</v>
      </c>
      <c r="AQ74" s="26">
        <v>60.127276830290334</v>
      </c>
      <c r="AR74" s="26">
        <v>62.96689269164397</v>
      </c>
      <c r="AS74" s="26">
        <v>62.96689269164397</v>
      </c>
      <c r="AT74" s="26">
        <v>62.96689269164397</v>
      </c>
      <c r="AU74" s="26">
        <v>64.691337278157263</v>
      </c>
      <c r="AV74" s="26">
        <v>64.691337278157263</v>
      </c>
      <c r="AW74" s="26">
        <v>60.127276830290334</v>
      </c>
      <c r="AX74" s="26">
        <v>68.262473850235338</v>
      </c>
      <c r="AY74" s="26">
        <v>79.114400272645028</v>
      </c>
      <c r="AZ74" s="26">
        <v>79.189860622488425</v>
      </c>
      <c r="BA74" s="26">
        <v>79.114400272645028</v>
      </c>
      <c r="BB74" s="26">
        <v>84.470701285825243</v>
      </c>
      <c r="BC74" s="26">
        <v>84.470701285825243</v>
      </c>
      <c r="BD74" s="26">
        <v>84.470701285825243</v>
      </c>
    </row>
    <row r="75" spans="1:56" x14ac:dyDescent="0.2">
      <c r="A75" s="2">
        <f t="shared" si="33"/>
        <v>43972</v>
      </c>
      <c r="B75" s="4">
        <f>Data!B74</f>
        <v>84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  <c r="AN75" s="26">
        <v>60.783277397942463</v>
      </c>
      <c r="AO75" s="26">
        <v>60.783277397942463</v>
      </c>
      <c r="AP75" s="26">
        <v>57.828154048540647</v>
      </c>
      <c r="AQ75" s="26">
        <v>57.828154048540647</v>
      </c>
      <c r="AR75" s="26">
        <v>60.783277397942463</v>
      </c>
      <c r="AS75" s="26">
        <v>60.783277397942463</v>
      </c>
      <c r="AT75" s="26">
        <v>60.783277397942463</v>
      </c>
      <c r="AU75" s="26">
        <v>62.551722832740197</v>
      </c>
      <c r="AV75" s="26">
        <v>62.551722832740197</v>
      </c>
      <c r="AW75" s="26">
        <v>57.828154048540647</v>
      </c>
      <c r="AX75" s="26">
        <v>66.255096627608111</v>
      </c>
      <c r="AY75" s="26">
        <v>78.232257809536947</v>
      </c>
      <c r="AZ75" s="26">
        <v>78.421706968909547</v>
      </c>
      <c r="BA75" s="26">
        <v>78.232257809536947</v>
      </c>
      <c r="BB75" s="26">
        <v>83.682972408244908</v>
      </c>
      <c r="BC75" s="26">
        <v>83.682972408244908</v>
      </c>
      <c r="BD75" s="26">
        <v>83.682972408244908</v>
      </c>
    </row>
    <row r="76" spans="1:56" x14ac:dyDescent="0.2">
      <c r="A76" s="2">
        <f t="shared" si="33"/>
        <v>43973</v>
      </c>
      <c r="B76" s="4">
        <f>Data!B75</f>
        <v>91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  <c r="AN76" s="26">
        <v>58.585933965277292</v>
      </c>
      <c r="AO76" s="26">
        <v>58.585933965277292</v>
      </c>
      <c r="AP76" s="26">
        <v>55.546423814952739</v>
      </c>
      <c r="AQ76" s="26">
        <v>55.546423814952739</v>
      </c>
      <c r="AR76" s="26">
        <v>58.585933965277292</v>
      </c>
      <c r="AS76" s="26">
        <v>58.585933965277292</v>
      </c>
      <c r="AT76" s="26">
        <v>58.585933965277292</v>
      </c>
      <c r="AU76" s="26">
        <v>60.38729888648637</v>
      </c>
      <c r="AV76" s="26">
        <v>60.38729888648637</v>
      </c>
      <c r="AW76" s="26">
        <v>55.546423814952739</v>
      </c>
      <c r="AX76" s="26">
        <v>64.197953599711653</v>
      </c>
      <c r="AY76" s="26">
        <v>77.264520552457526</v>
      </c>
      <c r="AZ76" s="26">
        <v>77.564567598596497</v>
      </c>
      <c r="BA76" s="26">
        <v>77.264520552457526</v>
      </c>
      <c r="BB76" s="26">
        <v>82.799501864596905</v>
      </c>
      <c r="BC76" s="26">
        <v>82.799501864596905</v>
      </c>
      <c r="BD76" s="26">
        <v>82.799501864596905</v>
      </c>
    </row>
    <row r="77" spans="1:56" x14ac:dyDescent="0.2">
      <c r="A77" s="2">
        <f t="shared" si="33"/>
        <v>43974</v>
      </c>
      <c r="B77" s="4">
        <f>Data!B76</f>
        <v>86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  <c r="AN77" s="26">
        <v>56.38548229775266</v>
      </c>
      <c r="AO77" s="26">
        <v>56.38548229775266</v>
      </c>
      <c r="AP77" s="26">
        <v>53.290984775145446</v>
      </c>
      <c r="AQ77" s="26">
        <v>53.290984775145446</v>
      </c>
      <c r="AR77" s="26">
        <v>56.38548229775266</v>
      </c>
      <c r="AS77" s="26">
        <v>56.38548229775266</v>
      </c>
      <c r="AT77" s="26">
        <v>56.38548229775266</v>
      </c>
      <c r="AU77" s="26">
        <v>58.209183862229523</v>
      </c>
      <c r="AV77" s="26">
        <v>58.209183862229523</v>
      </c>
      <c r="AW77" s="26">
        <v>53.290984775145446</v>
      </c>
      <c r="AX77" s="26">
        <v>62.102898536522069</v>
      </c>
      <c r="AY77" s="26">
        <v>76.216042888218951</v>
      </c>
      <c r="AZ77" s="26">
        <v>76.622796630329262</v>
      </c>
      <c r="BA77" s="26">
        <v>76.216042888218951</v>
      </c>
      <c r="BB77" s="26">
        <v>81.82479069013938</v>
      </c>
      <c r="BC77" s="26">
        <v>81.82479069013938</v>
      </c>
      <c r="BD77" s="26">
        <v>81.82479069013938</v>
      </c>
    </row>
    <row r="78" spans="1:56" x14ac:dyDescent="0.2">
      <c r="A78" s="2">
        <f t="shared" si="33"/>
        <v>43975</v>
      </c>
      <c r="B78" s="4">
        <f>Data!B77</f>
        <v>82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  <c r="AN78" s="26">
        <v>54.191810683409386</v>
      </c>
      <c r="AO78" s="26">
        <v>54.191810683409386</v>
      </c>
      <c r="AP78" s="26">
        <v>51.06982406336958</v>
      </c>
      <c r="AQ78" s="26">
        <v>51.06982406336958</v>
      </c>
      <c r="AR78" s="26">
        <v>54.191810683409386</v>
      </c>
      <c r="AS78" s="26">
        <v>54.191810683409386</v>
      </c>
      <c r="AT78" s="26">
        <v>54.191810683409386</v>
      </c>
      <c r="AU78" s="26">
        <v>56.027843278897116</v>
      </c>
      <c r="AV78" s="26">
        <v>56.027843278897116</v>
      </c>
      <c r="AW78" s="26">
        <v>51.06982406336958</v>
      </c>
      <c r="AX78" s="26">
        <v>59.981352380941502</v>
      </c>
      <c r="AY78" s="26">
        <v>75.091964761228809</v>
      </c>
      <c r="AZ78" s="26">
        <v>75.601078567374046</v>
      </c>
      <c r="BA78" s="26">
        <v>75.091964761228809</v>
      </c>
      <c r="BB78" s="26">
        <v>80.763703688520337</v>
      </c>
      <c r="BC78" s="26">
        <v>80.763703688520337</v>
      </c>
      <c r="BD78" s="26">
        <v>80.763703688520337</v>
      </c>
    </row>
    <row r="79" spans="1:56" x14ac:dyDescent="0.2">
      <c r="A79" s="2">
        <f t="shared" si="33"/>
        <v>43976</v>
      </c>
      <c r="B79" s="4" t="e">
        <f>Data!B78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  <c r="AN79" s="26">
        <v>52.014027681836737</v>
      </c>
      <c r="AO79" s="26">
        <v>52.014027681836737</v>
      </c>
      <c r="AP79" s="26">
        <v>48.890017685046736</v>
      </c>
      <c r="AQ79" s="26">
        <v>48.890017685046736</v>
      </c>
      <c r="AR79" s="26">
        <v>52.014027681836737</v>
      </c>
      <c r="AS79" s="26">
        <v>52.014027681836737</v>
      </c>
      <c r="AT79" s="26">
        <v>52.014027681836737</v>
      </c>
      <c r="AU79" s="26">
        <v>53.853025382199618</v>
      </c>
      <c r="AV79" s="26">
        <v>53.853025382199618</v>
      </c>
      <c r="AW79" s="26">
        <v>48.890017685046736</v>
      </c>
      <c r="AX79" s="26">
        <v>57.844204877305202</v>
      </c>
      <c r="AY79" s="26">
        <v>73.897662831580547</v>
      </c>
      <c r="AZ79" s="26">
        <v>74.504382811261038</v>
      </c>
      <c r="BA79" s="26">
        <v>73.897662831580547</v>
      </c>
      <c r="BB79" s="26">
        <v>79.621421969081126</v>
      </c>
      <c r="BC79" s="26">
        <v>79.621421969081126</v>
      </c>
      <c r="BD79" s="26">
        <v>79.621421969081126</v>
      </c>
    </row>
    <row r="80" spans="1:56" x14ac:dyDescent="0.2">
      <c r="A80" s="2">
        <f t="shared" si="33"/>
        <v>43977</v>
      </c>
      <c r="B80" s="4" t="e">
        <f>Data!B79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  <c r="AN80" s="26">
        <v>49.860430684041461</v>
      </c>
      <c r="AO80" s="26">
        <v>49.860430684041461</v>
      </c>
      <c r="AP80" s="26">
        <v>46.757744391031935</v>
      </c>
      <c r="AQ80" s="26">
        <v>46.757744391031935</v>
      </c>
      <c r="AR80" s="26">
        <v>49.860430684041461</v>
      </c>
      <c r="AS80" s="26">
        <v>49.860430684041461</v>
      </c>
      <c r="AT80" s="26">
        <v>49.860430684041461</v>
      </c>
      <c r="AU80" s="26">
        <v>51.693713919939221</v>
      </c>
      <c r="AV80" s="26">
        <v>51.693713919939221</v>
      </c>
      <c r="AW80" s="26">
        <v>46.757744391031935</v>
      </c>
      <c r="AX80" s="26">
        <v>55.701732914124712</v>
      </c>
      <c r="AY80" s="26">
        <v>72.638700968853286</v>
      </c>
      <c r="AZ80" s="26">
        <v>73.337916689201322</v>
      </c>
      <c r="BA80" s="26">
        <v>72.638700968853286</v>
      </c>
      <c r="BB80" s="26">
        <v>78.403393682366797</v>
      </c>
      <c r="BC80" s="26">
        <v>78.403393682366797</v>
      </c>
      <c r="BD80" s="26">
        <v>78.403393682366797</v>
      </c>
    </row>
    <row r="81" spans="1:56" x14ac:dyDescent="0.2">
      <c r="A81" s="2">
        <f t="shared" si="33"/>
        <v>43978</v>
      </c>
      <c r="B81" s="4" t="e">
        <f>Data!B80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  <c r="AN81" s="26">
        <v>47.738489878672418</v>
      </c>
      <c r="AO81" s="26">
        <v>47.738489878672418</v>
      </c>
      <c r="AP81" s="26">
        <v>44.67831108015595</v>
      </c>
      <c r="AQ81" s="26">
        <v>44.67831108015595</v>
      </c>
      <c r="AR81" s="26">
        <v>47.738489878672418</v>
      </c>
      <c r="AS81" s="26">
        <v>47.738489878672418</v>
      </c>
      <c r="AT81" s="26">
        <v>47.738489878672418</v>
      </c>
      <c r="AU81" s="26">
        <v>49.558097142796093</v>
      </c>
      <c r="AV81" s="26">
        <v>49.558097142796093</v>
      </c>
      <c r="AW81" s="26">
        <v>44.67831108015595</v>
      </c>
      <c r="AX81" s="26">
        <v>53.563535601311379</v>
      </c>
      <c r="AY81" s="26">
        <v>71.320780814712748</v>
      </c>
      <c r="AZ81" s="26">
        <v>72.107077721000337</v>
      </c>
      <c r="BA81" s="26">
        <v>71.320780814712748</v>
      </c>
      <c r="BB81" s="26">
        <v>77.115283722371117</v>
      </c>
      <c r="BC81" s="26">
        <v>77.115283722371117</v>
      </c>
      <c r="BD81" s="26">
        <v>77.115283722371117</v>
      </c>
    </row>
    <row r="82" spans="1:56" x14ac:dyDescent="0.2">
      <c r="A82" s="2">
        <f t="shared" si="33"/>
        <v>43979</v>
      </c>
      <c r="B82" s="4" t="e">
        <f>Data!B81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  <c r="AN82" s="26">
        <v>45.654846131161534</v>
      </c>
      <c r="AO82" s="26">
        <v>45.654846131161534</v>
      </c>
      <c r="AP82" s="26">
        <v>42.656187761715387</v>
      </c>
      <c r="AQ82" s="26">
        <v>42.656187761715387</v>
      </c>
      <c r="AR82" s="26">
        <v>45.654846131161534</v>
      </c>
      <c r="AS82" s="26">
        <v>45.654846131161534</v>
      </c>
      <c r="AT82" s="26">
        <v>45.654846131161534</v>
      </c>
      <c r="AU82" s="26">
        <v>47.453551811598885</v>
      </c>
      <c r="AV82" s="26">
        <v>47.453551811598885</v>
      </c>
      <c r="AW82" s="26">
        <v>42.656187761715387</v>
      </c>
      <c r="AX82" s="26">
        <v>51.438485668201835</v>
      </c>
      <c r="AY82" s="26">
        <v>69.949693098737214</v>
      </c>
      <c r="AZ82" s="26">
        <v>70.817405821847672</v>
      </c>
      <c r="BA82" s="26">
        <v>69.949693098737214</v>
      </c>
      <c r="BB82" s="26">
        <v>75.76292313792429</v>
      </c>
      <c r="BC82" s="26">
        <v>75.76292313792429</v>
      </c>
      <c r="BD82" s="26">
        <v>75.76292313792429</v>
      </c>
    </row>
    <row r="83" spans="1:56" x14ac:dyDescent="0.2">
      <c r="A83" s="2">
        <f t="shared" si="33"/>
        <v>43980</v>
      </c>
      <c r="B83" s="4" t="e">
        <f>Data!B82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  <c r="AN83" s="26">
        <v>43.615321136494103</v>
      </c>
      <c r="AO83" s="26">
        <v>43.615321136494103</v>
      </c>
      <c r="AP83" s="26">
        <v>40.695050163690119</v>
      </c>
      <c r="AQ83" s="26">
        <v>40.695050163690119</v>
      </c>
      <c r="AR83" s="26">
        <v>43.615321136494103</v>
      </c>
      <c r="AS83" s="26">
        <v>43.615321136494103</v>
      </c>
      <c r="AT83" s="26">
        <v>43.615321136494103</v>
      </c>
      <c r="AU83" s="26">
        <v>45.386640774261508</v>
      </c>
      <c r="AV83" s="26">
        <v>45.386640774261508</v>
      </c>
      <c r="AW83" s="26">
        <v>40.695050163690119</v>
      </c>
      <c r="AX83" s="26">
        <v>49.334696404625646</v>
      </c>
      <c r="AY83" s="26">
        <v>68.531270344596891</v>
      </c>
      <c r="AZ83" s="26">
        <v>69.474536107445147</v>
      </c>
      <c r="BA83" s="26">
        <v>68.531270344596891</v>
      </c>
      <c r="BB83" s="26">
        <v>74.352258968659555</v>
      </c>
      <c r="BC83" s="26">
        <v>74.352258968659555</v>
      </c>
      <c r="BD83" s="26">
        <v>74.352258968659555</v>
      </c>
    </row>
    <row r="84" spans="1:56" x14ac:dyDescent="0.2">
      <c r="A84" s="2">
        <f t="shared" si="33"/>
        <v>43981</v>
      </c>
      <c r="B84" s="4" t="e">
        <f>Data!B83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  <c r="AN84" s="26">
        <v>41.624938134812936</v>
      </c>
      <c r="AO84" s="26">
        <v>41.624938134812936</v>
      </c>
      <c r="AP84" s="26">
        <v>38.797828173916052</v>
      </c>
      <c r="AQ84" s="26">
        <v>38.797828173916052</v>
      </c>
      <c r="AR84" s="26">
        <v>41.624938134812936</v>
      </c>
      <c r="AS84" s="26">
        <v>41.624938134812936</v>
      </c>
      <c r="AT84" s="26">
        <v>41.624938134812936</v>
      </c>
      <c r="AU84" s="26">
        <v>43.363122535590563</v>
      </c>
      <c r="AV84" s="26">
        <v>43.363122535590563</v>
      </c>
      <c r="AW84" s="26">
        <v>38.797828173916052</v>
      </c>
      <c r="AX84" s="26">
        <v>47.259503077312303</v>
      </c>
      <c r="AY84" s="26">
        <v>67.071341544382037</v>
      </c>
      <c r="AZ84" s="26">
        <v>68.084152924096756</v>
      </c>
      <c r="BA84" s="26">
        <v>67.071341544382037</v>
      </c>
      <c r="BB84" s="26">
        <v>72.889305178760026</v>
      </c>
      <c r="BC84" s="26">
        <v>72.889305178760026</v>
      </c>
      <c r="BD84" s="26">
        <v>72.889305178760026</v>
      </c>
    </row>
    <row r="85" spans="1:56" x14ac:dyDescent="0.2">
      <c r="A85" s="2">
        <f t="shared" si="33"/>
        <v>43982</v>
      </c>
      <c r="B85" s="4" t="e">
        <f>Data!B84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  <c r="AN85" s="26">
        <v>39.687951471910651</v>
      </c>
      <c r="AO85" s="26">
        <v>39.687951471910651</v>
      </c>
      <c r="AP85" s="26">
        <v>36.966758438788943</v>
      </c>
      <c r="AQ85" s="26">
        <v>36.966758438788943</v>
      </c>
      <c r="AR85" s="26">
        <v>39.687951471910651</v>
      </c>
      <c r="AS85" s="26">
        <v>39.687951471910651</v>
      </c>
      <c r="AT85" s="26">
        <v>39.687951471910651</v>
      </c>
      <c r="AU85" s="26">
        <v>41.387971173491003</v>
      </c>
      <c r="AV85" s="26">
        <v>41.387971173491003</v>
      </c>
      <c r="AW85" s="26">
        <v>36.966758438788943</v>
      </c>
      <c r="AX85" s="26">
        <v>45.219457537858759</v>
      </c>
      <c r="AY85" s="26">
        <v>65.575689309560758</v>
      </c>
      <c r="AZ85" s="26">
        <v>66.651945670326</v>
      </c>
      <c r="BA85" s="26">
        <v>65.575689309560758</v>
      </c>
      <c r="BB85" s="26">
        <v>71.380095305886925</v>
      </c>
      <c r="BC85" s="26">
        <v>71.380095305886925</v>
      </c>
      <c r="BD85" s="26">
        <v>71.380095305886925</v>
      </c>
    </row>
    <row r="86" spans="1:56" x14ac:dyDescent="0.2">
      <c r="A86" s="2">
        <f t="shared" si="33"/>
        <v>43983</v>
      </c>
      <c r="B86" s="4" t="e">
        <f>Data!B85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  <c r="AN86" s="26">
        <v>37.807883332038152</v>
      </c>
      <c r="AO86" s="26">
        <v>37.807883332038152</v>
      </c>
      <c r="AP86" s="26">
        <v>35.203439606466993</v>
      </c>
      <c r="AQ86" s="26">
        <v>35.203439606466993</v>
      </c>
      <c r="AR86" s="26">
        <v>37.807883332038152</v>
      </c>
      <c r="AS86" s="26">
        <v>37.807883332038152</v>
      </c>
      <c r="AT86" s="26">
        <v>37.807883332038152</v>
      </c>
      <c r="AU86" s="26">
        <v>39.465404945571144</v>
      </c>
      <c r="AV86" s="26">
        <v>39.465404945571144</v>
      </c>
      <c r="AW86" s="26">
        <v>35.203439606466993</v>
      </c>
      <c r="AX86" s="26">
        <v>43.220334591960089</v>
      </c>
      <c r="AY86" s="26">
        <v>64.050009930209029</v>
      </c>
      <c r="AZ86" s="26">
        <v>65.183566910505149</v>
      </c>
      <c r="BA86" s="26">
        <v>64.050009930209029</v>
      </c>
      <c r="BB86" s="26">
        <v>69.830637375577268</v>
      </c>
      <c r="BC86" s="26">
        <v>69.830637375577268</v>
      </c>
      <c r="BD86" s="26">
        <v>69.830637375577268</v>
      </c>
    </row>
    <row r="87" spans="1:56" x14ac:dyDescent="0.2">
      <c r="A87" s="2">
        <f t="shared" si="33"/>
        <v>43984</v>
      </c>
      <c r="B87" s="4" t="e">
        <f>Data!B86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  <c r="AN87" s="26">
        <v>35.987566055344871</v>
      </c>
      <c r="AO87" s="26">
        <v>35.987566055344871</v>
      </c>
      <c r="AP87" s="26">
        <v>33.508888878959254</v>
      </c>
      <c r="AQ87" s="26">
        <v>33.508888878959254</v>
      </c>
      <c r="AR87" s="26">
        <v>35.987566055344871</v>
      </c>
      <c r="AS87" s="26">
        <v>35.987566055344871</v>
      </c>
      <c r="AT87" s="26">
        <v>35.987566055344871</v>
      </c>
      <c r="AU87" s="26">
        <v>37.598921968740527</v>
      </c>
      <c r="AV87" s="26">
        <v>37.598921968740527</v>
      </c>
      <c r="AW87" s="26">
        <v>33.508888878959254</v>
      </c>
      <c r="AX87" s="26">
        <v>41.267148614925695</v>
      </c>
      <c r="AY87" s="26">
        <v>62.499876692599535</v>
      </c>
      <c r="AZ87" s="26">
        <v>63.68459320753945</v>
      </c>
      <c r="BA87" s="26">
        <v>62.499876692599535</v>
      </c>
      <c r="BB87" s="26">
        <v>68.246871555751682</v>
      </c>
      <c r="BC87" s="26">
        <v>68.246871555751682</v>
      </c>
      <c r="BD87" s="26">
        <v>68.246871555751682</v>
      </c>
    </row>
    <row r="88" spans="1:56" x14ac:dyDescent="0.2">
      <c r="A88" s="2">
        <f t="shared" si="33"/>
        <v>43985</v>
      </c>
      <c r="B88" s="4" t="e">
        <f>Data!B87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  <c r="AN88" s="26">
        <v>34.229188563035301</v>
      </c>
      <c r="AO88" s="26">
        <v>34.229188563035301</v>
      </c>
      <c r="AP88" s="26">
        <v>31.883598720974621</v>
      </c>
      <c r="AQ88" s="26">
        <v>31.883598720974621</v>
      </c>
      <c r="AR88" s="26">
        <v>34.229188563035301</v>
      </c>
      <c r="AS88" s="26">
        <v>34.229188563035301</v>
      </c>
      <c r="AT88" s="26">
        <v>34.229188563035301</v>
      </c>
      <c r="AU88" s="26">
        <v>35.791341427821628</v>
      </c>
      <c r="AV88" s="26">
        <v>35.791341427821628</v>
      </c>
      <c r="AW88" s="26">
        <v>31.883598720974621</v>
      </c>
      <c r="AX88" s="26">
        <v>39.364178865187604</v>
      </c>
      <c r="AY88" s="26">
        <v>60.93070672201268</v>
      </c>
      <c r="AZ88" s="26">
        <v>62.160489023859164</v>
      </c>
      <c r="BA88" s="26">
        <v>60.93070672201268</v>
      </c>
      <c r="BB88" s="26">
        <v>66.634630944973793</v>
      </c>
      <c r="BC88" s="26">
        <v>66.634630944973793</v>
      </c>
      <c r="BD88" s="26">
        <v>66.634630944973793</v>
      </c>
    </row>
    <row r="89" spans="1:56" x14ac:dyDescent="0.2">
      <c r="A89" s="2">
        <f t="shared" si="33"/>
        <v>43986</v>
      </c>
      <c r="B89" s="4" t="e">
        <f>Data!B88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  <c r="AN89" s="26">
        <v>32.534345536119382</v>
      </c>
      <c r="AO89" s="26">
        <v>32.534345536119382</v>
      </c>
      <c r="AP89" s="26">
        <v>30.327592755419364</v>
      </c>
      <c r="AQ89" s="26">
        <v>30.327592755419364</v>
      </c>
      <c r="AR89" s="26">
        <v>32.534345536119382</v>
      </c>
      <c r="AS89" s="26">
        <v>32.534345536119382</v>
      </c>
      <c r="AT89" s="26">
        <v>32.534345536119382</v>
      </c>
      <c r="AU89" s="26">
        <v>34.044848863425678</v>
      </c>
      <c r="AV89" s="26">
        <v>34.044848863425678</v>
      </c>
      <c r="AW89" s="26">
        <v>30.327592755419364</v>
      </c>
      <c r="AX89" s="26">
        <v>37.515001952945532</v>
      </c>
      <c r="AY89" s="26">
        <v>59.347731535825673</v>
      </c>
      <c r="AZ89" s="26">
        <v>60.616573960982215</v>
      </c>
      <c r="BA89" s="26">
        <v>59.347731535825673</v>
      </c>
      <c r="BB89" s="26">
        <v>64.9996058051061</v>
      </c>
      <c r="BC89" s="26">
        <v>64.9996058051061</v>
      </c>
      <c r="BD89" s="26">
        <v>64.9996058051061</v>
      </c>
    </row>
    <row r="90" spans="1:56" x14ac:dyDescent="0.2">
      <c r="A90" s="2">
        <f t="shared" si="33"/>
        <v>43987</v>
      </c>
      <c r="B90" s="4" t="e">
        <f>Data!B89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  <c r="AN90" s="26">
        <v>30.90408811461203</v>
      </c>
      <c r="AO90" s="26">
        <v>30.90408811461203</v>
      </c>
      <c r="AP90" s="26">
        <v>28.840480050518238</v>
      </c>
      <c r="AQ90" s="26">
        <v>28.840480050518238</v>
      </c>
      <c r="AR90" s="26">
        <v>30.90408811461203</v>
      </c>
      <c r="AS90" s="26">
        <v>30.90408811461203</v>
      </c>
      <c r="AT90" s="26">
        <v>30.90408811461203</v>
      </c>
      <c r="AU90" s="26">
        <v>32.361044189942483</v>
      </c>
      <c r="AV90" s="26">
        <v>32.361044189942483</v>
      </c>
      <c r="AW90" s="26">
        <v>28.840480050518238</v>
      </c>
      <c r="AX90" s="26">
        <v>35.722529951072637</v>
      </c>
      <c r="AY90" s="26">
        <v>57.755971414273368</v>
      </c>
      <c r="AZ90" s="26">
        <v>59.057993530610801</v>
      </c>
      <c r="BA90" s="26">
        <v>57.755971414273368</v>
      </c>
      <c r="BB90" s="26">
        <v>63.347311467125365</v>
      </c>
      <c r="BC90" s="26">
        <v>63.347311467125365</v>
      </c>
      <c r="BD90" s="26">
        <v>63.347311467125365</v>
      </c>
    </row>
    <row r="91" spans="1:56" x14ac:dyDescent="0.2">
      <c r="A91" s="2">
        <f t="shared" si="33"/>
        <v>43988</v>
      </c>
      <c r="B91" s="4" t="e">
        <f>Data!B90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  <c r="AN91" s="26">
        <v>29.338975044612702</v>
      </c>
      <c r="AO91" s="26">
        <v>29.338975044612702</v>
      </c>
      <c r="AP91" s="26">
        <v>27.421507167622703</v>
      </c>
      <c r="AQ91" s="26">
        <v>27.421507167622703</v>
      </c>
      <c r="AR91" s="26">
        <v>29.338975044612702</v>
      </c>
      <c r="AS91" s="26">
        <v>29.338975044612702</v>
      </c>
      <c r="AT91" s="26">
        <v>29.338975044612702</v>
      </c>
      <c r="AU91" s="26">
        <v>30.740991241964728</v>
      </c>
      <c r="AV91" s="26">
        <v>30.740991241964728</v>
      </c>
      <c r="AW91" s="26">
        <v>27.421507167622703</v>
      </c>
      <c r="AX91" s="26">
        <v>33.989052729436835</v>
      </c>
      <c r="AY91" s="26">
        <v>56.160213624507222</v>
      </c>
      <c r="AZ91" s="26">
        <v>57.489693576612595</v>
      </c>
      <c r="BA91" s="26">
        <v>56.160213624507222</v>
      </c>
      <c r="BB91" s="26">
        <v>61.683060060272645</v>
      </c>
      <c r="BC91" s="26">
        <v>61.683060060272645</v>
      </c>
      <c r="BD91" s="26">
        <v>61.683060060272645</v>
      </c>
    </row>
    <row r="92" spans="1:56" x14ac:dyDescent="0.2">
      <c r="A92" s="2">
        <f t="shared" si="33"/>
        <v>43989</v>
      </c>
      <c r="B92" s="4" t="e">
        <f>Data!B91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  <c r="AN92" s="26">
        <v>27.839123362442205</v>
      </c>
      <c r="AO92" s="26">
        <v>27.839123362442205</v>
      </c>
      <c r="AP92" s="26">
        <v>26.069607489011595</v>
      </c>
      <c r="AQ92" s="26">
        <v>26.069607489011595</v>
      </c>
      <c r="AR92" s="26">
        <v>27.839123362442205</v>
      </c>
      <c r="AS92" s="26">
        <v>27.839123362442205</v>
      </c>
      <c r="AT92" s="26">
        <v>27.839123362442205</v>
      </c>
      <c r="AU92" s="26">
        <v>29.18526780269092</v>
      </c>
      <c r="AV92" s="26">
        <v>29.18526780269092</v>
      </c>
      <c r="AW92" s="26">
        <v>26.069607489011595</v>
      </c>
      <c r="AX92" s="26">
        <v>32.316283212210863</v>
      </c>
      <c r="AY92" s="26">
        <v>54.564994467484723</v>
      </c>
      <c r="AZ92" s="26">
        <v>55.916398397401927</v>
      </c>
      <c r="BA92" s="26">
        <v>54.564994467484723</v>
      </c>
      <c r="BB92" s="26">
        <v>60.011936139592684</v>
      </c>
      <c r="BC92" s="26">
        <v>60.011936139592684</v>
      </c>
      <c r="BD92" s="26">
        <v>60.011936139592684</v>
      </c>
    </row>
    <row r="93" spans="1:56" x14ac:dyDescent="0.2">
      <c r="A93" s="2">
        <f t="shared" si="33"/>
        <v>43990</v>
      </c>
      <c r="B93" s="4" t="e">
        <f>Data!B92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  <c r="AN93" s="26">
        <v>26.404257862311454</v>
      </c>
      <c r="AO93" s="26">
        <v>26.404257862311454</v>
      </c>
      <c r="AP93" s="26">
        <v>24.783447479600508</v>
      </c>
      <c r="AQ93" s="26">
        <v>24.783447479600508</v>
      </c>
      <c r="AR93" s="26">
        <v>26.404257862311454</v>
      </c>
      <c r="AS93" s="26">
        <v>26.404257862311454</v>
      </c>
      <c r="AT93" s="26">
        <v>26.404257862311454</v>
      </c>
      <c r="AU93" s="26">
        <v>27.694015224146792</v>
      </c>
      <c r="AV93" s="26">
        <v>27.694015224146792</v>
      </c>
      <c r="AW93" s="26">
        <v>24.783447479600508</v>
      </c>
      <c r="AX93" s="26">
        <v>30.705404392100828</v>
      </c>
      <c r="AY93" s="26">
        <v>52.974585057903717</v>
      </c>
      <c r="AZ93" s="26">
        <v>54.342592553598166</v>
      </c>
      <c r="BA93" s="26">
        <v>52.974585057903717</v>
      </c>
      <c r="BB93" s="26">
        <v>58.338776216852843</v>
      </c>
      <c r="BC93" s="26">
        <v>58.338776216852843</v>
      </c>
      <c r="BD93" s="26">
        <v>58.338776216852843</v>
      </c>
    </row>
    <row r="94" spans="1:56" x14ac:dyDescent="0.2">
      <c r="A94" s="2">
        <f t="shared" si="33"/>
        <v>43991</v>
      </c>
      <c r="B94" s="4" t="e">
        <f>Data!B93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  <c r="AN94" s="26">
        <v>25.033758742504222</v>
      </c>
      <c r="AO94" s="26">
        <v>25.033758742504222</v>
      </c>
      <c r="AP94" s="26">
        <v>23.56146965457188</v>
      </c>
      <c r="AQ94" s="26">
        <v>23.56146965457188</v>
      </c>
      <c r="AR94" s="26">
        <v>25.033758742504222</v>
      </c>
      <c r="AS94" s="26">
        <v>25.033758742504222</v>
      </c>
      <c r="AT94" s="26">
        <v>25.033758742504222</v>
      </c>
      <c r="AU94" s="26">
        <v>26.266986901012622</v>
      </c>
      <c r="AV94" s="26">
        <v>26.266986901012622</v>
      </c>
      <c r="AW94" s="26">
        <v>23.56146965457188</v>
      </c>
      <c r="AX94" s="26">
        <v>29.157117078222225</v>
      </c>
      <c r="AY94" s="26">
        <v>51.392980695677899</v>
      </c>
      <c r="AZ94" s="26">
        <v>52.772506287553135</v>
      </c>
      <c r="BA94" s="26">
        <v>51.392980695677899</v>
      </c>
      <c r="BB94" s="26">
        <v>56.668152136145927</v>
      </c>
      <c r="BC94" s="26">
        <v>56.668152136145927</v>
      </c>
      <c r="BD94" s="26">
        <v>56.668152136145927</v>
      </c>
    </row>
    <row r="95" spans="1:56" x14ac:dyDescent="0.2">
      <c r="A95" s="2">
        <f t="shared" si="33"/>
        <v>43992</v>
      </c>
      <c r="B95" s="4" t="e">
        <f>Data!B94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  <c r="AN95" s="26">
        <v>23.726706961652454</v>
      </c>
      <c r="AO95" s="26">
        <v>23.726706961652454</v>
      </c>
      <c r="AP95" s="26">
        <v>22.401932126388175</v>
      </c>
      <c r="AQ95" s="26">
        <v>22.401932126388175</v>
      </c>
      <c r="AR95" s="26">
        <v>23.726706961652454</v>
      </c>
      <c r="AS95" s="26">
        <v>23.726706961652454</v>
      </c>
      <c r="AT95" s="26">
        <v>23.726706961652454</v>
      </c>
      <c r="AU95" s="26">
        <v>24.903595003283623</v>
      </c>
      <c r="AV95" s="26">
        <v>24.903595003283623</v>
      </c>
      <c r="AW95" s="26">
        <v>22.401932126388175</v>
      </c>
      <c r="AX95" s="26">
        <v>27.671687499227779</v>
      </c>
      <c r="AY95" s="26">
        <v>49.823893643864068</v>
      </c>
      <c r="AZ95" s="26">
        <v>51.210104430274264</v>
      </c>
      <c r="BA95" s="26">
        <v>49.823893643864068</v>
      </c>
      <c r="BB95" s="26">
        <v>55.004358179184422</v>
      </c>
      <c r="BC95" s="26">
        <v>55.004358179184422</v>
      </c>
      <c r="BD95" s="26">
        <v>55.004358179184422</v>
      </c>
    </row>
    <row r="96" spans="1:56" x14ac:dyDescent="0.2">
      <c r="A96" s="2">
        <f t="shared" si="33"/>
        <v>43993</v>
      </c>
      <c r="B96" s="4" t="e">
        <f>Data!B95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  <c r="AN96" s="26">
        <v>22.481926959372675</v>
      </c>
      <c r="AO96" s="26">
        <v>22.481926959372675</v>
      </c>
      <c r="AP96" s="26">
        <v>21.302944689943132</v>
      </c>
      <c r="AQ96" s="26">
        <v>21.302944689943132</v>
      </c>
      <c r="AR96" s="26">
        <v>22.481926959372675</v>
      </c>
      <c r="AS96" s="26">
        <v>22.481926959372675</v>
      </c>
      <c r="AT96" s="26">
        <v>22.481926959372675</v>
      </c>
      <c r="AU96" s="26">
        <v>23.602955004971093</v>
      </c>
      <c r="AV96" s="26">
        <v>23.602955004971093</v>
      </c>
      <c r="AW96" s="26">
        <v>21.302944689943132</v>
      </c>
      <c r="AX96" s="26">
        <v>26.248994025094785</v>
      </c>
      <c r="AY96" s="26">
        <v>48.270749092724195</v>
      </c>
      <c r="AZ96" s="26">
        <v>49.65907862797458</v>
      </c>
      <c r="BA96" s="26">
        <v>48.270749092724195</v>
      </c>
      <c r="BB96" s="26">
        <v>53.35140173706435</v>
      </c>
      <c r="BC96" s="26">
        <v>53.35140173706435</v>
      </c>
      <c r="BD96" s="26">
        <v>53.35140173706435</v>
      </c>
    </row>
    <row r="97" spans="1:56" x14ac:dyDescent="0.2">
      <c r="A97" s="2">
        <f t="shared" si="33"/>
        <v>43994</v>
      </c>
      <c r="B97" s="4" t="e">
        <f>Data!B96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  <c r="AN97" s="26">
        <v>21.29802650333605</v>
      </c>
      <c r="AO97" s="26">
        <v>21.29802650333605</v>
      </c>
      <c r="AP97" s="26">
        <v>20.262501474702027</v>
      </c>
      <c r="AQ97" s="26">
        <v>20.262501474702027</v>
      </c>
      <c r="AR97" s="26">
        <v>21.29802650333605</v>
      </c>
      <c r="AS97" s="26">
        <v>21.29802650333605</v>
      </c>
      <c r="AT97" s="26">
        <v>21.29802650333605</v>
      </c>
      <c r="AU97" s="26">
        <v>22.363927664749216</v>
      </c>
      <c r="AV97" s="26">
        <v>22.363927664749216</v>
      </c>
      <c r="AW97" s="26">
        <v>20.262501474702027</v>
      </c>
      <c r="AX97" s="26">
        <v>24.888572405808688</v>
      </c>
      <c r="AY97" s="26">
        <v>46.736684062653531</v>
      </c>
      <c r="AZ97" s="26">
        <v>48.122842685174909</v>
      </c>
      <c r="BA97" s="26">
        <v>46.736684062653531</v>
      </c>
      <c r="BB97" s="26">
        <v>51.712997345431987</v>
      </c>
      <c r="BC97" s="26">
        <v>51.712997345431987</v>
      </c>
      <c r="BD97" s="26">
        <v>51.712997345431987</v>
      </c>
    </row>
    <row r="98" spans="1:56" x14ac:dyDescent="0.2">
      <c r="A98" s="2">
        <f t="shared" si="33"/>
        <v>43995</v>
      </c>
      <c r="B98" s="4" t="e">
        <f>Data!B97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  <c r="AN98" s="26">
        <v>20.17343351769032</v>
      </c>
      <c r="AO98" s="26">
        <v>20.17343351769032</v>
      </c>
      <c r="AP98" s="26">
        <v>19.278510248815007</v>
      </c>
      <c r="AQ98" s="26">
        <v>19.278510248815007</v>
      </c>
      <c r="AR98" s="26">
        <v>20.17343351769032</v>
      </c>
      <c r="AS98" s="26">
        <v>20.17343351769032</v>
      </c>
      <c r="AT98" s="26">
        <v>20.17343351769032</v>
      </c>
      <c r="AU98" s="26">
        <v>21.185158219074513</v>
      </c>
      <c r="AV98" s="26">
        <v>21.185158219074513</v>
      </c>
      <c r="AW98" s="26">
        <v>19.278510248815007</v>
      </c>
      <c r="AX98" s="26">
        <v>23.589659050361064</v>
      </c>
      <c r="AY98" s="26">
        <v>45.224548979649725</v>
      </c>
      <c r="AZ98" s="26">
        <v>46.604530793856277</v>
      </c>
      <c r="BA98" s="26">
        <v>45.224548979649725</v>
      </c>
      <c r="BB98" s="26">
        <v>50.092563848489164</v>
      </c>
      <c r="BC98" s="26">
        <v>50.092563848489164</v>
      </c>
      <c r="BD98" s="26">
        <v>50.092563848489164</v>
      </c>
    </row>
    <row r="99" spans="1:56" x14ac:dyDescent="0.2">
      <c r="A99" s="2">
        <f t="shared" si="33"/>
        <v>43996</v>
      </c>
      <c r="B99" s="4" t="e">
        <f>Data!B98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  <c r="AN99" s="26">
        <v>19.106429826374718</v>
      </c>
      <c r="AO99" s="26">
        <v>19.106429826374718</v>
      </c>
      <c r="AP99" s="26">
        <v>18.348818503755876</v>
      </c>
      <c r="AQ99" s="26">
        <v>18.348818503755876</v>
      </c>
      <c r="AR99" s="26">
        <v>19.106429826374718</v>
      </c>
      <c r="AS99" s="26">
        <v>19.106429826374718</v>
      </c>
      <c r="AT99" s="26">
        <v>19.106429826374718</v>
      </c>
      <c r="AU99" s="26">
        <v>20.065112639000318</v>
      </c>
      <c r="AV99" s="26">
        <v>20.065112639000318</v>
      </c>
      <c r="AW99" s="26">
        <v>18.348818503755876</v>
      </c>
      <c r="AX99" s="26">
        <v>22.351231983521046</v>
      </c>
      <c r="AY99" s="26">
        <v>43.736911645207506</v>
      </c>
      <c r="AZ99" s="26">
        <v>45.106998398218863</v>
      </c>
      <c r="BA99" s="26">
        <v>43.736911645207506</v>
      </c>
      <c r="BB99" s="26">
        <v>48.493224433770564</v>
      </c>
      <c r="BC99" s="26">
        <v>48.493224433770564</v>
      </c>
      <c r="BD99" s="26">
        <v>48.493224433770564</v>
      </c>
    </row>
    <row r="100" spans="1:56" x14ac:dyDescent="0.2">
      <c r="A100" s="2">
        <f t="shared" si="33"/>
        <v>43997</v>
      </c>
      <c r="B100" s="4" t="e">
        <f>Data!B99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  <c r="AN100" s="26">
        <v>18.095181810736154</v>
      </c>
      <c r="AO100" s="26">
        <v>18.095181810736154</v>
      </c>
      <c r="AP100" s="26">
        <v>17.471236480514268</v>
      </c>
      <c r="AQ100" s="26">
        <v>17.471236480514268</v>
      </c>
      <c r="AR100" s="26">
        <v>18.095181810736154</v>
      </c>
      <c r="AS100" s="26">
        <v>18.095181810736154</v>
      </c>
      <c r="AT100" s="26">
        <v>18.095181810736154</v>
      </c>
      <c r="AU100" s="26">
        <v>19.002110879684036</v>
      </c>
      <c r="AV100" s="26">
        <v>19.002110879684036</v>
      </c>
      <c r="AW100" s="26">
        <v>17.471236480514268</v>
      </c>
      <c r="AX100" s="26">
        <v>21.172049220374216</v>
      </c>
      <c r="AY100" s="26">
        <v>42.276063317229934</v>
      </c>
      <c r="AZ100" s="26">
        <v>43.632825431568477</v>
      </c>
      <c r="BA100" s="26">
        <v>42.276063317229934</v>
      </c>
      <c r="BB100" s="26">
        <v>46.917809263564216</v>
      </c>
      <c r="BC100" s="26">
        <v>46.917809263564216</v>
      </c>
      <c r="BD100" s="26">
        <v>46.917809263564216</v>
      </c>
    </row>
    <row r="101" spans="1:56" x14ac:dyDescent="0.2">
      <c r="A101" s="2">
        <f t="shared" si="33"/>
        <v>43998</v>
      </c>
      <c r="B101" s="4" t="e">
        <f>Data!B100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  <c r="AN101" s="26">
        <v>17.13776803611389</v>
      </c>
      <c r="AO101" s="26">
        <v>17.13776803611389</v>
      </c>
      <c r="AP101" s="26">
        <v>16.643557321232791</v>
      </c>
      <c r="AQ101" s="26">
        <v>16.643557321232791</v>
      </c>
      <c r="AR101" s="26">
        <v>17.13776803611389</v>
      </c>
      <c r="AS101" s="26">
        <v>17.13776803611389</v>
      </c>
      <c r="AT101" s="26">
        <v>17.13776803611389</v>
      </c>
      <c r="AU101" s="26">
        <v>17.99435711824961</v>
      </c>
      <c r="AV101" s="26">
        <v>17.99435711824961</v>
      </c>
      <c r="AW101" s="26">
        <v>16.643557321232791</v>
      </c>
      <c r="AX101" s="26">
        <v>20.050684390359457</v>
      </c>
      <c r="AY101" s="26">
        <v>40.844026619055235</v>
      </c>
      <c r="AZ101" s="26">
        <v>42.184321655178707</v>
      </c>
      <c r="BA101" s="26">
        <v>40.844026619055235</v>
      </c>
      <c r="BB101" s="26">
        <v>45.368860419689064</v>
      </c>
      <c r="BC101" s="26">
        <v>45.368860419689064</v>
      </c>
      <c r="BD101" s="26">
        <v>45.368860419689064</v>
      </c>
    </row>
    <row r="102" spans="1:56" x14ac:dyDescent="0.2">
      <c r="A102" s="2">
        <f t="shared" si="33"/>
        <v>43999</v>
      </c>
      <c r="B102" s="4" t="e">
        <f>Data!B101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  <c r="AN102" s="26">
        <v>16.232203945610781</v>
      </c>
      <c r="AO102" s="26">
        <v>16.232203945610781</v>
      </c>
      <c r="AP102" s="26">
        <v>15.863574544870506</v>
      </c>
      <c r="AQ102" s="26">
        <v>15.863574544870506</v>
      </c>
      <c r="AR102" s="26">
        <v>16.232203945610781</v>
      </c>
      <c r="AS102" s="26">
        <v>16.232203945610781</v>
      </c>
      <c r="AT102" s="26">
        <v>16.232203945610781</v>
      </c>
      <c r="AU102" s="26">
        <v>17.039967029867817</v>
      </c>
      <c r="AV102" s="26">
        <v>17.039967029867817</v>
      </c>
      <c r="AW102" s="26">
        <v>15.863574544870506</v>
      </c>
      <c r="AX102" s="26">
        <v>18.985559521239875</v>
      </c>
      <c r="AY102" s="26">
        <v>39.442564999252461</v>
      </c>
      <c r="AZ102" s="26">
        <v>40.763533828021323</v>
      </c>
      <c r="BA102" s="26">
        <v>39.442564999252461</v>
      </c>
      <c r="BB102" s="26">
        <v>43.848638875442646</v>
      </c>
      <c r="BC102" s="26">
        <v>43.848638875442646</v>
      </c>
      <c r="BD102" s="26">
        <v>43.848638875442646</v>
      </c>
    </row>
    <row r="103" spans="1:56" x14ac:dyDescent="0.2">
      <c r="A103" s="2">
        <f t="shared" si="33"/>
        <v>44000</v>
      </c>
      <c r="B103" s="4" t="e">
        <f>Data!B102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  <c r="AN103" s="26">
        <v>15.376463752354068</v>
      </c>
      <c r="AO103" s="26">
        <v>15.376463752354068</v>
      </c>
      <c r="AP103" s="26">
        <v>15.129097053347026</v>
      </c>
      <c r="AQ103" s="26">
        <v>15.129097053347026</v>
      </c>
      <c r="AR103" s="26">
        <v>15.376463752354068</v>
      </c>
      <c r="AS103" s="26">
        <v>15.376463752354068</v>
      </c>
      <c r="AT103" s="26">
        <v>15.376463752354068</v>
      </c>
      <c r="AU103" s="26">
        <v>16.136992194728823</v>
      </c>
      <c r="AV103" s="26">
        <v>16.136992194728823</v>
      </c>
      <c r="AW103" s="26">
        <v>15.129097053347026</v>
      </c>
      <c r="AX103" s="26">
        <v>17.974974959533647</v>
      </c>
      <c r="AY103" s="26">
        <v>38.073193474657089</v>
      </c>
      <c r="AZ103" s="26">
        <v>39.372254440307955</v>
      </c>
      <c r="BA103" s="26">
        <v>38.073193474657089</v>
      </c>
      <c r="BB103" s="26">
        <v>42.359133211155346</v>
      </c>
      <c r="BC103" s="26">
        <v>42.359133211155346</v>
      </c>
      <c r="BD103" s="26">
        <v>42.359133211155346</v>
      </c>
    </row>
    <row r="104" spans="1:56" x14ac:dyDescent="0.2">
      <c r="A104" s="2">
        <f t="shared" si="33"/>
        <v>44001</v>
      </c>
      <c r="B104" s="4" t="e">
        <f>Data!B103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  <c r="AN104" s="26">
        <v>14.568499685473279</v>
      </c>
      <c r="AO104" s="26">
        <v>14.568499685473279</v>
      </c>
      <c r="AP104" s="26">
        <v>14.43796187692617</v>
      </c>
      <c r="AQ104" s="26">
        <v>14.43796187692617</v>
      </c>
      <c r="AR104" s="26">
        <v>14.568499685473279</v>
      </c>
      <c r="AS104" s="26">
        <v>14.568499685473279</v>
      </c>
      <c r="AT104" s="26">
        <v>14.568499685473279</v>
      </c>
      <c r="AU104" s="26">
        <v>15.283441761216499</v>
      </c>
      <c r="AV104" s="26">
        <v>15.283441761216499</v>
      </c>
      <c r="AW104" s="26">
        <v>14.43796187692617</v>
      </c>
      <c r="AX104" s="26">
        <v>17.017136458151967</v>
      </c>
      <c r="AY104" s="26">
        <v>36.737190402407037</v>
      </c>
      <c r="AZ104" s="26">
        <v>38.01203175209163</v>
      </c>
      <c r="BA104" s="26">
        <v>36.737190402407037</v>
      </c>
      <c r="BB104" s="26">
        <v>40.902069797150375</v>
      </c>
      <c r="BC104" s="26">
        <v>40.902069797150375</v>
      </c>
      <c r="BD104" s="26">
        <v>40.902069797150375</v>
      </c>
    </row>
    <row r="105" spans="1:56" x14ac:dyDescent="0.2">
      <c r="A105" s="2">
        <f t="shared" si="33"/>
        <v>44002</v>
      </c>
      <c r="B105" s="4" t="e">
        <f>Data!B104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  <c r="AN105" s="26">
        <v>13.806258761096379</v>
      </c>
      <c r="AO105" s="26">
        <v>13.806258761096379</v>
      </c>
      <c r="AP105" s="26">
        <v>13.788044865453436</v>
      </c>
      <c r="AQ105" s="26">
        <v>13.788044865453436</v>
      </c>
      <c r="AR105" s="26">
        <v>13.806258761096379</v>
      </c>
      <c r="AS105" s="26">
        <v>13.806258761096379</v>
      </c>
      <c r="AT105" s="26">
        <v>13.806258761096379</v>
      </c>
      <c r="AU105" s="26">
        <v>14.477301514325505</v>
      </c>
      <c r="AV105" s="26">
        <v>14.477301514325505</v>
      </c>
      <c r="AW105" s="26">
        <v>13.788044865453436</v>
      </c>
      <c r="AX105" s="26">
        <v>16.110179505325782</v>
      </c>
      <c r="AY105" s="26">
        <v>35.43561004273041</v>
      </c>
      <c r="AZ105" s="26">
        <v>36.684180889974627</v>
      </c>
      <c r="BA105" s="26">
        <v>35.43561004273041</v>
      </c>
      <c r="BB105" s="26">
        <v>39.478924179207752</v>
      </c>
      <c r="BC105" s="26">
        <v>39.478924179207752</v>
      </c>
      <c r="BD105" s="26">
        <v>39.478924179207752</v>
      </c>
    </row>
    <row r="106" spans="1:56" x14ac:dyDescent="0.2">
      <c r="A106" s="2">
        <f t="shared" si="33"/>
        <v>44003</v>
      </c>
      <c r="B106" s="4" t="e">
        <f>Data!B105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  <c r="AN106" s="26">
        <v>13.08769725915457</v>
      </c>
      <c r="AO106" s="26">
        <v>13.08769725915457</v>
      </c>
      <c r="AP106" s="26">
        <v>13.177269526454666</v>
      </c>
      <c r="AQ106" s="26">
        <v>13.177269526454666</v>
      </c>
      <c r="AR106" s="26">
        <v>13.08769725915457</v>
      </c>
      <c r="AS106" s="26">
        <v>13.08769725915457</v>
      </c>
      <c r="AT106" s="26">
        <v>13.08769725915457</v>
      </c>
      <c r="AU106" s="26">
        <v>13.716550514467579</v>
      </c>
      <c r="AV106" s="26">
        <v>13.716550514467579</v>
      </c>
      <c r="AW106" s="26">
        <v>13.177269526454666</v>
      </c>
      <c r="AX106" s="26">
        <v>15.252191002474285</v>
      </c>
      <c r="AY106" s="26">
        <v>34.169295692197615</v>
      </c>
      <c r="AZ106" s="26">
        <v>35.389795769514741</v>
      </c>
      <c r="BA106" s="26">
        <v>34.169295692197615</v>
      </c>
      <c r="BB106" s="26">
        <v>38.090933416070584</v>
      </c>
      <c r="BC106" s="26">
        <v>38.090933416070584</v>
      </c>
      <c r="BD106" s="26">
        <v>38.090933416070584</v>
      </c>
    </row>
    <row r="107" spans="1:56" x14ac:dyDescent="0.2">
      <c r="A107" s="2">
        <f t="shared" si="33"/>
        <v>44004</v>
      </c>
      <c r="B107" s="4" t="e">
        <f>Data!B106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  <c r="AN107" s="26">
        <v>12.410793090881876</v>
      </c>
      <c r="AO107" s="26">
        <v>12.410793090881876</v>
      </c>
      <c r="AP107" s="26">
        <v>12.603614202889259</v>
      </c>
      <c r="AQ107" s="26">
        <v>12.603614202889259</v>
      </c>
      <c r="AR107" s="26">
        <v>12.410793090881876</v>
      </c>
      <c r="AS107" s="26">
        <v>12.410793090881876</v>
      </c>
      <c r="AT107" s="26">
        <v>12.410793090881876</v>
      </c>
      <c r="AU107" s="26">
        <v>12.999175481525675</v>
      </c>
      <c r="AV107" s="26">
        <v>12.999175481525675</v>
      </c>
      <c r="AW107" s="26">
        <v>12.603614202889259</v>
      </c>
      <c r="AX107" s="26">
        <v>14.441228423667299</v>
      </c>
      <c r="AY107" s="26">
        <v>32.938893186417467</v>
      </c>
      <c r="AZ107" s="26">
        <v>34.129761627513389</v>
      </c>
      <c r="BA107" s="26">
        <v>32.938893186417467</v>
      </c>
      <c r="BB107" s="26">
        <v>36.739109135360025</v>
      </c>
      <c r="BC107" s="26">
        <v>36.739109135360025</v>
      </c>
      <c r="BD107" s="26">
        <v>36.739109135360025</v>
      </c>
    </row>
    <row r="108" spans="1:56" x14ac:dyDescent="0.2">
      <c r="A108" s="2">
        <f t="shared" si="33"/>
        <v>44005</v>
      </c>
      <c r="B108" s="4" t="e">
        <f>Data!B107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  <c r="AN108" s="26">
        <v>11.773556241682552</v>
      </c>
      <c r="AO108" s="26">
        <v>11.773556241682552</v>
      </c>
      <c r="AP108" s="26">
        <v>12.065117773260324</v>
      </c>
      <c r="AQ108" s="26">
        <v>12.065117773260324</v>
      </c>
      <c r="AR108" s="26">
        <v>11.773556241682552</v>
      </c>
      <c r="AS108" s="26">
        <v>11.773556241682552</v>
      </c>
      <c r="AT108" s="26">
        <v>11.773556241682552</v>
      </c>
      <c r="AU108" s="26">
        <v>12.323183103485334</v>
      </c>
      <c r="AV108" s="26">
        <v>12.323183103485334</v>
      </c>
      <c r="AW108" s="26">
        <v>12.065117773260324</v>
      </c>
      <c r="AX108" s="26">
        <v>13.675336606956073</v>
      </c>
      <c r="AY108" s="26">
        <v>31.744864591142271</v>
      </c>
      <c r="AZ108" s="26">
        <v>32.904767966368588</v>
      </c>
      <c r="BA108" s="26">
        <v>31.744864591142271</v>
      </c>
      <c r="BB108" s="26">
        <v>35.424251092790669</v>
      </c>
      <c r="BC108" s="26">
        <v>35.424251092790669</v>
      </c>
      <c r="BD108" s="26">
        <v>35.424251092790669</v>
      </c>
    </row>
    <row r="109" spans="1:56" x14ac:dyDescent="0.2">
      <c r="A109" s="2">
        <f t="shared" si="33"/>
        <v>44006</v>
      </c>
      <c r="B109" s="4" t="e">
        <f>Data!B108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  <c r="AN109" s="26">
        <v>11.174037470476232</v>
      </c>
      <c r="AO109" s="26">
        <v>11.174037470476232</v>
      </c>
      <c r="AP109" s="26">
        <v>11.559884045429401</v>
      </c>
      <c r="AQ109" s="26">
        <v>11.559884045429401</v>
      </c>
      <c r="AR109" s="26">
        <v>11.174037470476232</v>
      </c>
      <c r="AS109" s="26">
        <v>11.174037470476232</v>
      </c>
      <c r="AT109" s="26">
        <v>11.174037470476232</v>
      </c>
      <c r="AU109" s="26">
        <v>11.686610449241631</v>
      </c>
      <c r="AV109" s="26">
        <v>11.686610449241631</v>
      </c>
      <c r="AW109" s="26">
        <v>11.559884045429401</v>
      </c>
      <c r="AX109" s="26">
        <v>12.952562339236655</v>
      </c>
      <c r="AY109" s="26">
        <v>30.587501920952572</v>
      </c>
      <c r="AZ109" s="26">
        <v>31.715321731524163</v>
      </c>
      <c r="BA109" s="26">
        <v>30.587501920952572</v>
      </c>
      <c r="BB109" s="26">
        <v>34.146961039188952</v>
      </c>
      <c r="BC109" s="26">
        <v>34.146961039188952</v>
      </c>
      <c r="BD109" s="26">
        <v>34.146961039188952</v>
      </c>
    </row>
    <row r="110" spans="1:56" x14ac:dyDescent="0.2">
      <c r="A110" s="2">
        <f t="shared" si="33"/>
        <v>44007</v>
      </c>
      <c r="B110" s="4" t="e">
        <f>Data!B109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  <c r="AN110" s="26">
        <v>10.61033544052885</v>
      </c>
      <c r="AO110" s="26">
        <v>10.61033544052885</v>
      </c>
      <c r="AP110" s="26">
        <v>11.086085003370819</v>
      </c>
      <c r="AQ110" s="26">
        <v>11.086085003370819</v>
      </c>
      <c r="AR110" s="26">
        <v>10.61033544052885</v>
      </c>
      <c r="AS110" s="26">
        <v>10.61033544052885</v>
      </c>
      <c r="AT110" s="26">
        <v>10.61033544052885</v>
      </c>
      <c r="AU110" s="26">
        <v>11.087533662147136</v>
      </c>
      <c r="AV110" s="26">
        <v>11.087533662147136</v>
      </c>
      <c r="AW110" s="26">
        <v>11.086085003370819</v>
      </c>
      <c r="AX110" s="26">
        <v>12.270966902513347</v>
      </c>
      <c r="AY110" s="26">
        <v>29.46694074469163</v>
      </c>
      <c r="AZ110" s="26">
        <v>30.561760562246199</v>
      </c>
      <c r="BA110" s="26">
        <v>29.46694074469163</v>
      </c>
      <c r="BB110" s="26">
        <v>32.907656719967264</v>
      </c>
      <c r="BC110" s="26">
        <v>32.907656719967264</v>
      </c>
      <c r="BD110" s="26">
        <v>32.907656719967264</v>
      </c>
    </row>
    <row r="111" spans="1:56" x14ac:dyDescent="0.2">
      <c r="A111" s="2">
        <f t="shared" si="33"/>
        <v>44008</v>
      </c>
      <c r="B111" s="4" t="e">
        <f>Data!B110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  <c r="AN111" s="26">
        <v>10.080602448781908</v>
      </c>
      <c r="AO111" s="26">
        <v>10.080602448781908</v>
      </c>
      <c r="AP111" s="26">
        <v>10.641963053640159</v>
      </c>
      <c r="AQ111" s="26">
        <v>10.641963053640159</v>
      </c>
      <c r="AR111" s="26">
        <v>10.080602448781908</v>
      </c>
      <c r="AS111" s="26">
        <v>10.080602448781908</v>
      </c>
      <c r="AT111" s="26">
        <v>10.080602448781908</v>
      </c>
      <c r="AU111" s="26">
        <v>10.52407510526767</v>
      </c>
      <c r="AV111" s="26">
        <v>10.52407510526767</v>
      </c>
      <c r="AW111" s="26">
        <v>10.641963053640159</v>
      </c>
      <c r="AX111" s="26">
        <v>11.628636751353834</v>
      </c>
      <c r="AY111" s="26">
        <v>28.383173556257073</v>
      </c>
      <c r="AZ111" s="26">
        <v>29.44426597508382</v>
      </c>
      <c r="BA111" s="26">
        <v>28.383173556257073</v>
      </c>
      <c r="BB111" s="26">
        <v>31.70658585192232</v>
      </c>
      <c r="BC111" s="26">
        <v>31.70658585192232</v>
      </c>
      <c r="BD111" s="26">
        <v>31.70658585192232</v>
      </c>
    </row>
    <row r="112" spans="1:56" x14ac:dyDescent="0.2">
      <c r="A112" s="2">
        <f t="shared" si="33"/>
        <v>44009</v>
      </c>
      <c r="B112" s="4" t="e">
        <f>Data!B111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  <c r="AN112" s="26">
        <v>9.5830489112588602</v>
      </c>
      <c r="AO112" s="26">
        <v>9.5830489112588602</v>
      </c>
      <c r="AP112" s="26">
        <v>10.225832405847791</v>
      </c>
      <c r="AQ112" s="26">
        <v>10.225832405847791</v>
      </c>
      <c r="AR112" s="26">
        <v>9.5830489112588602</v>
      </c>
      <c r="AS112" s="26">
        <v>9.5830489112588602</v>
      </c>
      <c r="AT112" s="26">
        <v>9.5830489112588602</v>
      </c>
      <c r="AU112" s="26">
        <v>9.9944091216916089</v>
      </c>
      <c r="AV112" s="26">
        <v>9.9944091216916089</v>
      </c>
      <c r="AW112" s="26">
        <v>10.225832405847791</v>
      </c>
      <c r="AX112" s="26">
        <v>11.023692489697538</v>
      </c>
      <c r="AY112" s="26">
        <v>27.33606280794778</v>
      </c>
      <c r="AZ112" s="26">
        <v>28.362876358063573</v>
      </c>
      <c r="BA112" s="26">
        <v>27.33606280794778</v>
      </c>
      <c r="BB112" s="26">
        <v>30.543839942106526</v>
      </c>
      <c r="BC112" s="26">
        <v>30.543839942106526</v>
      </c>
      <c r="BD112" s="26">
        <v>30.543839942106526</v>
      </c>
    </row>
    <row r="113" spans="1:56" x14ac:dyDescent="0.2">
      <c r="A113" s="2">
        <f t="shared" si="33"/>
        <v>44010</v>
      </c>
      <c r="B113" s="4" t="e">
        <f>Data!B112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  <c r="AN113" s="26">
        <v>9.1159467517610828</v>
      </c>
      <c r="AO113" s="26">
        <v>9.1159467517610828</v>
      </c>
      <c r="AP113" s="26">
        <v>9.8360797091737098</v>
      </c>
      <c r="AQ113" s="26">
        <v>9.8360797091737098</v>
      </c>
      <c r="AR113" s="26">
        <v>9.1159467517610828</v>
      </c>
      <c r="AS113" s="26">
        <v>9.1159467517610828</v>
      </c>
      <c r="AT113" s="26">
        <v>9.1159467517610828</v>
      </c>
      <c r="AU113" s="26">
        <v>9.4967665641864887</v>
      </c>
      <c r="AV113" s="26">
        <v>9.4967665641864887</v>
      </c>
      <c r="AW113" s="26">
        <v>9.8360797091737098</v>
      </c>
      <c r="AX113" s="26">
        <v>10.454296310772115</v>
      </c>
      <c r="AY113" s="26">
        <v>26.325353521087102</v>
      </c>
      <c r="AZ113" s="26">
        <v>27.317499671635495</v>
      </c>
      <c r="BA113" s="26">
        <v>26.325353521087102</v>
      </c>
      <c r="BB113" s="26">
        <v>29.419367832734913</v>
      </c>
      <c r="BC113" s="26">
        <v>29.419367832734913</v>
      </c>
      <c r="BD113" s="26">
        <v>29.419367832734913</v>
      </c>
    </row>
    <row r="114" spans="1:56" x14ac:dyDescent="0.2">
      <c r="A114" s="2">
        <f t="shared" si="33"/>
        <v>44011</v>
      </c>
      <c r="B114" s="4" t="e">
        <f>Data!B113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  <c r="AN114" s="26">
        <v>8.6776318301841293</v>
      </c>
      <c r="AO114" s="26">
        <v>8.6776318301841293</v>
      </c>
      <c r="AP114" s="26">
        <v>9.4711640551236727</v>
      </c>
      <c r="AQ114" s="26">
        <v>9.4711640551236727</v>
      </c>
      <c r="AR114" s="26">
        <v>8.6776318301841293</v>
      </c>
      <c r="AS114" s="26">
        <v>8.6776318301841293</v>
      </c>
      <c r="AT114" s="26">
        <v>8.6776318301841293</v>
      </c>
      <c r="AU114" s="26">
        <v>9.0294382385097869</v>
      </c>
      <c r="AV114" s="26">
        <v>9.0294382385097869</v>
      </c>
      <c r="AW114" s="26">
        <v>9.4711640551236727</v>
      </c>
      <c r="AX114" s="26">
        <v>9.9186580573688783</v>
      </c>
      <c r="AY114" s="26">
        <v>25.350685404939977</v>
      </c>
      <c r="AZ114" s="26">
        <v>26.307925769406545</v>
      </c>
      <c r="BA114" s="26">
        <v>25.350685404939977</v>
      </c>
      <c r="BB114" s="26">
        <v>28.332988874378533</v>
      </c>
      <c r="BC114" s="26">
        <v>28.332988874378533</v>
      </c>
      <c r="BD114" s="26">
        <v>28.332988874378533</v>
      </c>
    </row>
    <row r="115" spans="1:56" x14ac:dyDescent="0.2">
      <c r="A115" s="2">
        <f t="shared" si="33"/>
        <v>44012</v>
      </c>
      <c r="B115" s="4" t="e">
        <f>Data!B114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  <c r="AN115" s="26">
        <v>8.2665055357243329</v>
      </c>
      <c r="AO115" s="26">
        <v>8.2665055357243329</v>
      </c>
      <c r="AP115" s="26">
        <v>9.1296164454460627</v>
      </c>
      <c r="AQ115" s="26">
        <v>9.1296164454460627</v>
      </c>
      <c r="AR115" s="26">
        <v>8.2665055357243329</v>
      </c>
      <c r="AS115" s="26">
        <v>8.2665055357243329</v>
      </c>
      <c r="AT115" s="26">
        <v>8.2665055357243329</v>
      </c>
      <c r="AU115" s="26">
        <v>8.590777394168418</v>
      </c>
      <c r="AV115" s="26">
        <v>8.590777394168418</v>
      </c>
      <c r="AW115" s="26">
        <v>9.1296164454460627</v>
      </c>
      <c r="AX115" s="26">
        <v>9.4150400517085426</v>
      </c>
      <c r="AY115" s="26">
        <v>24.411604429906181</v>
      </c>
      <c r="AZ115" s="26">
        <v>25.333838267597333</v>
      </c>
      <c r="BA115" s="26">
        <v>24.411604429906181</v>
      </c>
      <c r="BB115" s="26">
        <v>27.284405646861153</v>
      </c>
      <c r="BC115" s="26">
        <v>27.284405646861153</v>
      </c>
      <c r="BD115" s="26">
        <v>27.284405646861153</v>
      </c>
    </row>
    <row r="116" spans="1:56" x14ac:dyDescent="0.2">
      <c r="A116" s="2">
        <f t="shared" si="33"/>
        <v>44013</v>
      </c>
      <c r="B116" s="4" t="e">
        <f>Data!B115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  <c r="AN116" s="26">
        <v>7.8810356592713422</v>
      </c>
      <c r="AO116" s="26">
        <v>7.8810356592713422</v>
      </c>
      <c r="AP116" s="26">
        <v>8.8100388134983376</v>
      </c>
      <c r="AQ116" s="26">
        <v>8.8100388134983376</v>
      </c>
      <c r="AR116" s="26">
        <v>7.8810356592713422</v>
      </c>
      <c r="AS116" s="26">
        <v>7.8810356592713422</v>
      </c>
      <c r="AT116" s="26">
        <v>7.8810356592713422</v>
      </c>
      <c r="AU116" s="26">
        <v>8.1792013857131032</v>
      </c>
      <c r="AV116" s="26">
        <v>8.1792013857131032</v>
      </c>
      <c r="AW116" s="26">
        <v>8.8100388134983376</v>
      </c>
      <c r="AX116" s="26">
        <v>8.9417608350842457</v>
      </c>
      <c r="AY116" s="26">
        <v>23.507573814548262</v>
      </c>
      <c r="AZ116" s="26">
        <v>24.394825906826981</v>
      </c>
      <c r="BA116" s="26">
        <v>23.507573814548262</v>
      </c>
      <c r="BB116" s="26">
        <v>26.273216163182884</v>
      </c>
      <c r="BC116" s="26">
        <v>26.273216163182884</v>
      </c>
      <c r="BD116" s="26">
        <v>26.273216163182884</v>
      </c>
    </row>
    <row r="117" spans="1:56" x14ac:dyDescent="0.2">
      <c r="A117" s="2">
        <f t="shared" si="33"/>
        <v>44014</v>
      </c>
      <c r="B117" s="4" t="e">
        <f>Data!B116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  <c r="AN117" s="26">
        <v>7.5197566485954894</v>
      </c>
      <c r="AO117" s="26">
        <v>7.5197566485954894</v>
      </c>
      <c r="AP117" s="26">
        <v>8.5111026774297276</v>
      </c>
      <c r="AQ117" s="26">
        <v>8.5111026774297276</v>
      </c>
      <c r="AR117" s="26">
        <v>7.5197566485954894</v>
      </c>
      <c r="AS117" s="26">
        <v>7.5197566485954894</v>
      </c>
      <c r="AT117" s="26">
        <v>7.5197566485954894</v>
      </c>
      <c r="AU117" s="26">
        <v>7.7931926170084518</v>
      </c>
      <c r="AV117" s="26">
        <v>7.7931926170084518</v>
      </c>
      <c r="AW117" s="26">
        <v>8.5111026774297276</v>
      </c>
      <c r="AX117" s="26">
        <v>8.4971979478036364</v>
      </c>
      <c r="AY117" s="26">
        <v>22.637984398182596</v>
      </c>
      <c r="AZ117" s="26">
        <v>23.490393363201054</v>
      </c>
      <c r="BA117" s="26">
        <v>22.637984398182596</v>
      </c>
      <c r="BB117" s="26">
        <v>25.298925506355058</v>
      </c>
      <c r="BC117" s="26">
        <v>25.298925506355058</v>
      </c>
      <c r="BD117" s="26">
        <v>25.298925506355058</v>
      </c>
    </row>
    <row r="118" spans="1:56" x14ac:dyDescent="0.2">
      <c r="A118" s="2">
        <f t="shared" si="33"/>
        <v>44015</v>
      </c>
      <c r="B118" s="4" t="e">
        <f>Data!B117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  <c r="AN118" s="26">
        <v>7.1812693396872787</v>
      </c>
      <c r="AO118" s="26">
        <v>7.1812693396872787</v>
      </c>
      <c r="AP118" s="26">
        <v>8.2315474943637454</v>
      </c>
      <c r="AQ118" s="26">
        <v>8.2315474943637454</v>
      </c>
      <c r="AR118" s="26">
        <v>7.1812693396872787</v>
      </c>
      <c r="AS118" s="26">
        <v>7.1812693396872787</v>
      </c>
      <c r="AT118" s="26">
        <v>7.1812693396872787</v>
      </c>
      <c r="AU118" s="26">
        <v>7.4312988705336105</v>
      </c>
      <c r="AV118" s="26">
        <v>7.4312988705336105</v>
      </c>
      <c r="AW118" s="26">
        <v>8.2315474943637454</v>
      </c>
      <c r="AX118" s="26">
        <v>8.0797898699922435</v>
      </c>
      <c r="AY118" s="26">
        <v>21.802164381539988</v>
      </c>
      <c r="AZ118" s="26">
        <v>22.619971477719613</v>
      </c>
      <c r="BA118" s="26">
        <v>21.802164381539988</v>
      </c>
      <c r="BB118" s="26">
        <v>24.360956862201196</v>
      </c>
      <c r="BC118" s="26">
        <v>24.360956862201196</v>
      </c>
      <c r="BD118" s="26">
        <v>24.360956862201196</v>
      </c>
    </row>
    <row r="119" spans="1:56" x14ac:dyDescent="0.2">
      <c r="A119" s="2">
        <f t="shared" si="33"/>
        <v>44016</v>
      </c>
      <c r="B119" s="4" t="e">
        <f>Data!B118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  <c r="AN119" s="26">
        <v>6.8642402478903071</v>
      </c>
      <c r="AO119" s="26">
        <v>6.8642402478903071</v>
      </c>
      <c r="AP119" s="26">
        <v>7.9701787763278373</v>
      </c>
      <c r="AQ119" s="26">
        <v>7.9701787763278373</v>
      </c>
      <c r="AR119" s="26">
        <v>6.8642402478903071</v>
      </c>
      <c r="AS119" s="26">
        <v>6.8642402478903071</v>
      </c>
      <c r="AT119" s="26">
        <v>6.8642402478903071</v>
      </c>
      <c r="AU119" s="26">
        <v>7.092133113784743</v>
      </c>
      <c r="AV119" s="26">
        <v>7.092133113784743</v>
      </c>
      <c r="AW119" s="26">
        <v>7.9701787763278373</v>
      </c>
      <c r="AX119" s="26">
        <v>7.6880372338226266</v>
      </c>
      <c r="AY119" s="26">
        <v>20.999388427428219</v>
      </c>
      <c r="AZ119" s="26">
        <v>21.782926883739737</v>
      </c>
      <c r="BA119" s="26">
        <v>20.999388427428219</v>
      </c>
      <c r="BB119" s="26">
        <v>23.458661922951126</v>
      </c>
      <c r="BC119" s="26">
        <v>23.458661922951126</v>
      </c>
      <c r="BD119" s="26">
        <v>23.458661922951126</v>
      </c>
    </row>
    <row r="120" spans="1:56" x14ac:dyDescent="0.2">
      <c r="A120" s="2">
        <f t="shared" si="33"/>
        <v>44017</v>
      </c>
      <c r="B120" s="4" t="e">
        <f>Data!B119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  <c r="AN120" s="26">
        <v>6.5674004933516743</v>
      </c>
      <c r="AO120" s="26">
        <v>6.5674004933516743</v>
      </c>
      <c r="AP120" s="26">
        <v>7.7258660209791099</v>
      </c>
      <c r="AQ120" s="26">
        <v>7.7258660209791099</v>
      </c>
      <c r="AR120" s="26">
        <v>6.5674004933516743</v>
      </c>
      <c r="AS120" s="26">
        <v>6.5674004933516743</v>
      </c>
      <c r="AT120" s="26">
        <v>6.5674004933516743</v>
      </c>
      <c r="AU120" s="26">
        <v>6.7743728653677717</v>
      </c>
      <c r="AV120" s="26">
        <v>6.7743728653677717</v>
      </c>
      <c r="AW120" s="26">
        <v>7.7258660209791099</v>
      </c>
      <c r="AX120" s="26">
        <v>7.3205034078950364</v>
      </c>
      <c r="AY120" s="26">
        <v>20.228886121462811</v>
      </c>
      <c r="AZ120" s="26">
        <v>20.97857102164819</v>
      </c>
      <c r="BA120" s="26">
        <v>20.228886121462811</v>
      </c>
      <c r="BB120" s="26">
        <v>22.591330646851013</v>
      </c>
      <c r="BC120" s="26">
        <v>22.591330646851013</v>
      </c>
      <c r="BD120" s="26">
        <v>22.591330646851013</v>
      </c>
    </row>
    <row r="121" spans="1:56" x14ac:dyDescent="0.2">
      <c r="A121" s="2">
        <f t="shared" si="33"/>
        <v>44018</v>
      </c>
      <c r="B121" s="4" t="e">
        <f>Data!B120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  <c r="AN121" s="26">
        <v>6.2895444268287157</v>
      </c>
      <c r="AO121" s="26">
        <v>6.2895444268287157</v>
      </c>
      <c r="AP121" s="26">
        <v>7.4975405031926137</v>
      </c>
      <c r="AQ121" s="26">
        <v>7.4975405031926137</v>
      </c>
      <c r="AR121" s="26">
        <v>6.2895444268287157</v>
      </c>
      <c r="AS121" s="26">
        <v>6.2895444268287157</v>
      </c>
      <c r="AT121" s="26">
        <v>6.2895444268287157</v>
      </c>
      <c r="AU121" s="26">
        <v>6.4767591944507457</v>
      </c>
      <c r="AV121" s="26">
        <v>6.4767591944507457</v>
      </c>
      <c r="AW121" s="26">
        <v>7.4975405031926137</v>
      </c>
      <c r="AX121" s="26">
        <v>6.9758145449614934</v>
      </c>
      <c r="AY121" s="26">
        <v>19.489849799849438</v>
      </c>
      <c r="AZ121" s="26">
        <v>20.206168538076145</v>
      </c>
      <c r="BA121" s="26">
        <v>19.489849799849438</v>
      </c>
      <c r="BB121" s="26">
        <v>21.758200368077183</v>
      </c>
      <c r="BC121" s="26">
        <v>21.758200368077183</v>
      </c>
      <c r="BD121" s="26">
        <v>21.758200368077183</v>
      </c>
    </row>
    <row r="122" spans="1:56" x14ac:dyDescent="0.2">
      <c r="A122" s="2">
        <f t="shared" si="33"/>
        <v>44019</v>
      </c>
      <c r="B122" s="4" t="e">
        <f>Data!B121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  <c r="AN122" s="26">
        <v>6.0295280140517091</v>
      </c>
      <c r="AO122" s="26">
        <v>6.0295280140517091</v>
      </c>
      <c r="AP122" s="26">
        <v>7.2841929672808563</v>
      </c>
      <c r="AQ122" s="26">
        <v>7.2841929672808563</v>
      </c>
      <c r="AR122" s="26">
        <v>6.0295280140517091</v>
      </c>
      <c r="AS122" s="26">
        <v>6.0295280140517091</v>
      </c>
      <c r="AT122" s="26">
        <v>6.0295280140517091</v>
      </c>
      <c r="AU122" s="26">
        <v>6.1980954189278075</v>
      </c>
      <c r="AV122" s="26">
        <v>6.1980954189278075</v>
      </c>
      <c r="AW122" s="26">
        <v>7.2841929672808563</v>
      </c>
      <c r="AX122" s="26">
        <v>6.6526591750650645</v>
      </c>
      <c r="AY122" s="26">
        <v>18.781441756987913</v>
      </c>
      <c r="AZ122" s="26">
        <v>19.464945073985081</v>
      </c>
      <c r="BA122" s="26">
        <v>18.781441756987913</v>
      </c>
      <c r="BB122" s="26">
        <v>20.958464259040504</v>
      </c>
      <c r="BC122" s="26">
        <v>20.958464259040504</v>
      </c>
      <c r="BD122" s="26">
        <v>20.958464259040504</v>
      </c>
    </row>
    <row r="123" spans="1:56" x14ac:dyDescent="0.2">
      <c r="A123" s="2">
        <f t="shared" si="33"/>
        <v>44020</v>
      </c>
      <c r="B123" s="4" t="e">
        <f>Data!B122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  <c r="AN123" s="26">
        <v>5.7862670296533576</v>
      </c>
      <c r="AO123" s="26">
        <v>5.7862670296533576</v>
      </c>
      <c r="AP123" s="26">
        <v>7.0848712539623833</v>
      </c>
      <c r="AQ123" s="26">
        <v>7.0848712539623833</v>
      </c>
      <c r="AR123" s="26">
        <v>5.7862670296533576</v>
      </c>
      <c r="AS123" s="26">
        <v>5.7862670296533576</v>
      </c>
      <c r="AT123" s="26">
        <v>5.7862670296533576</v>
      </c>
      <c r="AU123" s="26">
        <v>5.9372455599551719</v>
      </c>
      <c r="AV123" s="26">
        <v>5.9372455599551719</v>
      </c>
      <c r="AW123" s="26">
        <v>7.0848712539623833</v>
      </c>
      <c r="AX123" s="26">
        <v>6.3497874175420002</v>
      </c>
      <c r="AY123" s="26">
        <v>18.102800850415559</v>
      </c>
      <c r="AZ123" s="26">
        <v>18.754094451849173</v>
      </c>
      <c r="BA123" s="26">
        <v>18.102800850415559</v>
      </c>
      <c r="BB123" s="26">
        <v>20.191279153778758</v>
      </c>
      <c r="BC123" s="26">
        <v>20.191279153778758</v>
      </c>
      <c r="BD123" s="26">
        <v>20.191279153778758</v>
      </c>
    </row>
    <row r="124" spans="1:56" x14ac:dyDescent="0.2">
      <c r="A124" s="2">
        <f t="shared" si="33"/>
        <v>44021</v>
      </c>
      <c r="B124" s="4" t="e">
        <f>Data!B123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  <c r="AN124" s="26">
        <v>5.5587351051276856</v>
      </c>
      <c r="AO124" s="26">
        <v>5.5587351051276856</v>
      </c>
      <c r="AP124" s="26">
        <v>6.8986778911518725</v>
      </c>
      <c r="AQ124" s="26">
        <v>6.8986778911518725</v>
      </c>
      <c r="AR124" s="26">
        <v>5.5587351051276856</v>
      </c>
      <c r="AS124" s="26">
        <v>5.5587351051276856</v>
      </c>
      <c r="AT124" s="26">
        <v>5.5587351051276856</v>
      </c>
      <c r="AU124" s="26">
        <v>5.6931326034595058</v>
      </c>
      <c r="AV124" s="26">
        <v>5.6931326034595058</v>
      </c>
      <c r="AW124" s="26">
        <v>6.8986778911518725</v>
      </c>
      <c r="AX124" s="26">
        <v>6.0660098772601021</v>
      </c>
      <c r="AY124" s="26">
        <v>17.453048524413866</v>
      </c>
      <c r="AZ124" s="26">
        <v>18.072785277039866</v>
      </c>
      <c r="BA124" s="26">
        <v>17.453048524413866</v>
      </c>
      <c r="BB124" s="26">
        <v>19.455772746644474</v>
      </c>
      <c r="BC124" s="26">
        <v>19.455772746644474</v>
      </c>
      <c r="BD124" s="26">
        <v>19.455772746644474</v>
      </c>
    </row>
    <row r="125" spans="1:56" x14ac:dyDescent="0.2">
      <c r="A125" s="2">
        <f t="shared" si="33"/>
        <v>44022</v>
      </c>
      <c r="B125" s="4" t="e">
        <f>Data!B124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  <c r="AN125" s="26">
        <v>5.345961669352457</v>
      </c>
      <c r="AO125" s="26">
        <v>5.345961669352457</v>
      </c>
      <c r="AP125" s="26">
        <v>6.7247676731602892</v>
      </c>
      <c r="AQ125" s="26">
        <v>6.7247676731602892</v>
      </c>
      <c r="AR125" s="26">
        <v>5.345961669352457</v>
      </c>
      <c r="AS125" s="26">
        <v>5.345961669352457</v>
      </c>
      <c r="AT125" s="26">
        <v>5.345961669352457</v>
      </c>
      <c r="AU125" s="26">
        <v>5.464736612781703</v>
      </c>
      <c r="AV125" s="26">
        <v>5.464736612781703</v>
      </c>
      <c r="AW125" s="26">
        <v>6.7247676731602892</v>
      </c>
      <c r="AX125" s="26">
        <v>5.8001962829717186</v>
      </c>
      <c r="AY125" s="26">
        <v>16.831294276562041</v>
      </c>
      <c r="AZ125" s="26">
        <v>17.420166972472472</v>
      </c>
      <c r="BA125" s="26">
        <v>16.831294276562041</v>
      </c>
      <c r="BB125" s="26">
        <v>18.751050184997435</v>
      </c>
      <c r="BC125" s="26">
        <v>18.751050184997435</v>
      </c>
      <c r="BD125" s="26">
        <v>18.751050184997435</v>
      </c>
    </row>
    <row r="126" spans="1:56" x14ac:dyDescent="0.2">
      <c r="A126" s="2">
        <f t="shared" si="33"/>
        <v>44023</v>
      </c>
      <c r="B126" s="4" t="e">
        <f>Data!B125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  <c r="AN126" s="26">
        <v>5.1470298148714368</v>
      </c>
      <c r="AO126" s="26">
        <v>5.1470298148714368</v>
      </c>
      <c r="AP126" s="26">
        <v>6.562345248926774</v>
      </c>
      <c r="AQ126" s="26">
        <v>6.562345248926774</v>
      </c>
      <c r="AR126" s="26">
        <v>5.1470298148714368</v>
      </c>
      <c r="AS126" s="26">
        <v>5.1470298148714368</v>
      </c>
      <c r="AT126" s="26">
        <v>5.1470298148714368</v>
      </c>
      <c r="AU126" s="26">
        <v>5.251092730784773</v>
      </c>
      <c r="AV126" s="26">
        <v>5.251092730784773</v>
      </c>
      <c r="AW126" s="26">
        <v>6.562345248926774</v>
      </c>
      <c r="AX126" s="26">
        <v>5.5512739187551761</v>
      </c>
      <c r="AY126" s="26">
        <v>16.236640593729547</v>
      </c>
      <c r="AZ126" s="26">
        <v>16.795375268692986</v>
      </c>
      <c r="BA126" s="26">
        <v>16.236640593729547</v>
      </c>
      <c r="BB126" s="26">
        <v>18.076200078199879</v>
      </c>
      <c r="BC126" s="26">
        <v>18.076200078199879</v>
      </c>
      <c r="BD126" s="26">
        <v>18.076200078199879</v>
      </c>
    </row>
    <row r="127" spans="1:56" x14ac:dyDescent="0.2">
      <c r="A127" s="2">
        <f t="shared" si="33"/>
        <v>44024</v>
      </c>
      <c r="B127" s="4" t="e">
        <f>Data!B126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  <c r="AN127" s="26">
        <v>4.9610741183515561</v>
      </c>
      <c r="AO127" s="26">
        <v>4.9610741183515561</v>
      </c>
      <c r="AP127" s="26">
        <v>6.4106627364098463</v>
      </c>
      <c r="AQ127" s="26">
        <v>6.4106627364098463</v>
      </c>
      <c r="AR127" s="26">
        <v>4.9610741183515561</v>
      </c>
      <c r="AS127" s="26">
        <v>4.9610741183515561</v>
      </c>
      <c r="AT127" s="26">
        <v>4.9610741183515561</v>
      </c>
      <c r="AU127" s="26">
        <v>5.0512891044955301</v>
      </c>
      <c r="AV127" s="26">
        <v>5.0512891044955301</v>
      </c>
      <c r="AW127" s="26">
        <v>6.4106627364098463</v>
      </c>
      <c r="AX127" s="26">
        <v>5.3182258932001227</v>
      </c>
      <c r="AY127" s="26">
        <v>15.668187385547981</v>
      </c>
      <c r="AZ127" s="26">
        <v>16.197537173956032</v>
      </c>
      <c r="BA127" s="26">
        <v>15.668187385547981</v>
      </c>
      <c r="BB127" s="26">
        <v>17.430299947983084</v>
      </c>
      <c r="BC127" s="26">
        <v>17.430299947983084</v>
      </c>
      <c r="BD127" s="26">
        <v>17.430299947983084</v>
      </c>
    </row>
    <row r="128" spans="1:56" x14ac:dyDescent="0.2">
      <c r="A128" s="2">
        <f t="shared" si="33"/>
        <v>44025</v>
      </c>
      <c r="B128" s="4" t="e">
        <f>Data!B127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  <c r="AN128" s="26">
        <v>4.7872784393673022</v>
      </c>
      <c r="AO128" s="26">
        <v>4.7872784393673022</v>
      </c>
      <c r="AP128" s="26">
        <v>6.2690173772013793</v>
      </c>
      <c r="AQ128" s="26">
        <v>6.2690173772013793</v>
      </c>
      <c r="AR128" s="26">
        <v>4.7872784393673022</v>
      </c>
      <c r="AS128" s="26">
        <v>4.7872784393673022</v>
      </c>
      <c r="AT128" s="26">
        <v>4.7872784393673022</v>
      </c>
      <c r="AU128" s="26">
        <v>4.8644647606333136</v>
      </c>
      <c r="AV128" s="26">
        <v>4.8644647606333136</v>
      </c>
      <c r="AW128" s="26">
        <v>6.2690173772013793</v>
      </c>
      <c r="AX128" s="26">
        <v>5.1000892852450894</v>
      </c>
      <c r="AY128" s="26">
        <v>15.12503594437714</v>
      </c>
      <c r="AZ128" s="26">
        <v>15.625775450558798</v>
      </c>
      <c r="BA128" s="26">
        <v>15.12503594437714</v>
      </c>
      <c r="BB128" s="26">
        <v>16.812421147299158</v>
      </c>
      <c r="BC128" s="26">
        <v>16.812421147299158</v>
      </c>
      <c r="BD128" s="26">
        <v>16.812421147299158</v>
      </c>
    </row>
    <row r="129" spans="1:56" x14ac:dyDescent="0.2">
      <c r="A129" s="2">
        <f t="shared" si="33"/>
        <v>44026</v>
      </c>
      <c r="B129" s="4" t="e">
        <f>Data!B128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  <c r="AN129" s="26">
        <v>4.6248737178814103</v>
      </c>
      <c r="AO129" s="26">
        <v>4.6248737178814103</v>
      </c>
      <c r="AP129" s="26">
        <v>6.1367492427513879</v>
      </c>
      <c r="AQ129" s="26">
        <v>6.1367492427513879</v>
      </c>
      <c r="AR129" s="26">
        <v>4.6248737178814103</v>
      </c>
      <c r="AS129" s="26">
        <v>4.6248737178814103</v>
      </c>
      <c r="AT129" s="26">
        <v>4.6248737178814103</v>
      </c>
      <c r="AU129" s="26">
        <v>4.6898074561685892</v>
      </c>
      <c r="AV129" s="26">
        <v>4.6898074561685892</v>
      </c>
      <c r="AW129" s="26">
        <v>6.1367492427513879</v>
      </c>
      <c r="AX129" s="26">
        <v>4.8959532003764688</v>
      </c>
      <c r="AY129" s="26">
        <v>14.606292461262052</v>
      </c>
      <c r="AZ129" s="26">
        <v>15.079212624834652</v>
      </c>
      <c r="BA129" s="26">
        <v>14.606292461262052</v>
      </c>
      <c r="BB129" s="26">
        <v>16.221633276181191</v>
      </c>
      <c r="BC129" s="26">
        <v>16.221633276181191</v>
      </c>
      <c r="BD129" s="26">
        <v>16.221633276181191</v>
      </c>
    </row>
    <row r="130" spans="1:56" x14ac:dyDescent="0.2">
      <c r="A130" s="2">
        <f t="shared" si="33"/>
        <v>44027</v>
      </c>
      <c r="B130" s="4" t="e">
        <f>Data!B129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  <c r="AN130" s="26">
        <v>4.4731357874474318</v>
      </c>
      <c r="AO130" s="26">
        <v>4.4731357874474318</v>
      </c>
      <c r="AP130" s="26">
        <v>6.0132390012661743</v>
      </c>
      <c r="AQ130" s="26">
        <v>6.0132390012661743</v>
      </c>
      <c r="AR130" s="26">
        <v>4.4731357874474318</v>
      </c>
      <c r="AS130" s="26">
        <v>4.4731357874474318</v>
      </c>
      <c r="AT130" s="26">
        <v>4.4731357874474318</v>
      </c>
      <c r="AU130" s="26">
        <v>4.5265515243125618</v>
      </c>
      <c r="AV130" s="26">
        <v>4.5265515243125618</v>
      </c>
      <c r="AW130" s="26">
        <v>6.0132390012661743</v>
      </c>
      <c r="AX130" s="26">
        <v>4.7049567662185341</v>
      </c>
      <c r="AY130" s="26">
        <v>14.111071127441901</v>
      </c>
      <c r="AZ130" s="26">
        <v>14.556974558852341</v>
      </c>
      <c r="BA130" s="26">
        <v>14.111071127441901</v>
      </c>
      <c r="BB130" s="26">
        <v>15.65700812399205</v>
      </c>
      <c r="BC130" s="26">
        <v>15.65700812399205</v>
      </c>
      <c r="BD130" s="26">
        <v>15.65700812399205</v>
      </c>
    </row>
    <row r="131" spans="1:56" x14ac:dyDescent="0.2">
      <c r="A131" s="2">
        <f t="shared" si="33"/>
        <v>44028</v>
      </c>
      <c r="B131" s="4" t="e">
        <f>Data!B130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  <c r="AN131" s="26">
        <v>4.331383218217594</v>
      </c>
      <c r="AO131" s="26">
        <v>4.331383218217594</v>
      </c>
      <c r="AP131" s="26">
        <v>5.8979057523302716</v>
      </c>
      <c r="AQ131" s="26">
        <v>5.8979057523302716</v>
      </c>
      <c r="AR131" s="26">
        <v>4.331383218217594</v>
      </c>
      <c r="AS131" s="26">
        <v>4.331383218217594</v>
      </c>
      <c r="AT131" s="26">
        <v>4.331383218217594</v>
      </c>
      <c r="AU131" s="26">
        <v>4.3739757330280185</v>
      </c>
      <c r="AV131" s="26">
        <v>4.3739757330280185</v>
      </c>
      <c r="AW131" s="26">
        <v>5.8979057523302716</v>
      </c>
      <c r="AX131" s="26">
        <v>4.5262870923521579</v>
      </c>
      <c r="AY131" s="26">
        <v>13.638496850686961</v>
      </c>
      <c r="AZ131" s="26">
        <v>14.05819361208489</v>
      </c>
      <c r="BA131" s="26">
        <v>13.638496850686961</v>
      </c>
      <c r="BB131" s="26">
        <v>15.117623167826748</v>
      </c>
      <c r="BC131" s="26">
        <v>15.117623167826748</v>
      </c>
      <c r="BD131" s="26">
        <v>15.117623167826748</v>
      </c>
    </row>
    <row r="132" spans="1:56" x14ac:dyDescent="0.2">
      <c r="A132" s="2">
        <f t="shared" si="33"/>
        <v>44029</v>
      </c>
      <c r="B132" s="4" t="e">
        <f>Data!B131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  <c r="AN132" s="26">
        <v>4.1989752012616623</v>
      </c>
      <c r="AO132" s="26">
        <v>4.1989752012616623</v>
      </c>
      <c r="AP132" s="26">
        <v>5.7902049345701387</v>
      </c>
      <c r="AQ132" s="26">
        <v>5.7902049345701387</v>
      </c>
      <c r="AR132" s="26">
        <v>4.1989752012616623</v>
      </c>
      <c r="AS132" s="26">
        <v>4.1989752012616623</v>
      </c>
      <c r="AT132" s="26">
        <v>4.1989752012616623</v>
      </c>
      <c r="AU132" s="26">
        <v>4.231401170234701</v>
      </c>
      <c r="AV132" s="26">
        <v>4.231401170234701</v>
      </c>
      <c r="AW132" s="26">
        <v>5.7902049345701387</v>
      </c>
      <c r="AX132" s="26">
        <v>4.3591772154623127</v>
      </c>
      <c r="AY132" s="26">
        <v>13.187707615167508</v>
      </c>
      <c r="AZ132" s="26">
        <v>13.582011421174258</v>
      </c>
      <c r="BA132" s="26">
        <v>13.187707615167508</v>
      </c>
      <c r="BB132" s="26">
        <v>14.602564656817544</v>
      </c>
      <c r="BC132" s="26">
        <v>14.602564656817544</v>
      </c>
      <c r="BD132" s="26">
        <v>14.602564656817544</v>
      </c>
    </row>
    <row r="133" spans="1:56" x14ac:dyDescent="0.2">
      <c r="A133" s="2">
        <f t="shared" ref="A133:A196" si="34">A132+1</f>
        <v>44030</v>
      </c>
      <c r="B133" s="4" t="e">
        <f>Data!B132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  <c r="AN133" s="26">
        <v>4.0753094834543537</v>
      </c>
      <c r="AO133" s="26">
        <v>4.0753094834543537</v>
      </c>
      <c r="AP133" s="26">
        <v>5.6896263101935123</v>
      </c>
      <c r="AQ133" s="26">
        <v>5.6896263101935123</v>
      </c>
      <c r="AR133" s="26">
        <v>4.0753094834543537</v>
      </c>
      <c r="AS133" s="26">
        <v>4.0753094834543537</v>
      </c>
      <c r="AT133" s="26">
        <v>4.0753094834543537</v>
      </c>
      <c r="AU133" s="26">
        <v>4.0981891673242501</v>
      </c>
      <c r="AV133" s="26">
        <v>4.0981891673242501</v>
      </c>
      <c r="AW133" s="26">
        <v>5.6896263101935123</v>
      </c>
      <c r="AX133" s="26">
        <v>4.2029040475969612</v>
      </c>
      <c r="AY133" s="26">
        <v>12.757856512755179</v>
      </c>
      <c r="AZ133" s="26">
        <v>13.127581325483586</v>
      </c>
      <c r="BA133" s="26">
        <v>12.757856512755179</v>
      </c>
      <c r="BB133" s="26">
        <v>14.110930311741381</v>
      </c>
      <c r="BC133" s="26">
        <v>14.110930311741381</v>
      </c>
      <c r="BD133" s="26">
        <v>14.110930311741381</v>
      </c>
    </row>
    <row r="134" spans="1:56" x14ac:dyDescent="0.2">
      <c r="A134" s="2">
        <f t="shared" si="34"/>
        <v>44031</v>
      </c>
      <c r="B134" s="4" t="e">
        <f>Data!B133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  <c r="AN134" s="26">
        <v>3.9598203602372517</v>
      </c>
      <c r="AO134" s="26">
        <v>3.9598203602372517</v>
      </c>
      <c r="AP134" s="26">
        <v>5.5956920289741117</v>
      </c>
      <c r="AQ134" s="26">
        <v>5.5956920289741117</v>
      </c>
      <c r="AR134" s="26">
        <v>3.9598203602372517</v>
      </c>
      <c r="AS134" s="26">
        <v>3.9598203602372517</v>
      </c>
      <c r="AT134" s="26">
        <v>3.9598203602372517</v>
      </c>
      <c r="AU134" s="26">
        <v>3.9737392703659826</v>
      </c>
      <c r="AV134" s="26">
        <v>3.9737392703659826</v>
      </c>
      <c r="AW134" s="26">
        <v>5.5956920289741117</v>
      </c>
      <c r="AX134" s="26">
        <v>4.056786342388583</v>
      </c>
      <c r="AY134" s="26">
        <v>12.348113472671123</v>
      </c>
      <c r="AZ134" s="26">
        <v>12.694070465454169</v>
      </c>
      <c r="BA134" s="26">
        <v>12.348113472671123</v>
      </c>
      <c r="BB134" s="26">
        <v>13.641831668705986</v>
      </c>
      <c r="BC134" s="26">
        <v>13.641831668705986</v>
      </c>
      <c r="BD134" s="26">
        <v>13.641831668705986</v>
      </c>
    </row>
    <row r="135" spans="1:56" x14ac:dyDescent="0.2">
      <c r="A135" s="2">
        <f t="shared" si="34"/>
        <v>44032</v>
      </c>
      <c r="B135" s="4" t="e">
        <f>Data!B134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  <c r="AN135" s="26">
        <v>3.8519767318749683</v>
      </c>
      <c r="AO135" s="26">
        <v>3.8519767318749683</v>
      </c>
      <c r="AP135" s="26">
        <v>5.5079547731812006</v>
      </c>
      <c r="AQ135" s="26">
        <v>5.5079547731812006</v>
      </c>
      <c r="AR135" s="26">
        <v>3.8519767318749683</v>
      </c>
      <c r="AS135" s="26">
        <v>3.8519767318749683</v>
      </c>
      <c r="AT135" s="26">
        <v>3.8519767318749683</v>
      </c>
      <c r="AU135" s="26">
        <v>3.8574872664431692</v>
      </c>
      <c r="AV135" s="26">
        <v>3.8574872664431692</v>
      </c>
      <c r="AW135" s="26">
        <v>5.5079547731812006</v>
      </c>
      <c r="AX135" s="26">
        <v>3.9201826915103997</v>
      </c>
      <c r="AY135" s="26">
        <v>11.957666715270411</v>
      </c>
      <c r="AZ135" s="26">
        <v>12.280661579917231</v>
      </c>
      <c r="BA135" s="26">
        <v>11.957666715270411</v>
      </c>
      <c r="BB135" s="26">
        <v>13.194396094847281</v>
      </c>
      <c r="BC135" s="26">
        <v>13.194396094847281</v>
      </c>
      <c r="BD135" s="26">
        <v>13.194396094847281</v>
      </c>
    </row>
    <row r="136" spans="1:56" x14ac:dyDescent="0.2">
      <c r="A136" s="2">
        <f t="shared" si="34"/>
        <v>44033</v>
      </c>
      <c r="B136" s="4" t="e">
        <f>Data!B135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  <c r="AN136" s="26">
        <v>3.7512802273757235</v>
      </c>
      <c r="AO136" s="26">
        <v>3.7512802273757235</v>
      </c>
      <c r="AP136" s="26">
        <v>5.425995984053599</v>
      </c>
      <c r="AQ136" s="26">
        <v>5.425995984053599</v>
      </c>
      <c r="AR136" s="26">
        <v>3.7512802273757235</v>
      </c>
      <c r="AS136" s="26">
        <v>3.7512802273757235</v>
      </c>
      <c r="AT136" s="26">
        <v>3.7512802273757235</v>
      </c>
      <c r="AU136" s="26">
        <v>3.7489032708796479</v>
      </c>
      <c r="AV136" s="26">
        <v>3.7489032708796479</v>
      </c>
      <c r="AW136" s="26">
        <v>5.425995984053599</v>
      </c>
      <c r="AX136" s="26">
        <v>3.7924895613798855</v>
      </c>
      <c r="AY136" s="26">
        <v>11.585723954525621</v>
      </c>
      <c r="AZ136" s="26">
        <v>11.886554527494873</v>
      </c>
      <c r="BA136" s="26">
        <v>11.585723954525621</v>
      </c>
      <c r="BB136" s="26">
        <v>12.767768502954471</v>
      </c>
      <c r="BC136" s="26">
        <v>12.767768502954471</v>
      </c>
      <c r="BD136" s="26">
        <v>12.767768502954471</v>
      </c>
    </row>
    <row r="137" spans="1:56" x14ac:dyDescent="0.2">
      <c r="A137" s="2">
        <f t="shared" si="34"/>
        <v>44034</v>
      </c>
      <c r="B137" s="4" t="e">
        <f>Data!B136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  <c r="AN137" s="26">
        <v>3.6572633990068888</v>
      </c>
      <c r="AO137" s="26">
        <v>3.6572633990068888</v>
      </c>
      <c r="AP137" s="26">
        <v>5.3494241696671265</v>
      </c>
      <c r="AQ137" s="26">
        <v>5.3494241696671265</v>
      </c>
      <c r="AR137" s="26">
        <v>3.6572633990068888</v>
      </c>
      <c r="AS137" s="26">
        <v>3.6572633990068888</v>
      </c>
      <c r="AT137" s="26">
        <v>3.6572633990068888</v>
      </c>
      <c r="AU137" s="26">
        <v>3.6474898796703026</v>
      </c>
      <c r="AV137" s="26">
        <v>3.6474898796703026</v>
      </c>
      <c r="AW137" s="26">
        <v>5.3494241696671265</v>
      </c>
      <c r="AX137" s="26">
        <v>3.6731393781513004</v>
      </c>
      <c r="AY137" s="26">
        <v>11.231513372477108</v>
      </c>
      <c r="AZ137" s="26">
        <v>11.510967556097645</v>
      </c>
      <c r="BA137" s="26">
        <v>11.231513372477108</v>
      </c>
      <c r="BB137" s="26">
        <v>12.361112790791781</v>
      </c>
      <c r="BC137" s="26">
        <v>12.361112790791781</v>
      </c>
      <c r="BD137" s="26">
        <v>12.361112790791781</v>
      </c>
    </row>
    <row r="138" spans="1:56" x14ac:dyDescent="0.2">
      <c r="A138" s="2">
        <f t="shared" si="34"/>
        <v>44035</v>
      </c>
      <c r="B138" s="4" t="e">
        <f>Data!B137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  <c r="AN138" s="26">
        <v>3.5694879892820262</v>
      </c>
      <c r="AO138" s="26">
        <v>3.5694879892820262</v>
      </c>
      <c r="AP138" s="26">
        <v>5.2778732934239683</v>
      </c>
      <c r="AQ138" s="26">
        <v>5.2778732934239683</v>
      </c>
      <c r="AR138" s="26">
        <v>3.5694879892820262</v>
      </c>
      <c r="AS138" s="26">
        <v>3.5694879892820262</v>
      </c>
      <c r="AT138" s="26">
        <v>3.5694879892820262</v>
      </c>
      <c r="AU138" s="26">
        <v>3.5527803901900583</v>
      </c>
      <c r="AV138" s="26">
        <v>3.5527803901900583</v>
      </c>
      <c r="AW138" s="26">
        <v>5.2778732934239683</v>
      </c>
      <c r="AX138" s="26">
        <v>3.5615986673273805</v>
      </c>
      <c r="AY138" s="26">
        <v>10.894284387580761</v>
      </c>
      <c r="AZ138" s="26">
        <v>11.153138343320824</v>
      </c>
      <c r="BA138" s="26">
        <v>10.894284387580761</v>
      </c>
      <c r="BB138" s="26">
        <v>11.973613029643847</v>
      </c>
      <c r="BC138" s="26">
        <v>11.973613029643847</v>
      </c>
      <c r="BD138" s="26">
        <v>11.973613029643847</v>
      </c>
    </row>
    <row r="139" spans="1:56" x14ac:dyDescent="0.2">
      <c r="A139" s="2">
        <f t="shared" si="34"/>
        <v>44036</v>
      </c>
      <c r="B139" s="4" t="e">
        <f>Data!B138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  <c r="AN139" s="26">
        <v>3.4875432714055266</v>
      </c>
      <c r="AO139" s="26">
        <v>3.4875432714055266</v>
      </c>
      <c r="AP139" s="26">
        <v>5.2110012418851621</v>
      </c>
      <c r="AQ139" s="26">
        <v>5.2110012418851621</v>
      </c>
      <c r="AR139" s="26">
        <v>3.4875432714055266</v>
      </c>
      <c r="AS139" s="26">
        <v>3.4875432714055266</v>
      </c>
      <c r="AT139" s="26">
        <v>3.4875432714055266</v>
      </c>
      <c r="AU139" s="26">
        <v>3.4643370922008385</v>
      </c>
      <c r="AV139" s="26">
        <v>3.4643370922008385</v>
      </c>
      <c r="AW139" s="26">
        <v>5.2110012418851621</v>
      </c>
      <c r="AX139" s="26">
        <v>3.4573662528409104</v>
      </c>
      <c r="AY139" s="26">
        <v>10.573308237529279</v>
      </c>
      <c r="AZ139" s="26">
        <v>10.812324829285672</v>
      </c>
      <c r="BA139" s="26">
        <v>10.573308237529279</v>
      </c>
      <c r="BB139" s="26">
        <v>11.604474425306023</v>
      </c>
      <c r="BC139" s="26">
        <v>11.604474425306023</v>
      </c>
      <c r="BD139" s="26">
        <v>11.604474425306023</v>
      </c>
    </row>
    <row r="140" spans="1:56" x14ac:dyDescent="0.2">
      <c r="A140" s="2">
        <f t="shared" si="34"/>
        <v>44037</v>
      </c>
      <c r="B140" s="4" t="e">
        <f>Data!B139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  <c r="AN140" s="26">
        <v>3.4110444634140147</v>
      </c>
      <c r="AO140" s="26">
        <v>3.4110444634140147</v>
      </c>
      <c r="AP140" s="26">
        <v>5.1484883702581152</v>
      </c>
      <c r="AQ140" s="26">
        <v>5.1484883702581152</v>
      </c>
      <c r="AR140" s="26">
        <v>3.4110444634140147</v>
      </c>
      <c r="AS140" s="26">
        <v>3.4110444634140147</v>
      </c>
      <c r="AT140" s="26">
        <v>3.4110444634140147</v>
      </c>
      <c r="AU140" s="26">
        <v>3.3817496302826955</v>
      </c>
      <c r="AV140" s="26">
        <v>3.3817496302826955</v>
      </c>
      <c r="AW140" s="26">
        <v>5.1484883702581152</v>
      </c>
      <c r="AX140" s="26">
        <v>3.359971519184243</v>
      </c>
      <c r="AY140" s="26">
        <v>10.267878395769641</v>
      </c>
      <c r="AZ140" s="26">
        <v>10.487805862189493</v>
      </c>
      <c r="BA140" s="26">
        <v>10.267878395769641</v>
      </c>
      <c r="BB140" s="26">
        <v>11.252924073398358</v>
      </c>
      <c r="BC140" s="26">
        <v>11.252924073398358</v>
      </c>
      <c r="BD140" s="26">
        <v>11.252924073398358</v>
      </c>
    </row>
    <row r="141" spans="1:56" x14ac:dyDescent="0.2">
      <c r="A141" s="2">
        <f t="shared" si="34"/>
        <v>44038</v>
      </c>
      <c r="B141" s="4" t="e">
        <f>Data!B140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  <c r="AN141" s="26">
        <v>3.3396312156324379</v>
      </c>
      <c r="AO141" s="26">
        <v>3.3396312156324379</v>
      </c>
      <c r="AP141" s="26">
        <v>5.0900361235263762</v>
      </c>
      <c r="AQ141" s="26">
        <v>5.0900361235263762</v>
      </c>
      <c r="AR141" s="26">
        <v>3.3396312156324379</v>
      </c>
      <c r="AS141" s="26">
        <v>3.3396312156324379</v>
      </c>
      <c r="AT141" s="26">
        <v>3.3396312156324379</v>
      </c>
      <c r="AU141" s="26">
        <v>3.3046334380645224</v>
      </c>
      <c r="AV141" s="26">
        <v>3.3046334380645224</v>
      </c>
      <c r="AW141" s="26">
        <v>5.0900361235263762</v>
      </c>
      <c r="AX141" s="26">
        <v>3.2689727390759939</v>
      </c>
      <c r="AY141" s="26">
        <v>9.9773108396034011</v>
      </c>
      <c r="AZ141" s="26">
        <v>10.178881675539037</v>
      </c>
      <c r="BA141" s="26">
        <v>9.9773108396034011</v>
      </c>
      <c r="BB141" s="26">
        <v>10.918211529524774</v>
      </c>
      <c r="BC141" s="26">
        <v>10.918211529524774</v>
      </c>
      <c r="BD141" s="26">
        <v>10.918211529524774</v>
      </c>
    </row>
    <row r="142" spans="1:56" x14ac:dyDescent="0.2">
      <c r="A142" s="2">
        <f t="shared" si="34"/>
        <v>44039</v>
      </c>
      <c r="B142" s="4" t="e">
        <f>Data!B141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  <c r="AN142" s="26">
        <v>3.2729661705510322</v>
      </c>
      <c r="AO142" s="26">
        <v>3.2729661705510322</v>
      </c>
      <c r="AP142" s="26">
        <v>5.0353657309568272</v>
      </c>
      <c r="AQ142" s="26">
        <v>5.0353657309568272</v>
      </c>
      <c r="AR142" s="26">
        <v>3.2729661705510322</v>
      </c>
      <c r="AS142" s="26">
        <v>3.2729661705510322</v>
      </c>
      <c r="AT142" s="26">
        <v>3.2729661705510322</v>
      </c>
      <c r="AU142" s="26">
        <v>3.2326282440036938</v>
      </c>
      <c r="AV142" s="26">
        <v>3.2326282440036938</v>
      </c>
      <c r="AW142" s="26">
        <v>5.0353657309568272</v>
      </c>
      <c r="AX142" s="26">
        <v>3.1839554682278801</v>
      </c>
      <c r="AY142" s="26">
        <v>9.700944186450414</v>
      </c>
      <c r="AZ142" s="26">
        <v>9.8848742147621458</v>
      </c>
      <c r="BA142" s="26">
        <v>9.700944186450414</v>
      </c>
      <c r="BB142" s="26">
        <v>10.599609213445868</v>
      </c>
      <c r="BC142" s="26">
        <v>10.599609213445868</v>
      </c>
      <c r="BD142" s="26">
        <v>10.599609213445868</v>
      </c>
    </row>
    <row r="143" spans="1:56" x14ac:dyDescent="0.2">
      <c r="A143" s="2">
        <f t="shared" si="34"/>
        <v>44040</v>
      </c>
      <c r="B143" s="4" t="e">
        <f>Data!B142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  <c r="AN143" s="26">
        <v>3.2107335938128685</v>
      </c>
      <c r="AO143" s="26">
        <v>3.2107335938128685</v>
      </c>
      <c r="AP143" s="26">
        <v>4.9842169715296762</v>
      </c>
      <c r="AQ143" s="26">
        <v>4.9842169715296762</v>
      </c>
      <c r="AR143" s="26">
        <v>3.2107335938128685</v>
      </c>
      <c r="AS143" s="26">
        <v>3.2107335938128685</v>
      </c>
      <c r="AT143" s="26">
        <v>3.2107335938128685</v>
      </c>
      <c r="AU143" s="26">
        <v>3.1653966479469693</v>
      </c>
      <c r="AV143" s="26">
        <v>3.1653966479469693</v>
      </c>
      <c r="AW143" s="26">
        <v>4.9842169715296762</v>
      </c>
      <c r="AX143" s="26">
        <v>3.1045310079918713</v>
      </c>
      <c r="AY143" s="26">
        <v>9.43813971359093</v>
      </c>
      <c r="AZ143" s="26">
        <v>9.6051273296360904</v>
      </c>
      <c r="BA143" s="26">
        <v>9.43813971359093</v>
      </c>
      <c r="BB143" s="26">
        <v>10.296412665099792</v>
      </c>
      <c r="BC143" s="26">
        <v>10.296412665099792</v>
      </c>
      <c r="BD143" s="26">
        <v>10.296412665099792</v>
      </c>
    </row>
    <row r="144" spans="1:56" x14ac:dyDescent="0.2">
      <c r="A144" s="2">
        <f t="shared" si="34"/>
        <v>44041</v>
      </c>
      <c r="B144" s="4" t="e">
        <f>Data!B143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  <c r="AN144" s="26">
        <v>3.1526380746675682</v>
      </c>
      <c r="AO144" s="26">
        <v>3.1526380746675682</v>
      </c>
      <c r="AP144" s="26">
        <v>4.9363470076996947</v>
      </c>
      <c r="AQ144" s="26">
        <v>4.9363470076996947</v>
      </c>
      <c r="AR144" s="26">
        <v>3.1526380746675682</v>
      </c>
      <c r="AS144" s="26">
        <v>3.1526380746675682</v>
      </c>
      <c r="AT144" s="26">
        <v>3.1526380746675682</v>
      </c>
      <c r="AU144" s="26">
        <v>3.1026227672826483</v>
      </c>
      <c r="AV144" s="26">
        <v>3.1026227672826483</v>
      </c>
      <c r="AW144" s="26">
        <v>4.9363470076996947</v>
      </c>
      <c r="AX144" s="26">
        <v>3.0303349360110365</v>
      </c>
      <c r="AY144" s="26">
        <v>9.1882812754831633</v>
      </c>
      <c r="AZ144" s="26">
        <v>9.3390068477481503</v>
      </c>
      <c r="BA144" s="26">
        <v>9.1882812754831633</v>
      </c>
      <c r="BB144" s="26">
        <v>10.007940669003323</v>
      </c>
      <c r="BC144" s="26">
        <v>10.007940669003323</v>
      </c>
      <c r="BD144" s="26">
        <v>10.007940669003323</v>
      </c>
    </row>
    <row r="145" spans="1:56" x14ac:dyDescent="0.2">
      <c r="A145" s="2">
        <f t="shared" si="34"/>
        <v>44042</v>
      </c>
      <c r="B145" s="4" t="e">
        <f>Data!B144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  <c r="AN145" s="26">
        <v>3.0984032939836905</v>
      </c>
      <c r="AO145" s="26">
        <v>3.0984032939836905</v>
      </c>
      <c r="AP145" s="26">
        <v>4.8915292848051628</v>
      </c>
      <c r="AQ145" s="26">
        <v>4.8915292848051628</v>
      </c>
      <c r="AR145" s="26">
        <v>3.0984032939836905</v>
      </c>
      <c r="AS145" s="26">
        <v>3.0984032939836905</v>
      </c>
      <c r="AT145" s="26">
        <v>3.0984032939836905</v>
      </c>
      <c r="AU145" s="26">
        <v>3.0440109511538385</v>
      </c>
      <c r="AV145" s="26">
        <v>3.0440109511538385</v>
      </c>
      <c r="AW145" s="26">
        <v>4.8915292848051628</v>
      </c>
      <c r="AX145" s="26">
        <v>2.9610257044510129</v>
      </c>
      <c r="AY145" s="26">
        <v>8.9507751315894879</v>
      </c>
      <c r="AZ145" s="26">
        <v>9.0859005430233282</v>
      </c>
      <c r="BA145" s="26">
        <v>8.9507751315894879</v>
      </c>
      <c r="BB145" s="26">
        <v>9.7335352623039597</v>
      </c>
      <c r="BC145" s="26">
        <v>9.7335352623039597</v>
      </c>
      <c r="BD145" s="26">
        <v>9.7335352623039597</v>
      </c>
    </row>
    <row r="146" spans="1:56" x14ac:dyDescent="0.2">
      <c r="A146" s="2">
        <f t="shared" si="34"/>
        <v>44043</v>
      </c>
      <c r="B146" s="4" t="e">
        <f>Data!B145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  <c r="AN146" s="26">
        <v>3.0477708577101916</v>
      </c>
      <c r="AO146" s="26">
        <v>3.0477708577101916</v>
      </c>
      <c r="AP146" s="26">
        <v>4.8495524933867449</v>
      </c>
      <c r="AQ146" s="26">
        <v>4.8495524933867449</v>
      </c>
      <c r="AR146" s="26">
        <v>3.0477708577101916</v>
      </c>
      <c r="AS146" s="26">
        <v>3.0477708577101916</v>
      </c>
      <c r="AT146" s="26">
        <v>3.0477708577101916</v>
      </c>
      <c r="AU146" s="26">
        <v>2.9892845609333687</v>
      </c>
      <c r="AV146" s="26">
        <v>2.9892845609333687</v>
      </c>
      <c r="AW146" s="26">
        <v>4.8495524933867449</v>
      </c>
      <c r="AX146" s="26">
        <v>2.8962833049388763</v>
      </c>
      <c r="AY146" s="26">
        <v>8.7250496965381057</v>
      </c>
      <c r="AZ146" s="26">
        <v>8.8452180122217641</v>
      </c>
      <c r="BA146" s="26">
        <v>8.7250496965381057</v>
      </c>
      <c r="BB146" s="26">
        <v>9.4725616405412953</v>
      </c>
      <c r="BC146" s="26">
        <v>9.4725616405412953</v>
      </c>
      <c r="BD146" s="26">
        <v>9.4725616405412953</v>
      </c>
    </row>
    <row r="147" spans="1:56" x14ac:dyDescent="0.2">
      <c r="A147" s="2">
        <f t="shared" si="34"/>
        <v>44044</v>
      </c>
      <c r="B147" s="4" t="e">
        <f>Data!B146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  <c r="AN147" s="26">
        <v>3.000499193527296</v>
      </c>
      <c r="AO147" s="26">
        <v>3.000499193527296</v>
      </c>
      <c r="AP147" s="26">
        <v>4.8102195916559278</v>
      </c>
      <c r="AQ147" s="26">
        <v>4.8102195916559278</v>
      </c>
      <c r="AR147" s="26">
        <v>3.000499193527296</v>
      </c>
      <c r="AS147" s="26">
        <v>3.000499193527296</v>
      </c>
      <c r="AT147" s="26">
        <v>3.000499193527296</v>
      </c>
      <c r="AU147" s="26">
        <v>2.9381848149525123</v>
      </c>
      <c r="AV147" s="26">
        <v>2.9381848149525123</v>
      </c>
      <c r="AW147" s="26">
        <v>4.8102195916559278</v>
      </c>
      <c r="AX147" s="26">
        <v>2.8358079989696745</v>
      </c>
      <c r="AY147" s="26">
        <v>8.5105552234010702</v>
      </c>
      <c r="AZ147" s="26">
        <v>8.6163904712289821</v>
      </c>
      <c r="BA147" s="26">
        <v>8.5105552234010702</v>
      </c>
      <c r="BB147" s="26">
        <v>9.2244079740172396</v>
      </c>
      <c r="BC147" s="26">
        <v>9.2244079740172396</v>
      </c>
      <c r="BD147" s="26">
        <v>9.2244079740172396</v>
      </c>
    </row>
    <row r="148" spans="1:56" x14ac:dyDescent="0.2">
      <c r="A148" s="2">
        <f t="shared" si="34"/>
        <v>44045</v>
      </c>
      <c r="B148" s="4" t="e">
        <f>Data!B147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  <c r="AN148" s="26">
        <v>2.9563625083213676</v>
      </c>
      <c r="AO148" s="26">
        <v>2.9563625083213676</v>
      </c>
      <c r="AP148" s="26">
        <v>4.7733468853562888</v>
      </c>
      <c r="AQ148" s="26">
        <v>4.7733468853562888</v>
      </c>
      <c r="AR148" s="26">
        <v>2.9563625083213676</v>
      </c>
      <c r="AS148" s="26">
        <v>2.9563625083213676</v>
      </c>
      <c r="AT148" s="26">
        <v>2.9563625083213676</v>
      </c>
      <c r="AU148" s="26">
        <v>2.890469695319414</v>
      </c>
      <c r="AV148" s="26">
        <v>2.890469695319414</v>
      </c>
      <c r="AW148" s="26">
        <v>4.7733468853562888</v>
      </c>
      <c r="AX148" s="26">
        <v>2.7793191122468754</v>
      </c>
      <c r="AY148" s="26">
        <v>8.3067634298852262</v>
      </c>
      <c r="AZ148" s="26">
        <v>8.3988704819387081</v>
      </c>
      <c r="BA148" s="26">
        <v>8.3067634298852262</v>
      </c>
      <c r="BB148" s="26">
        <v>8.9884851465738862</v>
      </c>
      <c r="BC148" s="26">
        <v>8.9884851465738862</v>
      </c>
      <c r="BD148" s="26">
        <v>8.9884851465738862</v>
      </c>
    </row>
    <row r="149" spans="1:56" x14ac:dyDescent="0.2">
      <c r="A149" s="2">
        <f t="shared" si="34"/>
        <v>44046</v>
      </c>
      <c r="B149" s="4" t="e">
        <f>Data!B148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  <c r="AN149" s="26">
        <v>2.9151498040500754</v>
      </c>
      <c r="AO149" s="26">
        <v>2.9151498040500754</v>
      </c>
      <c r="AP149" s="26">
        <v>4.738763162286161</v>
      </c>
      <c r="AQ149" s="26">
        <v>4.738763162286161</v>
      </c>
      <c r="AR149" s="26">
        <v>2.9151498040500754</v>
      </c>
      <c r="AS149" s="26">
        <v>2.9151498040500754</v>
      </c>
      <c r="AT149" s="26">
        <v>2.9151498040500754</v>
      </c>
      <c r="AU149" s="26">
        <v>2.8459129145512794</v>
      </c>
      <c r="AV149" s="26">
        <v>2.8459129145512794</v>
      </c>
      <c r="AW149" s="26">
        <v>4.738763162286161</v>
      </c>
      <c r="AX149" s="26">
        <v>2.7265538911914695</v>
      </c>
      <c r="AY149" s="26">
        <v>8.1131670763102921</v>
      </c>
      <c r="AZ149" s="26">
        <v>8.1921316195623746</v>
      </c>
      <c r="BA149" s="26">
        <v>8.1131670763102921</v>
      </c>
      <c r="BB149" s="26">
        <v>8.7642264275371495</v>
      </c>
      <c r="BC149" s="26">
        <v>8.7642264275371495</v>
      </c>
      <c r="BD149" s="26">
        <v>8.7642264275371495</v>
      </c>
    </row>
    <row r="150" spans="1:56" x14ac:dyDescent="0.2">
      <c r="A150" s="2">
        <f t="shared" si="34"/>
        <v>44047</v>
      </c>
      <c r="B150" s="4" t="e">
        <f>Data!B149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  <c r="AN150" s="26">
        <v>2.8766639495273099</v>
      </c>
      <c r="AO150" s="26">
        <v>2.8766639495273099</v>
      </c>
      <c r="AP150" s="26">
        <v>4.7063088787941378</v>
      </c>
      <c r="AQ150" s="26">
        <v>4.7063088787941378</v>
      </c>
      <c r="AR150" s="26">
        <v>2.8766639495273099</v>
      </c>
      <c r="AS150" s="26">
        <v>2.8766639495273099</v>
      </c>
      <c r="AT150" s="26">
        <v>2.8766639495273099</v>
      </c>
      <c r="AU150" s="26">
        <v>2.8043029396701402</v>
      </c>
      <c r="AV150" s="26">
        <v>2.8043029396701402</v>
      </c>
      <c r="AW150" s="26">
        <v>4.7063088787941378</v>
      </c>
      <c r="AX150" s="26">
        <v>2.6772664196767111</v>
      </c>
      <c r="AY150" s="26">
        <v>7.9292795033873382</v>
      </c>
      <c r="AZ150" s="26">
        <v>7.995668089292395</v>
      </c>
      <c r="BA150" s="26">
        <v>7.9292795033873382</v>
      </c>
      <c r="BB150" s="26">
        <v>8.5510870866051185</v>
      </c>
      <c r="BC150" s="26">
        <v>8.5510870866051185</v>
      </c>
      <c r="BD150" s="26">
        <v>8.5510870866051185</v>
      </c>
    </row>
    <row r="151" spans="1:56" x14ac:dyDescent="0.2">
      <c r="A151" s="2">
        <f t="shared" si="34"/>
        <v>44048</v>
      </c>
      <c r="B151" s="4" t="e">
        <f>Data!B150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  <c r="AN151" s="26">
        <v>2.8407208056468134</v>
      </c>
      <c r="AO151" s="26">
        <v>2.8407208056468134</v>
      </c>
      <c r="AP151" s="26">
        <v>4.675835395615862</v>
      </c>
      <c r="AQ151" s="26">
        <v>4.675835395615862</v>
      </c>
      <c r="AR151" s="26">
        <v>2.8407208056468134</v>
      </c>
      <c r="AS151" s="26">
        <v>2.8407208056468134</v>
      </c>
      <c r="AT151" s="26">
        <v>2.8407208056468134</v>
      </c>
      <c r="AU151" s="26">
        <v>2.765442071369502</v>
      </c>
      <c r="AV151" s="26">
        <v>2.765442071369502</v>
      </c>
      <c r="AW151" s="26">
        <v>4.675835395615862</v>
      </c>
      <c r="AX151" s="26">
        <v>2.6312265939136652</v>
      </c>
      <c r="AY151" s="26">
        <v>7.7546341370103651</v>
      </c>
      <c r="AZ151" s="26">
        <v>7.8089943003976146</v>
      </c>
      <c r="BA151" s="26">
        <v>7.7546341370103651</v>
      </c>
      <c r="BB151" s="26">
        <v>8.3485439605423828</v>
      </c>
      <c r="BC151" s="26">
        <v>8.3485439605423828</v>
      </c>
      <c r="BD151" s="26">
        <v>8.3485439605423828</v>
      </c>
    </row>
    <row r="152" spans="1:56" x14ac:dyDescent="0.2">
      <c r="A152" s="2">
        <f t="shared" si="34"/>
        <v>44049</v>
      </c>
      <c r="B152" s="4" t="e">
        <f>Data!B151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  <c r="AN152" s="26">
        <v>2.807148401574715</v>
      </c>
      <c r="AO152" s="26">
        <v>2.807148401574715</v>
      </c>
      <c r="AP152" s="26">
        <v>4.6472042604887811</v>
      </c>
      <c r="AQ152" s="26">
        <v>4.6472042604887811</v>
      </c>
      <c r="AR152" s="26">
        <v>2.807148401574715</v>
      </c>
      <c r="AS152" s="26">
        <v>2.807148401574715</v>
      </c>
      <c r="AT152" s="26">
        <v>2.807148401574715</v>
      </c>
      <c r="AU152" s="26">
        <v>2.7291455758431784</v>
      </c>
      <c r="AV152" s="26">
        <v>2.7291455758431784</v>
      </c>
      <c r="AW152" s="26">
        <v>4.6472042604887811</v>
      </c>
      <c r="AX152" s="26">
        <v>2.5882191533200549</v>
      </c>
      <c r="AY152" s="26">
        <v>7.5887839665316372</v>
      </c>
      <c r="AZ152" s="26">
        <v>7.6316444050385108</v>
      </c>
      <c r="BA152" s="26">
        <v>7.5887839665316372</v>
      </c>
      <c r="BB152" s="26">
        <v>8.1560949796850757</v>
      </c>
      <c r="BC152" s="26">
        <v>8.1560949796850757</v>
      </c>
      <c r="BD152" s="26">
        <v>8.1560949796850757</v>
      </c>
    </row>
    <row r="153" spans="1:56" x14ac:dyDescent="0.2">
      <c r="A153" s="2">
        <f t="shared" si="34"/>
        <v>44050</v>
      </c>
      <c r="B153" s="4" t="e">
        <f>Data!B152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  <c r="AN153" s="26">
        <v>2.7757861594703077</v>
      </c>
      <c r="AO153" s="26">
        <v>2.7757861594703077</v>
      </c>
      <c r="AP153" s="26">
        <v>4.6202865350583835</v>
      </c>
      <c r="AQ153" s="26">
        <v>4.6202865350583835</v>
      </c>
      <c r="AR153" s="26">
        <v>2.7757861594703077</v>
      </c>
      <c r="AS153" s="26">
        <v>2.7757861594703077</v>
      </c>
      <c r="AT153" s="26">
        <v>2.7757861594703077</v>
      </c>
      <c r="AU153" s="26">
        <v>2.695240866873672</v>
      </c>
      <c r="AV153" s="26">
        <v>2.695240866873672</v>
      </c>
      <c r="AW153" s="26">
        <v>4.6202865350583835</v>
      </c>
      <c r="AX153" s="26">
        <v>2.5480427651453712</v>
      </c>
      <c r="AY153" s="26">
        <v>7.4313010023059416</v>
      </c>
      <c r="AZ153" s="26">
        <v>7.4631718083550425</v>
      </c>
      <c r="BA153" s="26">
        <v>7.4313010023059416</v>
      </c>
      <c r="BB153" s="26">
        <v>7.9732586614646079</v>
      </c>
      <c r="BC153" s="26">
        <v>7.9732586614646079</v>
      </c>
      <c r="BD153" s="26">
        <v>7.9732586614646079</v>
      </c>
    </row>
    <row r="154" spans="1:56" x14ac:dyDescent="0.2">
      <c r="A154" s="2">
        <f t="shared" si="34"/>
        <v>44051</v>
      </c>
      <c r="B154" s="4" t="e">
        <f>Data!B153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  <c r="AN154" s="26">
        <v>2.7464841653379866</v>
      </c>
      <c r="AO154" s="26">
        <v>2.7464841653379866</v>
      </c>
      <c r="AP154" s="26">
        <v>4.5949621636727631</v>
      </c>
      <c r="AQ154" s="26">
        <v>4.5949621636727631</v>
      </c>
      <c r="AR154" s="26">
        <v>2.7464841653379866</v>
      </c>
      <c r="AS154" s="26">
        <v>2.7464841653379866</v>
      </c>
      <c r="AT154" s="26">
        <v>2.7464841653379866</v>
      </c>
      <c r="AU154" s="26">
        <v>2.6635667358016115</v>
      </c>
      <c r="AV154" s="26">
        <v>2.6635667358016115</v>
      </c>
      <c r="AW154" s="26">
        <v>4.5949621636727631</v>
      </c>
      <c r="AX154" s="26">
        <v>2.5105091605935543</v>
      </c>
      <c r="AY154" s="26">
        <v>7.2817757176576068</v>
      </c>
      <c r="AZ154" s="26">
        <v>7.3031486557000216</v>
      </c>
      <c r="BA154" s="26">
        <v>7.2817757176576068</v>
      </c>
      <c r="BB154" s="26">
        <v>7.7995735774195856</v>
      </c>
      <c r="BC154" s="26">
        <v>7.7995735774195856</v>
      </c>
      <c r="BD154" s="26">
        <v>7.7995735774195856</v>
      </c>
    </row>
    <row r="155" spans="1:56" x14ac:dyDescent="0.2">
      <c r="A155" s="2">
        <f t="shared" si="34"/>
        <v>44052</v>
      </c>
      <c r="B155" s="4" t="e">
        <f>Data!B154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  <c r="AN155" s="26">
        <v>2.7191024836684692</v>
      </c>
      <c r="AO155" s="26">
        <v>2.7191024836684692</v>
      </c>
      <c r="AP155" s="26">
        <v>4.5711193817503464</v>
      </c>
      <c r="AQ155" s="26">
        <v>4.5711193817503464</v>
      </c>
      <c r="AR155" s="26">
        <v>2.7191024836684692</v>
      </c>
      <c r="AS155" s="26">
        <v>2.7191024836684692</v>
      </c>
      <c r="AT155" s="26">
        <v>2.7191024836684692</v>
      </c>
      <c r="AU155" s="26">
        <v>2.6339726270367079</v>
      </c>
      <c r="AV155" s="26">
        <v>2.6339726270367079</v>
      </c>
      <c r="AW155" s="26">
        <v>4.5711193817503464</v>
      </c>
      <c r="AX155" s="26">
        <v>2.4754423201762301</v>
      </c>
      <c r="AY155" s="26">
        <v>7.1398164798442751</v>
      </c>
      <c r="AZ155" s="26">
        <v>7.1511653022632498</v>
      </c>
      <c r="BA155" s="26">
        <v>7.1398164798442751</v>
      </c>
      <c r="BB155" s="26">
        <v>7.6345977994827949</v>
      </c>
      <c r="BC155" s="26">
        <v>7.6345977994827949</v>
      </c>
      <c r="BD155" s="26">
        <v>7.6345977994827949</v>
      </c>
    </row>
    <row r="156" spans="1:56" x14ac:dyDescent="0.2">
      <c r="A156" s="2">
        <f t="shared" si="34"/>
        <v>44053</v>
      </c>
      <c r="B156" s="4" t="e">
        <f>Data!B155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  <c r="AN156" s="26">
        <v>2.6935105135916713</v>
      </c>
      <c r="AO156" s="26">
        <v>2.6935105135916713</v>
      </c>
      <c r="AP156" s="26">
        <v>4.5486541614967386</v>
      </c>
      <c r="AQ156" s="26">
        <v>4.5486541614967386</v>
      </c>
      <c r="AR156" s="26">
        <v>2.6935105135916713</v>
      </c>
      <c r="AS156" s="26">
        <v>2.6935105135916713</v>
      </c>
      <c r="AT156" s="26">
        <v>2.6935105135916713</v>
      </c>
      <c r="AU156" s="26">
        <v>2.6063179568214441</v>
      </c>
      <c r="AV156" s="26">
        <v>2.6063179568214441</v>
      </c>
      <c r="AW156" s="26">
        <v>4.5486541614967386</v>
      </c>
      <c r="AX156" s="26">
        <v>2.4426777060404676</v>
      </c>
      <c r="AY156" s="26">
        <v>7.0050489740604673</v>
      </c>
      <c r="AZ156" s="26">
        <v>7.0068297697541668</v>
      </c>
      <c r="BA156" s="26">
        <v>7.0050489740604673</v>
      </c>
      <c r="BB156" s="26">
        <v>7.4779083307014185</v>
      </c>
      <c r="BC156" s="26">
        <v>7.4779083307014185</v>
      </c>
      <c r="BD156" s="26">
        <v>7.4779083307014185</v>
      </c>
    </row>
    <row r="157" spans="1:56" x14ac:dyDescent="0.2">
      <c r="A157" s="2">
        <f t="shared" si="34"/>
        <v>44054</v>
      </c>
      <c r="B157" s="4" t="e">
        <f>Data!B156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  <c r="AN157" s="26">
        <v>2.6695863843348304</v>
      </c>
      <c r="AO157" s="26">
        <v>2.6695863843348304</v>
      </c>
      <c r="AP157" s="26">
        <v>4.5274696928395102</v>
      </c>
      <c r="AQ157" s="26">
        <v>4.5274696928395102</v>
      </c>
      <c r="AR157" s="26">
        <v>2.6695863843348304</v>
      </c>
      <c r="AS157" s="26">
        <v>2.6695863843348304</v>
      </c>
      <c r="AT157" s="26">
        <v>2.6695863843348304</v>
      </c>
      <c r="AU157" s="26">
        <v>2.5804714730188394</v>
      </c>
      <c r="AV157" s="26">
        <v>2.5804714730188394</v>
      </c>
      <c r="AW157" s="26">
        <v>4.5274696928395102</v>
      </c>
      <c r="AX157" s="26">
        <v>2.4120615390419093</v>
      </c>
      <c r="AY157" s="26">
        <v>6.8771156240389537</v>
      </c>
      <c r="AZ157" s="26">
        <v>6.8697671942807821</v>
      </c>
      <c r="BA157" s="26">
        <v>6.8771156240389537</v>
      </c>
      <c r="BB157" s="26">
        <v>7.3291005249709</v>
      </c>
      <c r="BC157" s="26">
        <v>7.3291005249709</v>
      </c>
      <c r="BD157" s="26">
        <v>7.3291005249709</v>
      </c>
    </row>
    <row r="158" spans="1:56" x14ac:dyDescent="0.2">
      <c r="A158" s="2">
        <f t="shared" si="34"/>
        <v>44055</v>
      </c>
      <c r="B158" s="4" t="e">
        <f>Data!B157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  <c r="AN158" s="26">
        <v>2.6472163878558241</v>
      </c>
      <c r="AO158" s="26">
        <v>2.6472163878558241</v>
      </c>
      <c r="AP158" s="26">
        <v>4.5074758975434275</v>
      </c>
      <c r="AQ158" s="26">
        <v>4.5074758975434275</v>
      </c>
      <c r="AR158" s="26">
        <v>2.6472163878558241</v>
      </c>
      <c r="AS158" s="26">
        <v>2.6472163878558241</v>
      </c>
      <c r="AT158" s="26">
        <v>2.6472163878558241</v>
      </c>
      <c r="AU158" s="26">
        <v>2.5563106537629774</v>
      </c>
      <c r="AV158" s="26">
        <v>2.5563106537629774</v>
      </c>
      <c r="AW158" s="26">
        <v>4.5074758975434275</v>
      </c>
      <c r="AX158" s="26">
        <v>2.3834501183738772</v>
      </c>
      <c r="AY158" s="26">
        <v>6.7556750123661935</v>
      </c>
      <c r="AZ158" s="26">
        <v>6.7396192690778092</v>
      </c>
      <c r="BA158" s="26">
        <v>6.7556750123661935</v>
      </c>
      <c r="BB158" s="26">
        <v>7.18778749983362</v>
      </c>
      <c r="BC158" s="26">
        <v>7.18778749983362</v>
      </c>
      <c r="BD158" s="26">
        <v>7.18778749983362</v>
      </c>
    </row>
    <row r="159" spans="1:56" x14ac:dyDescent="0.2">
      <c r="A159" s="2">
        <f t="shared" si="34"/>
        <v>44056</v>
      </c>
      <c r="B159" s="4" t="e">
        <f>Data!B158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  <c r="AN159" s="26">
        <v>2.6262944466015936</v>
      </c>
      <c r="AO159" s="26">
        <v>2.6262944466015936</v>
      </c>
      <c r="AP159" s="26">
        <v>4.4885889745620959</v>
      </c>
      <c r="AQ159" s="26">
        <v>4.4885889745620959</v>
      </c>
      <c r="AR159" s="26">
        <v>2.6262944466015936</v>
      </c>
      <c r="AS159" s="26">
        <v>2.6262944466015936</v>
      </c>
      <c r="AT159" s="26">
        <v>2.6262944466015936</v>
      </c>
      <c r="AU159" s="26">
        <v>2.5337211428837003</v>
      </c>
      <c r="AV159" s="26">
        <v>2.5337211428837003</v>
      </c>
      <c r="AW159" s="26">
        <v>4.4885889745620959</v>
      </c>
      <c r="AX159" s="26">
        <v>2.3567091816131551</v>
      </c>
      <c r="AY159" s="26">
        <v>6.640401303226656</v>
      </c>
      <c r="AZ159" s="26">
        <v>6.6160436852942341</v>
      </c>
      <c r="BA159" s="26">
        <v>6.640401303226656</v>
      </c>
      <c r="BB159" s="26">
        <v>7.0535995459098952</v>
      </c>
      <c r="BC159" s="26">
        <v>7.0535995459098952</v>
      </c>
      <c r="BD159" s="26">
        <v>7.0535995459098952</v>
      </c>
    </row>
    <row r="160" spans="1:56" x14ac:dyDescent="0.2">
      <c r="A160" s="2">
        <f t="shared" si="34"/>
        <v>44057</v>
      </c>
      <c r="B160" s="4" t="e">
        <f>Data!B159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  <c r="AN160" s="26">
        <v>2.6067216144238605</v>
      </c>
      <c r="AO160" s="26">
        <v>2.6067216144238605</v>
      </c>
      <c r="AP160" s="26">
        <v>4.4707309747745612</v>
      </c>
      <c r="AQ160" s="26">
        <v>4.4707309747745612</v>
      </c>
      <c r="AR160" s="26">
        <v>2.6067216144238605</v>
      </c>
      <c r="AS160" s="26">
        <v>2.6067216144238605</v>
      </c>
      <c r="AT160" s="26">
        <v>2.6067216144238605</v>
      </c>
      <c r="AU160" s="26">
        <v>2.5125962200934762</v>
      </c>
      <c r="AV160" s="26">
        <v>2.5125962200934762</v>
      </c>
      <c r="AW160" s="26">
        <v>4.4707309747745612</v>
      </c>
      <c r="AX160" s="26">
        <v>2.3317133031013468</v>
      </c>
      <c r="AY160" s="26">
        <v>6.5309836699270498</v>
      </c>
      <c r="AZ160" s="26">
        <v>6.4987135736476773</v>
      </c>
      <c r="BA160" s="26">
        <v>6.5309836699270498</v>
      </c>
      <c r="BB160" s="26">
        <v>6.9261835360880566</v>
      </c>
      <c r="BC160" s="26">
        <v>6.9261835360880566</v>
      </c>
      <c r="BD160" s="26">
        <v>6.9261835360880566</v>
      </c>
    </row>
    <row r="161" spans="1:56" x14ac:dyDescent="0.2">
      <c r="A161" s="2">
        <f t="shared" si="34"/>
        <v>44058</v>
      </c>
      <c r="B161" s="4" t="e">
        <f>Data!B160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  <c r="AN161" s="26">
        <v>2.5884056087678395</v>
      </c>
      <c r="AO161" s="26">
        <v>2.5884056087678395</v>
      </c>
      <c r="AP161" s="26">
        <v>4.4538294033465338</v>
      </c>
      <c r="AQ161" s="26">
        <v>4.4538294033465338</v>
      </c>
      <c r="AR161" s="26">
        <v>2.5884056087678395</v>
      </c>
      <c r="AS161" s="26">
        <v>2.5884056087678395</v>
      </c>
      <c r="AT161" s="26">
        <v>2.5884056087678395</v>
      </c>
      <c r="AU161" s="26">
        <v>2.4928363040035686</v>
      </c>
      <c r="AV161" s="26">
        <v>2.4928363040035686</v>
      </c>
      <c r="AW161" s="26">
        <v>4.4538294033465338</v>
      </c>
      <c r="AX161" s="26">
        <v>2.3083453286451401</v>
      </c>
      <c r="AY161" s="26">
        <v>6.4271257292225838</v>
      </c>
      <c r="AZ161" s="26">
        <v>6.3873169493870163</v>
      </c>
      <c r="BA161" s="26">
        <v>6.4271257292225838</v>
      </c>
      <c r="BB161" s="26">
        <v>6.8052023371996082</v>
      </c>
      <c r="BC161" s="26">
        <v>6.8052023371996082</v>
      </c>
      <c r="BD161" s="26">
        <v>6.8052023371996082</v>
      </c>
    </row>
    <row r="162" spans="1:56" x14ac:dyDescent="0.2">
      <c r="A162" s="2">
        <f t="shared" si="34"/>
        <v>44059</v>
      </c>
      <c r="B162" s="4" t="e">
        <f>Data!B161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  <c r="AN162" s="26">
        <v>2.5712603723334966</v>
      </c>
      <c r="AO162" s="26">
        <v>2.5712603723334966</v>
      </c>
      <c r="AP162" s="26">
        <v>4.4378168480450144</v>
      </c>
      <c r="AQ162" s="26">
        <v>4.4378168480450144</v>
      </c>
      <c r="AR162" s="26">
        <v>2.5712603723334966</v>
      </c>
      <c r="AS162" s="26">
        <v>2.5712603723334966</v>
      </c>
      <c r="AT162" s="26">
        <v>2.5712603723334966</v>
      </c>
      <c r="AU162" s="26">
        <v>2.474348486117254</v>
      </c>
      <c r="AV162" s="26">
        <v>2.474348486117254</v>
      </c>
      <c r="AW162" s="26">
        <v>4.4378168480450144</v>
      </c>
      <c r="AX162" s="26">
        <v>2.286495844587856</v>
      </c>
      <c r="AY162" s="26">
        <v>6.3285449841708434</v>
      </c>
      <c r="AZ162" s="26">
        <v>6.2815561626733327</v>
      </c>
      <c r="BA162" s="26">
        <v>6.3285449841708434</v>
      </c>
      <c r="BB162" s="26">
        <v>6.6903342265421424</v>
      </c>
      <c r="BC162" s="26">
        <v>6.6903342265421424</v>
      </c>
      <c r="BD162" s="26">
        <v>6.6903342265421424</v>
      </c>
    </row>
    <row r="163" spans="1:56" x14ac:dyDescent="0.2">
      <c r="A163" s="2">
        <f t="shared" si="34"/>
        <v>44060</v>
      </c>
      <c r="B163" s="4" t="e">
        <f>Data!B162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  <c r="AN163" s="26">
        <v>2.5552056624923503</v>
      </c>
      <c r="AO163" s="26">
        <v>2.5552056624923503</v>
      </c>
      <c r="AP163" s="26">
        <v>4.4226306319219058</v>
      </c>
      <c r="AQ163" s="26">
        <v>4.4226306319219058</v>
      </c>
      <c r="AR163" s="26">
        <v>2.5552056624923503</v>
      </c>
      <c r="AS163" s="26">
        <v>2.5552056624923503</v>
      </c>
      <c r="AT163" s="26">
        <v>2.5552056624923503</v>
      </c>
      <c r="AU163" s="26">
        <v>2.4570460940289576</v>
      </c>
      <c r="AV163" s="26">
        <v>2.4570460940289576</v>
      </c>
      <c r="AW163" s="26">
        <v>4.4226306319219058</v>
      </c>
      <c r="AX163" s="26">
        <v>2.2660626793769634</v>
      </c>
      <c r="AY163" s="26">
        <v>6.2349722769721421</v>
      </c>
      <c r="AZ163" s="26">
        <v>6.1811473561898254</v>
      </c>
      <c r="BA163" s="26">
        <v>6.2349722769721421</v>
      </c>
      <c r="BB163" s="26">
        <v>6.5812723152839681</v>
      </c>
      <c r="BC163" s="26">
        <v>6.5812723152839681</v>
      </c>
      <c r="BD163" s="26">
        <v>6.5812723152839681</v>
      </c>
    </row>
    <row r="164" spans="1:56" x14ac:dyDescent="0.2">
      <c r="A164" s="2">
        <f t="shared" si="34"/>
        <v>44061</v>
      </c>
      <c r="B164" s="4" t="e">
        <f>Data!B163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  <c r="AN164" s="26">
        <v>2.5401666668252361</v>
      </c>
      <c r="AO164" s="26">
        <v>2.5401666668252361</v>
      </c>
      <c r="AP164" s="26">
        <v>4.4082124888663463</v>
      </c>
      <c r="AQ164" s="26">
        <v>4.4082124888663463</v>
      </c>
      <c r="AR164" s="26">
        <v>2.5401666668252361</v>
      </c>
      <c r="AS164" s="26">
        <v>2.5401666668252361</v>
      </c>
      <c r="AT164" s="26">
        <v>2.5401666668252361</v>
      </c>
      <c r="AU164" s="26">
        <v>2.4408482821391368</v>
      </c>
      <c r="AV164" s="26">
        <v>2.4408482821391368</v>
      </c>
      <c r="AW164" s="26">
        <v>4.4082124888663463</v>
      </c>
      <c r="AX164" s="26">
        <v>2.246950435826649</v>
      </c>
      <c r="AY164" s="26">
        <v>6.146151253015959</v>
      </c>
      <c r="AZ164" s="26">
        <v>6.0858199315214918</v>
      </c>
      <c r="BA164" s="26">
        <v>6.146151253015959</v>
      </c>
      <c r="BB164" s="26">
        <v>6.4777239804878706</v>
      </c>
      <c r="BC164" s="26">
        <v>6.4777239804878706</v>
      </c>
      <c r="BD164" s="26">
        <v>6.4777239804878706</v>
      </c>
    </row>
    <row r="165" spans="1:56" x14ac:dyDescent="0.2">
      <c r="A165" s="2">
        <f t="shared" si="34"/>
        <v>44062</v>
      </c>
      <c r="B165" s="4" t="e">
        <f>Data!B164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  <c r="AN165" s="26">
        <v>2.5260736432273836</v>
      </c>
      <c r="AO165" s="26">
        <v>2.5260736432273836</v>
      </c>
      <c r="AP165" s="26">
        <v>4.3945082606068331</v>
      </c>
      <c r="AQ165" s="26">
        <v>4.3945082606068331</v>
      </c>
      <c r="AR165" s="26">
        <v>2.5260736432273836</v>
      </c>
      <c r="AS165" s="26">
        <v>2.5260736432273836</v>
      </c>
      <c r="AT165" s="26">
        <v>2.5260736432273836</v>
      </c>
      <c r="AU165" s="26">
        <v>2.4256796482748388</v>
      </c>
      <c r="AV165" s="26">
        <v>2.4256796482748388</v>
      </c>
      <c r="AW165" s="26">
        <v>4.3945082606068331</v>
      </c>
      <c r="AX165" s="26">
        <v>2.2290700523500733</v>
      </c>
      <c r="AY165" s="26">
        <v>6.0618378371390502</v>
      </c>
      <c r="AZ165" s="26">
        <v>5.9953160256028033</v>
      </c>
      <c r="BA165" s="26">
        <v>6.0618378371390502</v>
      </c>
      <c r="BB165" s="26">
        <v>6.3794103072245134</v>
      </c>
      <c r="BC165" s="26">
        <v>6.3794103072245134</v>
      </c>
      <c r="BD165" s="26">
        <v>6.3794103072245134</v>
      </c>
    </row>
    <row r="166" spans="1:56" x14ac:dyDescent="0.2">
      <c r="A166" s="2">
        <f t="shared" si="34"/>
        <v>44063</v>
      </c>
      <c r="B166" s="4" t="e">
        <f>Data!B165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  <c r="AN166" s="26">
        <v>2.5128615831061918</v>
      </c>
      <c r="AO166" s="26">
        <v>2.5128615831061918</v>
      </c>
      <c r="AP166" s="26">
        <v>4.3814676138225312</v>
      </c>
      <c r="AQ166" s="26">
        <v>4.3814676138225312</v>
      </c>
      <c r="AR166" s="26">
        <v>2.5128615831061918</v>
      </c>
      <c r="AS166" s="26">
        <v>2.5128615831061918</v>
      </c>
      <c r="AT166" s="26">
        <v>2.5128615831061918</v>
      </c>
      <c r="AU166" s="26">
        <v>2.4114698746846694</v>
      </c>
      <c r="AV166" s="26">
        <v>2.4114698746846694</v>
      </c>
      <c r="AW166" s="26">
        <v>4.3814676138225312</v>
      </c>
      <c r="AX166" s="26">
        <v>2.212338391511814</v>
      </c>
      <c r="AY166" s="26">
        <v>5.9817997229098854</v>
      </c>
      <c r="AZ166" s="26">
        <v>5.9093899983141691</v>
      </c>
      <c r="BA166" s="26">
        <v>5.9817997229098854</v>
      </c>
      <c r="BB166" s="26">
        <v>6.28606554200642</v>
      </c>
      <c r="BC166" s="26">
        <v>6.28606554200642</v>
      </c>
      <c r="BD166" s="26">
        <v>6.28606554200642</v>
      </c>
    </row>
    <row r="167" spans="1:56" x14ac:dyDescent="0.2">
      <c r="A167" s="2">
        <f t="shared" si="34"/>
        <v>44064</v>
      </c>
      <c r="B167" s="4" t="e">
        <f>Data!B166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  <c r="AN167" s="26">
        <v>2.5004698962739162</v>
      </c>
      <c r="AO167" s="26">
        <v>2.5004698962739162</v>
      </c>
      <c r="AP167" s="26">
        <v>4.3690437760983745</v>
      </c>
      <c r="AQ167" s="26">
        <v>4.3690437760983745</v>
      </c>
      <c r="AR167" s="26">
        <v>2.5004698962739162</v>
      </c>
      <c r="AS167" s="26">
        <v>2.5004698962739162</v>
      </c>
      <c r="AT167" s="26">
        <v>2.5004698962739162</v>
      </c>
      <c r="AU167" s="26">
        <v>2.3981533919539557</v>
      </c>
      <c r="AV167" s="26">
        <v>2.3981533919539557</v>
      </c>
      <c r="AW167" s="26">
        <v>4.3690437760983745</v>
      </c>
      <c r="AX167" s="26">
        <v>2.1966778543265488</v>
      </c>
      <c r="AY167" s="26">
        <v>5.9058158755842616</v>
      </c>
      <c r="AZ167" s="26">
        <v>5.8278079321135055</v>
      </c>
      <c r="BA167" s="26">
        <v>5.9058158755842616</v>
      </c>
      <c r="BB167" s="26">
        <v>6.1974365585590014</v>
      </c>
      <c r="BC167" s="26">
        <v>6.1974365585590014</v>
      </c>
      <c r="BD167" s="26">
        <v>6.1974365585590014</v>
      </c>
    </row>
    <row r="168" spans="1:56" x14ac:dyDescent="0.2">
      <c r="A168" s="2">
        <f t="shared" si="34"/>
        <v>44065</v>
      </c>
      <c r="B168" s="4" t="e">
        <f>Data!B167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  <c r="AN168" s="26">
        <v>2.4888421162118934</v>
      </c>
      <c r="AO168" s="26">
        <v>2.4888421162118934</v>
      </c>
      <c r="AP168" s="26">
        <v>4.3571932895306515</v>
      </c>
      <c r="AQ168" s="26">
        <v>4.3571932895306515</v>
      </c>
      <c r="AR168" s="26">
        <v>2.4888421162118934</v>
      </c>
      <c r="AS168" s="26">
        <v>2.4888421162118934</v>
      </c>
      <c r="AT168" s="26">
        <v>2.4888421162118934</v>
      </c>
      <c r="AU168" s="26">
        <v>2.3856690644609113</v>
      </c>
      <c r="AV168" s="26">
        <v>2.3856690644609113</v>
      </c>
      <c r="AW168" s="26">
        <v>4.3571932895306515</v>
      </c>
      <c r="AX168" s="26">
        <v>2.182016018804688</v>
      </c>
      <c r="AY168" s="26">
        <v>5.833676049226395</v>
      </c>
      <c r="AZ168" s="26">
        <v>5.7503471444159127</v>
      </c>
      <c r="BA168" s="26">
        <v>5.833676049226395</v>
      </c>
      <c r="BB168" s="26">
        <v>6.1132823367536231</v>
      </c>
      <c r="BC168" s="26">
        <v>6.1132823367536231</v>
      </c>
      <c r="BD168" s="26">
        <v>6.1132823367536231</v>
      </c>
    </row>
    <row r="169" spans="1:56" x14ac:dyDescent="0.2">
      <c r="A169" s="2">
        <f t="shared" si="34"/>
        <v>44066</v>
      </c>
      <c r="B169" s="4" t="e">
        <f>Data!B168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  <c r="AN169" s="26">
        <v>2.4779256244547381</v>
      </c>
      <c r="AO169" s="26">
        <v>2.4779256244547381</v>
      </c>
      <c r="AP169" s="26">
        <v>4.3458757808586759</v>
      </c>
      <c r="AQ169" s="26">
        <v>4.3458757808586759</v>
      </c>
      <c r="AR169" s="26">
        <v>2.4779256244547381</v>
      </c>
      <c r="AS169" s="26">
        <v>2.4779256244547381</v>
      </c>
      <c r="AT169" s="26">
        <v>2.4779256244547381</v>
      </c>
      <c r="AU169" s="26">
        <v>2.3739598960673547</v>
      </c>
      <c r="AV169" s="26">
        <v>2.3739598960673547</v>
      </c>
      <c r="AW169" s="26">
        <v>4.3458757808586759</v>
      </c>
      <c r="AX169" s="26">
        <v>2.1682853013190138</v>
      </c>
      <c r="AY169" s="26">
        <v>5.7651803183567232</v>
      </c>
      <c r="AZ169" s="26">
        <v>5.6767957132803915</v>
      </c>
      <c r="BA169" s="26">
        <v>5.7651803183567232</v>
      </c>
      <c r="BB169" s="26">
        <v>6.0333734553572667</v>
      </c>
      <c r="BC169" s="26">
        <v>6.0333734553572667</v>
      </c>
      <c r="BD169" s="26">
        <v>6.0333734553572667</v>
      </c>
    </row>
    <row r="170" spans="1:56" x14ac:dyDescent="0.2">
      <c r="A170" s="2">
        <f t="shared" si="34"/>
        <v>44067</v>
      </c>
      <c r="B170" s="4" t="e">
        <f>Data!B169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  <c r="AN170" s="26">
        <v>2.4676713929120253</v>
      </c>
      <c r="AO170" s="26">
        <v>2.4676713929120253</v>
      </c>
      <c r="AP170" s="26">
        <v>4.3350537470638288</v>
      </c>
      <c r="AQ170" s="26">
        <v>4.3350537470638288</v>
      </c>
      <c r="AR170" s="26">
        <v>2.4676713929120253</v>
      </c>
      <c r="AS170" s="26">
        <v>2.4676713929120253</v>
      </c>
      <c r="AT170" s="26">
        <v>2.4676713929120253</v>
      </c>
      <c r="AU170" s="26">
        <v>2.3629727548077981</v>
      </c>
      <c r="AV170" s="26">
        <v>2.3629727548077981</v>
      </c>
      <c r="AW170" s="26">
        <v>4.3350537470638288</v>
      </c>
      <c r="AX170" s="26">
        <v>2.1554226394380596</v>
      </c>
      <c r="AY170" s="26">
        <v>5.7001386243705419</v>
      </c>
      <c r="AZ170" s="26">
        <v>5.6069520168259679</v>
      </c>
      <c r="BA170" s="26">
        <v>5.7001386243705419</v>
      </c>
      <c r="BB170" s="26">
        <v>5.957491599102128</v>
      </c>
      <c r="BC170" s="26">
        <v>5.957491599102128</v>
      </c>
      <c r="BD170" s="26">
        <v>5.957491599102128</v>
      </c>
    </row>
    <row r="171" spans="1:56" x14ac:dyDescent="0.2">
      <c r="A171" s="2">
        <f t="shared" si="34"/>
        <v>44068</v>
      </c>
      <c r="B171" s="4" t="e">
        <f>Data!B170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  <c r="AN171" s="26">
        <v>2.45803374301128</v>
      </c>
      <c r="AO171" s="26">
        <v>2.45803374301128</v>
      </c>
      <c r="AP171" s="26">
        <v>4.3246923554399173</v>
      </c>
      <c r="AQ171" s="26">
        <v>4.3246923554399173</v>
      </c>
      <c r="AR171" s="26">
        <v>2.45803374301128</v>
      </c>
      <c r="AS171" s="26">
        <v>2.45803374301128</v>
      </c>
      <c r="AT171" s="26">
        <v>2.45803374301128</v>
      </c>
      <c r="AU171" s="26">
        <v>2.3526581154083983</v>
      </c>
      <c r="AV171" s="26">
        <v>2.3526581154083983</v>
      </c>
      <c r="AW171" s="26">
        <v>4.3246923554399173</v>
      </c>
      <c r="AX171" s="26">
        <v>2.1433691949416844</v>
      </c>
      <c r="AY171" s="26">
        <v>5.6383703368688405</v>
      </c>
      <c r="AZ171" s="26">
        <v>5.5406242866790762</v>
      </c>
      <c r="BA171" s="26">
        <v>5.6383703368688405</v>
      </c>
      <c r="BB171" s="26">
        <v>5.8854290804446805</v>
      </c>
      <c r="BC171" s="26">
        <v>5.8854290804446805</v>
      </c>
      <c r="BD171" s="26">
        <v>5.8854290804446805</v>
      </c>
    </row>
    <row r="172" spans="1:56" x14ac:dyDescent="0.2">
      <c r="A172" s="2">
        <f t="shared" si="34"/>
        <v>44069</v>
      </c>
      <c r="B172" s="4" t="e">
        <f>Data!B171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  <c r="AN172" s="26">
        <v>2.4489701206095504</v>
      </c>
      <c r="AO172" s="26">
        <v>2.4489701206095504</v>
      </c>
      <c r="AP172" s="26">
        <v>4.3147592571982329</v>
      </c>
      <c r="AQ172" s="26">
        <v>4.3147592571982329</v>
      </c>
      <c r="AR172" s="26">
        <v>2.4489701206095504</v>
      </c>
      <c r="AS172" s="26">
        <v>2.4489701206095504</v>
      </c>
      <c r="AT172" s="26">
        <v>2.4489701206095504</v>
      </c>
      <c r="AU172" s="26">
        <v>2.3429698185322745</v>
      </c>
      <c r="AV172" s="26">
        <v>2.3429698185322745</v>
      </c>
      <c r="AW172" s="26">
        <v>4.3147592571982329</v>
      </c>
      <c r="AX172" s="26">
        <v>2.1320700758018698</v>
      </c>
      <c r="AY172" s="26">
        <v>5.579703829953031</v>
      </c>
      <c r="AZ172" s="26">
        <v>5.4776301756479766</v>
      </c>
      <c r="BA172" s="26">
        <v>5.579703829953031</v>
      </c>
      <c r="BB172" s="26">
        <v>5.8169883762659094</v>
      </c>
      <c r="BC172" s="26">
        <v>5.8169883762659094</v>
      </c>
      <c r="BD172" s="26">
        <v>5.8169883762659094</v>
      </c>
    </row>
    <row r="173" spans="1:56" x14ac:dyDescent="0.2">
      <c r="A173" s="2">
        <f t="shared" si="34"/>
        <v>44070</v>
      </c>
      <c r="B173" s="4" t="e">
        <f>Data!B172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  <c r="AN173" s="26">
        <v>2.4404408856814772</v>
      </c>
      <c r="AO173" s="26">
        <v>2.4404408856814772</v>
      </c>
      <c r="AP173" s="26">
        <v>4.3052244137272551</v>
      </c>
      <c r="AQ173" s="26">
        <v>4.3052244137272551</v>
      </c>
      <c r="AR173" s="26">
        <v>2.4404408856814772</v>
      </c>
      <c r="AS173" s="26">
        <v>2.4404408856814772</v>
      </c>
      <c r="AT173" s="26">
        <v>2.4404408856814772</v>
      </c>
      <c r="AU173" s="26">
        <v>2.3338648457099631</v>
      </c>
      <c r="AV173" s="26">
        <v>2.3338648457099631</v>
      </c>
      <c r="AW173" s="26">
        <v>4.3052244137272551</v>
      </c>
      <c r="AX173" s="26">
        <v>2.1214740759770137</v>
      </c>
      <c r="AY173" s="26">
        <v>5.5239760734573018</v>
      </c>
      <c r="AZ173" s="26">
        <v>5.4177963397270581</v>
      </c>
      <c r="BA173" s="26">
        <v>5.5239760734573018</v>
      </c>
      <c r="BB173" s="26">
        <v>5.7519816796608749</v>
      </c>
      <c r="BC173" s="26">
        <v>5.7519816796608749</v>
      </c>
      <c r="BD173" s="26">
        <v>5.7519816796608749</v>
      </c>
    </row>
    <row r="174" spans="1:56" x14ac:dyDescent="0.2">
      <c r="A174" s="2">
        <f t="shared" si="34"/>
        <v>44071</v>
      </c>
      <c r="B174" s="4" t="e">
        <f>Data!B173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  <c r="AN174" s="26">
        <v>2.4324091158495613</v>
      </c>
      <c r="AO174" s="26">
        <v>2.4324091158495613</v>
      </c>
      <c r="AP174" s="26">
        <v>4.2960599346804624</v>
      </c>
      <c r="AQ174" s="26">
        <v>4.2960599346804624</v>
      </c>
      <c r="AR174" s="26">
        <v>2.4324091158495613</v>
      </c>
      <c r="AS174" s="26">
        <v>2.4324091158495613</v>
      </c>
      <c r="AT174" s="26">
        <v>2.4324091158495613</v>
      </c>
      <c r="AU174" s="26">
        <v>2.3253031089733263</v>
      </c>
      <c r="AV174" s="26">
        <v>2.3253031089733263</v>
      </c>
      <c r="AW174" s="26">
        <v>4.2960599346804624</v>
      </c>
      <c r="AX174" s="26">
        <v>2.1115334319308179</v>
      </c>
      <c r="AY174" s="26">
        <v>5.4710322390249715</v>
      </c>
      <c r="AZ174" s="26">
        <v>5.3609580344528096</v>
      </c>
      <c r="BA174" s="26">
        <v>5.4710322390249715</v>
      </c>
      <c r="BB174" s="26">
        <v>5.6902304668753336</v>
      </c>
      <c r="BC174" s="26">
        <v>5.6902304668753336</v>
      </c>
      <c r="BD174" s="26">
        <v>5.6902304668753336</v>
      </c>
    </row>
    <row r="175" spans="1:56" x14ac:dyDescent="0.2">
      <c r="A175" s="2">
        <f t="shared" si="34"/>
        <v>44072</v>
      </c>
      <c r="B175" s="4" t="e">
        <f>Data!B174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  <c r="AN175" s="26">
        <v>2.4248404228773643</v>
      </c>
      <c r="AO175" s="26">
        <v>2.4248404228773643</v>
      </c>
      <c r="AP175" s="26">
        <v>4.2872399271164676</v>
      </c>
      <c r="AQ175" s="26">
        <v>4.2872399271164676</v>
      </c>
      <c r="AR175" s="26">
        <v>2.4248404228773643</v>
      </c>
      <c r="AS175" s="26">
        <v>2.4248404228773643</v>
      </c>
      <c r="AT175" s="26">
        <v>2.4248404228773643</v>
      </c>
      <c r="AU175" s="26">
        <v>2.3172472542680373</v>
      </c>
      <c r="AV175" s="26">
        <v>2.3172472542680373</v>
      </c>
      <c r="AW175" s="26">
        <v>4.2872399271164676</v>
      </c>
      <c r="AX175" s="26">
        <v>2.102203594847202</v>
      </c>
      <c r="AY175" s="26">
        <v>5.4207253208773798</v>
      </c>
      <c r="AZ175" s="26">
        <v>5.3069587255628941</v>
      </c>
      <c r="BA175" s="26">
        <v>5.4207253208773798</v>
      </c>
      <c r="BB175" s="26">
        <v>5.6315650793684258</v>
      </c>
      <c r="BC175" s="26">
        <v>5.6315650793684258</v>
      </c>
      <c r="BD175" s="26">
        <v>5.6315650793684258</v>
      </c>
    </row>
    <row r="176" spans="1:56" x14ac:dyDescent="0.2">
      <c r="A176" s="2">
        <f t="shared" si="34"/>
        <v>44073</v>
      </c>
      <c r="B176" s="4" t="e">
        <f>Data!B175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  <c r="AN176" s="26">
        <v>2.4177027812986434</v>
      </c>
      <c r="AO176" s="26">
        <v>2.4177027812986434</v>
      </c>
      <c r="AP176" s="26">
        <v>4.2787403549636371</v>
      </c>
      <c r="AQ176" s="26">
        <v>4.2787403549636371</v>
      </c>
      <c r="AR176" s="26">
        <v>2.4177027812986434</v>
      </c>
      <c r="AS176" s="26">
        <v>2.4177027812986434</v>
      </c>
      <c r="AT176" s="26">
        <v>2.4177027812986434</v>
      </c>
      <c r="AU176" s="26">
        <v>2.3096624777738612</v>
      </c>
      <c r="AV176" s="26">
        <v>2.3096624777738612</v>
      </c>
      <c r="AW176" s="26">
        <v>4.2787403549636371</v>
      </c>
      <c r="AX176" s="26">
        <v>2.0934430175704648</v>
      </c>
      <c r="AY176" s="26">
        <v>5.3729157710745463</v>
      </c>
      <c r="AZ176" s="26">
        <v>5.2556497138490519</v>
      </c>
      <c r="BA176" s="26">
        <v>5.3729157710745463</v>
      </c>
      <c r="BB176" s="26">
        <v>5.575824320912349</v>
      </c>
      <c r="BC176" s="26">
        <v>5.575824320912349</v>
      </c>
      <c r="BD176" s="26">
        <v>5.575824320912349</v>
      </c>
    </row>
    <row r="177" spans="1:56" x14ac:dyDescent="0.2">
      <c r="A177" s="2">
        <f t="shared" si="34"/>
        <v>44074</v>
      </c>
      <c r="B177" s="4" t="e">
        <f>Data!B176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  <c r="AN177" s="26">
        <v>2.410966368405052</v>
      </c>
      <c r="AO177" s="26">
        <v>2.410966368405052</v>
      </c>
      <c r="AP177" s="26">
        <v>4.2705389081267091</v>
      </c>
      <c r="AQ177" s="26">
        <v>4.2705389081267091</v>
      </c>
      <c r="AR177" s="26">
        <v>2.410966368405052</v>
      </c>
      <c r="AS177" s="26">
        <v>2.410966368405052</v>
      </c>
      <c r="AT177" s="26">
        <v>2.410966368405052</v>
      </c>
      <c r="AU177" s="26">
        <v>2.3025163543134171</v>
      </c>
      <c r="AV177" s="26">
        <v>2.3025163543134171</v>
      </c>
      <c r="AW177" s="26">
        <v>4.2705389081267091</v>
      </c>
      <c r="AX177" s="26">
        <v>2.085212955355157</v>
      </c>
      <c r="AY177" s="26">
        <v>5.327471149025107</v>
      </c>
      <c r="AZ177" s="26">
        <v>5.2068897740424802</v>
      </c>
      <c r="BA177" s="26">
        <v>5.327471149025107</v>
      </c>
      <c r="BB177" s="26">
        <v>5.5228550695813556</v>
      </c>
      <c r="BC177" s="26">
        <v>5.5228550695813556</v>
      </c>
      <c r="BD177" s="26">
        <v>5.5228550695813556</v>
      </c>
    </row>
    <row r="178" spans="1:56" x14ac:dyDescent="0.2">
      <c r="A178" s="2">
        <f t="shared" si="34"/>
        <v>44075</v>
      </c>
      <c r="B178" s="4" t="e">
        <f>Data!B177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  <c r="AN178" s="26">
        <v>2.404603414862053</v>
      </c>
      <c r="AO178" s="26">
        <v>2.404603414862053</v>
      </c>
      <c r="AP178" s="26">
        <v>4.262614880595712</v>
      </c>
      <c r="AQ178" s="26">
        <v>4.262614880595712</v>
      </c>
      <c r="AR178" s="26">
        <v>2.404603414862053</v>
      </c>
      <c r="AS178" s="26">
        <v>2.404603414862053</v>
      </c>
      <c r="AT178" s="26">
        <v>2.404603414862053</v>
      </c>
      <c r="AU178" s="26">
        <v>2.2957786770789408</v>
      </c>
      <c r="AV178" s="26">
        <v>2.2957786770789408</v>
      </c>
      <c r="AW178" s="26">
        <v>4.262614880595712</v>
      </c>
      <c r="AX178" s="26">
        <v>2.0774772795628551</v>
      </c>
      <c r="AY178" s="26">
        <v>5.2842657849682295</v>
      </c>
      <c r="AZ178" s="26">
        <v>5.1605448075260769</v>
      </c>
      <c r="BA178" s="26">
        <v>5.2842657849682295</v>
      </c>
      <c r="BB178" s="26">
        <v>5.4725119044324009</v>
      </c>
      <c r="BC178" s="26">
        <v>5.4725119044324009</v>
      </c>
      <c r="BD178" s="26">
        <v>5.4725119044324009</v>
      </c>
    </row>
    <row r="179" spans="1:56" x14ac:dyDescent="0.2">
      <c r="A179" s="2">
        <f t="shared" si="34"/>
        <v>44076</v>
      </c>
      <c r="B179" s="4" t="e">
        <f>Data!B178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  <c r="AN179" s="26">
        <v>2.3985880652672056</v>
      </c>
      <c r="AO179" s="26">
        <v>2.3985880652672056</v>
      </c>
      <c r="AP179" s="26">
        <v>4.2549490569578277</v>
      </c>
      <c r="AQ179" s="26">
        <v>4.2549490569578277</v>
      </c>
      <c r="AR179" s="26">
        <v>2.3985880652672056</v>
      </c>
      <c r="AS179" s="26">
        <v>2.3985880652672056</v>
      </c>
      <c r="AT179" s="26">
        <v>2.3985880652672056</v>
      </c>
      <c r="AU179" s="26">
        <v>2.2894213079529186</v>
      </c>
      <c r="AV179" s="26">
        <v>2.2894213079529186</v>
      </c>
      <c r="AW179" s="26">
        <v>4.2549490569578277</v>
      </c>
      <c r="AX179" s="26">
        <v>2.0702023034932271</v>
      </c>
      <c r="AY179" s="26">
        <v>5.2431804571213307</v>
      </c>
      <c r="AZ179" s="26">
        <v>5.1164875086305539</v>
      </c>
      <c r="BA179" s="26">
        <v>5.2431804571213307</v>
      </c>
      <c r="BB179" s="26">
        <v>5.4246567466374147</v>
      </c>
      <c r="BC179" s="26">
        <v>5.4246567466374147</v>
      </c>
      <c r="BD179" s="26">
        <v>5.4246567466374147</v>
      </c>
    </row>
    <row r="180" spans="1:56" x14ac:dyDescent="0.2">
      <c r="A180" s="2">
        <f t="shared" si="34"/>
        <v>44077</v>
      </c>
      <c r="B180" s="4" t="e">
        <f>Data!B179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  <c r="AN180" s="26">
        <v>2.3928962480070988</v>
      </c>
      <c r="AO180" s="26">
        <v>2.3928962480070988</v>
      </c>
      <c r="AP180" s="26">
        <v>4.2475236067508941</v>
      </c>
      <c r="AQ180" s="26">
        <v>4.2475236067508941</v>
      </c>
      <c r="AR180" s="26">
        <v>2.3928962480070988</v>
      </c>
      <c r="AS180" s="26">
        <v>2.3928962480070988</v>
      </c>
      <c r="AT180" s="26">
        <v>2.3928962480070988</v>
      </c>
      <c r="AU180" s="26">
        <v>2.2834180377423237</v>
      </c>
      <c r="AV180" s="26">
        <v>2.2834180377423237</v>
      </c>
      <c r="AW180" s="26">
        <v>4.2475236067508941</v>
      </c>
      <c r="AX180" s="26">
        <v>2.0633566195845296</v>
      </c>
      <c r="AY180" s="26">
        <v>5.2041020821640807</v>
      </c>
      <c r="AZ180" s="26">
        <v>5.0745970442402974</v>
      </c>
      <c r="BA180" s="26">
        <v>5.2041020821640807</v>
      </c>
      <c r="BB180" s="26">
        <v>5.3791585147916665</v>
      </c>
      <c r="BC180" s="26">
        <v>5.3791585147916665</v>
      </c>
      <c r="BD180" s="26">
        <v>5.3791585147916665</v>
      </c>
    </row>
    <row r="181" spans="1:56" x14ac:dyDescent="0.2">
      <c r="A181" s="2">
        <f t="shared" si="34"/>
        <v>44078</v>
      </c>
      <c r="B181" s="4" t="e">
        <f>Data!B180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  <c r="AN181" s="26">
        <v>2.3875055538089467</v>
      </c>
      <c r="AO181" s="26">
        <v>2.3875055538089467</v>
      </c>
      <c r="AP181" s="26">
        <v>4.2403219861330648</v>
      </c>
      <c r="AQ181" s="26">
        <v>4.2403219861330648</v>
      </c>
      <c r="AR181" s="26">
        <v>2.3875055538089467</v>
      </c>
      <c r="AS181" s="26">
        <v>2.3875055538089467</v>
      </c>
      <c r="AT181" s="26">
        <v>2.3875055538089467</v>
      </c>
      <c r="AU181" s="26">
        <v>2.2777444556877198</v>
      </c>
      <c r="AV181" s="26">
        <v>2.2777444556877198</v>
      </c>
      <c r="AW181" s="26">
        <v>4.2403219861330648</v>
      </c>
      <c r="AX181" s="26">
        <v>2.0569109472640394</v>
      </c>
      <c r="AY181" s="26">
        <v>5.1669234187104705</v>
      </c>
      <c r="AZ181" s="26">
        <v>5.0347587464092243</v>
      </c>
      <c r="BA181" s="26">
        <v>5.1669234187104705</v>
      </c>
      <c r="BB181" s="26">
        <v>5.3358927940932679</v>
      </c>
      <c r="BC181" s="26">
        <v>5.3358927940932679</v>
      </c>
      <c r="BD181" s="26">
        <v>5.3358927940932679</v>
      </c>
    </row>
    <row r="182" spans="1:56" x14ac:dyDescent="0.2">
      <c r="A182" s="2">
        <f t="shared" si="34"/>
        <v>44079</v>
      </c>
      <c r="B182" s="4" t="e">
        <f>Data!B181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  <c r="AN182" s="26">
        <v>2.3823951224204269</v>
      </c>
      <c r="AO182" s="26">
        <v>2.3823951224204269</v>
      </c>
      <c r="AP182" s="26">
        <v>4.2333288463768239</v>
      </c>
      <c r="AQ182" s="26">
        <v>4.2333288463768239</v>
      </c>
      <c r="AR182" s="26">
        <v>2.3823951224204269</v>
      </c>
      <c r="AS182" s="26">
        <v>2.3823951224204269</v>
      </c>
      <c r="AT182" s="26">
        <v>2.3823951224204269</v>
      </c>
      <c r="AU182" s="26">
        <v>2.2723778276477327</v>
      </c>
      <c r="AV182" s="26">
        <v>2.2723778276477327</v>
      </c>
      <c r="AW182" s="26">
        <v>4.2333288463768239</v>
      </c>
      <c r="AX182" s="26">
        <v>2.0508379907719108</v>
      </c>
      <c r="AY182" s="26">
        <v>5.1315427834063616</v>
      </c>
      <c r="AZ182" s="26">
        <v>4.9968638176661155</v>
      </c>
      <c r="BA182" s="26">
        <v>5.1315427834063616</v>
      </c>
      <c r="BB182" s="26">
        <v>5.2947415190649023</v>
      </c>
      <c r="BC182" s="26">
        <v>5.2947415190649023</v>
      </c>
      <c r="BD182" s="26">
        <v>5.2947415190649023</v>
      </c>
    </row>
    <row r="183" spans="1:56" x14ac:dyDescent="0.2">
      <c r="A183" s="2">
        <f t="shared" si="34"/>
        <v>44080</v>
      </c>
      <c r="B183" s="4" t="e">
        <f>Data!B182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  <c r="AN183" s="26">
        <v>2.377545536886728</v>
      </c>
      <c r="AO183" s="26">
        <v>2.377545536886728</v>
      </c>
      <c r="AP183" s="26">
        <v>4.2265299487272809</v>
      </c>
      <c r="AQ183" s="26">
        <v>4.2265299487272809</v>
      </c>
      <c r="AR183" s="26">
        <v>2.377545536886728</v>
      </c>
      <c r="AS183" s="26">
        <v>2.377545536886728</v>
      </c>
      <c r="AT183" s="26">
        <v>2.377545536886728</v>
      </c>
      <c r="AU183" s="26">
        <v>2.2672969823964491</v>
      </c>
      <c r="AV183" s="26">
        <v>2.2672969823964491</v>
      </c>
      <c r="AW183" s="26">
        <v>4.2265299487272809</v>
      </c>
      <c r="AX183" s="26">
        <v>2.0451123063227246</v>
      </c>
      <c r="AY183" s="26">
        <v>5.0978637792791872</v>
      </c>
      <c r="AZ183" s="26">
        <v>4.9608090486725755</v>
      </c>
      <c r="BA183" s="26">
        <v>5.0978637792791872</v>
      </c>
      <c r="BB183" s="26">
        <v>5.2555926694696717</v>
      </c>
      <c r="BC183" s="26">
        <v>5.2555926694696717</v>
      </c>
      <c r="BD183" s="26">
        <v>5.2555926694696717</v>
      </c>
    </row>
    <row r="184" spans="1:56" x14ac:dyDescent="0.2">
      <c r="A184" s="2">
        <f t="shared" si="34"/>
        <v>44081</v>
      </c>
      <c r="B184" s="4" t="e">
        <f>Data!B183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  <c r="AN184" s="26">
        <v>2.3729387249271325</v>
      </c>
      <c r="AO184" s="26">
        <v>2.3729387249271325</v>
      </c>
      <c r="AP184" s="26">
        <v>4.2199120851944407</v>
      </c>
      <c r="AQ184" s="26">
        <v>4.2199120851944407</v>
      </c>
      <c r="AR184" s="26">
        <v>2.3729387249271325</v>
      </c>
      <c r="AS184" s="26">
        <v>2.3729387249271325</v>
      </c>
      <c r="AT184" s="26">
        <v>2.3729387249271325</v>
      </c>
      <c r="AU184" s="26">
        <v>2.2624822055062666</v>
      </c>
      <c r="AV184" s="26">
        <v>2.2624822055062666</v>
      </c>
      <c r="AW184" s="26">
        <v>4.2199120851944407</v>
      </c>
      <c r="AX184" s="26">
        <v>2.0397101780075331</v>
      </c>
      <c r="AY184" s="26">
        <v>5.0657950359590505</v>
      </c>
      <c r="AZ184" s="26">
        <v>4.9264965478841454</v>
      </c>
      <c r="BA184" s="26">
        <v>5.0657950359590505</v>
      </c>
      <c r="BB184" s="26">
        <v>5.21833997905805</v>
      </c>
      <c r="BC184" s="26">
        <v>5.21833997905805</v>
      </c>
      <c r="BD184" s="26">
        <v>5.21833997905805</v>
      </c>
    </row>
    <row r="185" spans="1:56" x14ac:dyDescent="0.2">
      <c r="A185" s="2">
        <f t="shared" si="34"/>
        <v>44082</v>
      </c>
      <c r="B185" s="4" t="e">
        <f>Data!B184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  <c r="AN185" s="26">
        <v>2.3685578669448977</v>
      </c>
      <c r="AO185" s="26">
        <v>2.3685578669448977</v>
      </c>
      <c r="AP185" s="26">
        <v>4.2134630048771511</v>
      </c>
      <c r="AQ185" s="26">
        <v>4.2134630048771511</v>
      </c>
      <c r="AR185" s="26">
        <v>2.3685578669448977</v>
      </c>
      <c r="AS185" s="26">
        <v>2.3685578669448977</v>
      </c>
      <c r="AT185" s="26">
        <v>2.3685578669448977</v>
      </c>
      <c r="AU185" s="26">
        <v>2.2579151403216917</v>
      </c>
      <c r="AV185" s="26">
        <v>2.2579151403216917</v>
      </c>
      <c r="AW185" s="26">
        <v>4.2134630048771511</v>
      </c>
      <c r="AX185" s="26">
        <v>2.0346095018756833</v>
      </c>
      <c r="AY185" s="26">
        <v>5.0352499613858921</v>
      </c>
      <c r="AZ185" s="26">
        <v>4.8938334828559746</v>
      </c>
      <c r="BA185" s="26">
        <v>5.0352499613858921</v>
      </c>
      <c r="BB185" s="26">
        <v>5.1828826567717972</v>
      </c>
      <c r="BC185" s="26">
        <v>5.1828826567717972</v>
      </c>
      <c r="BD185" s="26">
        <v>5.1828826567717972</v>
      </c>
    </row>
    <row r="186" spans="1:56" x14ac:dyDescent="0.2">
      <c r="A186" s="2">
        <f t="shared" si="34"/>
        <v>44083</v>
      </c>
      <c r="B186" s="4" t="e">
        <f>Data!B185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  <c r="AN186" s="26">
        <v>2.3643873102337407</v>
      </c>
      <c r="AO186" s="26">
        <v>2.3643873102337407</v>
      </c>
      <c r="AP186" s="26">
        <v>4.207171345442684</v>
      </c>
      <c r="AQ186" s="26">
        <v>4.207171345442684</v>
      </c>
      <c r="AR186" s="26">
        <v>2.3643873102337407</v>
      </c>
      <c r="AS186" s="26">
        <v>2.3643873102337407</v>
      </c>
      <c r="AT186" s="26">
        <v>2.3643873102337407</v>
      </c>
      <c r="AU186" s="26">
        <v>2.2535786955606292</v>
      </c>
      <c r="AV186" s="26">
        <v>2.2535786955606292</v>
      </c>
      <c r="AW186" s="26">
        <v>4.207171345442684</v>
      </c>
      <c r="AX186" s="26">
        <v>2.0297896776701267</v>
      </c>
      <c r="AY186" s="26">
        <v>5.0061465046152671</v>
      </c>
      <c r="AZ186" s="26">
        <v>4.862731832828195</v>
      </c>
      <c r="BA186" s="26">
        <v>5.0061465046152671</v>
      </c>
      <c r="BB186" s="26">
        <v>5.1491251200227603</v>
      </c>
      <c r="BC186" s="26">
        <v>5.1491251200227603</v>
      </c>
      <c r="BD186" s="26">
        <v>5.1491251200227603</v>
      </c>
    </row>
    <row r="187" spans="1:56" x14ac:dyDescent="0.2">
      <c r="A187" s="2">
        <f t="shared" si="34"/>
        <v>44084</v>
      </c>
      <c r="B187" s="4" t="e">
        <f>Data!B186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  <c r="AN187" s="26">
        <v>2.360412488972063</v>
      </c>
      <c r="AO187" s="26">
        <v>2.360412488972063</v>
      </c>
      <c r="AP187" s="26">
        <v>4.2010265694105708</v>
      </c>
      <c r="AQ187" s="26">
        <v>4.2010265694105708</v>
      </c>
      <c r="AR187" s="26">
        <v>2.360412488972063</v>
      </c>
      <c r="AS187" s="26">
        <v>2.360412488972063</v>
      </c>
      <c r="AT187" s="26">
        <v>2.360412488972063</v>
      </c>
      <c r="AU187" s="26">
        <v>2.2494569591089548</v>
      </c>
      <c r="AV187" s="26">
        <v>2.2494569591089548</v>
      </c>
      <c r="AW187" s="26">
        <v>4.2010265694105708</v>
      </c>
      <c r="AX187" s="26">
        <v>2.0252315077224305</v>
      </c>
      <c r="AY187" s="26">
        <v>4.9784069293353497</v>
      </c>
      <c r="AZ187" s="26">
        <v>4.8331081522225272</v>
      </c>
      <c r="BA187" s="26">
        <v>4.9784069293353497</v>
      </c>
      <c r="BB187" s="26">
        <v>5.1169767396595969</v>
      </c>
      <c r="BC187" s="26">
        <v>5.1169767396595969</v>
      </c>
      <c r="BD187" s="26">
        <v>5.1169767396595969</v>
      </c>
    </row>
    <row r="188" spans="1:56" x14ac:dyDescent="0.2">
      <c r="A188" s="2">
        <f t="shared" si="34"/>
        <v>44085</v>
      </c>
      <c r="B188" s="4" t="e">
        <f>Data!B187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  <c r="AN188" s="26">
        <v>2.3566198496221884</v>
      </c>
      <c r="AO188" s="26">
        <v>2.3566198496221884</v>
      </c>
      <c r="AP188" s="26">
        <v>4.1950189049124518</v>
      </c>
      <c r="AQ188" s="26">
        <v>4.1950189049124518</v>
      </c>
      <c r="AR188" s="26">
        <v>2.3566198496221884</v>
      </c>
      <c r="AS188" s="26">
        <v>2.3566198496221884</v>
      </c>
      <c r="AT188" s="26">
        <v>2.3566198496221884</v>
      </c>
      <c r="AU188" s="26">
        <v>2.2455351176016851</v>
      </c>
      <c r="AV188" s="26">
        <v>2.2455351176016851</v>
      </c>
      <c r="AW188" s="26">
        <v>4.1950189049124518</v>
      </c>
      <c r="AX188" s="26">
        <v>2.0209171025443675</v>
      </c>
      <c r="AY188" s="26">
        <v>4.9519575977096837</v>
      </c>
      <c r="AZ188" s="26">
        <v>4.8048833446802819</v>
      </c>
      <c r="BA188" s="26">
        <v>4.9519575977096837</v>
      </c>
      <c r="BB188" s="26">
        <v>5.0863515962329435</v>
      </c>
      <c r="BC188" s="26">
        <v>5.0863515962329435</v>
      </c>
      <c r="BD188" s="26">
        <v>5.0863515962329435</v>
      </c>
    </row>
    <row r="189" spans="1:56" x14ac:dyDescent="0.2">
      <c r="A189" s="2">
        <f t="shared" si="34"/>
        <v>44086</v>
      </c>
      <c r="B189" s="4" t="e">
        <f>Data!B188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  <c r="AN189" s="26">
        <v>2.3529967813764414</v>
      </c>
      <c r="AO189" s="26">
        <v>2.3529967813764414</v>
      </c>
      <c r="AP189" s="26">
        <v>4.1891392906213607</v>
      </c>
      <c r="AQ189" s="26">
        <v>4.1891392906213607</v>
      </c>
      <c r="AR189" s="26">
        <v>2.3529967813764414</v>
      </c>
      <c r="AS189" s="26">
        <v>2.3529967813764414</v>
      </c>
      <c r="AT189" s="26">
        <v>2.3529967813764414</v>
      </c>
      <c r="AU189" s="26">
        <v>2.2417993814099102</v>
      </c>
      <c r="AV189" s="26">
        <v>2.2417993814099102</v>
      </c>
      <c r="AW189" s="26">
        <v>4.1891392906213607</v>
      </c>
      <c r="AX189" s="26">
        <v>2.0168297926818397</v>
      </c>
      <c r="AY189" s="26">
        <v>4.9267287641637125</v>
      </c>
      <c r="AZ189" s="26">
        <v>4.777982447272481</v>
      </c>
      <c r="BA189" s="26">
        <v>4.9267287641637125</v>
      </c>
      <c r="BB189" s="26">
        <v>5.057168247169316</v>
      </c>
      <c r="BC189" s="26">
        <v>5.057168247169316</v>
      </c>
      <c r="BD189" s="26">
        <v>5.057168247169316</v>
      </c>
    </row>
    <row r="190" spans="1:56" x14ac:dyDescent="0.2">
      <c r="A190" s="2">
        <f t="shared" si="34"/>
        <v>44087</v>
      </c>
      <c r="B190" s="4" t="e">
        <f>Data!B189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  <c r="AN190" s="26">
        <v>2.3495315513149744</v>
      </c>
      <c r="AO190" s="26">
        <v>2.3495315513149744</v>
      </c>
      <c r="AP190" s="26">
        <v>4.1833793245641964</v>
      </c>
      <c r="AQ190" s="26">
        <v>4.1833793245641964</v>
      </c>
      <c r="AR190" s="26">
        <v>2.3495315513149744</v>
      </c>
      <c r="AS190" s="26">
        <v>2.3495315513149744</v>
      </c>
      <c r="AT190" s="26">
        <v>2.3495315513149744</v>
      </c>
      <c r="AU190" s="26">
        <v>2.2382369146770036</v>
      </c>
      <c r="AV190" s="26">
        <v>2.2382369146770036</v>
      </c>
      <c r="AW190" s="26">
        <v>4.1833793245641964</v>
      </c>
      <c r="AX190" s="26">
        <v>2.0129540464241105</v>
      </c>
      <c r="AY190" s="26">
        <v>4.9026543787379735</v>
      </c>
      <c r="AZ190" s="26">
        <v>4.7523344245150918</v>
      </c>
      <c r="BA190" s="26">
        <v>4.9026543787379735</v>
      </c>
      <c r="BB190" s="26">
        <v>5.0293495044656495</v>
      </c>
      <c r="BC190" s="26">
        <v>5.0293495044656495</v>
      </c>
      <c r="BD190" s="26">
        <v>5.0293495044656495</v>
      </c>
    </row>
    <row r="191" spans="1:56" x14ac:dyDescent="0.2">
      <c r="A191" s="2">
        <f t="shared" si="34"/>
        <v>44088</v>
      </c>
      <c r="B191" s="4" t="e">
        <f>Data!B190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  <c r="AN191" s="26">
        <v>2.3462132439618926</v>
      </c>
      <c r="AO191" s="26">
        <v>2.3462132439618926</v>
      </c>
      <c r="AP191" s="26">
        <v>4.1777312165501783</v>
      </c>
      <c r="AQ191" s="26">
        <v>4.1777312165501783</v>
      </c>
      <c r="AR191" s="26">
        <v>2.3462132439618926</v>
      </c>
      <c r="AS191" s="26">
        <v>2.3462132439618926</v>
      </c>
      <c r="AT191" s="26">
        <v>2.3462132439618926</v>
      </c>
      <c r="AU191" s="26">
        <v>2.2348357700704482</v>
      </c>
      <c r="AV191" s="26">
        <v>2.2348357700704482</v>
      </c>
      <c r="AW191" s="26">
        <v>4.1777312165501783</v>
      </c>
      <c r="AX191" s="26">
        <v>2.0092753929869271</v>
      </c>
      <c r="AY191" s="26">
        <v>4.8796718996368726</v>
      </c>
      <c r="AZ191" s="26">
        <v>4.727871971826076</v>
      </c>
      <c r="BA191" s="26">
        <v>4.8796718996368726</v>
      </c>
      <c r="BB191" s="26">
        <v>5.0028222225196419</v>
      </c>
      <c r="BC191" s="26">
        <v>5.0028222225196419</v>
      </c>
      <c r="BD191" s="26">
        <v>5.0028222225196419</v>
      </c>
    </row>
    <row r="192" spans="1:56" x14ac:dyDescent="0.2">
      <c r="A192" s="2">
        <f t="shared" si="34"/>
        <v>44089</v>
      </c>
      <c r="B192" s="4" t="e">
        <f>Data!B191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  <c r="AN192" s="26">
        <v>2.3430317049465472</v>
      </c>
      <c r="AO192" s="26">
        <v>2.3430317049465472</v>
      </c>
      <c r="AP192" s="26">
        <v>4.1721877439658872</v>
      </c>
      <c r="AQ192" s="26">
        <v>4.1721877439658872</v>
      </c>
      <c r="AR192" s="26">
        <v>2.3430317049465472</v>
      </c>
      <c r="AS192" s="26">
        <v>2.3430317049465472</v>
      </c>
      <c r="AT192" s="26">
        <v>2.3430317049465472</v>
      </c>
      <c r="AU192" s="26">
        <v>2.2315848279370902</v>
      </c>
      <c r="AV192" s="26">
        <v>2.2315848279370902</v>
      </c>
      <c r="AW192" s="26">
        <v>4.1721877439658872</v>
      </c>
      <c r="AX192" s="26">
        <v>2.0057803508122136</v>
      </c>
      <c r="AY192" s="26">
        <v>4.8577221146089196</v>
      </c>
      <c r="AZ192" s="26">
        <v>4.7045313280658752</v>
      </c>
      <c r="BA192" s="26">
        <v>4.8577221146089196</v>
      </c>
      <c r="BB192" s="26">
        <v>4.9775170957157187</v>
      </c>
      <c r="BC192" s="26">
        <v>4.9775170957157187</v>
      </c>
      <c r="BD192" s="26">
        <v>4.9775170957157187</v>
      </c>
    </row>
    <row r="193" spans="1:56" x14ac:dyDescent="0.2">
      <c r="A193" s="2">
        <f t="shared" si="34"/>
        <v>44090</v>
      </c>
      <c r="B193" s="4" t="e">
        <f>Data!B192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  <c r="AN193" s="26">
        <v>2.3399774884959252</v>
      </c>
      <c r="AO193" s="26">
        <v>2.3399774884959252</v>
      </c>
      <c r="AP193" s="26">
        <v>4.1667422107042089</v>
      </c>
      <c r="AQ193" s="26">
        <v>4.1667422107042089</v>
      </c>
      <c r="AR193" s="26">
        <v>2.3399774884959252</v>
      </c>
      <c r="AS193" s="26">
        <v>2.3399774884959252</v>
      </c>
      <c r="AT193" s="26">
        <v>2.3399774884959252</v>
      </c>
      <c r="AU193" s="26">
        <v>2.2284737395697487</v>
      </c>
      <c r="AV193" s="26">
        <v>2.2284737395697487</v>
      </c>
      <c r="AW193" s="26">
        <v>4.1667422107042089</v>
      </c>
      <c r="AX193" s="26">
        <v>2.0024563606496724</v>
      </c>
      <c r="AY193" s="26">
        <v>4.8367489708020486</v>
      </c>
      <c r="AZ193" s="26">
        <v>4.6822520968089245</v>
      </c>
      <c r="BA193" s="26">
        <v>4.8367489708020486</v>
      </c>
      <c r="BB193" s="26">
        <v>4.9533684653922165</v>
      </c>
      <c r="BC193" s="26">
        <v>4.9533684653922165</v>
      </c>
      <c r="BD193" s="26">
        <v>4.9533684653922165</v>
      </c>
    </row>
    <row r="194" spans="1:56" x14ac:dyDescent="0.2">
      <c r="A194" s="2">
        <f t="shared" si="34"/>
        <v>44091</v>
      </c>
      <c r="B194" s="4" t="e">
        <f>Data!B193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  <c r="AN194" s="26">
        <v>2.3370418085019184</v>
      </c>
      <c r="AO194" s="26">
        <v>2.3370418085019184</v>
      </c>
      <c r="AP194" s="26">
        <v>4.1613884090100903</v>
      </c>
      <c r="AQ194" s="26">
        <v>4.1613884090100903</v>
      </c>
      <c r="AR194" s="26">
        <v>2.3370418085019184</v>
      </c>
      <c r="AS194" s="26">
        <v>2.3370418085019184</v>
      </c>
      <c r="AT194" s="26">
        <v>2.3370418085019184</v>
      </c>
      <c r="AU194" s="26">
        <v>2.2254928743120308</v>
      </c>
      <c r="AV194" s="26">
        <v>2.2254928743120308</v>
      </c>
      <c r="AW194" s="26">
        <v>4.1613884090100903</v>
      </c>
      <c r="AX194" s="26">
        <v>1.9992917231069112</v>
      </c>
      <c r="AY194" s="26">
        <v>4.8166994127461091</v>
      </c>
      <c r="AZ194" s="26">
        <v>4.6609770760006315</v>
      </c>
      <c r="BA194" s="26">
        <v>4.8166994127461091</v>
      </c>
      <c r="BB194" s="26">
        <v>4.9303141358222389</v>
      </c>
      <c r="BC194" s="26">
        <v>4.9303141358222389</v>
      </c>
      <c r="BD194" s="26">
        <v>4.9303141358222389</v>
      </c>
    </row>
    <row r="195" spans="1:56" x14ac:dyDescent="0.2">
      <c r="A195" s="2">
        <f t="shared" si="34"/>
        <v>44092</v>
      </c>
      <c r="B195" s="4" t="e">
        <f>Data!B194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  <c r="AN195" s="26">
        <v>2.3342164929240199</v>
      </c>
      <c r="AO195" s="26">
        <v>2.3342164929240199</v>
      </c>
      <c r="AP195" s="26">
        <v>4.1561205840406465</v>
      </c>
      <c r="AQ195" s="26">
        <v>4.1561205840406465</v>
      </c>
      <c r="AR195" s="26">
        <v>2.3342164929240199</v>
      </c>
      <c r="AS195" s="26">
        <v>2.3342164929240199</v>
      </c>
      <c r="AT195" s="26">
        <v>2.3342164929240199</v>
      </c>
      <c r="AU195" s="26">
        <v>2.2226332702459013</v>
      </c>
      <c r="AV195" s="26">
        <v>2.2226332702459013</v>
      </c>
      <c r="AW195" s="26">
        <v>4.1561205840406465</v>
      </c>
      <c r="AX195" s="26">
        <v>1.9962755403747392</v>
      </c>
      <c r="AY195" s="26">
        <v>4.7975232281234756</v>
      </c>
      <c r="AZ195" s="26">
        <v>4.6406520956617481</v>
      </c>
      <c r="BA195" s="26">
        <v>4.7975232281234756</v>
      </c>
      <c r="BB195" s="26">
        <v>4.9082951988482053</v>
      </c>
      <c r="BC195" s="26">
        <v>4.9082951988482053</v>
      </c>
      <c r="BD195" s="26">
        <v>4.9082951988482053</v>
      </c>
    </row>
    <row r="196" spans="1:56" x14ac:dyDescent="0.2">
      <c r="A196" s="2">
        <f t="shared" si="34"/>
        <v>44093</v>
      </c>
      <c r="B196" s="4" t="e">
        <f>Data!B195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  <c r="AN196" s="26">
        <v>2.3314939413036635</v>
      </c>
      <c r="AO196" s="26">
        <v>2.3314939413036635</v>
      </c>
      <c r="AP196" s="26">
        <v>4.1509334009508185</v>
      </c>
      <c r="AQ196" s="26">
        <v>4.1509334009508185</v>
      </c>
      <c r="AR196" s="26">
        <v>2.3314939413036635</v>
      </c>
      <c r="AS196" s="26">
        <v>2.3314939413036635</v>
      </c>
      <c r="AT196" s="26">
        <v>2.3314939413036635</v>
      </c>
      <c r="AU196" s="26">
        <v>2.2198865882231837</v>
      </c>
      <c r="AV196" s="26">
        <v>2.2198865882231837</v>
      </c>
      <c r="AW196" s="26">
        <v>4.1509334009508185</v>
      </c>
      <c r="AX196" s="26">
        <v>1.993397661853038</v>
      </c>
      <c r="AY196" s="26">
        <v>4.7791729009981152</v>
      </c>
      <c r="AZ196" s="26">
        <v>4.6212258633102561</v>
      </c>
      <c r="BA196" s="26">
        <v>4.7791729009981152</v>
      </c>
      <c r="BB196" s="26">
        <v>4.8872558668184363</v>
      </c>
      <c r="BC196" s="26">
        <v>4.8872558668184363</v>
      </c>
      <c r="BD196" s="26">
        <v>4.8872558668184363</v>
      </c>
    </row>
    <row r="197" spans="1:56" x14ac:dyDescent="0.2">
      <c r="A197" s="2">
        <f t="shared" ref="A197:A260" si="35">A196+1</f>
        <v>44094</v>
      </c>
      <c r="B197" s="4" t="e">
        <f>Data!B196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  <c r="AN197" s="26">
        <v>2.3288670851811326</v>
      </c>
      <c r="AO197" s="26">
        <v>2.3288670851811326</v>
      </c>
      <c r="AP197" s="26">
        <v>4.1458219143285477</v>
      </c>
      <c r="AQ197" s="26">
        <v>4.1458219143285477</v>
      </c>
      <c r="AR197" s="26">
        <v>2.3288670851811326</v>
      </c>
      <c r="AS197" s="26">
        <v>2.3288670851811326</v>
      </c>
      <c r="AT197" s="26">
        <v>2.3288670851811326</v>
      </c>
      <c r="AU197" s="26">
        <v>2.2172450690177388</v>
      </c>
      <c r="AV197" s="26">
        <v>2.2172450690177388</v>
      </c>
      <c r="AW197" s="26">
        <v>4.1458219143285477</v>
      </c>
      <c r="AX197" s="26">
        <v>1.9906486334202542</v>
      </c>
      <c r="AY197" s="26">
        <v>4.7616034721830154</v>
      </c>
      <c r="AZ197" s="26">
        <v>4.6026498167793815</v>
      </c>
      <c r="BA197" s="26">
        <v>4.7616034721830154</v>
      </c>
      <c r="BB197" s="26">
        <v>4.8671433134829343</v>
      </c>
      <c r="BC197" s="26">
        <v>4.8671433134829343</v>
      </c>
      <c r="BD197" s="26">
        <v>4.8671433134829343</v>
      </c>
    </row>
    <row r="198" spans="1:56" x14ac:dyDescent="0.2">
      <c r="A198" s="2">
        <f t="shared" si="35"/>
        <v>44095</v>
      </c>
      <c r="B198" s="4" t="e">
        <f>Data!B197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  <c r="AN198" s="26">
        <v>2.3263293512197314</v>
      </c>
      <c r="AO198" s="26">
        <v>2.3263293512197314</v>
      </c>
      <c r="AP198" s="26">
        <v>4.1407815398154</v>
      </c>
      <c r="AQ198" s="26">
        <v>4.1407815398154</v>
      </c>
      <c r="AR198" s="26">
        <v>2.3263293512197314</v>
      </c>
      <c r="AS198" s="26">
        <v>2.3263293512197314</v>
      </c>
      <c r="AT198" s="26">
        <v>2.3263293512197314</v>
      </c>
      <c r="AU198" s="26">
        <v>2.214701493389664</v>
      </c>
      <c r="AV198" s="26">
        <v>2.214701493389664</v>
      </c>
      <c r="AW198" s="26">
        <v>4.1407815398154</v>
      </c>
      <c r="AX198" s="26">
        <v>1.9880196501061032</v>
      </c>
      <c r="AY198" s="26">
        <v>4.7447724064357759</v>
      </c>
      <c r="AZ198" s="26">
        <v>4.5848779841193581</v>
      </c>
      <c r="BA198" s="26">
        <v>4.7447724064357759</v>
      </c>
      <c r="BB198" s="26">
        <v>4.8479075225147517</v>
      </c>
      <c r="BC198" s="26">
        <v>4.8479075225147517</v>
      </c>
      <c r="BD198" s="26">
        <v>4.8479075225147517</v>
      </c>
    </row>
    <row r="199" spans="1:56" x14ac:dyDescent="0.2">
      <c r="A199" s="2">
        <f t="shared" si="35"/>
        <v>44096</v>
      </c>
      <c r="B199" s="4" t="e">
        <f>Data!B198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  <c r="AN199" s="26">
        <v>2.3238746268547708</v>
      </c>
      <c r="AO199" s="26">
        <v>2.3238746268547708</v>
      </c>
      <c r="AP199" s="26">
        <v>4.1358080277596958</v>
      </c>
      <c r="AQ199" s="26">
        <v>4.1358080277596958</v>
      </c>
      <c r="AR199" s="26">
        <v>2.3238746268547708</v>
      </c>
      <c r="AS199" s="26">
        <v>2.3238746268547708</v>
      </c>
      <c r="AT199" s="26">
        <v>2.3238746268547708</v>
      </c>
      <c r="AU199" s="26">
        <v>2.2122491448665245</v>
      </c>
      <c r="AV199" s="26">
        <v>2.2122491448665245</v>
      </c>
      <c r="AW199" s="26">
        <v>4.1358080277596958</v>
      </c>
      <c r="AX199" s="26">
        <v>1.9855025119425909</v>
      </c>
      <c r="AY199" s="26">
        <v>4.7286394661820834</v>
      </c>
      <c r="AZ199" s="26">
        <v>4.5678668502796942</v>
      </c>
      <c r="BA199" s="26">
        <v>4.7286394661820834</v>
      </c>
      <c r="BB199" s="26">
        <v>4.8295011433329265</v>
      </c>
      <c r="BC199" s="26">
        <v>4.8295011433329265</v>
      </c>
      <c r="BD199" s="26">
        <v>4.8295011433329265</v>
      </c>
    </row>
    <row r="200" spans="1:56" x14ac:dyDescent="0.2">
      <c r="A200" s="2">
        <f t="shared" si="35"/>
        <v>44097</v>
      </c>
      <c r="B200" s="4" t="e">
        <f>Data!B199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  <c r="AN200" s="26">
        <v>2.321497228297019</v>
      </c>
      <c r="AO200" s="26">
        <v>2.321497228297019</v>
      </c>
      <c r="AP200" s="26">
        <v>4.1308974387596793</v>
      </c>
      <c r="AQ200" s="26">
        <v>4.1308974387596793</v>
      </c>
      <c r="AR200" s="26">
        <v>2.321497228297019</v>
      </c>
      <c r="AS200" s="26">
        <v>2.321497228297019</v>
      </c>
      <c r="AT200" s="26">
        <v>2.321497228297019</v>
      </c>
      <c r="AU200" s="26">
        <v>2.2098817750594275</v>
      </c>
      <c r="AV200" s="26">
        <v>2.2098817750594275</v>
      </c>
      <c r="AW200" s="26">
        <v>4.1308974387596793</v>
      </c>
      <c r="AX200" s="26">
        <v>1.9830895827830142</v>
      </c>
      <c r="AY200" s="26">
        <v>4.7131665914768641</v>
      </c>
      <c r="AZ200" s="26">
        <v>4.5515752302781154</v>
      </c>
      <c r="BA200" s="26">
        <v>4.7131665914768641</v>
      </c>
      <c r="BB200" s="26">
        <v>4.8118793539127314</v>
      </c>
      <c r="BC200" s="26">
        <v>4.8118793539127314</v>
      </c>
      <c r="BD200" s="26">
        <v>4.8118793539127314</v>
      </c>
    </row>
    <row r="201" spans="1:56" x14ac:dyDescent="0.2">
      <c r="A201" s="2">
        <f t="shared" si="35"/>
        <v>44098</v>
      </c>
      <c r="B201" s="4" t="e">
        <f>Data!B200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  <c r="AN201" s="26">
        <v>2.3191918707315118</v>
      </c>
      <c r="AO201" s="26">
        <v>2.3191918707315118</v>
      </c>
      <c r="AP201" s="26">
        <v>4.1260461209639434</v>
      </c>
      <c r="AQ201" s="26">
        <v>4.1260461209639434</v>
      </c>
      <c r="AR201" s="26">
        <v>2.3191918707315118</v>
      </c>
      <c r="AS201" s="26">
        <v>2.3191918707315118</v>
      </c>
      <c r="AT201" s="26">
        <v>2.3191918707315118</v>
      </c>
      <c r="AU201" s="26">
        <v>2.2075935713437391</v>
      </c>
      <c r="AV201" s="26">
        <v>2.2075935713437391</v>
      </c>
      <c r="AW201" s="26">
        <v>4.1260461209639434</v>
      </c>
      <c r="AX201" s="26">
        <v>1.9807737518922366</v>
      </c>
      <c r="AY201" s="26">
        <v>4.6983177859229484</v>
      </c>
      <c r="AZ201" s="26">
        <v>4.5359641485718063</v>
      </c>
      <c r="BA201" s="26">
        <v>4.6983177859229484</v>
      </c>
      <c r="BB201" s="26">
        <v>4.7949997302789313</v>
      </c>
      <c r="BC201" s="26">
        <v>4.7949997302789313</v>
      </c>
      <c r="BD201" s="26">
        <v>4.7949997302789313</v>
      </c>
    </row>
    <row r="202" spans="1:56" x14ac:dyDescent="0.2">
      <c r="A202" s="2">
        <f t="shared" si="35"/>
        <v>44099</v>
      </c>
      <c r="B202" s="4" t="e">
        <f>Data!B201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  <c r="AN202" s="26">
        <v>2.3169536405632027</v>
      </c>
      <c r="AO202" s="26">
        <v>2.3169536405632027</v>
      </c>
      <c r="AP202" s="26">
        <v>4.1212506890054756</v>
      </c>
      <c r="AQ202" s="26">
        <v>4.1212506890054756</v>
      </c>
      <c r="AR202" s="26">
        <v>2.3169536405632027</v>
      </c>
      <c r="AS202" s="26">
        <v>2.3169536405632027</v>
      </c>
      <c r="AT202" s="26">
        <v>2.3169536405632027</v>
      </c>
      <c r="AU202" s="26">
        <v>2.2053791267454677</v>
      </c>
      <c r="AV202" s="26">
        <v>2.2053791267454677</v>
      </c>
      <c r="AW202" s="26">
        <v>4.1212506890054756</v>
      </c>
      <c r="AX202" s="26">
        <v>1.9785483981243337</v>
      </c>
      <c r="AY202" s="26">
        <v>4.6840590082770772</v>
      </c>
      <c r="AZ202" s="26">
        <v>4.5209967243561415</v>
      </c>
      <c r="BA202" s="26">
        <v>4.6840590082770772</v>
      </c>
      <c r="BB202" s="26">
        <v>4.7788221223877807</v>
      </c>
      <c r="BC202" s="26">
        <v>4.7788221223877807</v>
      </c>
      <c r="BD202" s="26">
        <v>4.7788221223877807</v>
      </c>
    </row>
    <row r="203" spans="1:56" x14ac:dyDescent="0.2">
      <c r="A203" s="2">
        <f t="shared" si="35"/>
        <v>44100</v>
      </c>
      <c r="B203" s="4" t="e">
        <f>Data!B202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  <c r="AN203" s="26">
        <v>2.3147779695707906</v>
      </c>
      <c r="AO203" s="26">
        <v>2.3147779695707906</v>
      </c>
      <c r="AP203" s="26">
        <v>4.1165080044541433</v>
      </c>
      <c r="AQ203" s="26">
        <v>4.1165080044541433</v>
      </c>
      <c r="AR203" s="26">
        <v>2.3147779695707906</v>
      </c>
      <c r="AS203" s="26">
        <v>2.3147779695707906</v>
      </c>
      <c r="AT203" s="26">
        <v>2.3147779695707906</v>
      </c>
      <c r="AU203" s="26">
        <v>2.2032334118848245</v>
      </c>
      <c r="AV203" s="26">
        <v>2.2032334118848245</v>
      </c>
      <c r="AW203" s="26">
        <v>4.1165080044541433</v>
      </c>
      <c r="AX203" s="26">
        <v>1.9764073565156612</v>
      </c>
      <c r="AY203" s="26">
        <v>4.6703580694830187</v>
      </c>
      <c r="AZ203" s="26">
        <v>4.5066380625256111</v>
      </c>
      <c r="BA203" s="26">
        <v>4.6703580694830187</v>
      </c>
      <c r="BB203" s="26">
        <v>4.7633085361135112</v>
      </c>
      <c r="BC203" s="26">
        <v>4.7633085361135112</v>
      </c>
      <c r="BD203" s="26">
        <v>4.7633085361135112</v>
      </c>
    </row>
    <row r="204" spans="1:56" x14ac:dyDescent="0.2">
      <c r="A204" s="2">
        <f t="shared" si="35"/>
        <v>44101</v>
      </c>
      <c r="B204" s="4" t="e">
        <f>Data!B203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  <c r="AN204" s="26">
        <v>2.3126606108393042</v>
      </c>
      <c r="AO204" s="26">
        <v>2.3126606108393042</v>
      </c>
      <c r="AP204" s="26">
        <v>4.1118151576803665</v>
      </c>
      <c r="AQ204" s="26">
        <v>4.1118151576803665</v>
      </c>
      <c r="AR204" s="26">
        <v>2.3126606108393042</v>
      </c>
      <c r="AS204" s="26">
        <v>2.3126606108393042</v>
      </c>
      <c r="AT204" s="26">
        <v>2.3126606108393042</v>
      </c>
      <c r="AU204" s="26">
        <v>2.2011517488383117</v>
      </c>
      <c r="AV204" s="26">
        <v>2.2011517488383117</v>
      </c>
      <c r="AW204" s="26">
        <v>4.1118151576803665</v>
      </c>
      <c r="AX204" s="26">
        <v>1.9743448871326432</v>
      </c>
      <c r="AY204" s="26">
        <v>4.6571845348813561</v>
      </c>
      <c r="AZ204" s="26">
        <v>4.4928551500411293</v>
      </c>
      <c r="BA204" s="26">
        <v>4.6571845348813561</v>
      </c>
      <c r="BB204" s="26">
        <v>4.7484230210650971</v>
      </c>
      <c r="BC204" s="26">
        <v>4.7484230210650971</v>
      </c>
      <c r="BD204" s="26">
        <v>4.7484230210650971</v>
      </c>
    </row>
    <row r="205" spans="1:56" x14ac:dyDescent="0.2">
      <c r="A205" s="2">
        <f t="shared" si="35"/>
        <v>44102</v>
      </c>
      <c r="B205" s="4" t="e">
        <f>Data!B204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  <c r="AN205" s="26">
        <v>2.310597616350655</v>
      </c>
      <c r="AO205" s="26">
        <v>2.310597616350655</v>
      </c>
      <c r="AP205" s="26">
        <v>4.1071694510301464</v>
      </c>
      <c r="AQ205" s="26">
        <v>4.1071694510301464</v>
      </c>
      <c r="AR205" s="26">
        <v>2.310597616350655</v>
      </c>
      <c r="AS205" s="26">
        <v>2.310597616350655</v>
      </c>
      <c r="AT205" s="26">
        <v>2.310597616350655</v>
      </c>
      <c r="AU205" s="26">
        <v>2.1991297867898627</v>
      </c>
      <c r="AV205" s="26">
        <v>2.1991297867898627</v>
      </c>
      <c r="AW205" s="26">
        <v>4.1071694510301464</v>
      </c>
      <c r="AX205" s="26">
        <v>1.9723556460240643</v>
      </c>
      <c r="AY205" s="26">
        <v>4.6445096313551693</v>
      </c>
      <c r="AZ205" s="26">
        <v>4.4796167574573378</v>
      </c>
      <c r="BA205" s="26">
        <v>4.6445096313551693</v>
      </c>
      <c r="BB205" s="26">
        <v>4.7341315639689983</v>
      </c>
      <c r="BC205" s="26">
        <v>4.7341315639689983</v>
      </c>
      <c r="BD205" s="26">
        <v>4.7341315639689983</v>
      </c>
    </row>
    <row r="206" spans="1:56" x14ac:dyDescent="0.2">
      <c r="A206" s="2">
        <f t="shared" si="35"/>
        <v>44103</v>
      </c>
      <c r="B206" s="4" t="e">
        <f>Data!B205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  <c r="AN206" s="26">
        <v>2.3085853161194292</v>
      </c>
      <c r="AO206" s="26">
        <v>2.3085853161194292</v>
      </c>
      <c r="AP206" s="26">
        <v>4.1025683832185011</v>
      </c>
      <c r="AQ206" s="26">
        <v>4.1025683832185011</v>
      </c>
      <c r="AR206" s="26">
        <v>2.3085853161194292</v>
      </c>
      <c r="AS206" s="26">
        <v>2.3085853161194292</v>
      </c>
      <c r="AT206" s="26">
        <v>2.3085853161194292</v>
      </c>
      <c r="AU206" s="26">
        <v>2.1971634793501695</v>
      </c>
      <c r="AV206" s="26">
        <v>2.1971634793501695</v>
      </c>
      <c r="AW206" s="26">
        <v>4.1025683832185011</v>
      </c>
      <c r="AX206" s="26">
        <v>1.9704346581375032</v>
      </c>
      <c r="AY206" s="26">
        <v>4.6323061591802892</v>
      </c>
      <c r="AZ206" s="26">
        <v>4.4668933453727613</v>
      </c>
      <c r="BA206" s="26">
        <v>4.6323061591802892</v>
      </c>
      <c r="BB206" s="26">
        <v>4.720401987363454</v>
      </c>
      <c r="BC206" s="26">
        <v>4.720401987363454</v>
      </c>
      <c r="BD206" s="26">
        <v>4.720401987363454</v>
      </c>
    </row>
    <row r="207" spans="1:56" x14ac:dyDescent="0.2">
      <c r="A207" s="2">
        <f t="shared" si="35"/>
        <v>44104</v>
      </c>
      <c r="B207" s="4" t="e">
        <f>Data!B206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  <c r="AN207" s="26">
        <v>2.3066202987687543</v>
      </c>
      <c r="AO207" s="26">
        <v>2.3066202987687543</v>
      </c>
      <c r="AP207" s="26">
        <v>4.0980096348547805</v>
      </c>
      <c r="AQ207" s="26">
        <v>4.0980096348547805</v>
      </c>
      <c r="AR207" s="26">
        <v>2.3066202987687543</v>
      </c>
      <c r="AS207" s="26">
        <v>2.3066202987687543</v>
      </c>
      <c r="AT207" s="26">
        <v>2.3066202987687543</v>
      </c>
      <c r="AU207" s="26">
        <v>2.1952490634313508</v>
      </c>
      <c r="AV207" s="26">
        <v>2.1952490634313508</v>
      </c>
      <c r="AW207" s="26">
        <v>4.0980096348547805</v>
      </c>
      <c r="AX207" s="26">
        <v>1.9685772920687472</v>
      </c>
      <c r="AY207" s="26">
        <v>4.6205484083581059</v>
      </c>
      <c r="AZ207" s="26">
        <v>4.4546569755748218</v>
      </c>
      <c r="BA207" s="26">
        <v>4.6205484083581059</v>
      </c>
      <c r="BB207" s="26">
        <v>4.7072038533595348</v>
      </c>
      <c r="BC207" s="26">
        <v>4.7072038533595348</v>
      </c>
      <c r="BD207" s="26">
        <v>4.7072038533595348</v>
      </c>
    </row>
    <row r="208" spans="1:56" x14ac:dyDescent="0.2">
      <c r="A208" s="2">
        <f t="shared" si="35"/>
        <v>44105</v>
      </c>
      <c r="B208" s="4" t="e">
        <f>Data!B207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  <c r="AN208" s="26">
        <v>2.3046993934480979</v>
      </c>
      <c r="AO208" s="26">
        <v>2.3046993934480979</v>
      </c>
      <c r="AP208" s="26">
        <v>4.0934910550193768</v>
      </c>
      <c r="AQ208" s="26">
        <v>4.0934910550193768</v>
      </c>
      <c r="AR208" s="26">
        <v>2.3046993934480979</v>
      </c>
      <c r="AS208" s="26">
        <v>2.3046993934480979</v>
      </c>
      <c r="AT208" s="26">
        <v>2.3046993934480979</v>
      </c>
      <c r="AU208" s="26">
        <v>2.1933830395716494</v>
      </c>
      <c r="AV208" s="26">
        <v>2.1933830395716494</v>
      </c>
      <c r="AW208" s="26">
        <v>4.0934910550193768</v>
      </c>
      <c r="AX208" s="26">
        <v>1.9667792365216514</v>
      </c>
      <c r="AY208" s="26">
        <v>4.6092120792179525</v>
      </c>
      <c r="AZ208" s="26">
        <v>4.4428812266606919</v>
      </c>
      <c r="BA208" s="26">
        <v>4.6092120792179525</v>
      </c>
      <c r="BB208" s="26">
        <v>4.6945083722337193</v>
      </c>
      <c r="BC208" s="26">
        <v>4.6945083722337193</v>
      </c>
      <c r="BD208" s="26">
        <v>4.6945083722337193</v>
      </c>
    </row>
    <row r="209" spans="1:56" x14ac:dyDescent="0.2">
      <c r="A209" s="2">
        <f t="shared" si="35"/>
        <v>44106</v>
      </c>
      <c r="B209" s="4" t="e">
        <f>Data!B208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  <c r="AN209" s="26">
        <v>2.3028196530014684</v>
      </c>
      <c r="AO209" s="26">
        <v>2.3028196530014684</v>
      </c>
      <c r="AP209" s="26">
        <v>4.0890106488169131</v>
      </c>
      <c r="AQ209" s="26">
        <v>4.0890106488169131</v>
      </c>
      <c r="AR209" s="26">
        <v>2.3028196530014684</v>
      </c>
      <c r="AS209" s="26">
        <v>2.3028196530014684</v>
      </c>
      <c r="AT209" s="26">
        <v>2.3028196530014684</v>
      </c>
      <c r="AU209" s="26">
        <v>2.1915621536118559</v>
      </c>
      <c r="AV209" s="26">
        <v>2.1915621536118559</v>
      </c>
      <c r="AW209" s="26">
        <v>4.0890106488169131</v>
      </c>
      <c r="AX209" s="26">
        <v>1.9650364783639713</v>
      </c>
      <c r="AY209" s="26">
        <v>4.5982742070849216</v>
      </c>
      <c r="AZ209" s="26">
        <v>4.4315411139236929</v>
      </c>
      <c r="BA209" s="26">
        <v>4.5982742070849216</v>
      </c>
      <c r="BB209" s="26">
        <v>4.6822883156260726</v>
      </c>
      <c r="BC209" s="26">
        <v>4.6822883156260726</v>
      </c>
      <c r="BD209" s="26">
        <v>4.6822883156260726</v>
      </c>
    </row>
    <row r="210" spans="1:56" x14ac:dyDescent="0.2">
      <c r="A210" s="2">
        <f t="shared" si="35"/>
        <v>44107</v>
      </c>
      <c r="B210" s="4" t="e">
        <f>Data!B209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  <c r="AN210" s="26">
        <v>2.3009783383006126</v>
      </c>
      <c r="AO210" s="26">
        <v>2.3009783383006126</v>
      </c>
      <c r="AP210" s="26">
        <v>4.0845665658362096</v>
      </c>
      <c r="AQ210" s="26">
        <v>4.0845665658362096</v>
      </c>
      <c r="AR210" s="26">
        <v>2.3009783383006126</v>
      </c>
      <c r="AS210" s="26">
        <v>2.3009783383006126</v>
      </c>
      <c r="AT210" s="26">
        <v>2.3009783383006126</v>
      </c>
      <c r="AU210" s="26">
        <v>2.1897833796317228</v>
      </c>
      <c r="AV210" s="26">
        <v>2.1897833796317228</v>
      </c>
      <c r="AW210" s="26">
        <v>4.0845665658362096</v>
      </c>
      <c r="AX210" s="26">
        <v>1.9633452821722399</v>
      </c>
      <c r="AY210" s="26">
        <v>4.5877130908175774</v>
      </c>
      <c r="AZ210" s="26">
        <v>4.4206130133035453</v>
      </c>
      <c r="BA210" s="26">
        <v>4.5877130908175774</v>
      </c>
      <c r="BB210" s="26">
        <v>4.6705179341272123</v>
      </c>
      <c r="BC210" s="26">
        <v>4.6705179341272123</v>
      </c>
      <c r="BD210" s="26">
        <v>4.6705179341272123</v>
      </c>
    </row>
    <row r="211" spans="1:56" x14ac:dyDescent="0.2">
      <c r="A211" s="2">
        <f t="shared" si="35"/>
        <v>44108</v>
      </c>
      <c r="B211" s="4" t="e">
        <f>Data!B210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  <c r="AN211" s="26">
        <v>2.299172903663576</v>
      </c>
      <c r="AO211" s="26">
        <v>2.299172903663576</v>
      </c>
      <c r="AP211" s="26">
        <v>4.0801570894522303</v>
      </c>
      <c r="AQ211" s="26">
        <v>4.0801570894522303</v>
      </c>
      <c r="AR211" s="26">
        <v>2.299172903663576</v>
      </c>
      <c r="AS211" s="26">
        <v>2.299172903663576</v>
      </c>
      <c r="AT211" s="26">
        <v>2.299172903663576</v>
      </c>
      <c r="AU211" s="26">
        <v>2.1880439040607813</v>
      </c>
      <c r="AV211" s="26">
        <v>2.1880439040607813</v>
      </c>
      <c r="AW211" s="26">
        <v>4.0801570894522303</v>
      </c>
      <c r="AX211" s="26">
        <v>1.9617021711658316</v>
      </c>
      <c r="AY211" s="26">
        <v>4.5775082250283381</v>
      </c>
      <c r="AZ211" s="26">
        <v>4.4100745892071194</v>
      </c>
      <c r="BA211" s="26">
        <v>4.5775082250283381</v>
      </c>
      <c r="BB211" s="26">
        <v>4.659172879046154</v>
      </c>
      <c r="BC211" s="26">
        <v>4.659172879046154</v>
      </c>
      <c r="BD211" s="26">
        <v>4.659172879046154</v>
      </c>
    </row>
    <row r="212" spans="1:56" x14ac:dyDescent="0.2">
      <c r="A212" s="2">
        <f t="shared" si="35"/>
        <v>44109</v>
      </c>
      <c r="B212" s="4" t="e">
        <f>Data!B211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  <c r="AN212" s="26">
        <v>2.2974009832843461</v>
      </c>
      <c r="AO212" s="26">
        <v>2.2974009832843461</v>
      </c>
      <c r="AP212" s="26">
        <v>4.0757806269096983</v>
      </c>
      <c r="AQ212" s="26">
        <v>4.0757806269096983</v>
      </c>
      <c r="AR212" s="26">
        <v>2.2974009832843461</v>
      </c>
      <c r="AS212" s="26">
        <v>2.2974009832843461</v>
      </c>
      <c r="AT212" s="26">
        <v>2.2974009832843461</v>
      </c>
      <c r="AU212" s="26">
        <v>2.1863411108836837</v>
      </c>
      <c r="AV212" s="26">
        <v>2.1863411108836837</v>
      </c>
      <c r="AW212" s="26">
        <v>4.0757806269096983</v>
      </c>
      <c r="AX212" s="26">
        <v>1.9601039094369392</v>
      </c>
      <c r="AY212" s="26">
        <v>4.5676402358074384</v>
      </c>
      <c r="AZ212" s="26">
        <v>4.3999047260144089</v>
      </c>
      <c r="BA212" s="26">
        <v>4.5676402358074384</v>
      </c>
      <c r="BB212" s="26">
        <v>4.6482301281597795</v>
      </c>
      <c r="BC212" s="26">
        <v>4.6482301281597795</v>
      </c>
      <c r="BD212" s="26">
        <v>4.6482301281597795</v>
      </c>
    </row>
    <row r="213" spans="1:56" x14ac:dyDescent="0.2">
      <c r="A213" s="2">
        <f t="shared" si="35"/>
        <v>44110</v>
      </c>
      <c r="B213" s="4" t="e">
        <f>Data!B212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  <c r="AN213" s="26">
        <v>2.2956603786043122</v>
      </c>
      <c r="AO213" s="26">
        <v>2.2956603786043122</v>
      </c>
      <c r="AP213" s="26">
        <v>4.0714357001323203</v>
      </c>
      <c r="AQ213" s="26">
        <v>4.0714357001323203</v>
      </c>
      <c r="AR213" s="26">
        <v>2.2956603786043122</v>
      </c>
      <c r="AS213" s="26">
        <v>2.2956603786043122</v>
      </c>
      <c r="AT213" s="26">
        <v>2.2956603786043122</v>
      </c>
      <c r="AU213" s="26">
        <v>2.184672567865575</v>
      </c>
      <c r="AV213" s="26">
        <v>2.184672567865575</v>
      </c>
      <c r="AW213" s="26">
        <v>4.0714357001323203</v>
      </c>
      <c r="AX213" s="26">
        <v>1.9585474853893872</v>
      </c>
      <c r="AY213" s="26">
        <v>4.5580908197791601</v>
      </c>
      <c r="AZ213" s="26">
        <v>4.3900834630923917</v>
      </c>
      <c r="BA213" s="26">
        <v>4.5580908197791601</v>
      </c>
      <c r="BB213" s="26">
        <v>4.6376679152530675</v>
      </c>
      <c r="BC213" s="26">
        <v>4.6376679152530675</v>
      </c>
      <c r="BD213" s="26">
        <v>4.6376679152530675</v>
      </c>
    </row>
    <row r="214" spans="1:56" x14ac:dyDescent="0.2">
      <c r="A214" s="2">
        <f t="shared" si="35"/>
        <v>44111</v>
      </c>
      <c r="B214" s="4" t="e">
        <f>Data!B213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  <c r="AN214" s="26">
        <v>2.2939490465609507</v>
      </c>
      <c r="AO214" s="26">
        <v>2.2939490465609507</v>
      </c>
      <c r="AP214" s="26">
        <v>4.0671209372055026</v>
      </c>
      <c r="AQ214" s="26">
        <v>4.0671209372055026</v>
      </c>
      <c r="AR214" s="26">
        <v>2.2939490465609507</v>
      </c>
      <c r="AS214" s="26">
        <v>2.2939490465609507</v>
      </c>
      <c r="AT214" s="26">
        <v>2.2939490465609507</v>
      </c>
      <c r="AU214" s="26">
        <v>2.1830360137279712</v>
      </c>
      <c r="AV214" s="26">
        <v>2.1830360137279712</v>
      </c>
      <c r="AW214" s="26">
        <v>4.0671209372055026</v>
      </c>
      <c r="AX214" s="26">
        <v>1.9570300963049554</v>
      </c>
      <c r="AY214" s="26">
        <v>4.5488426863266334</v>
      </c>
      <c r="AZ214" s="26">
        <v>4.3805919331470218</v>
      </c>
      <c r="BA214" s="26">
        <v>4.5488426863266334</v>
      </c>
      <c r="BB214" s="26">
        <v>4.6274656632674187</v>
      </c>
      <c r="BC214" s="26">
        <v>4.6274656632674187</v>
      </c>
      <c r="BD214" s="26">
        <v>4.6274656632674187</v>
      </c>
    </row>
    <row r="215" spans="1:56" x14ac:dyDescent="0.2">
      <c r="A215" s="2">
        <f t="shared" si="35"/>
        <v>44112</v>
      </c>
      <c r="B215" s="4" t="e">
        <f>Data!B214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  <c r="AN215" s="26">
        <v>2.292265088653533</v>
      </c>
      <c r="AO215" s="26">
        <v>2.292265088653533</v>
      </c>
      <c r="AP215" s="26">
        <v>4.0628350644840818</v>
      </c>
      <c r="AQ215" s="26">
        <v>4.0628350644840818</v>
      </c>
      <c r="AR215" s="26">
        <v>2.292265088653533</v>
      </c>
      <c r="AS215" s="26">
        <v>2.292265088653533</v>
      </c>
      <c r="AT215" s="26">
        <v>2.292265088653533</v>
      </c>
      <c r="AU215" s="26">
        <v>2.1814293462103307</v>
      </c>
      <c r="AV215" s="26">
        <v>2.1814293462103307</v>
      </c>
      <c r="AW215" s="26">
        <v>4.0628350644840818</v>
      </c>
      <c r="AX215" s="26">
        <v>1.9555491339613038</v>
      </c>
      <c r="AY215" s="26">
        <v>4.5398795028288017</v>
      </c>
      <c r="AZ215" s="26">
        <v>4.3714123037510255</v>
      </c>
      <c r="BA215" s="26">
        <v>4.5398795028288017</v>
      </c>
      <c r="BB215" s="26">
        <v>4.6176039208822779</v>
      </c>
      <c r="BC215" s="26">
        <v>4.6176039208822779</v>
      </c>
      <c r="BD215" s="26">
        <v>4.6176039208822779</v>
      </c>
    </row>
    <row r="216" spans="1:56" x14ac:dyDescent="0.2">
      <c r="A216" s="2">
        <f t="shared" si="35"/>
        <v>44113</v>
      </c>
      <c r="B216" s="4" t="e">
        <f>Data!B215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  <c r="AN216" s="26">
        <v>2.2906067407696997</v>
      </c>
      <c r="AO216" s="26">
        <v>2.2906067407696997</v>
      </c>
      <c r="AP216" s="26">
        <v>4.0585768992800375</v>
      </c>
      <c r="AQ216" s="26">
        <v>4.0585768992800375</v>
      </c>
      <c r="AR216" s="26">
        <v>2.2906067407696997</v>
      </c>
      <c r="AS216" s="26">
        <v>2.2906067407696997</v>
      </c>
      <c r="AT216" s="26">
        <v>2.2906067407696997</v>
      </c>
      <c r="AU216" s="26">
        <v>2.1798506109568301</v>
      </c>
      <c r="AV216" s="26">
        <v>2.1798506109568301</v>
      </c>
      <c r="AW216" s="26">
        <v>4.0585768992800375</v>
      </c>
      <c r="AX216" s="26">
        <v>1.9541021712306199</v>
      </c>
      <c r="AY216" s="26">
        <v>4.5311858427601841</v>
      </c>
      <c r="AZ216" s="26">
        <v>4.3625277218923157</v>
      </c>
      <c r="BA216" s="26">
        <v>4.5311858427601841</v>
      </c>
      <c r="BB216" s="26">
        <v>4.6080643023629317</v>
      </c>
      <c r="BC216" s="26">
        <v>4.6080643023629317</v>
      </c>
      <c r="BD216" s="26">
        <v>4.6080643023629317</v>
      </c>
    </row>
    <row r="217" spans="1:56" x14ac:dyDescent="0.2">
      <c r="A217" s="2">
        <f t="shared" si="35"/>
        <v>44114</v>
      </c>
      <c r="B217" s="4" t="e">
        <f>Data!B216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  <c r="AN217" s="26">
        <v>2.2889723637205841</v>
      </c>
      <c r="AO217" s="26">
        <v>2.2889723637205841</v>
      </c>
      <c r="AP217" s="26">
        <v>4.0543453430883103</v>
      </c>
      <c r="AQ217" s="26">
        <v>4.0543453430883103</v>
      </c>
      <c r="AR217" s="26">
        <v>2.2889723637205841</v>
      </c>
      <c r="AS217" s="26">
        <v>2.2889723637205841</v>
      </c>
      <c r="AT217" s="26">
        <v>2.2889723637205841</v>
      </c>
      <c r="AU217" s="26">
        <v>2.1782979911719558</v>
      </c>
      <c r="AV217" s="26">
        <v>2.1782979911719558</v>
      </c>
      <c r="AW217" s="26">
        <v>4.0543453430883103</v>
      </c>
      <c r="AX217" s="26">
        <v>1.9526869495928334</v>
      </c>
      <c r="AY217" s="26">
        <v>4.52274713651091</v>
      </c>
      <c r="AZ217" s="26">
        <v>4.3539222613947413</v>
      </c>
      <c r="BA217" s="26">
        <v>4.52274713651091</v>
      </c>
      <c r="BB217" s="26">
        <v>4.5988294305147326</v>
      </c>
      <c r="BC217" s="26">
        <v>4.5988294305147326</v>
      </c>
      <c r="BD217" s="26">
        <v>4.5988294305147326</v>
      </c>
    </row>
    <row r="218" spans="1:56" x14ac:dyDescent="0.2">
      <c r="A218" s="2">
        <f t="shared" si="35"/>
        <v>44115</v>
      </c>
      <c r="B218" s="4" t="e">
        <f>Data!B217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  <c r="AN218" s="26">
        <v>2.2873604344356946</v>
      </c>
      <c r="AO218" s="26">
        <v>2.2873604344356946</v>
      </c>
      <c r="AP218" s="26">
        <v>4.0501393753118267</v>
      </c>
      <c r="AQ218" s="26">
        <v>4.0501393753118267</v>
      </c>
      <c r="AR218" s="26">
        <v>2.2873604344356946</v>
      </c>
      <c r="AS218" s="26">
        <v>2.2873604344356946</v>
      </c>
      <c r="AT218" s="26">
        <v>2.2873604344356946</v>
      </c>
      <c r="AU218" s="26">
        <v>2.1767697979923293</v>
      </c>
      <c r="AV218" s="26">
        <v>2.1767697979923293</v>
      </c>
      <c r="AW218" s="26">
        <v>4.0501393753118267</v>
      </c>
      <c r="AX218" s="26">
        <v>1.9513013675016515</v>
      </c>
      <c r="AY218" s="26">
        <v>4.5145496247909715</v>
      </c>
      <c r="AZ218" s="26">
        <v>4.3455808730695278</v>
      </c>
      <c r="BA218" s="26">
        <v>4.5145496247909715</v>
      </c>
      <c r="BB218" s="26">
        <v>4.5898828825911275</v>
      </c>
      <c r="BC218" s="26">
        <v>4.5898828825911275</v>
      </c>
      <c r="BD218" s="26">
        <v>4.5898828825911275</v>
      </c>
    </row>
    <row r="219" spans="1:56" x14ac:dyDescent="0.2">
      <c r="A219" s="2">
        <f t="shared" si="35"/>
        <v>44116</v>
      </c>
      <c r="B219" s="4" t="e">
        <f>Data!B218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  <c r="AN219" s="26">
        <v>2.2857695377720963</v>
      </c>
      <c r="AO219" s="26">
        <v>2.2857695377720963</v>
      </c>
      <c r="AP219" s="26">
        <v>4.0459580474495782</v>
      </c>
      <c r="AQ219" s="26">
        <v>4.0459580474495782</v>
      </c>
      <c r="AR219" s="26">
        <v>2.2857695377720963</v>
      </c>
      <c r="AS219" s="26">
        <v>2.2857695377720963</v>
      </c>
      <c r="AT219" s="26">
        <v>2.2857695377720963</v>
      </c>
      <c r="AU219" s="26">
        <v>2.1752644615257122</v>
      </c>
      <c r="AV219" s="26">
        <v>2.1752644615257122</v>
      </c>
      <c r="AW219" s="26">
        <v>4.0459580474495782</v>
      </c>
      <c r="AX219" s="26">
        <v>1.9499434695457751</v>
      </c>
      <c r="AY219" s="26">
        <v>4.5065803144889882</v>
      </c>
      <c r="AZ219" s="26">
        <v>4.3374893374622259</v>
      </c>
      <c r="BA219" s="26">
        <v>4.5065803144889882</v>
      </c>
      <c r="BB219" s="26">
        <v>4.5812091390097764</v>
      </c>
      <c r="BC219" s="26">
        <v>4.5812091390097764</v>
      </c>
      <c r="BD219" s="26">
        <v>4.5812091390097764</v>
      </c>
    </row>
    <row r="220" spans="1:56" x14ac:dyDescent="0.2">
      <c r="A220" s="2">
        <f t="shared" si="35"/>
        <v>44117</v>
      </c>
      <c r="B220" s="4" t="e">
        <f>Data!B219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  <c r="AN220" s="26">
        <v>2.284198358895519</v>
      </c>
      <c r="AO220" s="26">
        <v>2.284198358895519</v>
      </c>
      <c r="AP220" s="26">
        <v>4.0418004777141716</v>
      </c>
      <c r="AQ220" s="26">
        <v>4.0418004777141716</v>
      </c>
      <c r="AR220" s="26">
        <v>2.284198358895519</v>
      </c>
      <c r="AS220" s="26">
        <v>2.284198358895519</v>
      </c>
      <c r="AT220" s="26">
        <v>2.284198358895519</v>
      </c>
      <c r="AU220" s="26">
        <v>2.1737805225114788</v>
      </c>
      <c r="AV220" s="26">
        <v>2.1737805225114788</v>
      </c>
      <c r="AW220" s="26">
        <v>4.0418004777141716</v>
      </c>
      <c r="AX220" s="26">
        <v>1.948611436351521</v>
      </c>
      <c r="AY220" s="26">
        <v>4.4988269368618008</v>
      </c>
      <c r="AZ220" s="26">
        <v>4.3296342200661035</v>
      </c>
      <c r="BA220" s="26">
        <v>4.4988269368618008</v>
      </c>
      <c r="BB220" s="26">
        <v>4.572793534737615</v>
      </c>
      <c r="BC220" s="26">
        <v>4.572793534737615</v>
      </c>
      <c r="BD220" s="26">
        <v>4.572793534737615</v>
      </c>
    </row>
    <row r="221" spans="1:56" x14ac:dyDescent="0.2">
      <c r="A221" s="2">
        <f t="shared" si="35"/>
        <v>44118</v>
      </c>
      <c r="B221" s="4" t="e">
        <f>Data!B220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  <c r="AN221" s="26">
        <v>2.2826456761939062</v>
      </c>
      <c r="AO221" s="26">
        <v>2.2826456761939062</v>
      </c>
      <c r="AP221" s="26">
        <v>4.0376658460476538</v>
      </c>
      <c r="AQ221" s="26">
        <v>4.0376658460476538</v>
      </c>
      <c r="AR221" s="26">
        <v>2.2826456761939062</v>
      </c>
      <c r="AS221" s="26">
        <v>2.2826456761939062</v>
      </c>
      <c r="AT221" s="26">
        <v>2.2826456761939062</v>
      </c>
      <c r="AU221" s="26">
        <v>2.1723166245599246</v>
      </c>
      <c r="AV221" s="26">
        <v>2.1723166245599246</v>
      </c>
      <c r="AW221" s="26">
        <v>4.0376658460476538</v>
      </c>
      <c r="AX221" s="26">
        <v>1.9473035751766512</v>
      </c>
      <c r="AY221" s="26">
        <v>4.4912779079370013</v>
      </c>
      <c r="AZ221" s="26">
        <v>4.3220028288789099</v>
      </c>
      <c r="BA221" s="26">
        <v>4.4912779079370013</v>
      </c>
      <c r="BB221" s="26">
        <v>4.5646222132121448</v>
      </c>
      <c r="BC221" s="26">
        <v>4.5646222132121448</v>
      </c>
      <c r="BD221" s="26">
        <v>4.5646222132121448</v>
      </c>
    </row>
    <row r="222" spans="1:56" x14ac:dyDescent="0.2">
      <c r="A222" s="2">
        <f t="shared" si="35"/>
        <v>44119</v>
      </c>
      <c r="B222" s="4" t="e">
        <f>Data!B221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  <c r="AN222" s="26">
        <v>2.2811103546866081</v>
      </c>
      <c r="AO222" s="26">
        <v>2.2811103546866081</v>
      </c>
      <c r="AP222" s="26">
        <v>4.0335533895066371</v>
      </c>
      <c r="AQ222" s="26">
        <v>4.0335533895066371</v>
      </c>
      <c r="AR222" s="26">
        <v>2.2811103546866081</v>
      </c>
      <c r="AS222" s="26">
        <v>2.2811103546866081</v>
      </c>
      <c r="AT222" s="26">
        <v>2.2811103546866081</v>
      </c>
      <c r="AU222" s="26">
        <v>2.1708715069306721</v>
      </c>
      <c r="AV222" s="26">
        <v>2.1708715069306721</v>
      </c>
      <c r="AW222" s="26">
        <v>4.0335533895066371</v>
      </c>
      <c r="AX222" s="26">
        <v>1.9460183111485836</v>
      </c>
      <c r="AY222" s="26">
        <v>4.4839222910161016</v>
      </c>
      <c r="AZ222" s="26">
        <v>4.3145831741856098</v>
      </c>
      <c r="BA222" s="26">
        <v>4.4839222910161016</v>
      </c>
      <c r="BB222" s="26">
        <v>4.5566820826723076</v>
      </c>
      <c r="BC222" s="26">
        <v>4.5566820826723076</v>
      </c>
      <c r="BD222" s="26">
        <v>4.5566820826723076</v>
      </c>
    </row>
    <row r="223" spans="1:56" x14ac:dyDescent="0.2">
      <c r="A223" s="2">
        <f t="shared" si="35"/>
        <v>44120</v>
      </c>
      <c r="B223" s="4" t="e">
        <f>Data!B222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  <c r="AN223" s="26">
        <v>2.2795913398949423</v>
      </c>
      <c r="AO223" s="26">
        <v>2.2795913398949423</v>
      </c>
      <c r="AP223" s="26">
        <v>4.0294623979898212</v>
      </c>
      <c r="AQ223" s="26">
        <v>4.0294623979898212</v>
      </c>
      <c r="AR223" s="26">
        <v>2.2795913398949423</v>
      </c>
      <c r="AS223" s="26">
        <v>2.2795913398949423</v>
      </c>
      <c r="AT223" s="26">
        <v>2.2795913398949423</v>
      </c>
      <c r="AU223" s="26">
        <v>2.1694439978131257</v>
      </c>
      <c r="AV223" s="26">
        <v>2.1694439978131257</v>
      </c>
      <c r="AW223" s="26">
        <v>4.0294623979898212</v>
      </c>
      <c r="AX223" s="26">
        <v>1.9447541791032843</v>
      </c>
      <c r="AY223" s="26">
        <v>4.476749761171348</v>
      </c>
      <c r="AZ223" s="26">
        <v>4.3073639304551783</v>
      </c>
      <c r="BA223" s="26">
        <v>4.476749761171348</v>
      </c>
      <c r="BB223" s="26">
        <v>4.5489607747782239</v>
      </c>
      <c r="BC223" s="26">
        <v>4.5489607747782239</v>
      </c>
      <c r="BD223" s="26">
        <v>4.5489607747782239</v>
      </c>
    </row>
    <row r="224" spans="1:56" x14ac:dyDescent="0.2">
      <c r="A224" s="2">
        <f t="shared" si="35"/>
        <v>44121</v>
      </c>
      <c r="B224" s="4" t="e">
        <f>Data!B223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  <c r="AN224" s="26">
        <v>2.2780876521421805</v>
      </c>
      <c r="AO224" s="26">
        <v>2.2780876521421805</v>
      </c>
      <c r="AP224" s="26">
        <v>4.0253922102829209</v>
      </c>
      <c r="AQ224" s="26">
        <v>4.0253922102829209</v>
      </c>
      <c r="AR224" s="26">
        <v>2.2780876521421805</v>
      </c>
      <c r="AS224" s="26">
        <v>2.2780876521421805</v>
      </c>
      <c r="AT224" s="26">
        <v>2.2780876521421805</v>
      </c>
      <c r="AU224" s="26">
        <v>2.1680330080744521</v>
      </c>
      <c r="AV224" s="26">
        <v>2.1680330080744521</v>
      </c>
      <c r="AW224" s="26">
        <v>4.0253922102829209</v>
      </c>
      <c r="AX224" s="26">
        <v>1.94350981598408</v>
      </c>
      <c r="AY224" s="26">
        <v>4.4697505716343482</v>
      </c>
      <c r="AZ224" s="26">
        <v>4.3003344002448296</v>
      </c>
      <c r="BA224" s="26">
        <v>4.4697505716343482</v>
      </c>
      <c r="BB224" s="26">
        <v>4.5414466054047082</v>
      </c>
      <c r="BC224" s="26">
        <v>4.5414466054047082</v>
      </c>
      <c r="BD224" s="26">
        <v>4.5414466054047082</v>
      </c>
    </row>
    <row r="225" spans="1:56" x14ac:dyDescent="0.2">
      <c r="A225" s="2">
        <f t="shared" si="35"/>
        <v>44122</v>
      </c>
      <c r="B225" s="4" t="e">
        <f>Data!B224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  <c r="AN225" s="26">
        <v>2.2765983812531965</v>
      </c>
      <c r="AO225" s="26">
        <v>2.2765983812531965</v>
      </c>
      <c r="AP225" s="26">
        <v>4.0213422103977994</v>
      </c>
      <c r="AQ225" s="26">
        <v>4.0213422103977994</v>
      </c>
      <c r="AR225" s="26">
        <v>2.2765983812531965</v>
      </c>
      <c r="AS225" s="26">
        <v>2.2765983812531965</v>
      </c>
      <c r="AT225" s="26">
        <v>2.2765983812531965</v>
      </c>
      <c r="AU225" s="26">
        <v>2.1666375254428991</v>
      </c>
      <c r="AV225" s="26">
        <v>2.1666375254428991</v>
      </c>
      <c r="AW225" s="26">
        <v>4.0213422103977994</v>
      </c>
      <c r="AX225" s="26">
        <v>1.9422839537623511</v>
      </c>
      <c r="AY225" s="26">
        <v>4.4629155219795171</v>
      </c>
      <c r="AZ225" s="26">
        <v>4.2934844800100533</v>
      </c>
      <c r="BA225" s="26">
        <v>4.4629155219795171</v>
      </c>
      <c r="BB225" s="26">
        <v>4.5341285374988818</v>
      </c>
      <c r="BC225" s="26">
        <v>4.5341285374988818</v>
      </c>
      <c r="BD225" s="26">
        <v>4.5341285374988818</v>
      </c>
    </row>
    <row r="226" spans="1:56" x14ac:dyDescent="0.2">
      <c r="A226" s="2">
        <f t="shared" si="35"/>
        <v>44123</v>
      </c>
      <c r="B226" s="4" t="e">
        <f>Data!B225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  <c r="AN226" s="26">
        <v>2.2751226816260748</v>
      </c>
      <c r="AO226" s="26">
        <v>2.2751226816260748</v>
      </c>
      <c r="AP226" s="26">
        <v>4.0173118241842909</v>
      </c>
      <c r="AQ226" s="26">
        <v>4.0173118241842909</v>
      </c>
      <c r="AR226" s="26">
        <v>2.2751226816260748</v>
      </c>
      <c r="AS226" s="26">
        <v>2.2751226816260748</v>
      </c>
      <c r="AT226" s="26">
        <v>2.2751226816260748</v>
      </c>
      <c r="AU226" s="26">
        <v>2.1652566090964638</v>
      </c>
      <c r="AV226" s="26">
        <v>2.1652566090964638</v>
      </c>
      <c r="AW226" s="26">
        <v>4.0173118241842909</v>
      </c>
      <c r="AX226" s="26">
        <v>1.9410754128446392</v>
      </c>
      <c r="AY226" s="26">
        <v>4.4562359280100967</v>
      </c>
      <c r="AZ226" s="26">
        <v>4.2868046277237051</v>
      </c>
      <c r="BA226" s="26">
        <v>4.4562359280100967</v>
      </c>
      <c r="BB226" s="26">
        <v>4.5269961458974306</v>
      </c>
      <c r="BC226" s="26">
        <v>4.5269961458974306</v>
      </c>
      <c r="BD226" s="26">
        <v>4.5269961458974306</v>
      </c>
    </row>
    <row r="227" spans="1:56" x14ac:dyDescent="0.2">
      <c r="A227" s="2">
        <f t="shared" si="35"/>
        <v>44124</v>
      </c>
      <c r="B227" s="4" t="e">
        <f>Data!B226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  <c r="AN227" s="26">
        <v>2.2736597676498431</v>
      </c>
      <c r="AO227" s="26">
        <v>2.2736597676498431</v>
      </c>
      <c r="AP227" s="26">
        <v>4.0133005161947066</v>
      </c>
      <c r="AQ227" s="26">
        <v>4.0133005161947066</v>
      </c>
      <c r="AR227" s="26">
        <v>2.2736597676498431</v>
      </c>
      <c r="AS227" s="26">
        <v>2.2736597676498431</v>
      </c>
      <c r="AT227" s="26">
        <v>2.2736597676498431</v>
      </c>
      <c r="AU227" s="26">
        <v>2.1638893846289551</v>
      </c>
      <c r="AV227" s="26">
        <v>2.1638893846289551</v>
      </c>
      <c r="AW227" s="26">
        <v>4.0133005161947066</v>
      </c>
      <c r="AX227" s="26">
        <v>1.9398830959330706</v>
      </c>
      <c r="AY227" s="26">
        <v>4.4497035932589535</v>
      </c>
      <c r="AZ227" s="26">
        <v>4.280285832211999</v>
      </c>
      <c r="BA227" s="26">
        <v>4.4497035932589535</v>
      </c>
      <c r="BB227" s="26">
        <v>4.5200395840039862</v>
      </c>
      <c r="BC227" s="26">
        <v>4.5200395840039862</v>
      </c>
      <c r="BD227" s="26">
        <v>4.5200395840039862</v>
      </c>
    </row>
    <row r="228" spans="1:56" x14ac:dyDescent="0.2">
      <c r="A228" s="2">
        <f t="shared" si="35"/>
        <v>44125</v>
      </c>
      <c r="B228" s="4" t="e">
        <f>Data!B227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  <c r="AN228" s="26">
        <v>2.2722089094442928</v>
      </c>
      <c r="AO228" s="26">
        <v>2.2722089094442928</v>
      </c>
      <c r="AP228" s="26">
        <v>4.0093077867824851</v>
      </c>
      <c r="AQ228" s="26">
        <v>4.0093077867824851</v>
      </c>
      <c r="AR228" s="26">
        <v>2.2722089094442928</v>
      </c>
      <c r="AS228" s="26">
        <v>2.2722089094442928</v>
      </c>
      <c r="AT228" s="26">
        <v>2.2722089094442928</v>
      </c>
      <c r="AU228" s="26">
        <v>2.1625350393674099</v>
      </c>
      <c r="AV228" s="26">
        <v>2.1625350393674099</v>
      </c>
      <c r="AW228" s="26">
        <v>4.0093077867824851</v>
      </c>
      <c r="AX228" s="26">
        <v>1.9387059823082311</v>
      </c>
      <c r="AY228" s="26">
        <v>4.4433107820206379</v>
      </c>
      <c r="AZ228" s="26">
        <v>4.2739195841197057</v>
      </c>
      <c r="BA228" s="26">
        <v>4.4433107820206379</v>
      </c>
      <c r="BB228" s="26">
        <v>4.5132495522319349</v>
      </c>
      <c r="BC228" s="26">
        <v>4.5132495522319349</v>
      </c>
      <c r="BD228" s="26">
        <v>4.5132495522319349</v>
      </c>
    </row>
    <row r="229" spans="1:56" x14ac:dyDescent="0.2">
      <c r="A229" s="2">
        <f t="shared" si="35"/>
        <v>44126</v>
      </c>
      <c r="B229" s="4" t="e">
        <f>Data!B228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  <c r="AN229" s="26">
        <v>2.2707694288994844</v>
      </c>
      <c r="AO229" s="26">
        <v>2.2707694288994844</v>
      </c>
      <c r="AP229" s="26">
        <v>4.005333169417769</v>
      </c>
      <c r="AQ229" s="26">
        <v>4.005333169417769</v>
      </c>
      <c r="AR229" s="26">
        <v>2.2707694288994844</v>
      </c>
      <c r="AS229" s="26">
        <v>2.2707694288994844</v>
      </c>
      <c r="AT229" s="26">
        <v>2.2707694288994844</v>
      </c>
      <c r="AU229" s="26">
        <v>2.1611928180165916</v>
      </c>
      <c r="AV229" s="26">
        <v>2.1611928180165916</v>
      </c>
      <c r="AW229" s="26">
        <v>4.005333169417769</v>
      </c>
      <c r="AX229" s="26">
        <v>1.9375431225057136</v>
      </c>
      <c r="AY229" s="26">
        <v>4.4370501938353222</v>
      </c>
      <c r="AZ229" s="26">
        <v>4.2676978484210757</v>
      </c>
      <c r="BA229" s="26">
        <v>4.4370501938353222</v>
      </c>
      <c r="BB229" s="26">
        <v>4.5066172681224446</v>
      </c>
      <c r="BC229" s="26">
        <v>4.5066172681224446</v>
      </c>
      <c r="BD229" s="26">
        <v>4.5066172681224446</v>
      </c>
    </row>
    <row r="230" spans="1:56" x14ac:dyDescent="0.2">
      <c r="A230" s="2">
        <f t="shared" si="35"/>
        <v>44127</v>
      </c>
      <c r="B230" s="4" t="e">
        <f>Data!B229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  <c r="AN230" s="26">
        <v>2.2693406959940852</v>
      </c>
      <c r="AO230" s="26">
        <v>2.2693406959940852</v>
      </c>
      <c r="AP230" s="26">
        <v>4.0013762282039371</v>
      </c>
      <c r="AQ230" s="26">
        <v>4.0013762282039371</v>
      </c>
      <c r="AR230" s="26">
        <v>2.2693406959940852</v>
      </c>
      <c r="AS230" s="26">
        <v>2.2693406959940852</v>
      </c>
      <c r="AT230" s="26">
        <v>2.2693406959940852</v>
      </c>
      <c r="AU230" s="26">
        <v>2.1598620186079605</v>
      </c>
      <c r="AV230" s="26">
        <v>2.1598620186079605</v>
      </c>
      <c r="AW230" s="26">
        <v>4.0013762282039371</v>
      </c>
      <c r="AX230" s="26">
        <v>1.9363936333594833</v>
      </c>
      <c r="AY230" s="26">
        <v>4.430914939349111</v>
      </c>
      <c r="AZ230" s="26">
        <v>4.2616130383970763</v>
      </c>
      <c r="BA230" s="26">
        <v>4.430914939349111</v>
      </c>
      <c r="BB230" s="26">
        <v>4.5001344380519459</v>
      </c>
      <c r="BC230" s="26">
        <v>4.5001344380519459</v>
      </c>
      <c r="BD230" s="26">
        <v>4.5001344380519459</v>
      </c>
    </row>
    <row r="231" spans="1:56" x14ac:dyDescent="0.2">
      <c r="A231" s="2">
        <f t="shared" si="35"/>
        <v>44128</v>
      </c>
      <c r="B231" s="4" t="e">
        <f>Data!B230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  <c r="AN231" s="26">
        <v>2.2679221253731141</v>
      </c>
      <c r="AO231" s="26">
        <v>2.2679221253731141</v>
      </c>
      <c r="AP231" s="26">
        <v>3.9974365555802858</v>
      </c>
      <c r="AQ231" s="26">
        <v>3.9974365555802858</v>
      </c>
      <c r="AR231" s="26">
        <v>2.2679221253731141</v>
      </c>
      <c r="AS231" s="26">
        <v>2.2679221253731141</v>
      </c>
      <c r="AT231" s="26">
        <v>2.2679221253731141</v>
      </c>
      <c r="AU231" s="26">
        <v>2.1585419887320527</v>
      </c>
      <c r="AV231" s="26">
        <v>2.1585419887320527</v>
      </c>
      <c r="AW231" s="26">
        <v>3.9974365555802858</v>
      </c>
      <c r="AX231" s="26">
        <v>1.9352566933870341</v>
      </c>
      <c r="AY231" s="26">
        <v>4.4248985174789732</v>
      </c>
      <c r="AZ231" s="26">
        <v>4.2556579910034031</v>
      </c>
      <c r="BA231" s="26">
        <v>4.4248985174789732</v>
      </c>
      <c r="BB231" s="26">
        <v>4.493793230447392</v>
      </c>
      <c r="BC231" s="26">
        <v>4.493793230447392</v>
      </c>
      <c r="BD231" s="26">
        <v>4.493793230447392</v>
      </c>
    </row>
    <row r="232" spans="1:56" x14ac:dyDescent="0.2">
      <c r="A232" s="2">
        <f t="shared" si="35"/>
        <v>44129</v>
      </c>
      <c r="B232" s="4" t="e">
        <f>Data!B231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  <c r="AN232" s="26">
        <v>2.2665131731670067</v>
      </c>
      <c r="AO232" s="26">
        <v>2.2665131731670067</v>
      </c>
      <c r="AP232" s="26">
        <v>3.9935137701970969</v>
      </c>
      <c r="AQ232" s="26">
        <v>3.9935137701970969</v>
      </c>
      <c r="AR232" s="26">
        <v>2.2665131731670067</v>
      </c>
      <c r="AS232" s="26">
        <v>2.2665131731670067</v>
      </c>
      <c r="AT232" s="26">
        <v>2.2665131731670067</v>
      </c>
      <c r="AU232" s="26">
        <v>2.1572321220346407</v>
      </c>
      <c r="AV232" s="26">
        <v>2.1572321220346407</v>
      </c>
      <c r="AW232" s="26">
        <v>3.9935137701970969</v>
      </c>
      <c r="AX232" s="26">
        <v>1.9341315384929887</v>
      </c>
      <c r="AY232" s="26">
        <v>4.4189947938141225</v>
      </c>
      <c r="AZ232" s="26">
        <v>4.2498259435574264</v>
      </c>
      <c r="BA232" s="26">
        <v>4.4189947938141225</v>
      </c>
      <c r="BB232" s="26">
        <v>4.4875862504316837</v>
      </c>
      <c r="BC232" s="26">
        <v>4.4875862504316837</v>
      </c>
      <c r="BD232" s="26">
        <v>4.4875862504316837</v>
      </c>
    </row>
    <row r="233" spans="1:56" x14ac:dyDescent="0.2">
      <c r="A233" s="2">
        <f t="shared" si="35"/>
        <v>44130</v>
      </c>
      <c r="B233" s="4" t="e">
        <f>Data!B232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  <c r="AN233" s="26">
        <v>2.2651133340351679</v>
      </c>
      <c r="AO233" s="26">
        <v>2.2651133340351679</v>
      </c>
      <c r="AP233" s="26">
        <v>3.9896075149503596</v>
      </c>
      <c r="AQ233" s="26">
        <v>3.9896075149503596</v>
      </c>
      <c r="AR233" s="26">
        <v>2.2651133340351679</v>
      </c>
      <c r="AS233" s="26">
        <v>2.2651133340351679</v>
      </c>
      <c r="AT233" s="26">
        <v>2.2651133340351679</v>
      </c>
      <c r="AU233" s="26">
        <v>2.1559318549583959</v>
      </c>
      <c r="AV233" s="26">
        <v>2.1559318549583959</v>
      </c>
      <c r="AW233" s="26">
        <v>3.9896075149503596</v>
      </c>
      <c r="AX233" s="26">
        <v>1.9330174579693813</v>
      </c>
      <c r="AY233" s="26">
        <v>4.4131979801890315</v>
      </c>
      <c r="AZ233" s="26">
        <v>4.2441105116757676</v>
      </c>
      <c r="BA233" s="26">
        <v>4.4131979801890315</v>
      </c>
      <c r="BB233" s="26">
        <v>4.4815065158253962</v>
      </c>
      <c r="BC233" s="26">
        <v>4.4815065158253962</v>
      </c>
      <c r="BD233" s="26">
        <v>4.4815065158253962</v>
      </c>
    </row>
    <row r="234" spans="1:56" x14ac:dyDescent="0.2">
      <c r="A234" s="2">
        <f t="shared" si="35"/>
        <v>44131</v>
      </c>
      <c r="B234" s="4" t="e">
        <f>Data!B233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  <c r="AN234" s="26">
        <v>2.263722138418331</v>
      </c>
      <c r="AO234" s="26">
        <v>2.263722138418331</v>
      </c>
      <c r="AP234" s="26">
        <v>3.985717455164322</v>
      </c>
      <c r="AQ234" s="26">
        <v>3.985717455164322</v>
      </c>
      <c r="AR234" s="26">
        <v>2.263722138418331</v>
      </c>
      <c r="AS234" s="26">
        <v>2.263722138418331</v>
      </c>
      <c r="AT234" s="26">
        <v>2.263722138418331</v>
      </c>
      <c r="AU234" s="26">
        <v>2.1546406637130269</v>
      </c>
      <c r="AV234" s="26">
        <v>2.1546406637130269</v>
      </c>
      <c r="AW234" s="26">
        <v>3.985717455164322</v>
      </c>
      <c r="AX234" s="26">
        <v>1.9319137907723223</v>
      </c>
      <c r="AY234" s="26">
        <v>4.4075026153665711</v>
      </c>
      <c r="AZ234" s="26">
        <v>4.2385056683975781</v>
      </c>
      <c r="BA234" s="26">
        <v>4.4075026153665711</v>
      </c>
      <c r="BB234" s="26">
        <v>4.4755474344346045</v>
      </c>
      <c r="BC234" s="26">
        <v>4.4755474344346045</v>
      </c>
      <c r="BD234" s="26">
        <v>4.4755474344346045</v>
      </c>
    </row>
    <row r="235" spans="1:56" x14ac:dyDescent="0.2">
      <c r="A235" s="2">
        <f t="shared" si="35"/>
        <v>44132</v>
      </c>
      <c r="B235" s="4" t="e">
        <f>Data!B234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  <c r="AN235" s="26">
        <v>2.2623391499851304</v>
      </c>
      <c r="AO235" s="26">
        <v>2.2623391499851304</v>
      </c>
      <c r="AP235" s="26">
        <v>3.9818432769109009</v>
      </c>
      <c r="AQ235" s="26">
        <v>3.9818432769109009</v>
      </c>
      <c r="AR235" s="26">
        <v>2.2623391499851304</v>
      </c>
      <c r="AS235" s="26">
        <v>2.2623391499851304</v>
      </c>
      <c r="AT235" s="26">
        <v>2.2623391499851304</v>
      </c>
      <c r="AU235" s="26">
        <v>2.1533580614580354</v>
      </c>
      <c r="AV235" s="26">
        <v>2.1533580614580354</v>
      </c>
      <c r="AW235" s="26">
        <v>3.9818432769109009</v>
      </c>
      <c r="AX235" s="26">
        <v>1.9308199220561355</v>
      </c>
      <c r="AY235" s="26">
        <v>4.4019035467728038</v>
      </c>
      <c r="AZ235" s="26">
        <v>4.2330057244318207</v>
      </c>
      <c r="BA235" s="26">
        <v>4.4019035467728038</v>
      </c>
      <c r="BB235" s="26">
        <v>4.4697027825580919</v>
      </c>
      <c r="BC235" s="26">
        <v>4.4697027825580919</v>
      </c>
      <c r="BD235" s="26">
        <v>4.4697027825580919</v>
      </c>
    </row>
    <row r="236" spans="1:56" x14ac:dyDescent="0.2">
      <c r="A236" s="2">
        <f t="shared" si="35"/>
        <v>44133</v>
      </c>
      <c r="B236" s="4" t="e">
        <f>Data!B235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  <c r="AN236" s="26">
        <v>2.2609639632592997</v>
      </c>
      <c r="AO236" s="26">
        <v>2.2609639632592997</v>
      </c>
      <c r="AP236" s="26">
        <v>3.9779846854558043</v>
      </c>
      <c r="AQ236" s="26">
        <v>3.9779846854558043</v>
      </c>
      <c r="AR236" s="26">
        <v>2.2609639632592997</v>
      </c>
      <c r="AS236" s="26">
        <v>2.2609639632592997</v>
      </c>
      <c r="AT236" s="26">
        <v>2.2609639632592997</v>
      </c>
      <c r="AU236" s="26">
        <v>2.1520835956833166</v>
      </c>
      <c r="AV236" s="26">
        <v>2.1520835956833166</v>
      </c>
      <c r="AW236" s="26">
        <v>3.9779846854558043</v>
      </c>
      <c r="AX236" s="26">
        <v>1.9297352799473211</v>
      </c>
      <c r="AY236" s="26">
        <v>4.3963959132279467</v>
      </c>
      <c r="AZ236" s="26">
        <v>4.2276053094699089</v>
      </c>
      <c r="BA236" s="26">
        <v>4.3963959132279467</v>
      </c>
      <c r="BB236" s="26">
        <v>4.4639666846504849</v>
      </c>
      <c r="BC236" s="26">
        <v>4.4639666846504849</v>
      </c>
      <c r="BD236" s="26">
        <v>4.4639666846504849</v>
      </c>
    </row>
    <row r="237" spans="1:56" x14ac:dyDescent="0.2">
      <c r="A237" s="2">
        <f t="shared" si="35"/>
        <v>44134</v>
      </c>
      <c r="B237" s="4" t="e">
        <f>Data!B236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  <c r="AN237" s="26">
        <v>2.2595962014148538</v>
      </c>
      <c r="AO237" s="26">
        <v>2.2595962014148538</v>
      </c>
      <c r="AP237" s="26">
        <v>3.9741414038219247</v>
      </c>
      <c r="AQ237" s="26">
        <v>3.9741414038219247</v>
      </c>
      <c r="AR237" s="26">
        <v>2.2595962014148538</v>
      </c>
      <c r="AS237" s="26">
        <v>2.2595962014148538</v>
      </c>
      <c r="AT237" s="26">
        <v>2.2595962014148538</v>
      </c>
      <c r="AU237" s="26">
        <v>2.1508168457738468</v>
      </c>
      <c r="AV237" s="26">
        <v>2.1508168457738468</v>
      </c>
      <c r="AW237" s="26">
        <v>3.9741414038219247</v>
      </c>
      <c r="AX237" s="26">
        <v>1.9286593325419097</v>
      </c>
      <c r="AY237" s="26">
        <v>4.3909751286208163</v>
      </c>
      <c r="AZ237" s="26">
        <v>4.222299354508003</v>
      </c>
      <c r="BA237" s="26">
        <v>4.3909751286208163</v>
      </c>
      <c r="BB237" s="26">
        <v>4.4583335940810898</v>
      </c>
      <c r="BC237" s="26">
        <v>4.4583335940810898</v>
      </c>
      <c r="BD237" s="26">
        <v>4.4583335940810898</v>
      </c>
    </row>
    <row r="238" spans="1:56" x14ac:dyDescent="0.2">
      <c r="A238" s="2">
        <f t="shared" si="35"/>
        <v>44135</v>
      </c>
      <c r="B238" s="4" t="e">
        <f>Data!B237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  <c r="AN238" s="26">
        <v>2.2582355142274819</v>
      </c>
      <c r="AO238" s="26">
        <v>2.2582355142274819</v>
      </c>
      <c r="AP238" s="26">
        <v>3.9703131714612838</v>
      </c>
      <c r="AQ238" s="26">
        <v>3.9703131714612838</v>
      </c>
      <c r="AR238" s="26">
        <v>2.2582355142274819</v>
      </c>
      <c r="AS238" s="26">
        <v>2.2582355142274819</v>
      </c>
      <c r="AT238" s="26">
        <v>2.2582355142274819</v>
      </c>
      <c r="AU238" s="26">
        <v>2.1495574207456594</v>
      </c>
      <c r="AV238" s="26">
        <v>2.1495574207456594</v>
      </c>
      <c r="AW238" s="26">
        <v>3.9703131714612838</v>
      </c>
      <c r="AX238" s="26">
        <v>1.9275915851108791</v>
      </c>
      <c r="AY238" s="26">
        <v>4.3856368664767285</v>
      </c>
      <c r="AZ238" s="26">
        <v>4.2170830751260588</v>
      </c>
      <c r="BA238" s="26">
        <v>4.3856368664767285</v>
      </c>
      <c r="BB238" s="26">
        <v>4.4527982749311423</v>
      </c>
      <c r="BC238" s="26">
        <v>4.4527982749311423</v>
      </c>
      <c r="BD238" s="26">
        <v>4.4527982749311423</v>
      </c>
    </row>
    <row r="239" spans="1:56" x14ac:dyDescent="0.2">
      <c r="A239" s="2">
        <f t="shared" si="35"/>
        <v>44136</v>
      </c>
      <c r="B239" s="4" t="e">
        <f>Data!B238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  <c r="AN239" s="26">
        <v>2.2568815761711964</v>
      </c>
      <c r="AO239" s="26">
        <v>2.2568815761711964</v>
      </c>
      <c r="AP239" s="26">
        <v>3.9664997430274309</v>
      </c>
      <c r="AQ239" s="26">
        <v>3.9664997430274309</v>
      </c>
      <c r="AR239" s="26">
        <v>2.2568815761711964</v>
      </c>
      <c r="AS239" s="26">
        <v>2.2568815761711964</v>
      </c>
      <c r="AT239" s="26">
        <v>2.2568815761711964</v>
      </c>
      <c r="AU239" s="26">
        <v>2.1483049571411659</v>
      </c>
      <c r="AV239" s="26">
        <v>2.1483049571411659</v>
      </c>
      <c r="AW239" s="26">
        <v>3.9664997430274309</v>
      </c>
      <c r="AX239" s="26">
        <v>1.9265315774993488</v>
      </c>
      <c r="AY239" s="26">
        <v>4.3803770453714064</v>
      </c>
      <c r="AZ239" s="26">
        <v>4.2119519556733653</v>
      </c>
      <c r="BA239" s="26">
        <v>4.3803770453714064</v>
      </c>
      <c r="BB239" s="26">
        <v>4.4473557847751151</v>
      </c>
      <c r="BC239" s="26">
        <v>4.4473557847751151</v>
      </c>
      <c r="BD239" s="26">
        <v>4.4473557847751151</v>
      </c>
    </row>
    <row r="240" spans="1:56" x14ac:dyDescent="0.2">
      <c r="A240" s="2">
        <f t="shared" si="35"/>
        <v>44137</v>
      </c>
      <c r="B240" s="4" t="e">
        <f>Data!B239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  <c r="AN240" s="26">
        <v>2.2555340846500447</v>
      </c>
      <c r="AO240" s="26">
        <v>2.2555340846500447</v>
      </c>
      <c r="AP240" s="26">
        <v>3.9627008872407905</v>
      </c>
      <c r="AQ240" s="26">
        <v>3.9627008872407905</v>
      </c>
      <c r="AR240" s="26">
        <v>2.2555340846500447</v>
      </c>
      <c r="AS240" s="26">
        <v>2.2555340846500447</v>
      </c>
      <c r="AT240" s="26">
        <v>2.2555340846500447</v>
      </c>
      <c r="AU240" s="26">
        <v>2.1470591170727351</v>
      </c>
      <c r="AV240" s="26">
        <v>2.1470591170727351</v>
      </c>
      <c r="AW240" s="26">
        <v>3.9627008872407905</v>
      </c>
      <c r="AX240" s="26">
        <v>1.9254788817062436</v>
      </c>
      <c r="AY240" s="26">
        <v>4.3751918151458451</v>
      </c>
      <c r="AZ240" s="26">
        <v>4.2069017343128738</v>
      </c>
      <c r="BA240" s="26">
        <v>4.3751918151458451</v>
      </c>
      <c r="BB240" s="26">
        <v>4.4420014583944267</v>
      </c>
      <c r="BC240" s="26">
        <v>4.4420014583944267</v>
      </c>
      <c r="BD240" s="26">
        <v>4.4420014583944267</v>
      </c>
    </row>
    <row r="241" spans="1:56" x14ac:dyDescent="0.2">
      <c r="A241" s="2">
        <f t="shared" si="35"/>
        <v>44138</v>
      </c>
      <c r="B241" s="4" t="e">
        <f>Data!B240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  <c r="AN241" s="26">
        <v>2.2541927583553947</v>
      </c>
      <c r="AO241" s="26">
        <v>2.2541927583553947</v>
      </c>
      <c r="AP241" s="26">
        <v>3.9589163858400127</v>
      </c>
      <c r="AQ241" s="26">
        <v>3.9589163858400127</v>
      </c>
      <c r="AR241" s="26">
        <v>2.2541927583553947</v>
      </c>
      <c r="AS241" s="26">
        <v>2.2541927583553947</v>
      </c>
      <c r="AT241" s="26">
        <v>2.2541927583553947</v>
      </c>
      <c r="AU241" s="26">
        <v>2.1458195864041709</v>
      </c>
      <c r="AV241" s="26">
        <v>2.1458195864041709</v>
      </c>
      <c r="AW241" s="26">
        <v>3.9589163858400127</v>
      </c>
      <c r="AX241" s="26">
        <v>1.9244330996320085</v>
      </c>
      <c r="AY241" s="26">
        <v>4.3700775438794119</v>
      </c>
      <c r="AZ241" s="26">
        <v>4.2019283888790051</v>
      </c>
      <c r="BA241" s="26">
        <v>4.3700775438794119</v>
      </c>
      <c r="BB241" s="26">
        <v>4.4367308923745057</v>
      </c>
      <c r="BC241" s="26">
        <v>4.4367308923745057</v>
      </c>
      <c r="BD241" s="26">
        <v>4.4367308923745057</v>
      </c>
    </row>
    <row r="242" spans="1:56" x14ac:dyDescent="0.2">
      <c r="A242" s="2">
        <f t="shared" si="35"/>
        <v>44139</v>
      </c>
      <c r="B242" s="4" t="e">
        <f>Data!B241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  <c r="AN242" s="26">
        <v>2.2528573357399688</v>
      </c>
      <c r="AO242" s="26">
        <v>2.2528573357399688</v>
      </c>
      <c r="AP242" s="26">
        <v>3.9551460326128867</v>
      </c>
      <c r="AQ242" s="26">
        <v>3.9551460326128867</v>
      </c>
      <c r="AR242" s="26">
        <v>2.2528573357399688</v>
      </c>
      <c r="AS242" s="26">
        <v>2.2528573357399688</v>
      </c>
      <c r="AT242" s="26">
        <v>2.2528573357399688</v>
      </c>
      <c r="AU242" s="26">
        <v>2.1445860730604798</v>
      </c>
      <c r="AV242" s="26">
        <v>2.1445860730604798</v>
      </c>
      <c r="AW242" s="26">
        <v>3.9551460326128867</v>
      </c>
      <c r="AX242" s="26">
        <v>1.9233938609828254</v>
      </c>
      <c r="AY242" s="26">
        <v>4.3650308055806359</v>
      </c>
      <c r="AZ242" s="26">
        <v>4.1970281235059534</v>
      </c>
      <c r="BA242" s="26">
        <v>4.3650308055806359</v>
      </c>
      <c r="BB242" s="26">
        <v>4.4315399305386718</v>
      </c>
      <c r="BC242" s="26">
        <v>4.4315399305386718</v>
      </c>
      <c r="BD242" s="26">
        <v>4.4315399305386718</v>
      </c>
    </row>
    <row r="243" spans="1:56" x14ac:dyDescent="0.2">
      <c r="A243" s="2">
        <f t="shared" si="35"/>
        <v>44140</v>
      </c>
      <c r="B243" s="4" t="e">
        <f>Data!B242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  <c r="AN243" s="26">
        <v>2.2515275736004101</v>
      </c>
      <c r="AO243" s="26">
        <v>2.2515275736004101</v>
      </c>
      <c r="AP243" s="26">
        <v>3.951389632500848</v>
      </c>
      <c r="AQ243" s="26">
        <v>3.951389632500848</v>
      </c>
      <c r="AR243" s="26">
        <v>2.2515275736004101</v>
      </c>
      <c r="AS243" s="26">
        <v>2.2515275736004101</v>
      </c>
      <c r="AT243" s="26">
        <v>2.2515275736004101</v>
      </c>
      <c r="AU243" s="26">
        <v>2.1433583054569567</v>
      </c>
      <c r="AV243" s="26">
        <v>2.1433583054569567</v>
      </c>
      <c r="AW243" s="26">
        <v>3.951389632500848</v>
      </c>
      <c r="AX243" s="26">
        <v>1.9223608213205443</v>
      </c>
      <c r="AY243" s="26">
        <v>4.3600483685572557</v>
      </c>
      <c r="AZ243" s="26">
        <v>4.1921973559856678</v>
      </c>
      <c r="BA243" s="26">
        <v>4.3600483685572557</v>
      </c>
      <c r="BB243" s="26">
        <v>4.4264246501746252</v>
      </c>
      <c r="BC243" s="26">
        <v>4.4264246501746252</v>
      </c>
      <c r="BD243" s="26">
        <v>4.4264246501746252</v>
      </c>
    </row>
    <row r="244" spans="1:56" x14ac:dyDescent="0.2">
      <c r="A244" s="2">
        <f t="shared" si="35"/>
        <v>44141</v>
      </c>
      <c r="B244" s="4" t="e">
        <f>Data!B243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  <c r="AN244" s="26">
        <v>2.2502032457607397</v>
      </c>
      <c r="AO244" s="26">
        <v>2.2502032457607397</v>
      </c>
      <c r="AP244" s="26">
        <v>3.9476470007715601</v>
      </c>
      <c r="AQ244" s="26">
        <v>3.9476470007715601</v>
      </c>
      <c r="AR244" s="26">
        <v>2.2502032457607397</v>
      </c>
      <c r="AS244" s="26">
        <v>2.2502032457607397</v>
      </c>
      <c r="AT244" s="26">
        <v>2.2502032457607397</v>
      </c>
      <c r="AU244" s="26">
        <v>2.1421360310392488</v>
      </c>
      <c r="AV244" s="26">
        <v>2.1421360310392488</v>
      </c>
      <c r="AW244" s="26">
        <v>3.9476470007715601</v>
      </c>
      <c r="AX244" s="26">
        <v>1.9213336602482969</v>
      </c>
      <c r="AY244" s="26">
        <v>4.3551271844290609</v>
      </c>
      <c r="AZ244" s="26">
        <v>4.1874327058167875</v>
      </c>
      <c r="BA244" s="26">
        <v>4.3551271844290609</v>
      </c>
      <c r="BB244" s="26">
        <v>4.4213813490116065</v>
      </c>
      <c r="BC244" s="26">
        <v>4.4213813490116065</v>
      </c>
      <c r="BD244" s="26">
        <v>4.4213813490116065</v>
      </c>
    </row>
    <row r="245" spans="1:56" x14ac:dyDescent="0.2">
      <c r="A245" s="2">
        <f t="shared" si="35"/>
        <v>44142</v>
      </c>
      <c r="B245" s="4" t="e">
        <f>Data!B244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  <c r="AN245" s="26">
        <v>2.2488841418495951</v>
      </c>
      <c r="AO245" s="26">
        <v>2.2488841418495951</v>
      </c>
      <c r="AP245" s="26">
        <v>3.9439179622544467</v>
      </c>
      <c r="AQ245" s="26">
        <v>3.9439179622544467</v>
      </c>
      <c r="AR245" s="26">
        <v>2.2488841418495951</v>
      </c>
      <c r="AS245" s="26">
        <v>2.2488841418495951</v>
      </c>
      <c r="AT245" s="26">
        <v>2.2488841418495951</v>
      </c>
      <c r="AU245" s="26">
        <v>2.1409190149266366</v>
      </c>
      <c r="AV245" s="26">
        <v>2.1409190149266366</v>
      </c>
      <c r="AW245" s="26">
        <v>3.9439179622544467</v>
      </c>
      <c r="AX245" s="26">
        <v>1.9203120797224305</v>
      </c>
      <c r="AY245" s="26">
        <v>4.3502643777489611</v>
      </c>
      <c r="AZ245" s="26">
        <v>4.1827309829078025</v>
      </c>
      <c r="BA245" s="26">
        <v>4.3502643777489611</v>
      </c>
      <c r="BB245" s="26">
        <v>4.4164065329084323</v>
      </c>
      <c r="BC245" s="26">
        <v>4.4164065329084323</v>
      </c>
      <c r="BD245" s="26">
        <v>4.4164065329084323</v>
      </c>
    </row>
    <row r="246" spans="1:56" x14ac:dyDescent="0.2">
      <c r="A246" s="2">
        <f t="shared" si="35"/>
        <v>44143</v>
      </c>
      <c r="B246" s="4" t="e">
        <f>Data!B245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  <c r="AN246" s="26">
        <v>2.247570066164633</v>
      </c>
      <c r="AO246" s="26">
        <v>2.247570066164633</v>
      </c>
      <c r="AP246" s="26">
        <v>3.9402023506344457</v>
      </c>
      <c r="AQ246" s="26">
        <v>3.9402023506344457</v>
      </c>
      <c r="AR246" s="26">
        <v>2.247570066164633</v>
      </c>
      <c r="AS246" s="26">
        <v>2.247570066164633</v>
      </c>
      <c r="AT246" s="26">
        <v>2.247570066164633</v>
      </c>
      <c r="AU246" s="26">
        <v>2.1397070386513022</v>
      </c>
      <c r="AV246" s="26">
        <v>2.1397070386513022</v>
      </c>
      <c r="AW246" s="26">
        <v>3.9402023506344457</v>
      </c>
      <c r="AX246" s="26">
        <v>1.9192958024820546</v>
      </c>
      <c r="AY246" s="26">
        <v>4.3454572361995139</v>
      </c>
      <c r="AZ246" s="26">
        <v>4.1780891768995687</v>
      </c>
      <c r="BA246" s="26">
        <v>4.3454572361995139</v>
      </c>
      <c r="BB246" s="26">
        <v>4.4114969042146228</v>
      </c>
      <c r="BC246" s="26">
        <v>4.4114969042146228</v>
      </c>
      <c r="BD246" s="26">
        <v>4.4114969042146228</v>
      </c>
    </row>
    <row r="247" spans="1:56" x14ac:dyDescent="0.2">
      <c r="A247" s="2">
        <f t="shared" si="35"/>
        <v>44144</v>
      </c>
      <c r="B247" s="4" t="e">
        <f>Data!B246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  <c r="AN247" s="26">
        <v>2.2462608366179504</v>
      </c>
      <c r="AO247" s="26">
        <v>2.2462608366179504</v>
      </c>
      <c r="AP247" s="26">
        <v>3.9365000077995789</v>
      </c>
      <c r="AQ247" s="26">
        <v>3.9365000077995789</v>
      </c>
      <c r="AR247" s="26">
        <v>2.2462608366179504</v>
      </c>
      <c r="AS247" s="26">
        <v>2.2462608366179504</v>
      </c>
      <c r="AT247" s="26">
        <v>2.2462608366179504</v>
      </c>
      <c r="AU247" s="26">
        <v>2.1384998989868569</v>
      </c>
      <c r="AV247" s="26">
        <v>2.1384998989868569</v>
      </c>
      <c r="AW247" s="26">
        <v>3.9365000077995789</v>
      </c>
      <c r="AX247" s="26">
        <v>1.9182845705880716</v>
      </c>
      <c r="AY247" s="26">
        <v>4.3407032013338371</v>
      </c>
      <c r="AZ247" s="26">
        <v>4.1735044470741371</v>
      </c>
      <c r="BA247" s="26">
        <v>4.3407032013338371</v>
      </c>
      <c r="BB247" s="26">
        <v>4.4066493507688298</v>
      </c>
      <c r="BC247" s="26">
        <v>4.4066493507688298</v>
      </c>
      <c r="BD247" s="26">
        <v>4.4066493507688298</v>
      </c>
    </row>
    <row r="248" spans="1:56" x14ac:dyDescent="0.2">
      <c r="A248" s="2">
        <f t="shared" si="35"/>
        <v>44145</v>
      </c>
      <c r="B248" s="4" t="e">
        <f>Data!B247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  <c r="AN248" s="26">
        <v>2.2449562837567929</v>
      </c>
      <c r="AO248" s="26">
        <v>2.2449562837567929</v>
      </c>
      <c r="AP248" s="26">
        <v>3.9328107832382977</v>
      </c>
      <c r="AQ248" s="26">
        <v>3.9328107832382977</v>
      </c>
      <c r="AR248" s="26">
        <v>2.2449562837567929</v>
      </c>
      <c r="AS248" s="26">
        <v>2.2449562837567929</v>
      </c>
      <c r="AT248" s="26">
        <v>2.2449562837567929</v>
      </c>
      <c r="AU248" s="26">
        <v>2.137297406859874</v>
      </c>
      <c r="AV248" s="26">
        <v>2.137297406859874</v>
      </c>
      <c r="AW248" s="26">
        <v>3.9328107832382977</v>
      </c>
      <c r="AX248" s="26">
        <v>1.917278144064128</v>
      </c>
      <c r="AY248" s="26">
        <v>4.3359998598314817</v>
      </c>
      <c r="AZ248" s="26">
        <v>4.1689741128185247</v>
      </c>
      <c r="BA248" s="26">
        <v>4.3359998598314817</v>
      </c>
      <c r="BB248" s="26">
        <v>4.4018609355005465</v>
      </c>
      <c r="BC248" s="26">
        <v>4.4018609355005465</v>
      </c>
      <c r="BD248" s="26">
        <v>4.4018609355005465</v>
      </c>
    </row>
    <row r="249" spans="1:56" x14ac:dyDescent="0.2">
      <c r="A249" s="2">
        <f t="shared" si="35"/>
        <v>44146</v>
      </c>
      <c r="B249" s="4" t="e">
        <f>Data!B248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  <c r="AN249" s="26">
        <v>2.2436562498542338</v>
      </c>
      <c r="AO249" s="26">
        <v>2.2436562498542338</v>
      </c>
      <c r="AP249" s="26">
        <v>3.9291345334828227</v>
      </c>
      <c r="AQ249" s="26">
        <v>3.9291345334828227</v>
      </c>
      <c r="AR249" s="26">
        <v>2.2436562498542338</v>
      </c>
      <c r="AS249" s="26">
        <v>2.2436562498542338</v>
      </c>
      <c r="AT249" s="26">
        <v>2.2436562498542338</v>
      </c>
      <c r="AU249" s="26">
        <v>2.1360993863385964</v>
      </c>
      <c r="AV249" s="26">
        <v>2.1360993863385964</v>
      </c>
      <c r="AW249" s="26">
        <v>3.9291345334828227</v>
      </c>
      <c r="AX249" s="26">
        <v>1.9162762996324447</v>
      </c>
      <c r="AY249" s="26">
        <v>4.3313449352413453</v>
      </c>
      <c r="AZ249" s="26">
        <v>4.1644956446137131</v>
      </c>
      <c r="BA249" s="26">
        <v>4.3313449352413453</v>
      </c>
      <c r="BB249" s="26">
        <v>4.3971288866028937</v>
      </c>
      <c r="BC249" s="26">
        <v>4.3971288866028937</v>
      </c>
      <c r="BD249" s="26">
        <v>4.3971288866028937</v>
      </c>
    </row>
    <row r="250" spans="1:56" x14ac:dyDescent="0.2">
      <c r="A250" s="2">
        <f t="shared" si="35"/>
        <v>44147</v>
      </c>
      <c r="B250" s="4" t="e">
        <f>Data!B249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  <c r="AN250" s="26">
        <v>2.2423605880648694</v>
      </c>
      <c r="AO250" s="26">
        <v>2.2423605880648694</v>
      </c>
      <c r="AP250" s="26">
        <v>3.925471121595014</v>
      </c>
      <c r="AQ250" s="26">
        <v>3.925471121595014</v>
      </c>
      <c r="AR250" s="26">
        <v>2.2423605880648694</v>
      </c>
      <c r="AS250" s="26">
        <v>2.2423605880648694</v>
      </c>
      <c r="AT250" s="26">
        <v>2.2423605880648694</v>
      </c>
      <c r="AU250" s="26">
        <v>2.1349056736934018</v>
      </c>
      <c r="AV250" s="26">
        <v>2.1349056736934018</v>
      </c>
      <c r="AW250" s="26">
        <v>3.925471121595014</v>
      </c>
      <c r="AX250" s="26">
        <v>1.9152788295379517</v>
      </c>
      <c r="AY250" s="26">
        <v>4.3267362801852043</v>
      </c>
      <c r="AZ250" s="26">
        <v>4.1600666555206747</v>
      </c>
      <c r="BA250" s="26">
        <v>4.3267362801852043</v>
      </c>
      <c r="BB250" s="26">
        <v>4.3924505882459135</v>
      </c>
      <c r="BC250" s="26">
        <v>4.3924505882459135</v>
      </c>
      <c r="BD250" s="26">
        <v>4.3924505882459135</v>
      </c>
    </row>
    <row r="251" spans="1:56" x14ac:dyDescent="0.2">
      <c r="A251" s="2">
        <f t="shared" si="35"/>
        <v>44148</v>
      </c>
      <c r="B251" s="4" t="e">
        <f>Data!B250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  <c r="AN251" s="26">
        <v>2.2410691616409286</v>
      </c>
      <c r="AO251" s="26">
        <v>2.2410691616409286</v>
      </c>
      <c r="AP251" s="26">
        <v>3.9218204166915345</v>
      </c>
      <c r="AQ251" s="26">
        <v>3.9218204166915345</v>
      </c>
      <c r="AR251" s="26">
        <v>2.2410691616409286</v>
      </c>
      <c r="AS251" s="26">
        <v>2.2410691616409286</v>
      </c>
      <c r="AT251" s="26">
        <v>2.2410691616409286</v>
      </c>
      <c r="AU251" s="26">
        <v>2.1337161165239795</v>
      </c>
      <c r="AV251" s="26">
        <v>2.1337161165239795</v>
      </c>
      <c r="AW251" s="26">
        <v>3.9218204166915345</v>
      </c>
      <c r="AX251" s="26">
        <v>1.9142855404546224</v>
      </c>
      <c r="AY251" s="26">
        <v>4.3221718689968078</v>
      </c>
      <c r="AZ251" s="26">
        <v>4.1556848931367041</v>
      </c>
      <c r="BA251" s="26">
        <v>4.3221718689968078</v>
      </c>
      <c r="BB251" s="26">
        <v>4.3878235718013929</v>
      </c>
      <c r="BC251" s="26">
        <v>4.3878235718013929</v>
      </c>
      <c r="BD251" s="26">
        <v>4.3878235718013929</v>
      </c>
    </row>
    <row r="252" spans="1:56" x14ac:dyDescent="0.2">
      <c r="A252" s="2">
        <f t="shared" si="35"/>
        <v>44149</v>
      </c>
      <c r="B252" s="4" t="e">
        <f>Data!B251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  <c r="AN252" s="26">
        <v>2.2397818432045162</v>
      </c>
      <c r="AO252" s="26">
        <v>2.2397818432045162</v>
      </c>
      <c r="AP252" s="26">
        <v>3.9181822935053399</v>
      </c>
      <c r="AQ252" s="26">
        <v>3.9181822935053399</v>
      </c>
      <c r="AR252" s="26">
        <v>2.2397818432045162</v>
      </c>
      <c r="AS252" s="26">
        <v>2.2397818432045162</v>
      </c>
      <c r="AT252" s="26">
        <v>2.2397818432045162</v>
      </c>
      <c r="AU252" s="26">
        <v>2.1325305729485287</v>
      </c>
      <c r="AV252" s="26">
        <v>2.1325305729485287</v>
      </c>
      <c r="AW252" s="26">
        <v>3.9181822935053399</v>
      </c>
      <c r="AX252" s="26">
        <v>1.913296252468305</v>
      </c>
      <c r="AY252" s="26">
        <v>4.3176497907728075</v>
      </c>
      <c r="AZ252" s="26">
        <v>4.1513482319967361</v>
      </c>
      <c r="BA252" s="26">
        <v>4.3176497907728075</v>
      </c>
      <c r="BB252" s="26">
        <v>4.3832455075517407</v>
      </c>
      <c r="BC252" s="26">
        <v>4.3832455075517407</v>
      </c>
      <c r="BD252" s="26">
        <v>4.3832455075517407</v>
      </c>
    </row>
    <row r="253" spans="1:56" x14ac:dyDescent="0.2">
      <c r="A253" s="2">
        <f t="shared" si="35"/>
        <v>44150</v>
      </c>
      <c r="B253" s="4" t="e">
        <f>Data!B252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  <c r="AN253" s="26">
        <v>2.2384985140720044</v>
      </c>
      <c r="AO253" s="26">
        <v>2.2384985140720044</v>
      </c>
      <c r="AP253" s="26">
        <v>3.9145566319807235</v>
      </c>
      <c r="AQ253" s="26">
        <v>3.9145566319807235</v>
      </c>
      <c r="AR253" s="26">
        <v>2.2384985140720044</v>
      </c>
      <c r="AS253" s="26">
        <v>2.2384985140720044</v>
      </c>
      <c r="AT253" s="26">
        <v>2.2384985140720044</v>
      </c>
      <c r="AU253" s="26">
        <v>2.1313489108506105</v>
      </c>
      <c r="AV253" s="26">
        <v>2.1313489108506105</v>
      </c>
      <c r="AW253" s="26">
        <v>3.9145566319807235</v>
      </c>
      <c r="AX253" s="26">
        <v>1.9123107981307506</v>
      </c>
      <c r="AY253" s="26">
        <v>4.3131682428130667</v>
      </c>
      <c r="AZ253" s="26">
        <v>4.1470546663956194</v>
      </c>
      <c r="BA253" s="26">
        <v>4.3131682428130667</v>
      </c>
      <c r="BB253" s="26">
        <v>4.3787141968568815</v>
      </c>
      <c r="BC253" s="26">
        <v>4.3787141968568815</v>
      </c>
      <c r="BD253" s="26">
        <v>4.3787141968568815</v>
      </c>
    </row>
    <row r="254" spans="1:56" x14ac:dyDescent="0.2">
      <c r="A254" s="2">
        <f t="shared" si="35"/>
        <v>44151</v>
      </c>
      <c r="B254" s="4" t="e">
        <f>Data!B253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  <c r="AN254" s="26">
        <v>2.2372190636268776</v>
      </c>
      <c r="AO254" s="26">
        <v>2.2372190636268776</v>
      </c>
      <c r="AP254" s="26">
        <v>3.9109433168993726</v>
      </c>
      <c r="AQ254" s="26">
        <v>3.9109433168993726</v>
      </c>
      <c r="AR254" s="26">
        <v>2.2372190636268776</v>
      </c>
      <c r="AS254" s="26">
        <v>2.2372190636268776</v>
      </c>
      <c r="AT254" s="26">
        <v>2.2372190636268776</v>
      </c>
      <c r="AU254" s="26">
        <v>2.1301710071795941</v>
      </c>
      <c r="AV254" s="26">
        <v>2.1301710071795941</v>
      </c>
      <c r="AW254" s="26">
        <v>3.9109433168993726</v>
      </c>
      <c r="AX254" s="26">
        <v>1.9113290215798966</v>
      </c>
      <c r="AY254" s="26">
        <v>4.3087255244290352</v>
      </c>
      <c r="AZ254" s="26">
        <v>4.1428023036086197</v>
      </c>
      <c r="BA254" s="26">
        <v>4.3087255244290352</v>
      </c>
      <c r="BB254" s="26">
        <v>4.3742275647544817</v>
      </c>
      <c r="BC254" s="26">
        <v>4.3742275647544817</v>
      </c>
      <c r="BD254" s="26">
        <v>4.3742275647544817</v>
      </c>
    </row>
    <row r="255" spans="1:56" x14ac:dyDescent="0.2">
      <c r="A255" s="2">
        <f t="shared" si="35"/>
        <v>44152</v>
      </c>
      <c r="B255" s="4" t="e">
        <f>Data!B254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  <c r="AN255" s="26">
        <v>2.235943388737585</v>
      </c>
      <c r="AO255" s="26">
        <v>2.235943388737585</v>
      </c>
      <c r="AP255" s="26">
        <v>3.9073422375350706</v>
      </c>
      <c r="AQ255" s="26">
        <v>3.9073422375350706</v>
      </c>
      <c r="AR255" s="26">
        <v>2.235943388737585</v>
      </c>
      <c r="AS255" s="26">
        <v>2.235943388737585</v>
      </c>
      <c r="AT255" s="26">
        <v>2.235943388737585</v>
      </c>
      <c r="AU255" s="26">
        <v>2.1289967473009139</v>
      </c>
      <c r="AV255" s="26">
        <v>2.1289967473009139</v>
      </c>
      <c r="AW255" s="26">
        <v>3.9073422375350706</v>
      </c>
      <c r="AX255" s="26">
        <v>1.9103507777218054</v>
      </c>
      <c r="AY255" s="26">
        <v>4.3043200311000698</v>
      </c>
      <c r="AZ255" s="26">
        <v>4.1385893574885699</v>
      </c>
      <c r="BA255" s="26">
        <v>4.3043200311000698</v>
      </c>
      <c r="BB255" s="26">
        <v>4.36978365297011</v>
      </c>
      <c r="BC255" s="26">
        <v>4.36978365297011</v>
      </c>
      <c r="BD255" s="26">
        <v>4.36978365297011</v>
      </c>
    </row>
    <row r="256" spans="1:56" x14ac:dyDescent="0.2">
      <c r="A256" s="2">
        <f t="shared" si="35"/>
        <v>44153</v>
      </c>
      <c r="B256" s="4" t="e">
        <f>Data!B255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  <c r="AN256" s="26">
        <v>2.2346713932171971</v>
      </c>
      <c r="AO256" s="26">
        <v>2.2346713932171971</v>
      </c>
      <c r="AP256" s="26">
        <v>3.9037532873348635</v>
      </c>
      <c r="AQ256" s="26">
        <v>3.9037532873348635</v>
      </c>
      <c r="AR256" s="26">
        <v>2.2346713932171971</v>
      </c>
      <c r="AS256" s="26">
        <v>2.2346713932171971</v>
      </c>
      <c r="AT256" s="26">
        <v>2.2346713932171971</v>
      </c>
      <c r="AU256" s="26">
        <v>2.127826024392629</v>
      </c>
      <c r="AV256" s="26">
        <v>2.127826024392629</v>
      </c>
      <c r="AW256" s="26">
        <v>3.9037532873348635</v>
      </c>
      <c r="AX256" s="26">
        <v>1.9093759314699756</v>
      </c>
      <c r="AY256" s="26">
        <v>4.299950248958587</v>
      </c>
      <c r="AZ256" s="26">
        <v>4.1344141424192591</v>
      </c>
      <c r="BA256" s="26">
        <v>4.299950248958587</v>
      </c>
      <c r="BB256" s="26">
        <v>4.3653806133151738</v>
      </c>
      <c r="BC256" s="26">
        <v>4.3653806133151738</v>
      </c>
      <c r="BD256" s="26">
        <v>4.3653806133151738</v>
      </c>
    </row>
    <row r="257" spans="1:56" x14ac:dyDescent="0.2">
      <c r="A257" s="2">
        <f t="shared" si="35"/>
        <v>44154</v>
      </c>
      <c r="B257" s="4" t="e">
        <f>Data!B256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  <c r="AN257" s="26">
        <v>2.233402987321905</v>
      </c>
      <c r="AO257" s="26">
        <v>2.233402987321905</v>
      </c>
      <c r="AP257" s="26">
        <v>3.9001763636246682</v>
      </c>
      <c r="AQ257" s="26">
        <v>3.9001763636246682</v>
      </c>
      <c r="AR257" s="26">
        <v>2.233402987321905</v>
      </c>
      <c r="AS257" s="26">
        <v>2.233402987321905</v>
      </c>
      <c r="AT257" s="26">
        <v>2.233402987321905</v>
      </c>
      <c r="AU257" s="26">
        <v>2.1266587388850158</v>
      </c>
      <c r="AV257" s="26">
        <v>2.1266587388850158</v>
      </c>
      <c r="AW257" s="26">
        <v>3.9001763636246682</v>
      </c>
      <c r="AX257" s="26">
        <v>1.9084043570380336</v>
      </c>
      <c r="AY257" s="26">
        <v>4.2956147495860089</v>
      </c>
      <c r="AZ257" s="26">
        <v>4.1302750676057087</v>
      </c>
      <c r="BA257" s="26">
        <v>4.2956147495860089</v>
      </c>
      <c r="BB257" s="26">
        <v>4.3610167014516268</v>
      </c>
      <c r="BC257" s="26">
        <v>4.3610167014516268</v>
      </c>
      <c r="BD257" s="26">
        <v>4.3610167014516268</v>
      </c>
    </row>
    <row r="258" spans="1:56" x14ac:dyDescent="0.2">
      <c r="A258" s="2">
        <f t="shared" si="35"/>
        <v>44155</v>
      </c>
      <c r="B258" s="4" t="e">
        <f>Data!B257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  <c r="AN258" s="26">
        <v>2.2321380872855809</v>
      </c>
      <c r="AO258" s="26">
        <v>2.2321380872855809</v>
      </c>
      <c r="AP258" s="26">
        <v>3.8966113673374596</v>
      </c>
      <c r="AQ258" s="26">
        <v>3.8966113673374596</v>
      </c>
      <c r="AR258" s="26">
        <v>2.2321380872855809</v>
      </c>
      <c r="AS258" s="26">
        <v>2.2321380872855809</v>
      </c>
      <c r="AT258" s="26">
        <v>2.2321380872855809</v>
      </c>
      <c r="AU258" s="26">
        <v>2.1254947979401462</v>
      </c>
      <c r="AV258" s="26">
        <v>2.1254947979401462</v>
      </c>
      <c r="AW258" s="26">
        <v>3.8966113673374596</v>
      </c>
      <c r="AX258" s="26">
        <v>1.9074359372820964</v>
      </c>
      <c r="AY258" s="26">
        <v>4.291312185102373</v>
      </c>
      <c r="AZ258" s="26">
        <v>4.1261706316829923</v>
      </c>
      <c r="BA258" s="26">
        <v>4.291312185102373</v>
      </c>
      <c r="BB258" s="26">
        <v>4.3566902710035427</v>
      </c>
      <c r="BC258" s="26">
        <v>4.3566902710035427</v>
      </c>
      <c r="BD258" s="26">
        <v>4.3566902710035427</v>
      </c>
    </row>
    <row r="259" spans="1:56" x14ac:dyDescent="0.2">
      <c r="A259" s="2">
        <f t="shared" si="35"/>
        <v>44156</v>
      </c>
      <c r="B259" s="4" t="e">
        <f>Data!B258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  <c r="AN259" s="26">
        <v>2.2308766148878423</v>
      </c>
      <c r="AO259" s="26">
        <v>2.2308766148878423</v>
      </c>
      <c r="AP259" s="26">
        <v>3.8930582027623006</v>
      </c>
      <c r="AQ259" s="26">
        <v>3.8930582027623006</v>
      </c>
      <c r="AR259" s="26">
        <v>2.2308766148878423</v>
      </c>
      <c r="AS259" s="26">
        <v>2.2308766148878423</v>
      </c>
      <c r="AT259" s="26">
        <v>2.2308766148878423</v>
      </c>
      <c r="AU259" s="26">
        <v>2.1243341149686303</v>
      </c>
      <c r="AV259" s="26">
        <v>2.1243341149686303</v>
      </c>
      <c r="AW259" s="26">
        <v>3.8930582027623006</v>
      </c>
      <c r="AX259" s="26">
        <v>1.9064705630893428</v>
      </c>
      <c r="AY259" s="26">
        <v>4.2870412835334468</v>
      </c>
      <c r="AZ259" s="26">
        <v>4.1220994176262629</v>
      </c>
      <c r="BA259" s="26">
        <v>4.2870412835334468</v>
      </c>
      <c r="BB259" s="26">
        <v>4.3523997679967241</v>
      </c>
      <c r="BC259" s="26">
        <v>4.3523997679967241</v>
      </c>
      <c r="BD259" s="26">
        <v>4.3523997679967241</v>
      </c>
    </row>
    <row r="260" spans="1:56" x14ac:dyDescent="0.2">
      <c r="A260" s="2">
        <f t="shared" si="35"/>
        <v>44157</v>
      </c>
      <c r="B260" s="4" t="e">
        <f>Data!B259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  <c r="AN260" s="26">
        <v>2.2296184970532238</v>
      </c>
      <c r="AO260" s="26">
        <v>2.2296184970532238</v>
      </c>
      <c r="AP260" s="26">
        <v>3.889516777312628</v>
      </c>
      <c r="AQ260" s="26">
        <v>3.889516777312628</v>
      </c>
      <c r="AR260" s="26">
        <v>2.2296184970532238</v>
      </c>
      <c r="AS260" s="26">
        <v>2.2296184970532238</v>
      </c>
      <c r="AT260" s="26">
        <v>2.2296184970532238</v>
      </c>
      <c r="AU260" s="26">
        <v>2.1231766091808932</v>
      </c>
      <c r="AV260" s="26">
        <v>2.1231766091808932</v>
      </c>
      <c r="AW260" s="26">
        <v>3.889516777312628</v>
      </c>
      <c r="AX260" s="26">
        <v>1.9055081328095764</v>
      </c>
      <c r="AY260" s="26">
        <v>4.2828008444400076</v>
      </c>
      <c r="AZ260" s="26">
        <v>4.1180600879455289</v>
      </c>
      <c r="BA260" s="26">
        <v>4.2828008444400076</v>
      </c>
      <c r="BB260" s="26">
        <v>4.3481437256084687</v>
      </c>
      <c r="BC260" s="26">
        <v>4.3481437256084687</v>
      </c>
      <c r="BD260" s="26">
        <v>4.3481437256084687</v>
      </c>
    </row>
    <row r="261" spans="1:56" x14ac:dyDescent="0.2">
      <c r="A261" s="2">
        <f t="shared" ref="A261:A324" si="36">A260+1</f>
        <v>44158</v>
      </c>
      <c r="B261" s="4" t="e">
        <f>Data!B260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  <c r="AN261" s="26">
        <v>2.2283636654792405</v>
      </c>
      <c r="AO261" s="26">
        <v>2.2283636654792405</v>
      </c>
      <c r="AP261" s="26">
        <v>3.8859870013123117</v>
      </c>
      <c r="AQ261" s="26">
        <v>3.8859870013123117</v>
      </c>
      <c r="AR261" s="26">
        <v>2.2283636654792405</v>
      </c>
      <c r="AS261" s="26">
        <v>2.2283636654792405</v>
      </c>
      <c r="AT261" s="26">
        <v>2.2283636654792405</v>
      </c>
      <c r="AU261" s="26">
        <v>2.122022205170536</v>
      </c>
      <c r="AV261" s="26">
        <v>2.122022205170536</v>
      </c>
      <c r="AW261" s="26">
        <v>3.8859870013123117</v>
      </c>
      <c r="AX261" s="26">
        <v>1.9045485517267826</v>
      </c>
      <c r="AY261" s="26">
        <v>4.2785897347947994</v>
      </c>
      <c r="AZ261" s="26">
        <v>4.1140513801496219</v>
      </c>
      <c r="BA261" s="26">
        <v>4.2785897347947994</v>
      </c>
      <c r="BB261" s="26">
        <v>4.3439207592106204</v>
      </c>
      <c r="BC261" s="26">
        <v>4.3439207592106204</v>
      </c>
      <c r="BD261" s="26">
        <v>4.3439207592106204</v>
      </c>
    </row>
    <row r="262" spans="1:56" x14ac:dyDescent="0.2">
      <c r="A262" s="2">
        <f t="shared" si="36"/>
        <v>44159</v>
      </c>
      <c r="B262" s="4" t="e">
        <f>Data!B261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  <c r="AN262" s="26">
        <v>2.2271120562912774</v>
      </c>
      <c r="AO262" s="26">
        <v>2.2271120562912774</v>
      </c>
      <c r="AP262" s="26">
        <v>3.8824687877981239</v>
      </c>
      <c r="AQ262" s="26">
        <v>3.8824687877981239</v>
      </c>
      <c r="AR262" s="26">
        <v>2.2271120562912774</v>
      </c>
      <c r="AS262" s="26">
        <v>2.2271120562912774</v>
      </c>
      <c r="AT262" s="26">
        <v>2.2271120562912774</v>
      </c>
      <c r="AU262" s="26">
        <v>2.1208708325275145</v>
      </c>
      <c r="AV262" s="26">
        <v>2.1208708325275145</v>
      </c>
      <c r="AW262" s="26">
        <v>3.8824687877981239</v>
      </c>
      <c r="AX262" s="26">
        <v>1.9035917315678894</v>
      </c>
      <c r="AY262" s="26">
        <v>4.2744068850934438</v>
      </c>
      <c r="AZ262" s="26">
        <v>4.1100721024646187</v>
      </c>
      <c r="BA262" s="26">
        <v>4.2744068850934438</v>
      </c>
      <c r="BB262" s="26">
        <v>4.3397295616898566</v>
      </c>
      <c r="BC262" s="26">
        <v>4.3397295616898566</v>
      </c>
      <c r="BD262" s="26">
        <v>4.3397295616898566</v>
      </c>
    </row>
    <row r="263" spans="1:56" x14ac:dyDescent="0.2">
      <c r="A263" s="2">
        <f t="shared" si="36"/>
        <v>44160</v>
      </c>
      <c r="B263" s="4" t="e">
        <f>Data!B262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  <c r="AN263" s="26">
        <v>2.2258636097223881</v>
      </c>
      <c r="AO263" s="26">
        <v>2.2258636097223881</v>
      </c>
      <c r="AP263" s="26">
        <v>3.8789620523373571</v>
      </c>
      <c r="AQ263" s="26">
        <v>3.8789620523373571</v>
      </c>
      <c r="AR263" s="26">
        <v>2.2258636097223881</v>
      </c>
      <c r="AS263" s="26">
        <v>2.2258636097223881</v>
      </c>
      <c r="AT263" s="26">
        <v>2.2258636097223881</v>
      </c>
      <c r="AU263" s="26">
        <v>2.1197224254790115</v>
      </c>
      <c r="AV263" s="26">
        <v>2.1197224254790115</v>
      </c>
      <c r="AW263" s="26">
        <v>3.8789620523373571</v>
      </c>
      <c r="AX263" s="26">
        <v>1.9026375900461336</v>
      </c>
      <c r="AY263" s="26">
        <v>4.2702512856863377</v>
      </c>
      <c r="AZ263" s="26">
        <v>4.1061211297927507</v>
      </c>
      <c r="BA263" s="26">
        <v>4.2702512856863377</v>
      </c>
      <c r="BB263" s="26">
        <v>4.3355688990300782</v>
      </c>
      <c r="BC263" s="26">
        <v>4.3355688990300782</v>
      </c>
      <c r="BD263" s="26">
        <v>4.3355688990300782</v>
      </c>
    </row>
    <row r="264" spans="1:56" x14ac:dyDescent="0.2">
      <c r="A264" s="2">
        <f t="shared" si="36"/>
        <v>44161</v>
      </c>
      <c r="B264" s="4" t="e">
        <f>Data!B263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  <c r="AN264" s="26">
        <v>2.2246182698162213</v>
      </c>
      <c r="AO264" s="26">
        <v>2.2246182698162213</v>
      </c>
      <c r="AP264" s="26">
        <v>3.8754667128594287</v>
      </c>
      <c r="AQ264" s="26">
        <v>3.8754667128594287</v>
      </c>
      <c r="AR264" s="26">
        <v>2.2246182698162213</v>
      </c>
      <c r="AS264" s="26">
        <v>2.2246182698162213</v>
      </c>
      <c r="AT264" s="26">
        <v>2.2246182698162213</v>
      </c>
      <c r="AU264" s="26">
        <v>2.1185769225560453</v>
      </c>
      <c r="AV264" s="26">
        <v>2.1185769225560453</v>
      </c>
      <c r="AW264" s="26">
        <v>3.8754667128594287</v>
      </c>
      <c r="AX264" s="26">
        <v>1.9016860504366182</v>
      </c>
      <c r="AY264" s="26">
        <v>4.2661219833192492</v>
      </c>
      <c r="AZ264" s="26">
        <v>4.1021973998986141</v>
      </c>
      <c r="BA264" s="26">
        <v>4.2661219833192492</v>
      </c>
      <c r="BB264" s="26">
        <v>4.3314376061425435</v>
      </c>
      <c r="BC264" s="26">
        <v>4.3314376061425435</v>
      </c>
      <c r="BD264" s="26">
        <v>4.3314376061425435</v>
      </c>
    </row>
    <row r="265" spans="1:56" x14ac:dyDescent="0.2">
      <c r="A265" s="2">
        <f t="shared" si="36"/>
        <v>44162</v>
      </c>
      <c r="B265" s="4" t="e">
        <f>Data!B264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  <c r="AN265" s="26">
        <v>2.2233759841514167</v>
      </c>
      <c r="AO265" s="26">
        <v>2.2233759841514167</v>
      </c>
      <c r="AP265" s="26">
        <v>3.8719826895003862</v>
      </c>
      <c r="AQ265" s="26">
        <v>3.8719826895003862</v>
      </c>
      <c r="AR265" s="26">
        <v>2.2233759841514167</v>
      </c>
      <c r="AS265" s="26">
        <v>2.2233759841514167</v>
      </c>
      <c r="AT265" s="26">
        <v>2.2233759841514167</v>
      </c>
      <c r="AU265" s="26">
        <v>2.117434266283984</v>
      </c>
      <c r="AV265" s="26">
        <v>2.117434266283984</v>
      </c>
      <c r="AW265" s="26">
        <v>3.8719826895003862</v>
      </c>
      <c r="AX265" s="26">
        <v>1.9007370411818065</v>
      </c>
      <c r="AY265" s="26">
        <v>4.2620180778710051</v>
      </c>
      <c r="AZ265" s="26">
        <v>4.0982999098101569</v>
      </c>
      <c r="BA265" s="26">
        <v>4.2620180778710051</v>
      </c>
      <c r="BB265" s="26">
        <v>4.3273345829301499</v>
      </c>
      <c r="BC265" s="26">
        <v>4.3273345829301499</v>
      </c>
      <c r="BD265" s="26">
        <v>4.3273345829301499</v>
      </c>
    </row>
    <row r="266" spans="1:56" x14ac:dyDescent="0.2">
      <c r="A266" s="2">
        <f t="shared" si="36"/>
        <v>44163</v>
      </c>
      <c r="B266" s="4" t="e">
        <f>Data!B265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  <c r="AN266" s="26">
        <v>2.2221367035859392</v>
      </c>
      <c r="AO266" s="26">
        <v>2.2221367035859392</v>
      </c>
      <c r="AP266" s="26">
        <v>3.8685099044593305</v>
      </c>
      <c r="AQ266" s="26">
        <v>3.8685099044593305</v>
      </c>
      <c r="AR266" s="26">
        <v>2.2221367035859392</v>
      </c>
      <c r="AS266" s="26">
        <v>2.2221367035859392</v>
      </c>
      <c r="AT266" s="26">
        <v>2.2221367035859392</v>
      </c>
      <c r="AU266" s="26">
        <v>2.1162944028952619</v>
      </c>
      <c r="AV266" s="26">
        <v>2.1162944028952619</v>
      </c>
      <c r="AW266" s="26">
        <v>3.8685099044593305</v>
      </c>
      <c r="AX266" s="26">
        <v>1.8997904955248615</v>
      </c>
      <c r="AY266" s="26">
        <v>4.257938719277286</v>
      </c>
      <c r="AZ266" s="26">
        <v>4.0944277124226272</v>
      </c>
      <c r="BA266" s="26">
        <v>4.257938719277286</v>
      </c>
      <c r="BB266" s="26">
        <v>4.3232587905730151</v>
      </c>
      <c r="BC266" s="26">
        <v>4.3232587905730151</v>
      </c>
      <c r="BD266" s="26">
        <v>4.3232587905730151</v>
      </c>
    </row>
    <row r="267" spans="1:56" x14ac:dyDescent="0.2">
      <c r="A267" s="2">
        <f t="shared" si="36"/>
        <v>44164</v>
      </c>
      <c r="B267" s="4" t="e">
        <f>Data!B266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  <c r="AN267" s="26">
        <v>2.2209003820199125</v>
      </c>
      <c r="AO267" s="26">
        <v>2.2209003820199125</v>
      </c>
      <c r="AP267" s="26">
        <v>3.8650482818658252</v>
      </c>
      <c r="AQ267" s="26">
        <v>3.8650482818658252</v>
      </c>
      <c r="AR267" s="26">
        <v>2.2209003820199125</v>
      </c>
      <c r="AS267" s="26">
        <v>2.2209003820199125</v>
      </c>
      <c r="AT267" s="26">
        <v>2.2209003820199125</v>
      </c>
      <c r="AU267" s="26">
        <v>2.1151572820627278</v>
      </c>
      <c r="AV267" s="26">
        <v>2.1151572820627278</v>
      </c>
      <c r="AW267" s="26">
        <v>3.8650482818658252</v>
      </c>
      <c r="AX267" s="26">
        <v>1.8988463511688813</v>
      </c>
      <c r="AY267" s="26">
        <v>4.2538831046301402</v>
      </c>
      <c r="AZ267" s="26">
        <v>4.0905799132942748</v>
      </c>
      <c r="BA267" s="26">
        <v>4.2538831046301402</v>
      </c>
      <c r="BB267" s="26">
        <v>4.3192092480231672</v>
      </c>
      <c r="BC267" s="26">
        <v>4.3192092480231672</v>
      </c>
      <c r="BD267" s="26">
        <v>4.3192092480231672</v>
      </c>
    </row>
    <row r="268" spans="1:56" x14ac:dyDescent="0.2">
      <c r="A268" s="2">
        <f t="shared" si="36"/>
        <v>44165</v>
      </c>
      <c r="B268" s="4" t="e">
        <f>Data!B267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  <c r="AN268" s="26">
        <v>2.2196669761756311</v>
      </c>
      <c r="AO268" s="26">
        <v>2.2196669761756311</v>
      </c>
      <c r="AP268" s="26">
        <v>3.8615977476574552</v>
      </c>
      <c r="AQ268" s="26">
        <v>3.8615977476574552</v>
      </c>
      <c r="AR268" s="26">
        <v>2.2196669761756311</v>
      </c>
      <c r="AS268" s="26">
        <v>2.2196669761756311</v>
      </c>
      <c r="AT268" s="26">
        <v>2.2196669761756311</v>
      </c>
      <c r="AU268" s="26">
        <v>2.1140228566521477</v>
      </c>
      <c r="AV268" s="26">
        <v>2.1140228566521477</v>
      </c>
      <c r="AW268" s="26">
        <v>3.8615977476574552</v>
      </c>
      <c r="AX268" s="26">
        <v>1.8979045499602156</v>
      </c>
      <c r="AY268" s="26">
        <v>4.2498504754433952</v>
      </c>
      <c r="AZ268" s="26">
        <v>4.0867556676232111</v>
      </c>
      <c r="BA268" s="26">
        <v>4.2498504754433952</v>
      </c>
      <c r="BB268" s="26">
        <v>4.3151850286968481</v>
      </c>
      <c r="BC268" s="26">
        <v>4.3151850286968481</v>
      </c>
      <c r="BD268" s="26">
        <v>4.3151850286968481</v>
      </c>
    </row>
    <row r="269" spans="1:56" x14ac:dyDescent="0.2">
      <c r="A269" s="2">
        <f t="shared" si="36"/>
        <v>44166</v>
      </c>
      <c r="B269" s="4" t="e">
        <f>Data!B268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  <c r="AN269" s="26">
        <v>2.218436445393519</v>
      </c>
      <c r="AO269" s="26">
        <v>2.218436445393519</v>
      </c>
      <c r="AP269" s="26">
        <v>3.8581582294667331</v>
      </c>
      <c r="AQ269" s="26">
        <v>3.8581582294667331</v>
      </c>
      <c r="AR269" s="26">
        <v>2.218436445393519</v>
      </c>
      <c r="AS269" s="26">
        <v>2.218436445393519</v>
      </c>
      <c r="AT269" s="26">
        <v>2.218436445393519</v>
      </c>
      <c r="AU269" s="26">
        <v>2.1128910824925025</v>
      </c>
      <c r="AV269" s="26">
        <v>2.1128910824925025</v>
      </c>
      <c r="AW269" s="26">
        <v>3.8581582294667331</v>
      </c>
      <c r="AX269" s="26">
        <v>1.8969650375941767</v>
      </c>
      <c r="AY269" s="26">
        <v>4.245840115074679</v>
      </c>
      <c r="AZ269" s="26">
        <v>4.0829541773954192</v>
      </c>
      <c r="BA269" s="26">
        <v>4.245840115074679</v>
      </c>
      <c r="BB269" s="26">
        <v>4.3111852573534932</v>
      </c>
      <c r="BC269" s="26">
        <v>4.3111852573534932</v>
      </c>
      <c r="BD269" s="26">
        <v>4.3111852573534932</v>
      </c>
    </row>
    <row r="270" spans="1:56" x14ac:dyDescent="0.2">
      <c r="A270" s="2">
        <f t="shared" si="36"/>
        <v>44167</v>
      </c>
      <c r="B270" s="4" t="e">
        <f>Data!B269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  <c r="AN270" s="26">
        <v>2.2172087514428811</v>
      </c>
      <c r="AO270" s="26">
        <v>2.2172087514428811</v>
      </c>
      <c r="AP270" s="26">
        <v>3.8547296565166524</v>
      </c>
      <c r="AQ270" s="26">
        <v>3.8547296565166524</v>
      </c>
      <c r="AR270" s="26">
        <v>2.2172087514428811</v>
      </c>
      <c r="AS270" s="26">
        <v>2.2172087514428811</v>
      </c>
      <c r="AT270" s="26">
        <v>2.2172087514428811</v>
      </c>
      <c r="AU270" s="26">
        <v>2.1117619181628102</v>
      </c>
      <c r="AV270" s="26">
        <v>2.1117619181628102</v>
      </c>
      <c r="AW270" s="26">
        <v>3.8547296565166524</v>
      </c>
      <c r="AX270" s="26">
        <v>1.896027763341573</v>
      </c>
      <c r="AY270" s="26">
        <v>4.2418513462952729</v>
      </c>
      <c r="AZ270" s="26">
        <v>4.0791746886944003</v>
      </c>
      <c r="BA270" s="26">
        <v>4.2418513462952729</v>
      </c>
      <c r="BB270" s="26">
        <v>4.3072091071511149</v>
      </c>
      <c r="BC270" s="26">
        <v>4.3072091071511149</v>
      </c>
      <c r="BD270" s="26">
        <v>4.3072091071511149</v>
      </c>
    </row>
    <row r="271" spans="1:56" x14ac:dyDescent="0.2">
      <c r="A271" s="2">
        <f t="shared" si="36"/>
        <v>44168</v>
      </c>
      <c r="B271" s="4" t="e">
        <f>Data!B270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  <c r="AN271" s="26">
        <v>2.21598385834639</v>
      </c>
      <c r="AO271" s="26">
        <v>2.21598385834639</v>
      </c>
      <c r="AP271" s="26">
        <v>3.8513119595241951</v>
      </c>
      <c r="AQ271" s="26">
        <v>3.8513119595241951</v>
      </c>
      <c r="AR271" s="26">
        <v>2.21598385834639</v>
      </c>
      <c r="AS271" s="26">
        <v>2.21598385834639</v>
      </c>
      <c r="AT271" s="26">
        <v>2.21598385834639</v>
      </c>
      <c r="AU271" s="26">
        <v>2.1106353247942962</v>
      </c>
      <c r="AV271" s="26">
        <v>2.1106353247942962</v>
      </c>
      <c r="AW271" s="26">
        <v>3.8513119595241951</v>
      </c>
      <c r="AX271" s="26">
        <v>1.8950926797946055</v>
      </c>
      <c r="AY271" s="26">
        <v>4.2378835289994932</v>
      </c>
      <c r="AZ271" s="26">
        <v>4.0754164891635183</v>
      </c>
      <c r="BA271" s="26">
        <v>4.2378835289994932</v>
      </c>
      <c r="BB271" s="26">
        <v>4.303255796868287</v>
      </c>
      <c r="BC271" s="26">
        <v>4.303255796868287</v>
      </c>
      <c r="BD271" s="26">
        <v>4.303255796868287</v>
      </c>
    </row>
    <row r="272" spans="1:56" x14ac:dyDescent="0.2">
      <c r="A272" s="2">
        <f t="shared" si="36"/>
        <v>44169</v>
      </c>
      <c r="B272" s="4" t="e">
        <f>Data!B271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  <c r="AN272" s="26">
        <v>2.2147617322173208</v>
      </c>
      <c r="AO272" s="26">
        <v>2.2147617322173208</v>
      </c>
      <c r="AP272" s="26">
        <v>3.8479050706111919</v>
      </c>
      <c r="AQ272" s="26">
        <v>3.8479050706111919</v>
      </c>
      <c r="AR272" s="26">
        <v>2.2147617322173208</v>
      </c>
      <c r="AS272" s="26">
        <v>2.2147617322173208</v>
      </c>
      <c r="AT272" s="26">
        <v>2.2147617322173208</v>
      </c>
      <c r="AU272" s="26">
        <v>2.109511265886812</v>
      </c>
      <c r="AV272" s="26">
        <v>2.109511265886812</v>
      </c>
      <c r="AW272" s="26">
        <v>3.8479050706111919</v>
      </c>
      <c r="AX272" s="26">
        <v>1.8941597426307639</v>
      </c>
      <c r="AY272" s="26">
        <v>4.2339360580457521</v>
      </c>
      <c r="AZ272" s="26">
        <v>4.0716789056125329</v>
      </c>
      <c r="BA272" s="26">
        <v>4.2339360580457521</v>
      </c>
      <c r="BB272" s="26">
        <v>4.2993245882835325</v>
      </c>
      <c r="BC272" s="26">
        <v>4.2993245882835325</v>
      </c>
      <c r="BD272" s="26">
        <v>4.2993245882835325</v>
      </c>
    </row>
    <row r="273" spans="1:56" x14ac:dyDescent="0.2">
      <c r="A273" s="2">
        <f t="shared" si="36"/>
        <v>44170</v>
      </c>
      <c r="B273" s="4" t="e">
        <f>Data!B272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  <c r="AN273" s="26">
        <v>2.213542341108607</v>
      </c>
      <c r="AO273" s="26">
        <v>2.213542341108607</v>
      </c>
      <c r="AP273" s="26">
        <v>3.8445089232219565</v>
      </c>
      <c r="AQ273" s="26">
        <v>3.8445089232219565</v>
      </c>
      <c r="AR273" s="26">
        <v>2.213542341108607</v>
      </c>
      <c r="AS273" s="26">
        <v>2.213542341108607</v>
      </c>
      <c r="AT273" s="26">
        <v>2.213542341108607</v>
      </c>
      <c r="AU273" s="26">
        <v>2.1083897071384885</v>
      </c>
      <c r="AV273" s="26">
        <v>2.1083897071384885</v>
      </c>
      <c r="AW273" s="26">
        <v>3.8445089232219565</v>
      </c>
      <c r="AX273" s="26">
        <v>1.8932289103934621</v>
      </c>
      <c r="AY273" s="26">
        <v>4.2300083612218975</v>
      </c>
      <c r="AZ273" s="26">
        <v>4.0679613017603051</v>
      </c>
      <c r="BA273" s="26">
        <v>4.2300083612218975</v>
      </c>
      <c r="BB273" s="26">
        <v>4.2954147837033556</v>
      </c>
      <c r="BC273" s="26">
        <v>4.2954147837033556</v>
      </c>
      <c r="BD273" s="26">
        <v>4.2954147837033556</v>
      </c>
    </row>
    <row r="274" spans="1:56" x14ac:dyDescent="0.2">
      <c r="A274" s="2">
        <f t="shared" si="36"/>
        <v>44171</v>
      </c>
      <c r="B274" s="4" t="e">
        <f>Data!B273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  <c r="AN274" s="26">
        <v>2.2123256548728798</v>
      </c>
      <c r="AO274" s="26">
        <v>2.2123256548728798</v>
      </c>
      <c r="AP274" s="26">
        <v>3.8411234520471726</v>
      </c>
      <c r="AQ274" s="26">
        <v>3.8411234520471726</v>
      </c>
      <c r="AR274" s="26">
        <v>2.2123256548728798</v>
      </c>
      <c r="AS274" s="26">
        <v>2.2123256548728798</v>
      </c>
      <c r="AT274" s="26">
        <v>2.2123256548728798</v>
      </c>
      <c r="AU274" s="26">
        <v>2.1072706162876735</v>
      </c>
      <c r="AV274" s="26">
        <v>2.1072706162876735</v>
      </c>
      <c r="AW274" s="26">
        <v>3.8411234520471726</v>
      </c>
      <c r="AX274" s="26">
        <v>1.8923001442882321</v>
      </c>
      <c r="AY274" s="26">
        <v>4.2260998973278037</v>
      </c>
      <c r="AZ274" s="26">
        <v>4.0642630761060863</v>
      </c>
      <c r="BA274" s="26">
        <v>4.2260998973278037</v>
      </c>
      <c r="BB274" s="26">
        <v>4.2915257236306736</v>
      </c>
      <c r="BC274" s="26">
        <v>4.2915257236306736</v>
      </c>
      <c r="BD274" s="26">
        <v>4.2915257236306736</v>
      </c>
    </row>
    <row r="275" spans="1:56" x14ac:dyDescent="0.2">
      <c r="A275" s="2">
        <f t="shared" si="36"/>
        <v>44172</v>
      </c>
      <c r="B275" s="4" t="e">
        <f>Data!B274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  <c r="AN275" s="26">
        <v>2.2111116450326818</v>
      </c>
      <c r="AO275" s="26">
        <v>2.2111116450326818</v>
      </c>
      <c r="AP275" s="26">
        <v>3.8377485929535426</v>
      </c>
      <c r="AQ275" s="26">
        <v>3.8377485929535426</v>
      </c>
      <c r="AR275" s="26">
        <v>2.2111116450326818</v>
      </c>
      <c r="AS275" s="26">
        <v>2.2111116450326818</v>
      </c>
      <c r="AT275" s="26">
        <v>2.2111116450326818</v>
      </c>
      <c r="AU275" s="26">
        <v>2.1061539629662818</v>
      </c>
      <c r="AV275" s="26">
        <v>2.1061539629662818</v>
      </c>
      <c r="AW275" s="26">
        <v>3.8377485929535426</v>
      </c>
      <c r="AX275" s="26">
        <v>1.8913734079933839</v>
      </c>
      <c r="AY275" s="26">
        <v>4.2222101543686019</v>
      </c>
      <c r="AZ275" s="26">
        <v>4.0605836599222185</v>
      </c>
      <c r="BA275" s="26">
        <v>4.2222101543686019</v>
      </c>
      <c r="BB275" s="26">
        <v>4.2876567845658293</v>
      </c>
      <c r="BC275" s="26">
        <v>4.2876567845658293</v>
      </c>
      <c r="BD275" s="26">
        <v>4.2876567845658293</v>
      </c>
    </row>
    <row r="276" spans="1:56" x14ac:dyDescent="0.2">
      <c r="A276" s="2">
        <f t="shared" si="36"/>
        <v>44173</v>
      </c>
      <c r="B276" s="4" t="e">
        <f>Data!B275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  <c r="AN276" s="26">
        <v>2.2099002846601352</v>
      </c>
      <c r="AO276" s="26">
        <v>2.2099002846601352</v>
      </c>
      <c r="AP276" s="26">
        <v>3.8343842829187542</v>
      </c>
      <c r="AQ276" s="26">
        <v>3.8343842829187542</v>
      </c>
      <c r="AR276" s="26">
        <v>2.2099002846601352</v>
      </c>
      <c r="AS276" s="26">
        <v>2.2099002846601352</v>
      </c>
      <c r="AT276" s="26">
        <v>2.2099002846601352</v>
      </c>
      <c r="AU276" s="26">
        <v>2.1050397185637295</v>
      </c>
      <c r="AV276" s="26">
        <v>2.1050397185637295</v>
      </c>
      <c r="AW276" s="26">
        <v>3.8343842829187542</v>
      </c>
      <c r="AX276" s="26">
        <v>1.8904486674841097</v>
      </c>
      <c r="AY276" s="26">
        <v>4.2183386478522982</v>
      </c>
      <c r="AZ276" s="26">
        <v>4.056922515361439</v>
      </c>
      <c r="BA276" s="26">
        <v>4.2183386478522982</v>
      </c>
      <c r="BB276" s="26">
        <v>4.2838073769327965</v>
      </c>
      <c r="BC276" s="26">
        <v>4.2838073769327965</v>
      </c>
      <c r="BD276" s="26">
        <v>4.2838073769327965</v>
      </c>
    </row>
    <row r="277" spans="1:56" x14ac:dyDescent="0.2">
      <c r="A277" s="2">
        <f t="shared" si="36"/>
        <v>44174</v>
      </c>
      <c r="B277" s="4" t="e">
        <f>Data!B276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  <c r="AN277" s="26">
        <v>2.2086915482653739</v>
      </c>
      <c r="AO277" s="26">
        <v>2.2086915482653739</v>
      </c>
      <c r="AP277" s="26">
        <v>3.8310304599713474</v>
      </c>
      <c r="AQ277" s="26">
        <v>3.8310304599713474</v>
      </c>
      <c r="AR277" s="26">
        <v>2.2086915482653739</v>
      </c>
      <c r="AS277" s="26">
        <v>2.2086915482653739</v>
      </c>
      <c r="AT277" s="26">
        <v>2.2086915482653739</v>
      </c>
      <c r="AU277" s="26">
        <v>2.1039278561007064</v>
      </c>
      <c r="AV277" s="26">
        <v>2.1039278561007064</v>
      </c>
      <c r="AW277" s="26">
        <v>3.8310304599713474</v>
      </c>
      <c r="AX277" s="26">
        <v>1.8895258908690913</v>
      </c>
      <c r="AY277" s="26">
        <v>4.2144849191858524</v>
      </c>
      <c r="AZ277" s="26">
        <v>4.0532791336724117</v>
      </c>
      <c r="BA277" s="26">
        <v>4.2144849191858524</v>
      </c>
      <c r="BB277" s="26">
        <v>4.279976943123593</v>
      </c>
      <c r="BC277" s="26">
        <v>4.279976943123593</v>
      </c>
      <c r="BD277" s="26">
        <v>4.279976943123593</v>
      </c>
    </row>
    <row r="278" spans="1:56" x14ac:dyDescent="0.2">
      <c r="A278" s="2">
        <f t="shared" si="36"/>
        <v>44175</v>
      </c>
      <c r="B278" s="4" t="e">
        <f>Data!B277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  <c r="AN278" s="26">
        <v>2.2074854116931069</v>
      </c>
      <c r="AO278" s="26">
        <v>2.2074854116931069</v>
      </c>
      <c r="AP278" s="26">
        <v>3.8276870631351034</v>
      </c>
      <c r="AQ278" s="26">
        <v>3.8276870631351034</v>
      </c>
      <c r="AR278" s="26">
        <v>2.2074854116931069</v>
      </c>
      <c r="AS278" s="26">
        <v>2.2074854116931069</v>
      </c>
      <c r="AT278" s="26">
        <v>2.2074854116931069</v>
      </c>
      <c r="AU278" s="26">
        <v>2.1028183501120701</v>
      </c>
      <c r="AV278" s="26">
        <v>2.1028183501120701</v>
      </c>
      <c r="AW278" s="26">
        <v>3.8276870631351034</v>
      </c>
      <c r="AX278" s="26">
        <v>1.8886050482387207</v>
      </c>
      <c r="AY278" s="26">
        <v>4.2106485341641475</v>
      </c>
      <c r="AZ278" s="26">
        <v>4.0496530335173775</v>
      </c>
      <c r="BA278" s="26">
        <v>4.2106485341641475</v>
      </c>
      <c r="BB278" s="26">
        <v>4.2761649556542922</v>
      </c>
      <c r="BC278" s="26">
        <v>4.2761649556542922</v>
      </c>
      <c r="BD278" s="26">
        <v>4.2761649556542922</v>
      </c>
    </row>
    <row r="279" spans="1:56" x14ac:dyDescent="0.2">
      <c r="A279" s="2">
        <f t="shared" si="36"/>
        <v>44176</v>
      </c>
      <c r="B279" s="4" t="e">
        <f>Data!B278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  <c r="AN279" s="26">
        <v>2.206281852026724</v>
      </c>
      <c r="AO279" s="26">
        <v>2.206281852026724</v>
      </c>
      <c r="AP279" s="26">
        <v>3.824354032377598</v>
      </c>
      <c r="AQ279" s="26">
        <v>3.824354032377598</v>
      </c>
      <c r="AR279" s="26">
        <v>2.206281852026724</v>
      </c>
      <c r="AS279" s="26">
        <v>2.206281852026724</v>
      </c>
      <c r="AT279" s="26">
        <v>2.206281852026724</v>
      </c>
      <c r="AU279" s="26">
        <v>2.1017111765382186</v>
      </c>
      <c r="AV279" s="26">
        <v>2.1017111765382186</v>
      </c>
      <c r="AW279" s="26">
        <v>3.824354032377598</v>
      </c>
      <c r="AX279" s="26">
        <v>1.8876861115241206</v>
      </c>
      <c r="AY279" s="26">
        <v>4.2068290815465659</v>
      </c>
      <c r="AZ279" s="26">
        <v>4.0460437593862242</v>
      </c>
      <c r="BA279" s="26">
        <v>4.2068290815465659</v>
      </c>
      <c r="BB279" s="26">
        <v>4.2723709154263956</v>
      </c>
      <c r="BC279" s="26">
        <v>4.2723709154263956</v>
      </c>
      <c r="BD279" s="26">
        <v>4.2723709154263956</v>
      </c>
    </row>
    <row r="280" spans="1:56" x14ac:dyDescent="0.2">
      <c r="A280" s="2">
        <f t="shared" si="36"/>
        <v>44177</v>
      </c>
      <c r="B280" s="4" t="e">
        <f>Data!B279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  <c r="AN280" s="26">
        <v>2.2050808474994059</v>
      </c>
      <c r="AO280" s="26">
        <v>2.2050808474994059</v>
      </c>
      <c r="AP280" s="26">
        <v>3.8210313085625991</v>
      </c>
      <c r="AQ280" s="26">
        <v>3.8210313085625991</v>
      </c>
      <c r="AR280" s="26">
        <v>2.2050808474994059</v>
      </c>
      <c r="AS280" s="26">
        <v>2.2050808474994059</v>
      </c>
      <c r="AT280" s="26">
        <v>2.2050808474994059</v>
      </c>
      <c r="AU280" s="26">
        <v>2.1006063126243228</v>
      </c>
      <c r="AV280" s="26">
        <v>2.1006063126243228</v>
      </c>
      <c r="AW280" s="26">
        <v>3.8210313085625991</v>
      </c>
      <c r="AX280" s="26">
        <v>1.8867690543662026</v>
      </c>
      <c r="AY280" s="26">
        <v>4.2030261717161883</v>
      </c>
      <c r="AZ280" s="26">
        <v>4.0424508801015477</v>
      </c>
      <c r="BA280" s="26">
        <v>4.2030261717161883</v>
      </c>
      <c r="BB280" s="26">
        <v>4.2685943500876595</v>
      </c>
      <c r="BC280" s="26">
        <v>4.2685943500876595</v>
      </c>
      <c r="BD280" s="26">
        <v>4.2685943500876595</v>
      </c>
    </row>
    <row r="281" spans="1:56" x14ac:dyDescent="0.2">
      <c r="A281" s="2">
        <f t="shared" si="36"/>
        <v>44178</v>
      </c>
      <c r="B281" s="4" t="e">
        <f>Data!B280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  <c r="AN281" s="26">
        <v>2.2038823774117162</v>
      </c>
      <c r="AO281" s="26">
        <v>2.2038823774117162</v>
      </c>
      <c r="AP281" s="26">
        <v>3.8177188334060079</v>
      </c>
      <c r="AQ281" s="26">
        <v>3.8177188334060079</v>
      </c>
      <c r="AR281" s="26">
        <v>2.2038823774117162</v>
      </c>
      <c r="AS281" s="26">
        <v>2.2038823774117162</v>
      </c>
      <c r="AT281" s="26">
        <v>2.2038823774117162</v>
      </c>
      <c r="AU281" s="26">
        <v>2.0995037368268576</v>
      </c>
      <c r="AV281" s="26">
        <v>2.0995037368268576</v>
      </c>
      <c r="AW281" s="26">
        <v>3.8177188334060079</v>
      </c>
      <c r="AX281" s="26">
        <v>1.8858538519940482</v>
      </c>
      <c r="AY281" s="26">
        <v>4.1992394354169233</v>
      </c>
      <c r="AZ281" s="26">
        <v>4.0388739874095689</v>
      </c>
      <c r="BA281" s="26">
        <v>4.1992394354169233</v>
      </c>
      <c r="BB281" s="26">
        <v>4.2648348124867894</v>
      </c>
      <c r="BC281" s="26">
        <v>4.2648348124867894</v>
      </c>
      <c r="BD281" s="26">
        <v>4.2648348124867894</v>
      </c>
    </row>
    <row r="282" spans="1:56" x14ac:dyDescent="0.2">
      <c r="A282" s="2">
        <f t="shared" si="36"/>
        <v>44179</v>
      </c>
      <c r="B282" s="4" t="e">
        <f>Data!B281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  <c r="AN282" s="26">
        <v>2.2026864220552183</v>
      </c>
      <c r="AO282" s="26">
        <v>2.2026864220552183</v>
      </c>
      <c r="AP282" s="26">
        <v>3.814416549435061</v>
      </c>
      <c r="AQ282" s="26">
        <v>3.814416549435061</v>
      </c>
      <c r="AR282" s="26">
        <v>2.2026864220552183</v>
      </c>
      <c r="AS282" s="26">
        <v>2.2026864220552183</v>
      </c>
      <c r="AT282" s="26">
        <v>2.2026864220552183</v>
      </c>
      <c r="AU282" s="26">
        <v>2.0984034287269107</v>
      </c>
      <c r="AV282" s="26">
        <v>2.0984034287269107</v>
      </c>
      <c r="AW282" s="26">
        <v>3.814416549435061</v>
      </c>
      <c r="AX282" s="26">
        <v>1.884940481111961</v>
      </c>
      <c r="AY282" s="26">
        <v>4.1954685225641013</v>
      </c>
      <c r="AZ282" s="26">
        <v>4.0353126946520979</v>
      </c>
      <c r="BA282" s="26">
        <v>4.1954685225641013</v>
      </c>
      <c r="BB282" s="26">
        <v>4.2610918792167407</v>
      </c>
      <c r="BC282" s="26">
        <v>4.2610918792167407</v>
      </c>
      <c r="BD282" s="26">
        <v>4.2610918792167407</v>
      </c>
    </row>
    <row r="283" spans="1:56" x14ac:dyDescent="0.2">
      <c r="A283" s="2">
        <f t="shared" si="36"/>
        <v>44180</v>
      </c>
      <c r="B283" s="4" t="e">
        <f>Data!B282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  <c r="AN283" s="26">
        <v>2.2014929626416762</v>
      </c>
      <c r="AO283" s="26">
        <v>2.2014929626416762</v>
      </c>
      <c r="AP283" s="26">
        <v>3.8111243999505509</v>
      </c>
      <c r="AQ283" s="26">
        <v>3.8111243999505509</v>
      </c>
      <c r="AR283" s="26">
        <v>2.2014929626416762</v>
      </c>
      <c r="AS283" s="26">
        <v>2.2014929626416762</v>
      </c>
      <c r="AT283" s="26">
        <v>2.2014929626416762</v>
      </c>
      <c r="AU283" s="26">
        <v>2.0973053689497729</v>
      </c>
      <c r="AV283" s="26">
        <v>2.0973053689497729</v>
      </c>
      <c r="AW283" s="26">
        <v>3.8111243999505509</v>
      </c>
      <c r="AX283" s="26">
        <v>1.8840289197945721</v>
      </c>
      <c r="AY283" s="26">
        <v>4.1917131011243542</v>
      </c>
      <c r="AZ283" s="26">
        <v>4.0317666355149369</v>
      </c>
      <c r="BA283" s="26">
        <v>4.1917131011243542</v>
      </c>
      <c r="BB283" s="26">
        <v>4.2573651492416253</v>
      </c>
      <c r="BC283" s="26">
        <v>4.2573651492416253</v>
      </c>
      <c r="BD283" s="26">
        <v>4.2573651492416253</v>
      </c>
    </row>
    <row r="284" spans="1:56" x14ac:dyDescent="0.2">
      <c r="A284" s="2">
        <f t="shared" si="36"/>
        <v>44181</v>
      </c>
      <c r="B284" s="4" t="e">
        <f>Data!B283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  <c r="AN284" s="26">
        <v>2.2003019812374318</v>
      </c>
      <c r="AO284" s="26">
        <v>2.2003019812374318</v>
      </c>
      <c r="AP284" s="26">
        <v>3.8078423289918106</v>
      </c>
      <c r="AQ284" s="26">
        <v>3.8078423289918106</v>
      </c>
      <c r="AR284" s="26">
        <v>2.2003019812374318</v>
      </c>
      <c r="AS284" s="26">
        <v>2.2003019812374318</v>
      </c>
      <c r="AT284" s="26">
        <v>2.2003019812374318</v>
      </c>
      <c r="AU284" s="26">
        <v>2.0962095390903701</v>
      </c>
      <c r="AV284" s="26">
        <v>2.0962095390903701</v>
      </c>
      <c r="AW284" s="26">
        <v>3.8078423289918106</v>
      </c>
      <c r="AX284" s="26">
        <v>1.883119147389428</v>
      </c>
      <c r="AY284" s="26">
        <v>4.1879728560608172</v>
      </c>
      <c r="AZ284" s="26">
        <v>4.0282354628484365</v>
      </c>
      <c r="BA284" s="26">
        <v>4.1879728560608172</v>
      </c>
      <c r="BB284" s="26">
        <v>4.2536542426025354</v>
      </c>
      <c r="BC284" s="26">
        <v>4.2536542426025354</v>
      </c>
      <c r="BD284" s="26">
        <v>4.2536542426025354</v>
      </c>
    </row>
    <row r="285" spans="1:56" x14ac:dyDescent="0.2">
      <c r="A285" s="2">
        <f t="shared" si="36"/>
        <v>44182</v>
      </c>
      <c r="B285" s="4" t="e">
        <f>Data!B284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  <c r="AN285" s="26">
        <v>2.1991134607025828</v>
      </c>
      <c r="AO285" s="26">
        <v>2.1991134607025828</v>
      </c>
      <c r="AP285" s="26">
        <v>3.8045702813042683</v>
      </c>
      <c r="AQ285" s="26">
        <v>3.8045702813042683</v>
      </c>
      <c r="AR285" s="26">
        <v>2.1991134607025828</v>
      </c>
      <c r="AS285" s="26">
        <v>2.1991134607025828</v>
      </c>
      <c r="AT285" s="26">
        <v>2.1991134607025828</v>
      </c>
      <c r="AU285" s="26">
        <v>2.0951159216441022</v>
      </c>
      <c r="AV285" s="26">
        <v>2.0951159216441022</v>
      </c>
      <c r="AW285" s="26">
        <v>3.8045702813042683</v>
      </c>
      <c r="AX285" s="26">
        <v>1.8822111444265366</v>
      </c>
      <c r="AY285" s="26">
        <v>4.1842474883398992</v>
      </c>
      <c r="AZ285" s="26">
        <v>4.0247188475560938</v>
      </c>
      <c r="BA285" s="26">
        <v>4.1842474883398992</v>
      </c>
      <c r="BB285" s="26">
        <v>4.2499587991978069</v>
      </c>
      <c r="BC285" s="26">
        <v>4.2499587991978069</v>
      </c>
      <c r="BD285" s="26">
        <v>4.2499587991978069</v>
      </c>
    </row>
    <row r="286" spans="1:56" x14ac:dyDescent="0.2">
      <c r="A286" s="2">
        <f t="shared" si="36"/>
        <v>44183</v>
      </c>
      <c r="B286" s="4" t="e">
        <f>Data!B285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  <c r="AN286" s="26">
        <v>2.1979273846346161</v>
      </c>
      <c r="AO286" s="26">
        <v>2.1979273846346161</v>
      </c>
      <c r="AP286" s="26">
        <v>3.8013082023093516</v>
      </c>
      <c r="AQ286" s="26">
        <v>3.8013082023093516</v>
      </c>
      <c r="AR286" s="26">
        <v>2.1979273846346161</v>
      </c>
      <c r="AS286" s="26">
        <v>2.1979273846346161</v>
      </c>
      <c r="AT286" s="26">
        <v>2.1979273846346161</v>
      </c>
      <c r="AU286" s="26">
        <v>2.0940244999427082</v>
      </c>
      <c r="AV286" s="26">
        <v>2.0940244999427082</v>
      </c>
      <c r="AW286" s="26">
        <v>3.8013082023093516</v>
      </c>
      <c r="AX286" s="26">
        <v>1.8813048925343698</v>
      </c>
      <c r="AY286" s="26">
        <v>4.1805367139961076</v>
      </c>
      <c r="AZ286" s="26">
        <v>4.0212164775473616</v>
      </c>
      <c r="BA286" s="26">
        <v>4.1805367139961076</v>
      </c>
      <c r="BB286" s="26">
        <v>4.2462784776335356</v>
      </c>
      <c r="BC286" s="26">
        <v>4.2462784776335356</v>
      </c>
      <c r="BD286" s="26">
        <v>4.2462784776335356</v>
      </c>
    </row>
    <row r="287" spans="1:56" x14ac:dyDescent="0.2">
      <c r="A287" s="2">
        <f t="shared" si="36"/>
        <v>44184</v>
      </c>
      <c r="B287" s="4" t="e">
        <f>Data!B286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  <c r="AN287" s="26">
        <v>2.1967437373161669</v>
      </c>
      <c r="AO287" s="26">
        <v>2.1967437373161669</v>
      </c>
      <c r="AP287" s="26">
        <v>3.7980560380765689</v>
      </c>
      <c r="AQ287" s="26">
        <v>3.7980560380765689</v>
      </c>
      <c r="AR287" s="26">
        <v>2.1967437373161669</v>
      </c>
      <c r="AS287" s="26">
        <v>2.1967437373161669</v>
      </c>
      <c r="AT287" s="26">
        <v>2.1967437373161669</v>
      </c>
      <c r="AU287" s="26">
        <v>2.0929352580947933</v>
      </c>
      <c r="AV287" s="26">
        <v>2.0929352580947933</v>
      </c>
      <c r="AW287" s="26">
        <v>3.7980560380765689</v>
      </c>
      <c r="AX287" s="26">
        <v>1.8804003743618736</v>
      </c>
      <c r="AY287" s="26">
        <v>4.17684026325158</v>
      </c>
      <c r="AZ287" s="26">
        <v>4.0177280567510039</v>
      </c>
      <c r="BA287" s="26">
        <v>4.17684026325158</v>
      </c>
      <c r="BB287" s="26">
        <v>4.2426129541403776</v>
      </c>
      <c r="BC287" s="26">
        <v>4.2426129541403776</v>
      </c>
      <c r="BD287" s="26">
        <v>4.2426129541403776</v>
      </c>
    </row>
    <row r="288" spans="1:56" x14ac:dyDescent="0.2">
      <c r="A288" s="2">
        <f t="shared" si="36"/>
        <v>44185</v>
      </c>
      <c r="B288" s="4" t="e">
        <f>Data!B287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  <c r="AN288" s="26">
        <v>2.1955625036666073</v>
      </c>
      <c r="AO288" s="26">
        <v>2.1955625036666073</v>
      </c>
      <c r="AP288" s="26">
        <v>3.794813735297593</v>
      </c>
      <c r="AQ288" s="26">
        <v>3.794813735297593</v>
      </c>
      <c r="AR288" s="26">
        <v>2.1955625036666073</v>
      </c>
      <c r="AS288" s="26">
        <v>2.1955625036666073</v>
      </c>
      <c r="AT288" s="26">
        <v>2.1955625036666073</v>
      </c>
      <c r="AU288" s="26">
        <v>2.0918481809306777</v>
      </c>
      <c r="AV288" s="26">
        <v>2.0918481809306777</v>
      </c>
      <c r="AW288" s="26">
        <v>3.794813735297593</v>
      </c>
      <c r="AX288" s="26">
        <v>1.8794975735060531</v>
      </c>
      <c r="AY288" s="26">
        <v>4.1731578796871931</v>
      </c>
      <c r="AZ288" s="26">
        <v>4.0142533041855799</v>
      </c>
      <c r="BA288" s="26">
        <v>4.1731578796871931</v>
      </c>
      <c r="BB288" s="26">
        <v>4.2389619215528551</v>
      </c>
      <c r="BC288" s="26">
        <v>4.2389619215528551</v>
      </c>
      <c r="BD288" s="26">
        <v>4.2389619215528551</v>
      </c>
    </row>
    <row r="289" spans="1:56" x14ac:dyDescent="0.2">
      <c r="A289" s="2">
        <f t="shared" si="36"/>
        <v>44186</v>
      </c>
      <c r="B289" s="4" t="e">
        <f>Data!B288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  <c r="AN289" s="26">
        <v>2.1943836691971854</v>
      </c>
      <c r="AO289" s="26">
        <v>2.1943836691971854</v>
      </c>
      <c r="AP289" s="26">
        <v>3.7915812412621919</v>
      </c>
      <c r="AQ289" s="26">
        <v>3.7915812412621919</v>
      </c>
      <c r="AR289" s="26">
        <v>2.1943836691971854</v>
      </c>
      <c r="AS289" s="26">
        <v>2.1943836691971854</v>
      </c>
      <c r="AT289" s="26">
        <v>2.1943836691971854</v>
      </c>
      <c r="AU289" s="26">
        <v>2.0907632539512626</v>
      </c>
      <c r="AV289" s="26">
        <v>2.0907632539512626</v>
      </c>
      <c r="AW289" s="26">
        <v>3.7915812412621919</v>
      </c>
      <c r="AX289" s="26">
        <v>1.8785964744447385</v>
      </c>
      <c r="AY289" s="26">
        <v>4.1694893194622553</v>
      </c>
      <c r="AZ289" s="26">
        <v>4.0107919530837899</v>
      </c>
      <c r="BA289" s="26">
        <v>4.1694893194622553</v>
      </c>
      <c r="BB289" s="26">
        <v>4.2353250883476541</v>
      </c>
      <c r="BC289" s="26">
        <v>4.2353250883476541</v>
      </c>
      <c r="BD289" s="26">
        <v>4.2353250883476541</v>
      </c>
    </row>
    <row r="290" spans="1:56" x14ac:dyDescent="0.2">
      <c r="A290" s="2">
        <f t="shared" si="36"/>
        <v>44187</v>
      </c>
      <c r="B290" s="4" t="e">
        <f>Data!B289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  <c r="AN290" s="26">
        <v>2.1932072199694495</v>
      </c>
      <c r="AO290" s="26">
        <v>2.1932072199694495</v>
      </c>
      <c r="AP290" s="26">
        <v>3.7883585038358643</v>
      </c>
      <c r="AQ290" s="26">
        <v>3.7883585038358643</v>
      </c>
      <c r="AR290" s="26">
        <v>2.1932072199694495</v>
      </c>
      <c r="AS290" s="26">
        <v>2.1932072199694495</v>
      </c>
      <c r="AT290" s="26">
        <v>2.1932072199694495</v>
      </c>
      <c r="AU290" s="26">
        <v>2.0896804632806094</v>
      </c>
      <c r="AV290" s="26">
        <v>2.0896804632806094</v>
      </c>
      <c r="AW290" s="26">
        <v>3.7883585038358643</v>
      </c>
      <c r="AX290" s="26">
        <v>1.8776970624741658</v>
      </c>
      <c r="AY290" s="26">
        <v>4.1658343505800124</v>
      </c>
      <c r="AZ290" s="26">
        <v>4.0073437500676192</v>
      </c>
      <c r="BA290" s="26">
        <v>4.1658343505800124</v>
      </c>
      <c r="BB290" s="26">
        <v>4.2317021777375379</v>
      </c>
      <c r="BC290" s="26">
        <v>4.2317021777375379</v>
      </c>
      <c r="BD290" s="26">
        <v>4.2317021777375379</v>
      </c>
    </row>
    <row r="291" spans="1:56" x14ac:dyDescent="0.2">
      <c r="A291" s="2">
        <f t="shared" si="36"/>
        <v>44188</v>
      </c>
      <c r="B291" s="4" t="e">
        <f>Data!B290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  <c r="AN291" s="26">
        <v>2.1920331425567299</v>
      </c>
      <c r="AO291" s="26">
        <v>2.1920331425567299</v>
      </c>
      <c r="AP291" s="26">
        <v>3.7851454714390376</v>
      </c>
      <c r="AQ291" s="26">
        <v>3.7851454714390376</v>
      </c>
      <c r="AR291" s="26">
        <v>2.1920331425567299</v>
      </c>
      <c r="AS291" s="26">
        <v>2.1920331425567299</v>
      </c>
      <c r="AT291" s="26">
        <v>2.1920331425567299</v>
      </c>
      <c r="AU291" s="26">
        <v>2.0885997956219828</v>
      </c>
      <c r="AV291" s="26">
        <v>2.0885997956219828</v>
      </c>
      <c r="AW291" s="26">
        <v>3.7851454714390376</v>
      </c>
      <c r="AX291" s="26">
        <v>1.8767993236510268</v>
      </c>
      <c r="AY291" s="26">
        <v>4.1621927521962965</v>
      </c>
      <c r="AZ291" s="26">
        <v>4.003908454371401</v>
      </c>
      <c r="BA291" s="26">
        <v>4.1621927521962965</v>
      </c>
      <c r="BB291" s="26">
        <v>4.2280929268177365</v>
      </c>
      <c r="BC291" s="26">
        <v>4.2280929268177365</v>
      </c>
      <c r="BD291" s="26">
        <v>4.2280929268177365</v>
      </c>
    </row>
    <row r="292" spans="1:56" x14ac:dyDescent="0.2">
      <c r="A292" s="2">
        <f t="shared" si="36"/>
        <v>44189</v>
      </c>
      <c r="B292" s="4" t="e">
        <f>Data!B291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  <c r="AN292" s="26">
        <v>2.1908614240084412</v>
      </c>
      <c r="AO292" s="26">
        <v>2.1908614240084412</v>
      </c>
      <c r="AP292" s="26">
        <v>3.781942093027721</v>
      </c>
      <c r="AQ292" s="26">
        <v>3.781942093027721</v>
      </c>
      <c r="AR292" s="26">
        <v>2.1908614240084412</v>
      </c>
      <c r="AS292" s="26">
        <v>2.1908614240084412</v>
      </c>
      <c r="AT292" s="26">
        <v>2.1908614240084412</v>
      </c>
      <c r="AU292" s="26">
        <v>2.0875212382170862</v>
      </c>
      <c r="AV292" s="26">
        <v>2.0875212382170862</v>
      </c>
      <c r="AW292" s="26">
        <v>3.781942093027721</v>
      </c>
      <c r="AX292" s="26">
        <v>1.8759032447386714</v>
      </c>
      <c r="AY292" s="26">
        <v>4.1585643139688342</v>
      </c>
      <c r="AZ292" s="26">
        <v>4.0004858371100269</v>
      </c>
      <c r="BA292" s="26">
        <v>4.1585643139688342</v>
      </c>
      <c r="BB292" s="26">
        <v>4.2244970857618087</v>
      </c>
      <c r="BC292" s="26">
        <v>4.2244970857618087</v>
      </c>
      <c r="BD292" s="26">
        <v>4.2244970857618087</v>
      </c>
    </row>
    <row r="293" spans="1:56" x14ac:dyDescent="0.2">
      <c r="A293" s="2">
        <f t="shared" si="36"/>
        <v>44190</v>
      </c>
      <c r="B293" s="4" t="e">
        <f>Data!B292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  <c r="AN293" s="26">
        <v>2.1896920518170093</v>
      </c>
      <c r="AO293" s="26">
        <v>2.1896920518170093</v>
      </c>
      <c r="AP293" s="26">
        <v>3.7787483180754844</v>
      </c>
      <c r="AQ293" s="26">
        <v>3.7787483180754844</v>
      </c>
      <c r="AR293" s="26">
        <v>2.1896920518170093</v>
      </c>
      <c r="AS293" s="26">
        <v>2.1896920518170093</v>
      </c>
      <c r="AT293" s="26">
        <v>2.1896920518170093</v>
      </c>
      <c r="AU293" s="26">
        <v>2.0864447788082749</v>
      </c>
      <c r="AV293" s="26">
        <v>2.0864447788082749</v>
      </c>
      <c r="AW293" s="26">
        <v>3.7787483180754844</v>
      </c>
      <c r="AX293" s="26">
        <v>1.8750088131571698</v>
      </c>
      <c r="AY293" s="26">
        <v>4.1549488354448698</v>
      </c>
      <c r="AZ293" s="26">
        <v>3.9970756805897625</v>
      </c>
      <c r="BA293" s="26">
        <v>4.1549488354448698</v>
      </c>
      <c r="BB293" s="26">
        <v>4.2209144170641641</v>
      </c>
      <c r="BC293" s="26">
        <v>4.2209144170641641</v>
      </c>
      <c r="BD293" s="26">
        <v>4.2209144170641641</v>
      </c>
    </row>
    <row r="294" spans="1:56" x14ac:dyDescent="0.2">
      <c r="A294" s="2">
        <f t="shared" si="36"/>
        <v>44191</v>
      </c>
      <c r="B294" s="4" t="e">
        <f>Data!B293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  <c r="AN294" s="26">
        <v>2.1885250138872272</v>
      </c>
      <c r="AO294" s="26">
        <v>2.1885250138872272</v>
      </c>
      <c r="AP294" s="26">
        <v>3.7755640965566712</v>
      </c>
      <c r="AQ294" s="26">
        <v>3.7755640965566712</v>
      </c>
      <c r="AR294" s="26">
        <v>2.1885250138872272</v>
      </c>
      <c r="AS294" s="26">
        <v>2.1885250138872272</v>
      </c>
      <c r="AT294" s="26">
        <v>2.1885250138872272</v>
      </c>
      <c r="AU294" s="26">
        <v>2.0853704056035212</v>
      </c>
      <c r="AV294" s="26">
        <v>2.0853704056035212</v>
      </c>
      <c r="AW294" s="26">
        <v>3.7755640965566712</v>
      </c>
      <c r="AX294" s="26">
        <v>1.8741160169369544</v>
      </c>
      <c r="AY294" s="26">
        <v>4.1513461254848636</v>
      </c>
      <c r="AZ294" s="26">
        <v>3.9936777776591992</v>
      </c>
      <c r="BA294" s="26">
        <v>4.1513461254848636</v>
      </c>
      <c r="BB294" s="26">
        <v>4.2173446948265862</v>
      </c>
      <c r="BC294" s="26">
        <v>4.2173446948265862</v>
      </c>
      <c r="BD294" s="26">
        <v>4.2173446948265862</v>
      </c>
    </row>
    <row r="295" spans="1:56" x14ac:dyDescent="0.2">
      <c r="A295" s="2">
        <f t="shared" si="36"/>
        <v>44192</v>
      </c>
      <c r="B295" s="4" t="e">
        <f>Data!B294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  <c r="AN295" s="26">
        <v>2.1873602985078602</v>
      </c>
      <c r="AO295" s="26">
        <v>2.1873602985078602</v>
      </c>
      <c r="AP295" s="26">
        <v>3.7723893789307423</v>
      </c>
      <c r="AQ295" s="26">
        <v>3.7723893789307423</v>
      </c>
      <c r="AR295" s="26">
        <v>2.1873602985078602</v>
      </c>
      <c r="AS295" s="26">
        <v>2.1873602985078602</v>
      </c>
      <c r="AT295" s="26">
        <v>2.1873602985078602</v>
      </c>
      <c r="AU295" s="26">
        <v>2.0842981072439364</v>
      </c>
      <c r="AV295" s="26">
        <v>2.0842981072439364</v>
      </c>
      <c r="AW295" s="26">
        <v>3.7723893789307423</v>
      </c>
      <c r="AX295" s="26">
        <v>1.8732248446757889</v>
      </c>
      <c r="AY295" s="26">
        <v>4.1477560017201895</v>
      </c>
      <c r="AZ295" s="26">
        <v>3.9902919310980605</v>
      </c>
      <c r="BA295" s="26">
        <v>4.1477560017201895</v>
      </c>
      <c r="BB295" s="26">
        <v>4.2137877040862328</v>
      </c>
      <c r="BC295" s="26">
        <v>4.2137877040862328</v>
      </c>
      <c r="BD295" s="26">
        <v>4.2137877040862328</v>
      </c>
    </row>
    <row r="296" spans="1:56" x14ac:dyDescent="0.2">
      <c r="A296" s="2">
        <f t="shared" si="36"/>
        <v>44193</v>
      </c>
      <c r="B296" s="4" t="e">
        <f>Data!B295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  <c r="AN296" s="26">
        <v>2.1861978943253426</v>
      </c>
      <c r="AO296" s="26">
        <v>2.1861978943253426</v>
      </c>
      <c r="AP296" s="26">
        <v>3.7692241161276652</v>
      </c>
      <c r="AQ296" s="26">
        <v>3.7692241161276652</v>
      </c>
      <c r="AR296" s="26">
        <v>2.1861978943253426</v>
      </c>
      <c r="AS296" s="26">
        <v>2.1861978943253426</v>
      </c>
      <c r="AT296" s="26">
        <v>2.1861978943253426</v>
      </c>
      <c r="AU296" s="26">
        <v>2.0832278727736608</v>
      </c>
      <c r="AV296" s="26">
        <v>2.0832278727736608</v>
      </c>
      <c r="AW296" s="26">
        <v>3.7692241161276652</v>
      </c>
      <c r="AX296" s="26">
        <v>1.8723352854988291</v>
      </c>
      <c r="AY296" s="26">
        <v>4.1441782900428468</v>
      </c>
      <c r="AZ296" s="26">
        <v>3.9869179530416821</v>
      </c>
      <c r="BA296" s="26">
        <v>4.1441782900428468</v>
      </c>
      <c r="BB296" s="26">
        <v>4.2102432401827476</v>
      </c>
      <c r="BC296" s="26">
        <v>4.2102432401827476</v>
      </c>
      <c r="BD296" s="26">
        <v>4.2102432401827476</v>
      </c>
    </row>
    <row r="297" spans="1:56" x14ac:dyDescent="0.2">
      <c r="A297" s="2">
        <f t="shared" si="36"/>
        <v>44194</v>
      </c>
      <c r="B297" s="4" t="e">
        <f>Data!B296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  <c r="AN297" s="26">
        <v>2.1850377903193992</v>
      </c>
      <c r="AO297" s="26">
        <v>2.1850377903193992</v>
      </c>
      <c r="AP297" s="26">
        <v>3.7660682595342658</v>
      </c>
      <c r="AQ297" s="26">
        <v>3.7660682595342658</v>
      </c>
      <c r="AR297" s="26">
        <v>2.1850377903193992</v>
      </c>
      <c r="AS297" s="26">
        <v>2.1850377903193992</v>
      </c>
      <c r="AT297" s="26">
        <v>2.1850377903193992</v>
      </c>
      <c r="AU297" s="26">
        <v>2.0821596916119547</v>
      </c>
      <c r="AV297" s="26">
        <v>2.0821596916119547</v>
      </c>
      <c r="AW297" s="26">
        <v>3.7660682595342658</v>
      </c>
      <c r="AX297" s="26">
        <v>1.8714473290215514</v>
      </c>
      <c r="AY297" s="26">
        <v>4.1406128241253279</v>
      </c>
      <c r="AZ297" s="26">
        <v>3.9835556644391139</v>
      </c>
      <c r="BA297" s="26">
        <v>4.1406128241253279</v>
      </c>
      <c r="BB297" s="26">
        <v>4.2067111081622466</v>
      </c>
      <c r="BC297" s="26">
        <v>4.2067111081622466</v>
      </c>
      <c r="BD297" s="26">
        <v>4.2067111081622466</v>
      </c>
    </row>
    <row r="298" spans="1:56" x14ac:dyDescent="0.2">
      <c r="A298" s="2">
        <f t="shared" si="36"/>
        <v>44195</v>
      </c>
      <c r="B298" s="4" t="e">
        <f>Data!B297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  <c r="AN298" s="26">
        <v>2.183879975780469</v>
      </c>
      <c r="AO298" s="26">
        <v>2.183879975780469</v>
      </c>
      <c r="AP298" s="26">
        <v>3.7629217609814698</v>
      </c>
      <c r="AQ298" s="26">
        <v>3.7629217609814698</v>
      </c>
      <c r="AR298" s="26">
        <v>2.183879975780469</v>
      </c>
      <c r="AS298" s="26">
        <v>2.183879975780469</v>
      </c>
      <c r="AT298" s="26">
        <v>2.183879975780469</v>
      </c>
      <c r="AU298" s="26">
        <v>2.0810935535273227</v>
      </c>
      <c r="AV298" s="26">
        <v>2.0810935535273227</v>
      </c>
      <c r="AW298" s="26">
        <v>3.7629217609814698</v>
      </c>
      <c r="AX298" s="26">
        <v>1.8705609653153461</v>
      </c>
      <c r="AY298" s="26">
        <v>4.1370594449688882</v>
      </c>
      <c r="AZ298" s="26">
        <v>3.980204894542922</v>
      </c>
      <c r="BA298" s="26">
        <v>4.1370594449688882</v>
      </c>
      <c r="BB298" s="26">
        <v>4.2031911222160447</v>
      </c>
      <c r="BC298" s="26">
        <v>4.2031911222160447</v>
      </c>
      <c r="BD298" s="26">
        <v>4.2031911222160447</v>
      </c>
    </row>
    <row r="299" spans="1:56" x14ac:dyDescent="0.2">
      <c r="A299" s="2">
        <f t="shared" si="36"/>
        <v>44196</v>
      </c>
      <c r="B299" s="4" t="e">
        <f>Data!B298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  <c r="AN299" s="26">
        <v>2.1827244402887818</v>
      </c>
      <c r="AO299" s="26">
        <v>2.1827244402887818</v>
      </c>
      <c r="AP299" s="26">
        <v>3.7597845727323618</v>
      </c>
      <c r="AQ299" s="26">
        <v>3.7597845727323618</v>
      </c>
      <c r="AR299" s="26">
        <v>2.1827244402887818</v>
      </c>
      <c r="AS299" s="26">
        <v>2.1827244402887818</v>
      </c>
      <c r="AT299" s="26">
        <v>2.1827244402887818</v>
      </c>
      <c r="AU299" s="26">
        <v>2.0800294486135344</v>
      </c>
      <c r="AV299" s="26">
        <v>2.0800294486135344</v>
      </c>
      <c r="AW299" s="26">
        <v>3.7597845727323618</v>
      </c>
      <c r="AX299" s="26">
        <v>1.869676184875585</v>
      </c>
      <c r="AY299" s="26">
        <v>4.1335180004785528</v>
      </c>
      <c r="AZ299" s="26">
        <v>3.9768654804288448</v>
      </c>
      <c r="BA299" s="26">
        <v>4.1335180004785528</v>
      </c>
      <c r="BB299" s="26">
        <v>4.199683105152161</v>
      </c>
      <c r="BC299" s="26">
        <v>4.199683105152161</v>
      </c>
      <c r="BD299" s="26">
        <v>4.199683105152161</v>
      </c>
    </row>
    <row r="300" spans="1:56" x14ac:dyDescent="0.2">
      <c r="A300" s="2">
        <f t="shared" si="36"/>
        <v>44197</v>
      </c>
      <c r="B300" s="4" t="e">
        <f>Data!B299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  <c r="AN300" s="26">
        <v>2.1815711736949766</v>
      </c>
      <c r="AO300" s="26">
        <v>2.1815711736949766</v>
      </c>
      <c r="AP300" s="26">
        <v>3.7566566474710026</v>
      </c>
      <c r="AQ300" s="26">
        <v>3.7566566474710026</v>
      </c>
      <c r="AR300" s="26">
        <v>2.1815711736949766</v>
      </c>
      <c r="AS300" s="26">
        <v>2.1815711736949766</v>
      </c>
      <c r="AT300" s="26">
        <v>2.1815711736949766</v>
      </c>
      <c r="AU300" s="26">
        <v>2.0789673672673894</v>
      </c>
      <c r="AV300" s="26">
        <v>2.0789673672673894</v>
      </c>
      <c r="AW300" s="26">
        <v>3.7566566474710026</v>
      </c>
      <c r="AX300" s="26">
        <v>1.8687929785919843</v>
      </c>
      <c r="AY300" s="26">
        <v>4.1299883450633077</v>
      </c>
      <c r="AZ300" s="26">
        <v>3.9735372665436022</v>
      </c>
      <c r="BA300" s="26">
        <v>4.1299883450633077</v>
      </c>
      <c r="BB300" s="26">
        <v>4.196186887897686</v>
      </c>
      <c r="BC300" s="26">
        <v>4.196186887897686</v>
      </c>
      <c r="BD300" s="26">
        <v>4.196186887897686</v>
      </c>
    </row>
    <row r="301" spans="1:56" x14ac:dyDescent="0.2">
      <c r="A301" s="2">
        <f t="shared" si="36"/>
        <v>44198</v>
      </c>
      <c r="B301" s="4" t="e">
        <f>Data!B300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  <c r="AN301" s="26">
        <v>2.1804201661021443</v>
      </c>
      <c r="AO301" s="26">
        <v>2.1804201661021443</v>
      </c>
      <c r="AP301" s="26">
        <v>3.7535379382919367</v>
      </c>
      <c r="AQ301" s="26">
        <v>3.7535379382919367</v>
      </c>
      <c r="AR301" s="26">
        <v>2.1804201661021443</v>
      </c>
      <c r="AS301" s="26">
        <v>2.1804201661021443</v>
      </c>
      <c r="AT301" s="26">
        <v>2.1804201661021443</v>
      </c>
      <c r="AU301" s="26">
        <v>2.0779073001681136</v>
      </c>
      <c r="AV301" s="26">
        <v>2.0779073001681136</v>
      </c>
      <c r="AW301" s="26">
        <v>3.7535379382919367</v>
      </c>
      <c r="AX301" s="26">
        <v>1.8679113377211043</v>
      </c>
      <c r="AY301" s="26">
        <v>4.1264703392599982</v>
      </c>
      <c r="AZ301" s="26">
        <v>3.9702201042792189</v>
      </c>
      <c r="BA301" s="26">
        <v>4.1264703392599982</v>
      </c>
      <c r="BB301" s="26">
        <v>4.1927023090302509</v>
      </c>
      <c r="BC301" s="26">
        <v>4.1927023090302509</v>
      </c>
      <c r="BD301" s="26">
        <v>4.1927023090302509</v>
      </c>
    </row>
    <row r="302" spans="1:56" x14ac:dyDescent="0.2">
      <c r="A302" s="2">
        <f t="shared" si="36"/>
        <v>44199</v>
      </c>
      <c r="B302" s="4" t="e">
        <f>Data!B301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  <c r="AN302" s="26">
        <v>2.1792714078491935</v>
      </c>
      <c r="AO302" s="26">
        <v>2.1792714078491935</v>
      </c>
      <c r="AP302" s="26">
        <v>3.7504283986903539</v>
      </c>
      <c r="AQ302" s="26">
        <v>3.7504283986903539</v>
      </c>
      <c r="AR302" s="26">
        <v>2.1792714078491935</v>
      </c>
      <c r="AS302" s="26">
        <v>2.1792714078491935</v>
      </c>
      <c r="AT302" s="26">
        <v>2.1792714078491935</v>
      </c>
      <c r="AU302" s="26">
        <v>2.0768492382582577</v>
      </c>
      <c r="AV302" s="26">
        <v>2.0768492382582577</v>
      </c>
      <c r="AW302" s="26">
        <v>3.7504283986903539</v>
      </c>
      <c r="AX302" s="26">
        <v>1.8670312538608242</v>
      </c>
      <c r="AY302" s="26">
        <v>4.1229638493795502</v>
      </c>
      <c r="AZ302" s="26">
        <v>3.9669138515723326</v>
      </c>
      <c r="BA302" s="26">
        <v>4.1229638493795502</v>
      </c>
      <c r="BB302" s="26">
        <v>4.1892292143369225</v>
      </c>
      <c r="BC302" s="26">
        <v>4.1892292143369225</v>
      </c>
      <c r="BD302" s="26">
        <v>4.1892292143369225</v>
      </c>
    </row>
    <row r="303" spans="1:56" x14ac:dyDescent="0.2">
      <c r="A303" s="2">
        <f t="shared" si="36"/>
        <v>44200</v>
      </c>
      <c r="B303" s="4" t="e">
        <f>Data!B302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  <c r="AN303" s="26">
        <v>2.1781248894954341</v>
      </c>
      <c r="AO303" s="26">
        <v>2.1781248894954341</v>
      </c>
      <c r="AP303" s="26">
        <v>3.7473279825528336</v>
      </c>
      <c r="AQ303" s="26">
        <v>3.7473279825528336</v>
      </c>
      <c r="AR303" s="26">
        <v>2.1781248894954341</v>
      </c>
      <c r="AS303" s="26">
        <v>2.1781248894954341</v>
      </c>
      <c r="AT303" s="26">
        <v>2.1781248894954341</v>
      </c>
      <c r="AU303" s="26">
        <v>2.0757931727259935</v>
      </c>
      <c r="AV303" s="26">
        <v>2.0757931727259935</v>
      </c>
      <c r="AW303" s="26">
        <v>3.7473279825528336</v>
      </c>
      <c r="AX303" s="26">
        <v>1.8661527189266591</v>
      </c>
      <c r="AY303" s="26">
        <v>4.1194687471742064</v>
      </c>
      <c r="AZ303" s="26">
        <v>3.9636183725270429</v>
      </c>
      <c r="BA303" s="26">
        <v>4.1194687471742064</v>
      </c>
      <c r="BB303" s="26">
        <v>4.1857674563989304</v>
      </c>
      <c r="BC303" s="26">
        <v>4.1857674563989304</v>
      </c>
      <c r="BD303" s="26">
        <v>4.1857674563989304</v>
      </c>
    </row>
    <row r="304" spans="1:56" x14ac:dyDescent="0.2">
      <c r="A304" s="2">
        <f t="shared" si="36"/>
        <v>44201</v>
      </c>
      <c r="B304" s="4" t="e">
        <f>Data!B303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  <c r="AN304" s="26">
        <v>2.1769806018063025</v>
      </c>
      <c r="AO304" s="26">
        <v>2.1769806018063025</v>
      </c>
      <c r="AP304" s="26">
        <v>3.7442366441486401</v>
      </c>
      <c r="AQ304" s="26">
        <v>3.7442366441486401</v>
      </c>
      <c r="AR304" s="26">
        <v>2.1769806018063025</v>
      </c>
      <c r="AS304" s="26">
        <v>2.1769806018063025</v>
      </c>
      <c r="AT304" s="26">
        <v>2.1769806018063025</v>
      </c>
      <c r="AU304" s="26">
        <v>2.074739094988705</v>
      </c>
      <c r="AV304" s="26">
        <v>2.074739094988705</v>
      </c>
      <c r="AW304" s="26">
        <v>3.7442366441486401</v>
      </c>
      <c r="AX304" s="26">
        <v>1.8652757251297813</v>
      </c>
      <c r="AY304" s="26">
        <v>4.1159849095245349</v>
      </c>
      <c r="AZ304" s="26">
        <v>3.9603335370599337</v>
      </c>
      <c r="BA304" s="26">
        <v>4.1159849095245349</v>
      </c>
      <c r="BB304" s="26">
        <v>4.1823168942007483</v>
      </c>
      <c r="BC304" s="26">
        <v>4.1823168942007483</v>
      </c>
      <c r="BD304" s="26">
        <v>4.1823168942007483</v>
      </c>
    </row>
    <row r="305" spans="1:56" x14ac:dyDescent="0.2">
      <c r="A305" s="2">
        <f t="shared" si="36"/>
        <v>44202</v>
      </c>
      <c r="B305" s="4" t="e">
        <f>Data!B304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  <c r="AN305" s="26">
        <v>2.1758385357401289</v>
      </c>
      <c r="AO305" s="26">
        <v>2.1758385357401289</v>
      </c>
      <c r="AP305" s="26">
        <v>3.741154338121528</v>
      </c>
      <c r="AQ305" s="26">
        <v>3.741154338121528</v>
      </c>
      <c r="AR305" s="26">
        <v>2.1758385357401289</v>
      </c>
      <c r="AS305" s="26">
        <v>2.1758385357401289</v>
      </c>
      <c r="AT305" s="26">
        <v>2.1758385357401289</v>
      </c>
      <c r="AU305" s="26">
        <v>2.073686996677778</v>
      </c>
      <c r="AV305" s="26">
        <v>2.073686996677778</v>
      </c>
      <c r="AW305" s="26">
        <v>3.741154338121528</v>
      </c>
      <c r="AX305" s="26">
        <v>1.8644002649566269</v>
      </c>
      <c r="AY305" s="26">
        <v>4.1125122181450644</v>
      </c>
      <c r="AZ305" s="26">
        <v>3.9570592205659865</v>
      </c>
      <c r="BA305" s="26">
        <v>4.1125122181450644</v>
      </c>
      <c r="BB305" s="26">
        <v>4.1788773927621063</v>
      </c>
      <c r="BC305" s="26">
        <v>4.1788773927621063</v>
      </c>
      <c r="BD305" s="26">
        <v>4.1788773927621063</v>
      </c>
    </row>
    <row r="306" spans="1:56" x14ac:dyDescent="0.2">
      <c r="A306" s="2">
        <f t="shared" si="36"/>
        <v>44203</v>
      </c>
      <c r="B306" s="4" t="e">
        <f>Data!B305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  <c r="AN306" s="26">
        <v>2.1746986824358814</v>
      </c>
      <c r="AO306" s="26">
        <v>2.1746986824358814</v>
      </c>
      <c r="AP306" s="26">
        <v>3.7380810194820078</v>
      </c>
      <c r="AQ306" s="26">
        <v>3.7380810194820078</v>
      </c>
      <c r="AR306" s="26">
        <v>2.1746986824358814</v>
      </c>
      <c r="AS306" s="26">
        <v>2.1746986824358814</v>
      </c>
      <c r="AT306" s="26">
        <v>2.1746986824358814</v>
      </c>
      <c r="AU306" s="26">
        <v>2.0726368696245023</v>
      </c>
      <c r="AV306" s="26">
        <v>2.0726368696245023</v>
      </c>
      <c r="AW306" s="26">
        <v>3.7380810194820078</v>
      </c>
      <c r="AX306" s="26">
        <v>1.8635263311499715</v>
      </c>
      <c r="AY306" s="26">
        <v>4.1090505593074393</v>
      </c>
      <c r="AZ306" s="26">
        <v>3.9537953036041622</v>
      </c>
      <c r="BA306" s="26">
        <v>4.1090505593074393</v>
      </c>
      <c r="BB306" s="26">
        <v>4.1754488227916253</v>
      </c>
      <c r="BC306" s="26">
        <v>4.1754488227916253</v>
      </c>
      <c r="BD306" s="26">
        <v>4.1754488227916253</v>
      </c>
    </row>
    <row r="307" spans="1:56" x14ac:dyDescent="0.2">
      <c r="A307" s="2">
        <f t="shared" si="36"/>
        <v>44204</v>
      </c>
      <c r="B307" s="4" t="e">
        <f>Data!B306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  <c r="AN307" s="26">
        <v>2.1735610332018109</v>
      </c>
      <c r="AO307" s="26">
        <v>2.1735610332018109</v>
      </c>
      <c r="AP307" s="26">
        <v>3.7350166436000438</v>
      </c>
      <c r="AQ307" s="26">
        <v>3.7350166436000438</v>
      </c>
      <c r="AR307" s="26">
        <v>2.1735610332018109</v>
      </c>
      <c r="AS307" s="26">
        <v>2.1735610332018109</v>
      </c>
      <c r="AT307" s="26">
        <v>2.1735610332018109</v>
      </c>
      <c r="AU307" s="26">
        <v>2.0715887058470073</v>
      </c>
      <c r="AV307" s="26">
        <v>2.0715887058470073</v>
      </c>
      <c r="AW307" s="26">
        <v>3.7350166436000438</v>
      </c>
      <c r="AX307" s="26">
        <v>1.8626539166913731</v>
      </c>
      <c r="AY307" s="26">
        <v>4.1055998235800635</v>
      </c>
      <c r="AZ307" s="26">
        <v>3.9505416716015236</v>
      </c>
      <c r="BA307" s="26">
        <v>4.1055998235800635</v>
      </c>
      <c r="BB307" s="26">
        <v>4.1720310603607924</v>
      </c>
      <c r="BC307" s="26">
        <v>4.1720310603607924</v>
      </c>
      <c r="BD307" s="26">
        <v>4.1720310603607924</v>
      </c>
    </row>
    <row r="308" spans="1:56" x14ac:dyDescent="0.2">
      <c r="A308" s="2">
        <f t="shared" si="36"/>
        <v>44205</v>
      </c>
      <c r="B308" s="4" t="e">
        <f>Data!B307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  <c r="AN308" s="26">
        <v>2.172425579504929</v>
      </c>
      <c r="AO308" s="26">
        <v>2.172425579504929</v>
      </c>
      <c r="AP308" s="26">
        <v>3.7319611661981558</v>
      </c>
      <c r="AQ308" s="26">
        <v>3.7319611661981558</v>
      </c>
      <c r="AR308" s="26">
        <v>2.172425579504929</v>
      </c>
      <c r="AS308" s="26">
        <v>2.172425579504929</v>
      </c>
      <c r="AT308" s="26">
        <v>2.172425579504929</v>
      </c>
      <c r="AU308" s="26">
        <v>2.0705424975381472</v>
      </c>
      <c r="AV308" s="26">
        <v>2.0705424975381472</v>
      </c>
      <c r="AW308" s="26">
        <v>3.7319611661981558</v>
      </c>
      <c r="AX308" s="26">
        <v>1.8617830147848793</v>
      </c>
      <c r="AY308" s="26">
        <v>4.1021599055832692</v>
      </c>
      <c r="AZ308" s="26">
        <v>3.9472982145748015</v>
      </c>
      <c r="BA308" s="26">
        <v>4.1021599055832692</v>
      </c>
      <c r="BB308" s="26">
        <v>4.1686239865971269</v>
      </c>
      <c r="BC308" s="26">
        <v>4.1686239865971269</v>
      </c>
      <c r="BD308" s="26">
        <v>4.1686239865971269</v>
      </c>
    </row>
    <row r="309" spans="1:56" x14ac:dyDescent="0.2">
      <c r="A309" s="2">
        <f t="shared" si="36"/>
        <v>44206</v>
      </c>
      <c r="B309" s="4" t="e">
        <f>Data!B308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  <c r="AN309" s="26">
        <v>2.1712923129612589</v>
      </c>
      <c r="AO309" s="26">
        <v>2.1712923129612589</v>
      </c>
      <c r="AP309" s="26">
        <v>3.7289145433448776</v>
      </c>
      <c r="AQ309" s="26">
        <v>3.7289145433448776</v>
      </c>
      <c r="AR309" s="26">
        <v>2.1712923129612589</v>
      </c>
      <c r="AS309" s="26">
        <v>2.1712923129612589</v>
      </c>
      <c r="AT309" s="26">
        <v>2.1712923129612589</v>
      </c>
      <c r="AU309" s="26">
        <v>2.0694982370542805</v>
      </c>
      <c r="AV309" s="26">
        <v>2.0694982370542805</v>
      </c>
      <c r="AW309" s="26">
        <v>3.7289145433448776</v>
      </c>
      <c r="AX309" s="26">
        <v>1.8609136188419106</v>
      </c>
      <c r="AY309" s="26">
        <v>4.0987307037590801</v>
      </c>
      <c r="AZ309" s="26">
        <v>3.9440648268683969</v>
      </c>
      <c r="BA309" s="26">
        <v>4.0987307037590801</v>
      </c>
      <c r="BB309" s="26">
        <v>4.1652274873954012</v>
      </c>
      <c r="BC309" s="26">
        <v>4.1652274873954012</v>
      </c>
      <c r="BD309" s="26">
        <v>4.1652274873954012</v>
      </c>
    </row>
    <row r="310" spans="1:56" x14ac:dyDescent="0.2">
      <c r="A310" s="2">
        <f t="shared" si="36"/>
        <v>44207</v>
      </c>
      <c r="B310" s="4" t="e">
        <f>Data!B309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  <c r="AN310" s="26">
        <v>2.1701612253268019</v>
      </c>
      <c r="AO310" s="26">
        <v>2.1701612253268019</v>
      </c>
      <c r="AP310" s="26">
        <v>3.7258767314485683</v>
      </c>
      <c r="AQ310" s="26">
        <v>3.7258767314485683</v>
      </c>
      <c r="AR310" s="26">
        <v>2.1701612253268019</v>
      </c>
      <c r="AS310" s="26">
        <v>2.1701612253268019</v>
      </c>
      <c r="AT310" s="26">
        <v>2.1701612253268019</v>
      </c>
      <c r="AU310" s="26">
        <v>2.0684559169048611</v>
      </c>
      <c r="AV310" s="26">
        <v>2.0684559169048611</v>
      </c>
      <c r="AW310" s="26">
        <v>3.7258767314485683</v>
      </c>
      <c r="AX310" s="26">
        <v>1.8600457224672373</v>
      </c>
      <c r="AY310" s="26">
        <v>4.0953121201547242</v>
      </c>
      <c r="AZ310" s="26">
        <v>3.9408414069078637</v>
      </c>
      <c r="BA310" s="26">
        <v>4.0953121201547242</v>
      </c>
      <c r="BB310" s="26">
        <v>4.1618414531458727</v>
      </c>
      <c r="BC310" s="26">
        <v>4.1618414531458727</v>
      </c>
      <c r="BD310" s="26">
        <v>4.1618414531458727</v>
      </c>
    </row>
    <row r="311" spans="1:56" x14ac:dyDescent="0.2">
      <c r="A311" s="2">
        <f t="shared" si="36"/>
        <v>44208</v>
      </c>
      <c r="B311" s="4" t="e">
        <f>Data!B310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  <c r="AN311" s="26">
        <v>2.1690323084891672</v>
      </c>
      <c r="AO311" s="26">
        <v>2.1690323084891672</v>
      </c>
      <c r="AP311" s="26">
        <v>3.7228476872515279</v>
      </c>
      <c r="AQ311" s="26">
        <v>3.7228476872515279</v>
      </c>
      <c r="AR311" s="26">
        <v>2.1690323084891672</v>
      </c>
      <c r="AS311" s="26">
        <v>2.1690323084891672</v>
      </c>
      <c r="AT311" s="26">
        <v>2.1690323084891672</v>
      </c>
      <c r="AU311" s="26">
        <v>2.067415529742795</v>
      </c>
      <c r="AV311" s="26">
        <v>2.067415529742795</v>
      </c>
      <c r="AW311" s="26">
        <v>3.7228476872515279</v>
      </c>
      <c r="AX311" s="26">
        <v>1.8591793194459652</v>
      </c>
      <c r="AY311" s="26">
        <v>4.0919040602190657</v>
      </c>
      <c r="AZ311" s="26">
        <v>3.9376278569679544</v>
      </c>
      <c r="BA311" s="26">
        <v>4.0919040602190657</v>
      </c>
      <c r="BB311" s="26">
        <v>4.1584657784785373</v>
      </c>
      <c r="BC311" s="26">
        <v>4.1584657784785373</v>
      </c>
      <c r="BD311" s="26">
        <v>4.1584657784785373</v>
      </c>
    </row>
    <row r="312" spans="1:56" x14ac:dyDescent="0.2">
      <c r="A312" s="2">
        <f t="shared" si="36"/>
        <v>44209</v>
      </c>
      <c r="B312" s="4" t="e">
        <f>Data!B311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  <c r="AN312" s="26">
        <v>2.167905554459816</v>
      </c>
      <c r="AO312" s="26">
        <v>2.167905554459816</v>
      </c>
      <c r="AP312" s="26">
        <v>3.7198273678244083</v>
      </c>
      <c r="AQ312" s="26">
        <v>3.7198273678244083</v>
      </c>
      <c r="AR312" s="26">
        <v>2.167905554459816</v>
      </c>
      <c r="AS312" s="26">
        <v>2.167905554459816</v>
      </c>
      <c r="AT312" s="26">
        <v>2.167905554459816</v>
      </c>
      <c r="AU312" s="26">
        <v>2.0663770683555018</v>
      </c>
      <c r="AV312" s="26">
        <v>2.0663770683555018</v>
      </c>
      <c r="AW312" s="26">
        <v>3.7198273678244083</v>
      </c>
      <c r="AX312" s="26">
        <v>1.8583144037314647</v>
      </c>
      <c r="AY312" s="26">
        <v>4.0885064326112026</v>
      </c>
      <c r="AZ312" s="26">
        <v>3.9344240829543904</v>
      </c>
      <c r="BA312" s="26">
        <v>4.0885064326112026</v>
      </c>
      <c r="BB312" s="26">
        <v>4.1551003620224698</v>
      </c>
      <c r="BC312" s="26">
        <v>4.1551003620224698</v>
      </c>
      <c r="BD312" s="26">
        <v>4.1551003620224698</v>
      </c>
    </row>
    <row r="313" spans="1:56" x14ac:dyDescent="0.2">
      <c r="A313" s="2">
        <f t="shared" si="36"/>
        <v>44210</v>
      </c>
      <c r="B313" s="4" t="e">
        <f>Data!B312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  <c r="AN313" s="26">
        <v>2.1667809553668702</v>
      </c>
      <c r="AO313" s="26">
        <v>2.1667809553668702</v>
      </c>
      <c r="AP313" s="26">
        <v>3.716815730560894</v>
      </c>
      <c r="AQ313" s="26">
        <v>3.716815730560894</v>
      </c>
      <c r="AR313" s="26">
        <v>2.1667809553668702</v>
      </c>
      <c r="AS313" s="26">
        <v>2.1667809553668702</v>
      </c>
      <c r="AT313" s="26">
        <v>2.1667809553668702</v>
      </c>
      <c r="AU313" s="26">
        <v>2.0653405256566271</v>
      </c>
      <c r="AV313" s="26">
        <v>2.0653405256566271</v>
      </c>
      <c r="AW313" s="26">
        <v>3.716815730560894</v>
      </c>
      <c r="AX313" s="26">
        <v>1.8574509694341688</v>
      </c>
      <c r="AY313" s="26">
        <v>4.0851191490205041</v>
      </c>
      <c r="AZ313" s="26">
        <v>3.931229994198548</v>
      </c>
      <c r="BA313" s="26">
        <v>4.0851191490205041</v>
      </c>
      <c r="BB313" s="26">
        <v>4.151745106179364</v>
      </c>
      <c r="BC313" s="26">
        <v>4.151745106179364</v>
      </c>
      <c r="BD313" s="26">
        <v>4.151745106179364</v>
      </c>
    </row>
    <row r="314" spans="1:56" x14ac:dyDescent="0.2">
      <c r="A314" s="2">
        <f t="shared" si="36"/>
        <v>44211</v>
      </c>
      <c r="B314" s="4" t="e">
        <f>Data!B313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  <c r="AN314" s="26">
        <v>2.1656585034484519</v>
      </c>
      <c r="AO314" s="26">
        <v>2.1656585034484519</v>
      </c>
      <c r="AP314" s="26">
        <v>3.7138127331726287</v>
      </c>
      <c r="AQ314" s="26">
        <v>3.7138127331726287</v>
      </c>
      <c r="AR314" s="26">
        <v>2.1656585034484519</v>
      </c>
      <c r="AS314" s="26">
        <v>2.1656585034484519</v>
      </c>
      <c r="AT314" s="26">
        <v>2.1656585034484519</v>
      </c>
      <c r="AU314" s="26">
        <v>2.0643058946783608</v>
      </c>
      <c r="AV314" s="26">
        <v>2.0643058946783608</v>
      </c>
      <c r="AW314" s="26">
        <v>3.7138127331726287</v>
      </c>
      <c r="AX314" s="26">
        <v>1.8565890108111831</v>
      </c>
      <c r="AY314" s="26">
        <v>4.081742123997409</v>
      </c>
      <c r="AZ314" s="26">
        <v>3.9280455032642978</v>
      </c>
      <c r="BA314" s="26">
        <v>4.081742123997409</v>
      </c>
      <c r="BB314" s="26">
        <v>4.1483999169104617</v>
      </c>
      <c r="BC314" s="26">
        <v>4.1483999169104617</v>
      </c>
      <c r="BD314" s="26">
        <v>4.1483999169104617</v>
      </c>
    </row>
    <row r="315" spans="1:56" x14ac:dyDescent="0.2">
      <c r="A315" s="2">
        <f t="shared" si="36"/>
        <v>44212</v>
      </c>
      <c r="B315" s="4" t="e">
        <f>Data!B314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  <c r="AN315" s="26">
        <v>2.1645381910465087</v>
      </c>
      <c r="AO315" s="26">
        <v>2.1645381910465087</v>
      </c>
      <c r="AP315" s="26">
        <v>3.7108183336843759</v>
      </c>
      <c r="AQ315" s="26">
        <v>3.7108183336843759</v>
      </c>
      <c r="AR315" s="26">
        <v>2.1645381910465087</v>
      </c>
      <c r="AS315" s="26">
        <v>2.1645381910465087</v>
      </c>
      <c r="AT315" s="26">
        <v>2.1645381910465087</v>
      </c>
      <c r="AU315" s="26">
        <v>2.0632731685643164</v>
      </c>
      <c r="AV315" s="26">
        <v>2.0632731685643164</v>
      </c>
      <c r="AW315" s="26">
        <v>3.7108183336843759</v>
      </c>
      <c r="AX315" s="26">
        <v>1.8557285222566435</v>
      </c>
      <c r="AY315" s="26">
        <v>4.0783752747943467</v>
      </c>
      <c r="AZ315" s="26">
        <v>3.9248705257662944</v>
      </c>
      <c r="BA315" s="26">
        <v>4.0783752747943467</v>
      </c>
      <c r="BB315" s="26">
        <v>4.1450647035360557</v>
      </c>
      <c r="BC315" s="26">
        <v>4.1450647035360557</v>
      </c>
      <c r="BD315" s="26">
        <v>4.1450647035360557</v>
      </c>
    </row>
    <row r="316" spans="1:56" x14ac:dyDescent="0.2">
      <c r="A316" s="2">
        <f t="shared" si="36"/>
        <v>44213</v>
      </c>
      <c r="B316" s="4" t="e">
        <f>Data!B315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  <c r="AN316" s="26">
        <v>2.163420010601087</v>
      </c>
      <c r="AO316" s="26">
        <v>2.163420010601087</v>
      </c>
      <c r="AP316" s="26">
        <v>3.7078324904293911</v>
      </c>
      <c r="AQ316" s="26">
        <v>3.7078324904293911</v>
      </c>
      <c r="AR316" s="26">
        <v>2.163420010601087</v>
      </c>
      <c r="AS316" s="26">
        <v>2.163420010601087</v>
      </c>
      <c r="AT316" s="26">
        <v>2.163420010601087</v>
      </c>
      <c r="AU316" s="26">
        <v>2.0622423405629307</v>
      </c>
      <c r="AV316" s="26">
        <v>2.0622423405629307</v>
      </c>
      <c r="AW316" s="26">
        <v>3.7078324904293911</v>
      </c>
      <c r="AX316" s="26">
        <v>1.854869498292772</v>
      </c>
      <c r="AY316" s="26">
        <v>4.0750185212161725</v>
      </c>
      <c r="AZ316" s="26">
        <v>3.9217049801990354</v>
      </c>
      <c r="BA316" s="26">
        <v>4.0750185212161725</v>
      </c>
      <c r="BB316" s="26">
        <v>4.1417393785468626</v>
      </c>
      <c r="BC316" s="26">
        <v>4.1417393785468626</v>
      </c>
      <c r="BD316" s="26">
        <v>4.1417393785468626</v>
      </c>
    </row>
    <row r="317" spans="1:56" x14ac:dyDescent="0.2">
      <c r="A317" s="2">
        <f t="shared" si="36"/>
        <v>44214</v>
      </c>
      <c r="B317" s="4" t="e">
        <f>Data!B316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  <c r="AN317" s="26">
        <v>2.1623039546450276</v>
      </c>
      <c r="AO317" s="26">
        <v>2.1623039546450276</v>
      </c>
      <c r="AP317" s="26">
        <v>3.7048551620449945</v>
      </c>
      <c r="AQ317" s="26">
        <v>3.7048551620449945</v>
      </c>
      <c r="AR317" s="26">
        <v>2.1623039546450276</v>
      </c>
      <c r="AS317" s="26">
        <v>2.1623039546450276</v>
      </c>
      <c r="AT317" s="26">
        <v>2.1623039546450276</v>
      </c>
      <c r="AU317" s="26">
        <v>2.0612134040213408</v>
      </c>
      <c r="AV317" s="26">
        <v>2.0612134040213408</v>
      </c>
      <c r="AW317" s="26">
        <v>3.7048551620449945</v>
      </c>
      <c r="AX317" s="26">
        <v>1.8540119335615806</v>
      </c>
      <c r="AY317" s="26">
        <v>4.0716717854795661</v>
      </c>
      <c r="AZ317" s="26">
        <v>3.9185487877760576</v>
      </c>
      <c r="BA317" s="26">
        <v>4.0716717854795661</v>
      </c>
      <c r="BB317" s="26">
        <v>4.1384238574265506</v>
      </c>
      <c r="BC317" s="26">
        <v>4.1384238574265506</v>
      </c>
      <c r="BD317" s="26">
        <v>4.1384238574265506</v>
      </c>
    </row>
    <row r="318" spans="1:56" x14ac:dyDescent="0.2">
      <c r="A318" s="2">
        <f t="shared" si="36"/>
        <v>44215</v>
      </c>
      <c r="B318" s="4" t="e">
        <f>Data!B317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  <c r="AN318" s="26">
        <v>2.1611900157990438</v>
      </c>
      <c r="AO318" s="26">
        <v>2.1611900157990438</v>
      </c>
      <c r="AP318" s="26">
        <v>3.7018863074683228</v>
      </c>
      <c r="AQ318" s="26">
        <v>3.7018863074683228</v>
      </c>
      <c r="AR318" s="26">
        <v>2.1611900157990438</v>
      </c>
      <c r="AS318" s="26">
        <v>2.1611900157990438</v>
      </c>
      <c r="AT318" s="26">
        <v>2.1611900157990438</v>
      </c>
      <c r="AU318" s="26">
        <v>2.0601863523797115</v>
      </c>
      <c r="AV318" s="26">
        <v>2.0601863523797115</v>
      </c>
      <c r="AW318" s="26">
        <v>3.7018863074683228</v>
      </c>
      <c r="AX318" s="26">
        <v>1.8531558228171698</v>
      </c>
      <c r="AY318" s="26">
        <v>4.0683349920808354</v>
      </c>
      <c r="AZ318" s="26">
        <v>3.9154018722786819</v>
      </c>
      <c r="BA318" s="26">
        <v>4.0683349920808354</v>
      </c>
      <c r="BB318" s="26">
        <v>4.1351180584847729</v>
      </c>
      <c r="BC318" s="26">
        <v>4.1351180584847729</v>
      </c>
      <c r="BD318" s="26">
        <v>4.1351180584847729</v>
      </c>
    </row>
    <row r="319" spans="1:56" x14ac:dyDescent="0.2">
      <c r="A319" s="2">
        <f t="shared" si="36"/>
        <v>44216</v>
      </c>
      <c r="B319" s="4" t="e">
        <f>Data!B318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  <c r="AN319" s="26">
        <v>2.1600781867671608</v>
      </c>
      <c r="AO319" s="26">
        <v>2.1600781867671608</v>
      </c>
      <c r="AP319" s="26">
        <v>3.6989258859322591</v>
      </c>
      <c r="AQ319" s="26">
        <v>3.6989258859322591</v>
      </c>
      <c r="AR319" s="26">
        <v>2.1600781867671608</v>
      </c>
      <c r="AS319" s="26">
        <v>2.1600781867671608</v>
      </c>
      <c r="AT319" s="26">
        <v>2.1600781867671608</v>
      </c>
      <c r="AU319" s="26">
        <v>2.0591611791659741</v>
      </c>
      <c r="AV319" s="26">
        <v>2.0591611791659741</v>
      </c>
      <c r="AW319" s="26">
        <v>3.6989258859322591</v>
      </c>
      <c r="AX319" s="26">
        <v>1.8523011609185891</v>
      </c>
      <c r="AY319" s="26">
        <v>4.0650080676716511</v>
      </c>
      <c r="AZ319" s="26">
        <v>3.9122641599137262</v>
      </c>
      <c r="BA319" s="26">
        <v>4.0650080676716511</v>
      </c>
      <c r="BB319" s="26">
        <v>4.1318219027000866</v>
      </c>
      <c r="BC319" s="26">
        <v>4.1318219027000866</v>
      </c>
      <c r="BD319" s="26">
        <v>4.1318219027000866</v>
      </c>
    </row>
    <row r="320" spans="1:56" x14ac:dyDescent="0.2">
      <c r="A320" s="2">
        <f t="shared" si="36"/>
        <v>44217</v>
      </c>
      <c r="B320" s="4" t="e">
        <f>Data!B319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  <c r="AN320" s="26">
        <v>2.158968460332483</v>
      </c>
      <c r="AO320" s="26">
        <v>2.158968460332483</v>
      </c>
      <c r="AP320" s="26">
        <v>3.6959738569615164</v>
      </c>
      <c r="AQ320" s="26">
        <v>3.6959738569615164</v>
      </c>
      <c r="AR320" s="26">
        <v>2.158968460332483</v>
      </c>
      <c r="AS320" s="26">
        <v>2.158968460332483</v>
      </c>
      <c r="AT320" s="26">
        <v>2.158968460332483</v>
      </c>
      <c r="AU320" s="26">
        <v>2.0581378779909456</v>
      </c>
      <c r="AV320" s="26">
        <v>2.0581378779909456</v>
      </c>
      <c r="AW320" s="26">
        <v>3.6959738569615164</v>
      </c>
      <c r="AX320" s="26">
        <v>1.8514479428232087</v>
      </c>
      <c r="AY320" s="26">
        <v>4.0616909409422108</v>
      </c>
      <c r="AZ320" s="26">
        <v>3.9091355791796789</v>
      </c>
      <c r="BA320" s="26">
        <v>4.0616909409422108</v>
      </c>
      <c r="BB320" s="26">
        <v>4.1285353135721836</v>
      </c>
      <c r="BC320" s="26">
        <v>4.1285353135721836</v>
      </c>
      <c r="BD320" s="26">
        <v>4.1285353135721836</v>
      </c>
    </row>
    <row r="321" spans="1:56" x14ac:dyDescent="0.2">
      <c r="A321" s="2">
        <f t="shared" si="36"/>
        <v>44218</v>
      </c>
      <c r="B321" s="4" t="e">
        <f>Data!B320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  <c r="AN321" s="26">
        <v>2.1578608293532722</v>
      </c>
      <c r="AO321" s="26">
        <v>2.1578608293532722</v>
      </c>
      <c r="AP321" s="26">
        <v>3.6930301803688659</v>
      </c>
      <c r="AQ321" s="26">
        <v>3.6930301803688659</v>
      </c>
      <c r="AR321" s="26">
        <v>2.1578608293532722</v>
      </c>
      <c r="AS321" s="26">
        <v>2.1578608293532722</v>
      </c>
      <c r="AT321" s="26">
        <v>2.1578608293532722</v>
      </c>
      <c r="AU321" s="26">
        <v>2.057116442543804</v>
      </c>
      <c r="AV321" s="26">
        <v>2.057116442543804</v>
      </c>
      <c r="AW321" s="26">
        <v>3.6930301803688659</v>
      </c>
      <c r="AX321" s="26">
        <v>1.8505961635805726</v>
      </c>
      <c r="AY321" s="26">
        <v>4.0583835425114154</v>
      </c>
      <c r="AZ321" s="26">
        <v>3.9060160607408152</v>
      </c>
      <c r="BA321" s="26">
        <v>4.0583835425114154</v>
      </c>
      <c r="BB321" s="26">
        <v>4.1252582169828731</v>
      </c>
      <c r="BC321" s="26">
        <v>4.1252582169828731</v>
      </c>
      <c r="BD321" s="26">
        <v>4.1252582169828731</v>
      </c>
    </row>
    <row r="322" spans="1:56" x14ac:dyDescent="0.2">
      <c r="A322" s="2">
        <f t="shared" si="36"/>
        <v>44219</v>
      </c>
      <c r="B322" s="4" t="e">
        <f>Data!B321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  <c r="AN322" s="26">
        <v>2.1567552867593038</v>
      </c>
      <c r="AO322" s="26">
        <v>2.1567552867593038</v>
      </c>
      <c r="AP322" s="26">
        <v>3.6900948162515115</v>
      </c>
      <c r="AQ322" s="26">
        <v>3.6900948162515115</v>
      </c>
      <c r="AR322" s="26">
        <v>2.1567552867593038</v>
      </c>
      <c r="AS322" s="26">
        <v>2.1567552867593038</v>
      </c>
      <c r="AT322" s="26">
        <v>2.1567552867593038</v>
      </c>
      <c r="AU322" s="26">
        <v>2.056096866587894</v>
      </c>
      <c r="AV322" s="26">
        <v>2.056096866587894</v>
      </c>
      <c r="AW322" s="26">
        <v>3.6900948162515115</v>
      </c>
      <c r="AX322" s="26">
        <v>1.8497458183266942</v>
      </c>
      <c r="AY322" s="26">
        <v>4.0550858048236069</v>
      </c>
      <c r="AZ322" s="26">
        <v>3.9029055373087962</v>
      </c>
      <c r="BA322" s="26">
        <v>4.0550858048236069</v>
      </c>
      <c r="BB322" s="26">
        <v>4.1219905410653084</v>
      </c>
      <c r="BC322" s="26">
        <v>4.1219905410653084</v>
      </c>
      <c r="BD322" s="26">
        <v>4.1219905410653084</v>
      </c>
    </row>
    <row r="323" spans="1:56" x14ac:dyDescent="0.2">
      <c r="A323" s="2">
        <f t="shared" si="36"/>
        <v>44220</v>
      </c>
      <c r="B323" s="4" t="e">
        <f>Data!B322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  <c r="AN323" s="26">
        <v>2.1556518255484916</v>
      </c>
      <c r="AO323" s="26">
        <v>2.1556518255484916</v>
      </c>
      <c r="AP323" s="26">
        <v>3.6871677249875834</v>
      </c>
      <c r="AQ323" s="26">
        <v>3.6871677249875834</v>
      </c>
      <c r="AR323" s="26">
        <v>2.1556518255484916</v>
      </c>
      <c r="AS323" s="26">
        <v>2.1556518255484916</v>
      </c>
      <c r="AT323" s="26">
        <v>2.1556518255484916</v>
      </c>
      <c r="AU323" s="26">
        <v>2.0550791439568323</v>
      </c>
      <c r="AV323" s="26">
        <v>2.0550791439568323</v>
      </c>
      <c r="AW323" s="26">
        <v>3.6871677249875834</v>
      </c>
      <c r="AX323" s="26">
        <v>1.8488969022787647</v>
      </c>
      <c r="AY323" s="26">
        <v>4.051797662051511</v>
      </c>
      <c r="AZ323" s="26">
        <v>3.8998039435313054</v>
      </c>
      <c r="BA323" s="26">
        <v>4.051797662051511</v>
      </c>
      <c r="BB323" s="26">
        <v>4.1187322160809714</v>
      </c>
      <c r="BC323" s="26">
        <v>4.1187322160809714</v>
      </c>
      <c r="BD323" s="26">
        <v>4.1187322160809714</v>
      </c>
    </row>
    <row r="324" spans="1:56" x14ac:dyDescent="0.2">
      <c r="A324" s="2">
        <f t="shared" si="36"/>
        <v>44221</v>
      </c>
      <c r="B324" s="4" t="e">
        <f>Data!B323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  <c r="AN324" s="26">
        <v>2.1545504387837533</v>
      </c>
      <c r="AO324" s="26">
        <v>2.1545504387837533</v>
      </c>
      <c r="AP324" s="26">
        <v>3.684248867232752</v>
      </c>
      <c r="AQ324" s="26">
        <v>3.684248867232752</v>
      </c>
      <c r="AR324" s="26">
        <v>2.1545504387837533</v>
      </c>
      <c r="AS324" s="26">
        <v>2.1545504387837533</v>
      </c>
      <c r="AT324" s="26">
        <v>2.1545504387837533</v>
      </c>
      <c r="AU324" s="26">
        <v>2.0540632685508955</v>
      </c>
      <c r="AV324" s="26">
        <v>2.0540632685508955</v>
      </c>
      <c r="AW324" s="26">
        <v>3.684248867232752</v>
      </c>
      <c r="AX324" s="26">
        <v>1.8480494107302421</v>
      </c>
      <c r="AY324" s="26">
        <v>4.048519050004975</v>
      </c>
      <c r="AZ324" s="26">
        <v>3.8967112158873038</v>
      </c>
      <c r="BA324" s="26">
        <v>4.048519050004975</v>
      </c>
      <c r="BB324" s="26">
        <v>4.1154831743039502</v>
      </c>
      <c r="BC324" s="26">
        <v>4.1154831743039502</v>
      </c>
      <c r="BD324" s="26">
        <v>4.1154831743039502</v>
      </c>
    </row>
    <row r="325" spans="1:56" x14ac:dyDescent="0.2">
      <c r="A325" s="2">
        <f t="shared" ref="A325:A367" si="37">A324+1</f>
        <v>44222</v>
      </c>
      <c r="B325" s="4" t="e">
        <f>Data!B324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  <c r="AN325" s="26">
        <v>2.1534511195900992</v>
      </c>
      <c r="AO325" s="26">
        <v>2.1534511195900992</v>
      </c>
      <c r="AP325" s="26">
        <v>3.6813382039169582</v>
      </c>
      <c r="AQ325" s="26">
        <v>3.6813382039169582</v>
      </c>
      <c r="AR325" s="26">
        <v>2.1534511195900992</v>
      </c>
      <c r="AS325" s="26">
        <v>2.1534511195900992</v>
      </c>
      <c r="AT325" s="26">
        <v>2.1534511195900992</v>
      </c>
      <c r="AU325" s="26">
        <v>2.0530492343336735</v>
      </c>
      <c r="AV325" s="26">
        <v>2.0530492343336735</v>
      </c>
      <c r="AW325" s="26">
        <v>3.6813382039169582</v>
      </c>
      <c r="AX325" s="26">
        <v>1.8472033390462967</v>
      </c>
      <c r="AY325" s="26">
        <v>4.0452499060451874</v>
      </c>
      <c r="AZ325" s="26">
        <v>3.893627292588516</v>
      </c>
      <c r="BA325" s="26">
        <v>4.0452499060451874</v>
      </c>
      <c r="BB325" s="26">
        <v>4.1122433499120907</v>
      </c>
      <c r="BC325" s="26">
        <v>4.1122433499120907</v>
      </c>
      <c r="BD325" s="26">
        <v>4.1122433499120907</v>
      </c>
    </row>
    <row r="326" spans="1:56" x14ac:dyDescent="0.2">
      <c r="A326" s="2">
        <f t="shared" si="37"/>
        <v>44223</v>
      </c>
      <c r="B326" s="4" t="e">
        <f>Data!B325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  <c r="AN326" s="26">
        <v>2.1523538611519326</v>
      </c>
      <c r="AO326" s="26">
        <v>2.1523538611519326</v>
      </c>
      <c r="AP326" s="26">
        <v>3.678435696241241</v>
      </c>
      <c r="AQ326" s="26">
        <v>3.678435696241241</v>
      </c>
      <c r="AR326" s="26">
        <v>2.1523538611519326</v>
      </c>
      <c r="AS326" s="26">
        <v>2.1523538611519326</v>
      </c>
      <c r="AT326" s="26">
        <v>2.1523538611519326</v>
      </c>
      <c r="AU326" s="26">
        <v>2.0520370353289579</v>
      </c>
      <c r="AV326" s="26">
        <v>2.0520370353289579</v>
      </c>
      <c r="AW326" s="26">
        <v>3.678435696241241</v>
      </c>
      <c r="AX326" s="26">
        <v>1.8463586826595821</v>
      </c>
      <c r="AY326" s="26">
        <v>4.0419901690040181</v>
      </c>
      <c r="AZ326" s="26">
        <v>3.8905521134867684</v>
      </c>
      <c r="BA326" s="26">
        <v>4.0419901690040181</v>
      </c>
      <c r="BB326" s="26">
        <v>4.1090126788845946</v>
      </c>
      <c r="BC326" s="26">
        <v>4.1090126788845946</v>
      </c>
      <c r="BD326" s="26">
        <v>4.1090126788845946</v>
      </c>
    </row>
    <row r="327" spans="1:56" x14ac:dyDescent="0.2">
      <c r="A327" s="2">
        <f t="shared" si="37"/>
        <v>44224</v>
      </c>
      <c r="B327" s="4" t="e">
        <f>Data!B326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  <c r="AN327" s="26">
        <v>2.1512586567105405</v>
      </c>
      <c r="AO327" s="26">
        <v>2.1512586567105405</v>
      </c>
      <c r="AP327" s="26">
        <v>3.675541305674662</v>
      </c>
      <c r="AQ327" s="26">
        <v>3.675541305674662</v>
      </c>
      <c r="AR327" s="26">
        <v>2.1512586567105405</v>
      </c>
      <c r="AS327" s="26">
        <v>2.1512586567105405</v>
      </c>
      <c r="AT327" s="26">
        <v>2.1512586567105405</v>
      </c>
      <c r="AU327" s="26">
        <v>2.0510266656178566</v>
      </c>
      <c r="AV327" s="26">
        <v>2.0510266656178566</v>
      </c>
      <c r="AW327" s="26">
        <v>3.675541305674662</v>
      </c>
      <c r="AX327" s="26">
        <v>1.8455154370663116</v>
      </c>
      <c r="AY327" s="26">
        <v>4.0387397791081954</v>
      </c>
      <c r="AZ327" s="26">
        <v>3.8874856199868453</v>
      </c>
      <c r="BA327" s="26">
        <v>4.0387397791081954</v>
      </c>
      <c r="BB327" s="26">
        <v>4.1057910989057085</v>
      </c>
      <c r="BC327" s="26">
        <v>4.1057910989057085</v>
      </c>
      <c r="BD327" s="26">
        <v>4.1057910989057085</v>
      </c>
    </row>
    <row r="328" spans="1:56" x14ac:dyDescent="0.2">
      <c r="A328" s="2">
        <f t="shared" si="37"/>
        <v>44225</v>
      </c>
      <c r="B328" s="4" t="e">
        <f>Data!B327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  <c r="AN328" s="26">
        <v>2.1501654995617656</v>
      </c>
      <c r="AO328" s="26">
        <v>2.1501654995617656</v>
      </c>
      <c r="AP328" s="26">
        <v>3.6726549939513271</v>
      </c>
      <c r="AQ328" s="26">
        <v>3.6726549939513271</v>
      </c>
      <c r="AR328" s="26">
        <v>2.1501654995617656</v>
      </c>
      <c r="AS328" s="26">
        <v>2.1501654995617656</v>
      </c>
      <c r="AT328" s="26">
        <v>2.1501654995617656</v>
      </c>
      <c r="AU328" s="26">
        <v>2.050018119336118</v>
      </c>
      <c r="AV328" s="26">
        <v>2.050018119336118</v>
      </c>
      <c r="AW328" s="26">
        <v>3.6726549939513271</v>
      </c>
      <c r="AX328" s="26">
        <v>1.8446735978226207</v>
      </c>
      <c r="AY328" s="26">
        <v>4.0354986779080191</v>
      </c>
      <c r="AZ328" s="26">
        <v>3.8844277549645159</v>
      </c>
      <c r="BA328" s="26">
        <v>4.0354986779080191</v>
      </c>
      <c r="BB328" s="26">
        <v>4.102578549274118</v>
      </c>
      <c r="BC328" s="26">
        <v>4.102578549274118</v>
      </c>
      <c r="BD328" s="26">
        <v>4.102578549274118</v>
      </c>
    </row>
    <row r="329" spans="1:56" x14ac:dyDescent="0.2">
      <c r="A329" s="2">
        <f t="shared" si="37"/>
        <v>44226</v>
      </c>
      <c r="B329" s="4" t="e">
        <f>Data!B328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  <c r="AN329" s="26">
        <v>2.1490743830538372</v>
      </c>
      <c r="AO329" s="26">
        <v>2.1490743830538372</v>
      </c>
      <c r="AP329" s="26">
        <v>3.6697767230674851</v>
      </c>
      <c r="AQ329" s="26">
        <v>3.6697767230674851</v>
      </c>
      <c r="AR329" s="26">
        <v>2.1490743830538372</v>
      </c>
      <c r="AS329" s="26">
        <v>2.1490743830538372</v>
      </c>
      <c r="AT329" s="26">
        <v>2.1490743830538372</v>
      </c>
      <c r="AU329" s="26">
        <v>2.049011390671641</v>
      </c>
      <c r="AV329" s="26">
        <v>2.049011390671641</v>
      </c>
      <c r="AW329" s="26">
        <v>3.6697767230674851</v>
      </c>
      <c r="AX329" s="26">
        <v>1.8438331605411855</v>
      </c>
      <c r="AY329" s="26">
        <v>4.0322668082103279</v>
      </c>
      <c r="AZ329" s="26">
        <v>3.881378462689447</v>
      </c>
      <c r="BA329" s="26">
        <v>4.0322668082103279</v>
      </c>
      <c r="BB329" s="26">
        <v>4.0993749708177276</v>
      </c>
      <c r="BC329" s="26">
        <v>4.0993749708177276</v>
      </c>
      <c r="BD329" s="26">
        <v>4.0993749708177276</v>
      </c>
    </row>
    <row r="330" spans="1:56" x14ac:dyDescent="0.2">
      <c r="A330" s="2">
        <f t="shared" si="37"/>
        <v>44227</v>
      </c>
      <c r="B330" s="4" t="e">
        <f>Data!B329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  <c r="AN330" s="26">
        <v>2.1479853005853649</v>
      </c>
      <c r="AO330" s="26">
        <v>2.1479853005853649</v>
      </c>
      <c r="AP330" s="26">
        <v>3.6669064552787076</v>
      </c>
      <c r="AQ330" s="26">
        <v>3.6669064552787076</v>
      </c>
      <c r="AR330" s="26">
        <v>2.1479853005853649</v>
      </c>
      <c r="AS330" s="26">
        <v>2.1479853005853649</v>
      </c>
      <c r="AT330" s="26">
        <v>2.1479853005853649</v>
      </c>
      <c r="AU330" s="26">
        <v>2.0480064738621704</v>
      </c>
      <c r="AV330" s="26">
        <v>2.0480064738621704</v>
      </c>
      <c r="AW330" s="26">
        <v>3.6669064552787076</v>
      </c>
      <c r="AX330" s="26">
        <v>1.8429941208880889</v>
      </c>
      <c r="AY330" s="26">
        <v>4.0290441140154849</v>
      </c>
      <c r="AZ330" s="26">
        <v>3.8783376887526884</v>
      </c>
      <c r="BA330" s="26">
        <v>4.0290441140154849</v>
      </c>
      <c r="BB330" s="26">
        <v>4.0961803058134887</v>
      </c>
      <c r="BC330" s="26">
        <v>4.0961803058134887</v>
      </c>
      <c r="BD330" s="26">
        <v>4.0961803058134887</v>
      </c>
    </row>
    <row r="331" spans="1:56" x14ac:dyDescent="0.2">
      <c r="A331" s="2">
        <f t="shared" si="37"/>
        <v>44228</v>
      </c>
      <c r="B331" s="4" t="e">
        <f>Data!B330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  <c r="AN331" s="26">
        <v>2.1468982456034622</v>
      </c>
      <c r="AO331" s="26">
        <v>2.1468982456034622</v>
      </c>
      <c r="AP331" s="26">
        <v>3.6640441530971466</v>
      </c>
      <c r="AQ331" s="26">
        <v>3.6640441530971466</v>
      </c>
      <c r="AR331" s="26">
        <v>2.1468982456034622</v>
      </c>
      <c r="AS331" s="26">
        <v>2.1468982456034622</v>
      </c>
      <c r="AT331" s="26">
        <v>2.1468982456034622</v>
      </c>
      <c r="AU331" s="26">
        <v>2.0470033631931499</v>
      </c>
      <c r="AV331" s="26">
        <v>2.0470033631931499</v>
      </c>
      <c r="AW331" s="26">
        <v>3.6640441530971466</v>
      </c>
      <c r="AX331" s="26">
        <v>1.8421564745799097</v>
      </c>
      <c r="AY331" s="26">
        <v>4.0258305404581165</v>
      </c>
      <c r="AZ331" s="26">
        <v>3.8753053799984709</v>
      </c>
      <c r="BA331" s="26">
        <v>4.0258305404581165</v>
      </c>
      <c r="BB331" s="26">
        <v>4.0929944979119961</v>
      </c>
      <c r="BC331" s="26">
        <v>4.0929944979119961</v>
      </c>
      <c r="BD331" s="26">
        <v>4.0929944979119961</v>
      </c>
    </row>
    <row r="332" spans="1:56" x14ac:dyDescent="0.2">
      <c r="A332" s="2">
        <f t="shared" si="37"/>
        <v>44229</v>
      </c>
      <c r="B332" s="4" t="e">
        <f>Data!B331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  <c r="AN332" s="26">
        <v>2.1458132116020114</v>
      </c>
      <c r="AO332" s="26">
        <v>2.1458132116020114</v>
      </c>
      <c r="AP332" s="26">
        <v>3.6611897792888581</v>
      </c>
      <c r="AQ332" s="26">
        <v>3.6611897792888581</v>
      </c>
      <c r="AR332" s="26">
        <v>2.1458132116020114</v>
      </c>
      <c r="AS332" s="26">
        <v>2.1458132116020114</v>
      </c>
      <c r="AT332" s="26">
        <v>2.1458132116020114</v>
      </c>
      <c r="AU332" s="26">
        <v>2.0460020529957292</v>
      </c>
      <c r="AV332" s="26">
        <v>2.0460020529957292</v>
      </c>
      <c r="AW332" s="26">
        <v>3.6611897792888581</v>
      </c>
      <c r="AX332" s="26">
        <v>1.8413202173810215</v>
      </c>
      <c r="AY332" s="26">
        <v>4.022626033751397</v>
      </c>
      <c r="AZ332" s="26">
        <v>3.8722814844600584</v>
      </c>
      <c r="BA332" s="26">
        <v>4.022626033751397</v>
      </c>
      <c r="BB332" s="26">
        <v>4.0898174920665467</v>
      </c>
      <c r="BC332" s="26">
        <v>4.0898174920665467</v>
      </c>
      <c r="BD332" s="26">
        <v>4.0898174920665467</v>
      </c>
    </row>
    <row r="333" spans="1:56" x14ac:dyDescent="0.2">
      <c r="A333" s="2">
        <f t="shared" si="37"/>
        <v>44230</v>
      </c>
      <c r="B333" s="4" t="e">
        <f>Data!B332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  <c r="AN333" s="26">
        <v>2.1447301921200417</v>
      </c>
      <c r="AO333" s="26">
        <v>2.1447301921200417</v>
      </c>
      <c r="AP333" s="26">
        <v>3.6583432968711924</v>
      </c>
      <c r="AQ333" s="26">
        <v>3.6583432968711924</v>
      </c>
      <c r="AR333" s="26">
        <v>2.1447301921200417</v>
      </c>
      <c r="AS333" s="26">
        <v>2.1447301921200417</v>
      </c>
      <c r="AT333" s="26">
        <v>2.1447301921200417</v>
      </c>
      <c r="AU333" s="26">
        <v>2.0450025376449168</v>
      </c>
      <c r="AV333" s="26">
        <v>2.0450025376449168</v>
      </c>
      <c r="AW333" s="26">
        <v>3.6583432968711924</v>
      </c>
      <c r="AX333" s="26">
        <v>1.8404853451010843</v>
      </c>
      <c r="AY333" s="26">
        <v>4.0194305411346418</v>
      </c>
      <c r="AZ333" s="26">
        <v>3.8692659512994072</v>
      </c>
      <c r="BA333" s="26">
        <v>4.0194305411346418</v>
      </c>
      <c r="BB333" s="26">
        <v>4.0866492344664129</v>
      </c>
      <c r="BC333" s="26">
        <v>4.0866492344664129</v>
      </c>
      <c r="BD333" s="26">
        <v>4.0866492344664129</v>
      </c>
    </row>
    <row r="334" spans="1:56" x14ac:dyDescent="0.2">
      <c r="A334" s="2">
        <f t="shared" si="37"/>
        <v>44231</v>
      </c>
      <c r="B334" s="4" t="e">
        <f>Data!B333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  <c r="AN334" s="26">
        <v>2.143649180740224</v>
      </c>
      <c r="AO334" s="26">
        <v>2.143649180740224</v>
      </c>
      <c r="AP334" s="26">
        <v>3.6555046691102486</v>
      </c>
      <c r="AQ334" s="26">
        <v>3.6555046691102486</v>
      </c>
      <c r="AR334" s="26">
        <v>2.143649180740224</v>
      </c>
      <c r="AS334" s="26">
        <v>2.143649180740224</v>
      </c>
      <c r="AT334" s="26">
        <v>2.143649180740224</v>
      </c>
      <c r="AU334" s="26">
        <v>2.0440048115578544</v>
      </c>
      <c r="AV334" s="26">
        <v>2.0440048115578544</v>
      </c>
      <c r="AW334" s="26">
        <v>3.6555046691102486</v>
      </c>
      <c r="AX334" s="26">
        <v>1.8396518535927171</v>
      </c>
      <c r="AY334" s="26">
        <v>4.0162440108240389</v>
      </c>
      <c r="AZ334" s="26">
        <v>3.8662587307504079</v>
      </c>
      <c r="BA334" s="26">
        <v>4.0162440108240389</v>
      </c>
      <c r="BB334" s="26">
        <v>4.0834896724740668</v>
      </c>
      <c r="BC334" s="26">
        <v>4.0834896724740668</v>
      </c>
      <c r="BD334" s="26">
        <v>4.0834896724740668</v>
      </c>
    </row>
    <row r="335" spans="1:56" x14ac:dyDescent="0.2">
      <c r="A335" s="2">
        <f t="shared" si="37"/>
        <v>44232</v>
      </c>
      <c r="B335" s="4" t="e">
        <f>Data!B334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  <c r="AN335" s="26">
        <v>2.1425701710874665</v>
      </c>
      <c r="AO335" s="26">
        <v>2.1425701710874665</v>
      </c>
      <c r="AP335" s="26">
        <v>3.6526738595183841</v>
      </c>
      <c r="AQ335" s="26">
        <v>3.6526738595183841</v>
      </c>
      <c r="AR335" s="26">
        <v>2.1425701710874665</v>
      </c>
      <c r="AS335" s="26">
        <v>2.1425701710874665</v>
      </c>
      <c r="AT335" s="26">
        <v>2.1425701710874665</v>
      </c>
      <c r="AU335" s="26">
        <v>2.0430088691922208</v>
      </c>
      <c r="AV335" s="26">
        <v>2.0430088691922208</v>
      </c>
      <c r="AW335" s="26">
        <v>3.6526738595183841</v>
      </c>
      <c r="AX335" s="26">
        <v>1.8388197387493341</v>
      </c>
      <c r="AY335" s="26">
        <v>4.013066391966297</v>
      </c>
      <c r="AZ335" s="26">
        <v>3.8632597740654964</v>
      </c>
      <c r="BA335" s="26">
        <v>4.013066391966297</v>
      </c>
      <c r="BB335" s="26">
        <v>4.080338754566128</v>
      </c>
      <c r="BC335" s="26">
        <v>4.080338754566128</v>
      </c>
      <c r="BD335" s="26">
        <v>4.080338754566128</v>
      </c>
    </row>
    <row r="336" spans="1:56" x14ac:dyDescent="0.2">
      <c r="A336" s="2">
        <f t="shared" si="37"/>
        <v>44233</v>
      </c>
      <c r="B336" s="4" t="e">
        <f>Data!B335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  <c r="AN336" s="26">
        <v>2.1414931568276092</v>
      </c>
      <c r="AO336" s="26">
        <v>2.1414931568276092</v>
      </c>
      <c r="AP336" s="26">
        <v>3.6498508318517802</v>
      </c>
      <c r="AQ336" s="26">
        <v>3.6498508318517802</v>
      </c>
      <c r="AR336" s="26">
        <v>2.1414931568276092</v>
      </c>
      <c r="AS336" s="26">
        <v>2.1414931568276092</v>
      </c>
      <c r="AT336" s="26">
        <v>2.1414931568276092</v>
      </c>
      <c r="AU336" s="26">
        <v>2.0420147050447421</v>
      </c>
      <c r="AV336" s="26">
        <v>2.0420147050447421</v>
      </c>
      <c r="AW336" s="26">
        <v>3.6498508318517802</v>
      </c>
      <c r="AX336" s="26">
        <v>1.8379889965031391</v>
      </c>
      <c r="AY336" s="26">
        <v>4.0098976345950605</v>
      </c>
      <c r="AZ336" s="26">
        <v>3.8602690334654257</v>
      </c>
      <c r="BA336" s="26">
        <v>4.0098976345950605</v>
      </c>
      <c r="BB336" s="26">
        <v>4.0771964302778096</v>
      </c>
      <c r="BC336" s="26">
        <v>4.0771964302778096</v>
      </c>
      <c r="BD336" s="26">
        <v>4.0771964302778096</v>
      </c>
    </row>
    <row r="337" spans="1:56" x14ac:dyDescent="0.2">
      <c r="A337" s="2">
        <f t="shared" si="37"/>
        <v>44234</v>
      </c>
      <c r="B337" s="4" t="e">
        <f>Data!B336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  <c r="AN337" s="26">
        <v>2.1404181316662054</v>
      </c>
      <c r="AO337" s="26">
        <v>2.1404181316662054</v>
      </c>
      <c r="AP337" s="26">
        <v>3.6470355501080607</v>
      </c>
      <c r="AQ337" s="26">
        <v>3.6470355501080607</v>
      </c>
      <c r="AR337" s="26">
        <v>2.1404181316662054</v>
      </c>
      <c r="AS337" s="26">
        <v>2.1404181316662054</v>
      </c>
      <c r="AT337" s="26">
        <v>2.1404181316662054</v>
      </c>
      <c r="AU337" s="26">
        <v>2.0410223136498087</v>
      </c>
      <c r="AV337" s="26">
        <v>2.0410223136498087</v>
      </c>
      <c r="AW337" s="26">
        <v>3.6470355501080607</v>
      </c>
      <c r="AX337" s="26">
        <v>1.8371596228232596</v>
      </c>
      <c r="AY337" s="26">
        <v>4.006737689589901</v>
      </c>
      <c r="AZ337" s="26">
        <v>3.8572864620920182</v>
      </c>
      <c r="BA337" s="26">
        <v>4.006737689589901</v>
      </c>
      <c r="BB337" s="26">
        <v>4.0740626501506441</v>
      </c>
      <c r="BC337" s="26">
        <v>4.0740626501506441</v>
      </c>
      <c r="BD337" s="26">
        <v>4.0740626501506441</v>
      </c>
    </row>
    <row r="338" spans="1:56" x14ac:dyDescent="0.2">
      <c r="A338" s="2">
        <f t="shared" si="37"/>
        <v>44235</v>
      </c>
      <c r="B338" s="4" t="e">
        <f>Data!B337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  <c r="AN338" s="26">
        <v>2.1393450893473838</v>
      </c>
      <c r="AO338" s="26">
        <v>2.1393450893473838</v>
      </c>
      <c r="AP338" s="26">
        <v>3.6442279785239595</v>
      </c>
      <c r="AQ338" s="26">
        <v>3.6442279785239595</v>
      </c>
      <c r="AR338" s="26">
        <v>2.1393450893473838</v>
      </c>
      <c r="AS338" s="26">
        <v>2.1393450893473838</v>
      </c>
      <c r="AT338" s="26">
        <v>2.1393450893473838</v>
      </c>
      <c r="AU338" s="26">
        <v>2.0400316895781851</v>
      </c>
      <c r="AV338" s="26">
        <v>2.0400316895781851</v>
      </c>
      <c r="AW338" s="26">
        <v>3.6442279785239595</v>
      </c>
      <c r="AX338" s="26">
        <v>1.8363316137140155</v>
      </c>
      <c r="AY338" s="26">
        <v>4.0035865086377473</v>
      </c>
      <c r="AZ338" s="26">
        <v>3.8543120139637117</v>
      </c>
      <c r="BA338" s="26">
        <v>4.0035865086377473</v>
      </c>
      <c r="BB338" s="26">
        <v>4.0709373656833163</v>
      </c>
      <c r="BC338" s="26">
        <v>4.0709373656833163</v>
      </c>
      <c r="BD338" s="26">
        <v>4.0709373656833163</v>
      </c>
    </row>
    <row r="339" spans="1:56" x14ac:dyDescent="0.2">
      <c r="A339" s="2">
        <f t="shared" si="37"/>
        <v>44236</v>
      </c>
      <c r="B339" s="4" t="e">
        <f>Data!B338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  <c r="AN339" s="26">
        <v>2.1382740236527904</v>
      </c>
      <c r="AO339" s="26">
        <v>2.1382740236527904</v>
      </c>
      <c r="AP339" s="26">
        <v>3.6414280815730331</v>
      </c>
      <c r="AQ339" s="26">
        <v>3.6414280815730331</v>
      </c>
      <c r="AR339" s="26">
        <v>2.1382740236527904</v>
      </c>
      <c r="AS339" s="26">
        <v>2.1382740236527904</v>
      </c>
      <c r="AT339" s="26">
        <v>2.1382740236527904</v>
      </c>
      <c r="AU339" s="26">
        <v>2.0390428274358117</v>
      </c>
      <c r="AV339" s="26">
        <v>2.0390428274358117</v>
      </c>
      <c r="AW339" s="26">
        <v>3.6414280815730331</v>
      </c>
      <c r="AX339" s="26">
        <v>1.8355049652133093</v>
      </c>
      <c r="AY339" s="26">
        <v>4.0004440441965903</v>
      </c>
      <c r="AZ339" s="26">
        <v>3.8513456439337377</v>
      </c>
      <c r="BA339" s="26">
        <v>4.0004440441965903</v>
      </c>
      <c r="BB339" s="26">
        <v>4.0678205292853855</v>
      </c>
      <c r="BC339" s="26">
        <v>4.0678205292853855</v>
      </c>
      <c r="BD339" s="26">
        <v>4.0678205292853855</v>
      </c>
    </row>
    <row r="340" spans="1:56" x14ac:dyDescent="0.2">
      <c r="A340" s="2">
        <f t="shared" si="37"/>
        <v>44237</v>
      </c>
      <c r="B340" s="4" t="e">
        <f>Data!B339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  <c r="AN340" s="26">
        <v>2.1372049284005978</v>
      </c>
      <c r="AO340" s="26">
        <v>2.1372049284005978</v>
      </c>
      <c r="AP340" s="26">
        <v>3.6386358239634191</v>
      </c>
      <c r="AQ340" s="26">
        <v>3.6386358239634191</v>
      </c>
      <c r="AR340" s="26">
        <v>2.1372049284005978</v>
      </c>
      <c r="AS340" s="26">
        <v>2.1372049284005978</v>
      </c>
      <c r="AT340" s="26">
        <v>2.1372049284005978</v>
      </c>
      <c r="AU340" s="26">
        <v>2.0380557218626869</v>
      </c>
      <c r="AV340" s="26">
        <v>2.0380557218626869</v>
      </c>
      <c r="AW340" s="26">
        <v>3.6386358239634191</v>
      </c>
      <c r="AX340" s="26">
        <v>1.8346796733911321</v>
      </c>
      <c r="AY340" s="26">
        <v>3.9973102494613375</v>
      </c>
      <c r="AZ340" s="26">
        <v>3.8483873076507678</v>
      </c>
      <c r="BA340" s="26">
        <v>3.9973102494613375</v>
      </c>
      <c r="BB340" s="26">
        <v>4.0647120942337533</v>
      </c>
      <c r="BC340" s="26">
        <v>4.0647120942337533</v>
      </c>
      <c r="BD340" s="26">
        <v>4.0647120942337533</v>
      </c>
    </row>
    <row r="341" spans="1:56" x14ac:dyDescent="0.2">
      <c r="A341" s="2">
        <f t="shared" si="37"/>
        <v>44238</v>
      </c>
      <c r="B341" s="4" t="e">
        <f>Data!B340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  <c r="AN341" s="26">
        <v>2.1361377974445803</v>
      </c>
      <c r="AO341" s="26">
        <v>2.1361377974445803</v>
      </c>
      <c r="AP341" s="26">
        <v>3.635851170635636</v>
      </c>
      <c r="AQ341" s="26">
        <v>3.635851170635636</v>
      </c>
      <c r="AR341" s="26">
        <v>2.1361377974445803</v>
      </c>
      <c r="AS341" s="26">
        <v>2.1361377974445803</v>
      </c>
      <c r="AT341" s="26">
        <v>2.1361377974445803</v>
      </c>
      <c r="AU341" s="26">
        <v>2.0370703675318262</v>
      </c>
      <c r="AV341" s="26">
        <v>2.0370703675318262</v>
      </c>
      <c r="AW341" s="26">
        <v>3.635851170635636</v>
      </c>
      <c r="AX341" s="26">
        <v>1.8338557343481723</v>
      </c>
      <c r="AY341" s="26">
        <v>3.9941850783316779</v>
      </c>
      <c r="AZ341" s="26">
        <v>3.8454369615218815</v>
      </c>
      <c r="BA341" s="26">
        <v>3.9941850783316779</v>
      </c>
      <c r="BB341" s="26">
        <v>4.0616120146316925</v>
      </c>
      <c r="BC341" s="26">
        <v>4.0616120146316925</v>
      </c>
      <c r="BD341" s="26">
        <v>4.0616120146316925</v>
      </c>
    </row>
    <row r="342" spans="1:56" x14ac:dyDescent="0.2">
      <c r="A342" s="2">
        <f t="shared" si="37"/>
        <v>44239</v>
      </c>
      <c r="B342" s="4" t="e">
        <f>Data!B341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  <c r="AN342" s="26">
        <v>2.1350726246732492</v>
      </c>
      <c r="AO342" s="26">
        <v>2.1350726246732492</v>
      </c>
      <c r="AP342" s="26">
        <v>3.6330740867604243</v>
      </c>
      <c r="AQ342" s="26">
        <v>3.6330740867604243</v>
      </c>
      <c r="AR342" s="26">
        <v>2.1350726246732492</v>
      </c>
      <c r="AS342" s="26">
        <v>2.1350726246732492</v>
      </c>
      <c r="AT342" s="26">
        <v>2.1350726246732492</v>
      </c>
      <c r="AU342" s="26">
        <v>2.0360867591482914</v>
      </c>
      <c r="AV342" s="26">
        <v>2.0360867591482914</v>
      </c>
      <c r="AW342" s="26">
        <v>3.6330740867604243</v>
      </c>
      <c r="AX342" s="26">
        <v>1.8330331442145253</v>
      </c>
      <c r="AY342" s="26">
        <v>3.9910684853818355</v>
      </c>
      <c r="AZ342" s="26">
        <v>3.8424945626777212</v>
      </c>
      <c r="BA342" s="26">
        <v>3.9910684853818355</v>
      </c>
      <c r="BB342" s="26">
        <v>4.0585202453702927</v>
      </c>
      <c r="BC342" s="26">
        <v>4.0585202453702927</v>
      </c>
      <c r="BD342" s="26">
        <v>4.0585202453702927</v>
      </c>
    </row>
    <row r="343" spans="1:56" x14ac:dyDescent="0.2">
      <c r="A343" s="2">
        <f t="shared" si="37"/>
        <v>44240</v>
      </c>
      <c r="B343" s="4" t="e">
        <f>Data!B342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  <c r="AN343" s="26">
        <v>2.1340094040090447</v>
      </c>
      <c r="AO343" s="26">
        <v>2.1340094040090447</v>
      </c>
      <c r="AP343" s="26">
        <v>3.6303045377366225</v>
      </c>
      <c r="AQ343" s="26">
        <v>3.6303045377366225</v>
      </c>
      <c r="AR343" s="26">
        <v>2.1340094040090447</v>
      </c>
      <c r="AS343" s="26">
        <v>2.1340094040090447</v>
      </c>
      <c r="AT343" s="26">
        <v>2.1340094040090447</v>
      </c>
      <c r="AU343" s="26">
        <v>2.0351048914482823</v>
      </c>
      <c r="AV343" s="26">
        <v>2.0351048914482823</v>
      </c>
      <c r="AW343" s="26">
        <v>3.6303045377366225</v>
      </c>
      <c r="AX343" s="26">
        <v>1.8322118991484926</v>
      </c>
      <c r="AY343" s="26">
        <v>3.9879604258321009</v>
      </c>
      <c r="AZ343" s="26">
        <v>3.83956006893969</v>
      </c>
      <c r="BA343" s="26">
        <v>3.9879604258321009</v>
      </c>
      <c r="BB343" s="26">
        <v>4.0554367420921711</v>
      </c>
      <c r="BC343" s="26">
        <v>4.0554367420921711</v>
      </c>
      <c r="BD343" s="26">
        <v>4.0554367420921711</v>
      </c>
    </row>
    <row r="344" spans="1:56" x14ac:dyDescent="0.2">
      <c r="A344" s="2">
        <f t="shared" si="37"/>
        <v>44241</v>
      </c>
      <c r="B344" s="4" t="e">
        <f>Data!B343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  <c r="AN344" s="26">
        <v>2.1329481294075787</v>
      </c>
      <c r="AO344" s="26">
        <v>2.1329481294075787</v>
      </c>
      <c r="AP344" s="26">
        <v>3.6275424891890853</v>
      </c>
      <c r="AQ344" s="26">
        <v>3.6275424891890853</v>
      </c>
      <c r="AR344" s="26">
        <v>2.1329481294075787</v>
      </c>
      <c r="AS344" s="26">
        <v>2.1329481294075787</v>
      </c>
      <c r="AT344" s="26">
        <v>2.1329481294075787</v>
      </c>
      <c r="AU344" s="26">
        <v>2.0341247591982956</v>
      </c>
      <c r="AV344" s="26">
        <v>2.0341247591982956</v>
      </c>
      <c r="AW344" s="26">
        <v>3.6275424891890853</v>
      </c>
      <c r="AX344" s="26">
        <v>1.8313919953354632</v>
      </c>
      <c r="AY344" s="26">
        <v>3.98486085552203</v>
      </c>
      <c r="AZ344" s="26">
        <v>3.8366334387890859</v>
      </c>
      <c r="BA344" s="26">
        <v>3.98486085552203</v>
      </c>
      <c r="BB344" s="26">
        <v>4.0523614611573242</v>
      </c>
      <c r="BC344" s="26">
        <v>4.0523614611573242</v>
      </c>
      <c r="BD344" s="26">
        <v>4.0523614611573242</v>
      </c>
    </row>
    <row r="345" spans="1:56" x14ac:dyDescent="0.2">
      <c r="A345" s="2">
        <f t="shared" si="37"/>
        <v>44242</v>
      </c>
      <c r="B345" s="4" t="e">
        <f>Data!B344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  <c r="AN345" s="26">
        <v>2.1318887948569256</v>
      </c>
      <c r="AO345" s="26">
        <v>2.1318887948569256</v>
      </c>
      <c r="AP345" s="26">
        <v>3.624787906966628</v>
      </c>
      <c r="AQ345" s="26">
        <v>3.624787906966628</v>
      </c>
      <c r="AR345" s="26">
        <v>2.1318887948569256</v>
      </c>
      <c r="AS345" s="26">
        <v>2.1318887948569256</v>
      </c>
      <c r="AT345" s="26">
        <v>2.1318887948569256</v>
      </c>
      <c r="AU345" s="26">
        <v>2.0331463571943331</v>
      </c>
      <c r="AV345" s="26">
        <v>2.0331463571943331</v>
      </c>
      <c r="AW345" s="26">
        <v>3.624787906966628</v>
      </c>
      <c r="AX345" s="26">
        <v>1.8305734289868771</v>
      </c>
      <c r="AY345" s="26">
        <v>3.9817697308852047</v>
      </c>
      <c r="AZ345" s="26">
        <v>3.8337146313380379</v>
      </c>
      <c r="BA345" s="26">
        <v>3.9817697308852047</v>
      </c>
      <c r="BB345" s="26">
        <v>4.0492943596109736</v>
      </c>
      <c r="BC345" s="26">
        <v>4.0492943596109736</v>
      </c>
      <c r="BD345" s="26">
        <v>4.0492943596109736</v>
      </c>
    </row>
    <row r="346" spans="1:56" x14ac:dyDescent="0.2">
      <c r="A346" s="2">
        <f t="shared" si="37"/>
        <v>44243</v>
      </c>
      <c r="B346" s="4" t="e">
        <f>Data!B345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  <c r="AN346" s="26">
        <v>2.1308313943769557</v>
      </c>
      <c r="AO346" s="26">
        <v>2.1308313943769557</v>
      </c>
      <c r="AP346" s="26">
        <v>3.6220407571400135</v>
      </c>
      <c r="AQ346" s="26">
        <v>3.6220407571400135</v>
      </c>
      <c r="AR346" s="26">
        <v>2.1308313943769557</v>
      </c>
      <c r="AS346" s="26">
        <v>2.1308313943769557</v>
      </c>
      <c r="AT346" s="26">
        <v>2.1308313943769557</v>
      </c>
      <c r="AU346" s="26">
        <v>2.0321696802611635</v>
      </c>
      <c r="AV346" s="26">
        <v>2.0321696802611635</v>
      </c>
      <c r="AW346" s="26">
        <v>3.6220407571400135</v>
      </c>
      <c r="AX346" s="26">
        <v>1.829756196339257</v>
      </c>
      <c r="AY346" s="26">
        <v>3.9786870089254665</v>
      </c>
      <c r="AZ346" s="26">
        <v>3.8308036063021524</v>
      </c>
      <c r="BA346" s="26">
        <v>3.9786870089254665</v>
      </c>
      <c r="BB346" s="26">
        <v>4.0462353951533014</v>
      </c>
      <c r="BC346" s="26">
        <v>4.0462353951533014</v>
      </c>
      <c r="BD346" s="26">
        <v>4.0462353951533014</v>
      </c>
    </row>
    <row r="347" spans="1:56" x14ac:dyDescent="0.2">
      <c r="A347" s="2">
        <f t="shared" si="37"/>
        <v>44244</v>
      </c>
      <c r="B347" s="4" t="e">
        <f>Data!B346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  <c r="AN347" s="26">
        <v>2.1297759220187129</v>
      </c>
      <c r="AO347" s="26">
        <v>2.1297759220187129</v>
      </c>
      <c r="AP347" s="26">
        <v>3.6193010059999642</v>
      </c>
      <c r="AQ347" s="26">
        <v>3.6193010059999642</v>
      </c>
      <c r="AR347" s="26">
        <v>2.1297759220187129</v>
      </c>
      <c r="AS347" s="26">
        <v>2.1297759220187129</v>
      </c>
      <c r="AT347" s="26">
        <v>2.1297759220187129</v>
      </c>
      <c r="AU347" s="26">
        <v>2.0311947232516347</v>
      </c>
      <c r="AV347" s="26">
        <v>2.0311947232516347</v>
      </c>
      <c r="AW347" s="26">
        <v>3.6193010059999642</v>
      </c>
      <c r="AX347" s="26">
        <v>1.8289402936533086</v>
      </c>
      <c r="AY347" s="26">
        <v>3.9756126471945286</v>
      </c>
      <c r="AZ347" s="26">
        <v>3.8279003239747498</v>
      </c>
      <c r="BA347" s="26">
        <v>3.9756126471945286</v>
      </c>
      <c r="BB347" s="26">
        <v>4.0431845261109558</v>
      </c>
      <c r="BC347" s="26">
        <v>4.0431845261109558</v>
      </c>
      <c r="BD347" s="26">
        <v>4.0431845261109558</v>
      </c>
    </row>
    <row r="348" spans="1:56" x14ac:dyDescent="0.2">
      <c r="A348" s="2">
        <f t="shared" si="37"/>
        <v>44245</v>
      </c>
      <c r="B348" s="4" t="e">
        <f>Data!B347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  <c r="AN348" s="26">
        <v>2.1287223718638271</v>
      </c>
      <c r="AO348" s="26">
        <v>2.1287223718638271</v>
      </c>
      <c r="AP348" s="26">
        <v>3.6165686200552085</v>
      </c>
      <c r="AQ348" s="26">
        <v>3.6165686200552085</v>
      </c>
      <c r="AR348" s="26">
        <v>2.1287223718638271</v>
      </c>
      <c r="AS348" s="26">
        <v>2.1287223718638271</v>
      </c>
      <c r="AT348" s="26">
        <v>2.1287223718638271</v>
      </c>
      <c r="AU348" s="26">
        <v>2.0302214810460275</v>
      </c>
      <c r="AV348" s="26">
        <v>2.0302214810460275</v>
      </c>
      <c r="AW348" s="26">
        <v>3.6165686200552085</v>
      </c>
      <c r="AX348" s="26">
        <v>1.8281257172130831</v>
      </c>
      <c r="AY348" s="26">
        <v>3.9725466037708852</v>
      </c>
      <c r="AZ348" s="26">
        <v>3.8250047452026097</v>
      </c>
      <c r="BA348" s="26">
        <v>3.9725466037708852</v>
      </c>
      <c r="BB348" s="26">
        <v>4.0401417114102163</v>
      </c>
      <c r="BC348" s="26">
        <v>4.0401417114102163</v>
      </c>
      <c r="BD348" s="26">
        <v>4.0401417114102163</v>
      </c>
    </row>
    <row r="349" spans="1:56" x14ac:dyDescent="0.2">
      <c r="A349" s="2">
        <f t="shared" si="37"/>
        <v>44246</v>
      </c>
      <c r="B349" s="4" t="e">
        <f>Data!B348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  <c r="AN349" s="26">
        <v>2.127670738023963</v>
      </c>
      <c r="AO349" s="26">
        <v>2.127670738023963</v>
      </c>
      <c r="AP349" s="26">
        <v>3.6138435660305523</v>
      </c>
      <c r="AQ349" s="26">
        <v>3.6138435660305523</v>
      </c>
      <c r="AR349" s="26">
        <v>2.127670738023963</v>
      </c>
      <c r="AS349" s="26">
        <v>2.127670738023963</v>
      </c>
      <c r="AT349" s="26">
        <v>2.127670738023963</v>
      </c>
      <c r="AU349" s="26">
        <v>2.0292499485514499</v>
      </c>
      <c r="AV349" s="26">
        <v>2.0292499485514499</v>
      </c>
      <c r="AW349" s="26">
        <v>3.6138435660305523</v>
      </c>
      <c r="AX349" s="26">
        <v>1.827312463325198</v>
      </c>
      <c r="AY349" s="26">
        <v>3.9694888372399335</v>
      </c>
      <c r="AZ349" s="26">
        <v>3.8221168313631231</v>
      </c>
      <c r="BA349" s="26">
        <v>3.9694888372399335</v>
      </c>
      <c r="BB349" s="26">
        <v>4.0371069105517261</v>
      </c>
      <c r="BC349" s="26">
        <v>4.0371069105517261</v>
      </c>
      <c r="BD349" s="26">
        <v>4.0371069105517261</v>
      </c>
    </row>
    <row r="350" spans="1:56" x14ac:dyDescent="0.2">
      <c r="A350" s="2">
        <f t="shared" si="37"/>
        <v>44247</v>
      </c>
      <c r="B350" s="4" t="e">
        <f>Data!B349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  <c r="AN350" s="26">
        <v>2.1266210146403006</v>
      </c>
      <c r="AO350" s="26">
        <v>2.1266210146403006</v>
      </c>
      <c r="AP350" s="26">
        <v>3.6111258108649862</v>
      </c>
      <c r="AQ350" s="26">
        <v>3.6111258108649862</v>
      </c>
      <c r="AR350" s="26">
        <v>2.1266210146403006</v>
      </c>
      <c r="AS350" s="26">
        <v>2.1266210146403006</v>
      </c>
      <c r="AT350" s="26">
        <v>2.1266210146403006</v>
      </c>
      <c r="AU350" s="26">
        <v>2.0282801207012735</v>
      </c>
      <c r="AV350" s="26">
        <v>2.0282801207012735</v>
      </c>
      <c r="AW350" s="26">
        <v>3.6111258108649862</v>
      </c>
      <c r="AX350" s="26">
        <v>1.8265005283181086</v>
      </c>
      <c r="AY350" s="26">
        <v>3.9664393066752455</v>
      </c>
      <c r="AZ350" s="26">
        <v>3.8192365443427709</v>
      </c>
      <c r="BA350" s="26">
        <v>3.9664393066752455</v>
      </c>
      <c r="BB350" s="26">
        <v>4.0340800835866872</v>
      </c>
      <c r="BC350" s="26">
        <v>4.0340800835866872</v>
      </c>
      <c r="BD350" s="26">
        <v>4.0340800835866872</v>
      </c>
    </row>
    <row r="351" spans="1:56" x14ac:dyDescent="0.2">
      <c r="A351" s="2">
        <f t="shared" si="37"/>
        <v>44248</v>
      </c>
      <c r="B351" s="4" t="e">
        <f>Data!B350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  <c r="AN351" s="26">
        <v>2.1255731958830486</v>
      </c>
      <c r="AO351" s="26">
        <v>2.1255731958830486</v>
      </c>
      <c r="AP351" s="26">
        <v>3.6084153217098112</v>
      </c>
      <c r="AQ351" s="26">
        <v>3.6084153217098112</v>
      </c>
      <c r="AR351" s="26">
        <v>2.1255731958830486</v>
      </c>
      <c r="AS351" s="26">
        <v>2.1255731958830486</v>
      </c>
      <c r="AT351" s="26">
        <v>2.1255731958830486</v>
      </c>
      <c r="AU351" s="26">
        <v>2.0273119924546013</v>
      </c>
      <c r="AV351" s="26">
        <v>2.0273119924546013</v>
      </c>
      <c r="AW351" s="26">
        <v>3.6084153217098112</v>
      </c>
      <c r="AX351" s="26">
        <v>1.8256899085414311</v>
      </c>
      <c r="AY351" s="26">
        <v>3.9633979716209002</v>
      </c>
      <c r="AZ351" s="26">
        <v>3.8163638465168517</v>
      </c>
      <c r="BA351" s="26">
        <v>3.9633979716209002</v>
      </c>
      <c r="BB351" s="26">
        <v>4.0310611910944454</v>
      </c>
      <c r="BC351" s="26">
        <v>4.0310611910944454</v>
      </c>
      <c r="BD351" s="26">
        <v>4.0310611910944454</v>
      </c>
    </row>
    <row r="352" spans="1:56" x14ac:dyDescent="0.2">
      <c r="A352" s="2">
        <f t="shared" si="37"/>
        <v>44249</v>
      </c>
      <c r="B352" s="4" t="e">
        <f>Data!B351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  <c r="AN352" s="26">
        <v>2.1245272759509799</v>
      </c>
      <c r="AO352" s="26">
        <v>2.1245272759509799</v>
      </c>
      <c r="AP352" s="26">
        <v>3.6057120659267983</v>
      </c>
      <c r="AQ352" s="26">
        <v>3.6057120659267983</v>
      </c>
      <c r="AR352" s="26">
        <v>2.1245272759509799</v>
      </c>
      <c r="AS352" s="26">
        <v>2.1245272759509799</v>
      </c>
      <c r="AT352" s="26">
        <v>2.1245272759509799</v>
      </c>
      <c r="AU352" s="26">
        <v>2.0263455587957693</v>
      </c>
      <c r="AV352" s="26">
        <v>2.0263455587957693</v>
      </c>
      <c r="AW352" s="26">
        <v>3.6057120659267983</v>
      </c>
      <c r="AX352" s="26">
        <v>1.8248806003653113</v>
      </c>
      <c r="AY352" s="26">
        <v>3.9603647920748353</v>
      </c>
      <c r="AZ352" s="26">
        <v>3.8134987007303716</v>
      </c>
      <c r="BA352" s="26">
        <v>3.9603647920748353</v>
      </c>
      <c r="BB352" s="26">
        <v>4.0280501941613585</v>
      </c>
      <c r="BC352" s="26">
        <v>4.0280501941613585</v>
      </c>
      <c r="BD352" s="26">
        <v>4.0280501941613585</v>
      </c>
    </row>
    <row r="353" spans="1:56" x14ac:dyDescent="0.2">
      <c r="A353" s="2">
        <f t="shared" si="37"/>
        <v>44250</v>
      </c>
      <c r="B353" s="4" t="e">
        <f>Data!B352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  <c r="AN353" s="26">
        <v>2.1234832490709996</v>
      </c>
      <c r="AO353" s="26">
        <v>2.1234832490709996</v>
      </c>
      <c r="AP353" s="26">
        <v>3.6030160110863658</v>
      </c>
      <c r="AQ353" s="26">
        <v>3.6030160110863658</v>
      </c>
      <c r="AR353" s="26">
        <v>2.1234832490709996</v>
      </c>
      <c r="AS353" s="26">
        <v>2.1234832490709996</v>
      </c>
      <c r="AT353" s="26">
        <v>2.1234832490709996</v>
      </c>
      <c r="AU353" s="26">
        <v>2.025380814733877</v>
      </c>
      <c r="AV353" s="26">
        <v>2.025380814733877</v>
      </c>
      <c r="AW353" s="26">
        <v>3.6030160110863658</v>
      </c>
      <c r="AX353" s="26">
        <v>1.8240726001798349</v>
      </c>
      <c r="AY353" s="26">
        <v>3.9573397284731353</v>
      </c>
      <c r="AZ353" s="26">
        <v>3.8106410702800444</v>
      </c>
      <c r="BA353" s="26">
        <v>3.9573397284731353</v>
      </c>
      <c r="BB353" s="26">
        <v>4.0250470543608934</v>
      </c>
      <c r="BC353" s="26">
        <v>4.0250470543608934</v>
      </c>
      <c r="BD353" s="26">
        <v>4.0250470543608934</v>
      </c>
    </row>
    <row r="354" spans="1:56" x14ac:dyDescent="0.2">
      <c r="A354" s="2">
        <f t="shared" si="37"/>
        <v>44251</v>
      </c>
      <c r="B354" s="4" t="e">
        <f>Data!B353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  <c r="AN354" s="26">
        <v>2.122441109497732</v>
      </c>
      <c r="AO354" s="26">
        <v>2.122441109497732</v>
      </c>
      <c r="AP354" s="26">
        <v>3.6003271249657907</v>
      </c>
      <c r="AQ354" s="26">
        <v>3.6003271249657907</v>
      </c>
      <c r="AR354" s="26">
        <v>2.122441109497732</v>
      </c>
      <c r="AS354" s="26">
        <v>2.122441109497732</v>
      </c>
      <c r="AT354" s="26">
        <v>2.122441109497732</v>
      </c>
      <c r="AU354" s="26">
        <v>2.024417755302351</v>
      </c>
      <c r="AV354" s="26">
        <v>2.024417755302351</v>
      </c>
      <c r="AW354" s="26">
        <v>3.6003271249657907</v>
      </c>
      <c r="AX354" s="26">
        <v>1.8232659043944772</v>
      </c>
      <c r="AY354" s="26">
        <v>3.9543227416752078</v>
      </c>
      <c r="AZ354" s="26">
        <v>3.8077909188973122</v>
      </c>
      <c r="BA354" s="26">
        <v>3.9543227416752078</v>
      </c>
      <c r="BB354" s="26">
        <v>4.0220517337348669</v>
      </c>
      <c r="BC354" s="26">
        <v>4.0220517337348669</v>
      </c>
      <c r="BD354" s="26">
        <v>4.0220517337348669</v>
      </c>
    </row>
    <row r="355" spans="1:56" x14ac:dyDescent="0.2">
      <c r="A355" s="2">
        <f t="shared" si="37"/>
        <v>44252</v>
      </c>
      <c r="B355" s="4" t="e">
        <f>Data!B354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  <c r="AN355" s="26">
        <v>2.1214008515131306</v>
      </c>
      <c r="AO355" s="26">
        <v>2.1214008515131306</v>
      </c>
      <c r="AP355" s="26">
        <v>3.5976453755474327</v>
      </c>
      <c r="AQ355" s="26">
        <v>3.5976453755474327</v>
      </c>
      <c r="AR355" s="26">
        <v>2.1214008515131306</v>
      </c>
      <c r="AS355" s="26">
        <v>2.1214008515131306</v>
      </c>
      <c r="AT355" s="26">
        <v>2.1214008515131306</v>
      </c>
      <c r="AU355" s="26">
        <v>2.0234563755585273</v>
      </c>
      <c r="AV355" s="26">
        <v>2.0234563755585273</v>
      </c>
      <c r="AW355" s="26">
        <v>3.5976453755474327</v>
      </c>
      <c r="AX355" s="26">
        <v>1.8224605094375899</v>
      </c>
      <c r="AY355" s="26">
        <v>3.9513137929497986</v>
      </c>
      <c r="AZ355" s="26">
        <v>3.804948210732344</v>
      </c>
      <c r="BA355" s="26">
        <v>3.9513137929497986</v>
      </c>
      <c r="BB355" s="26">
        <v>4.0190641947757513</v>
      </c>
      <c r="BC355" s="26">
        <v>4.0190641947757513</v>
      </c>
      <c r="BD355" s="26">
        <v>4.0190641947757513</v>
      </c>
    </row>
    <row r="356" spans="1:56" x14ac:dyDescent="0.2">
      <c r="A356" s="2">
        <f t="shared" si="37"/>
        <v>44253</v>
      </c>
      <c r="B356" s="4" t="e">
        <f>Data!B355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  <c r="AN356" s="26">
        <v>2.1203624694261114</v>
      </c>
      <c r="AO356" s="26">
        <v>2.1203624694261114</v>
      </c>
      <c r="AP356" s="26">
        <v>3.5949707310169918</v>
      </c>
      <c r="AQ356" s="26">
        <v>3.5949707310169918</v>
      </c>
      <c r="AR356" s="26">
        <v>2.1203624694261114</v>
      </c>
      <c r="AS356" s="26">
        <v>2.1203624694261114</v>
      </c>
      <c r="AT356" s="26">
        <v>2.1203624694261114</v>
      </c>
      <c r="AU356" s="26">
        <v>2.0224966705832608</v>
      </c>
      <c r="AV356" s="26">
        <v>2.0224966705832608</v>
      </c>
      <c r="AW356" s="26">
        <v>3.5949707310169918</v>
      </c>
      <c r="AX356" s="26">
        <v>1.8216564117559202</v>
      </c>
      <c r="AY356" s="26">
        <v>3.9483128439617823</v>
      </c>
      <c r="AZ356" s="26">
        <v>3.8021129103389417</v>
      </c>
      <c r="BA356" s="26">
        <v>3.9483128439617823</v>
      </c>
      <c r="BB356" s="26">
        <v>4.0160844004100031</v>
      </c>
      <c r="BC356" s="26">
        <v>4.0160844004100031</v>
      </c>
      <c r="BD356" s="26">
        <v>4.0160844004100031</v>
      </c>
    </row>
    <row r="357" spans="1:56" x14ac:dyDescent="0.2">
      <c r="A357" s="2">
        <f t="shared" si="37"/>
        <v>44254</v>
      </c>
      <c r="B357" s="4" t="e">
        <f>Data!B356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  <c r="AN357" s="26">
        <v>2.1193259575722019</v>
      </c>
      <c r="AO357" s="26">
        <v>2.1193259575722019</v>
      </c>
      <c r="AP357" s="26">
        <v>3.5923031597617818</v>
      </c>
      <c r="AQ357" s="26">
        <v>3.5923031597617818</v>
      </c>
      <c r="AR357" s="26">
        <v>2.1193259575722019</v>
      </c>
      <c r="AS357" s="26">
        <v>2.1193259575722019</v>
      </c>
      <c r="AT357" s="26">
        <v>2.1193259575722019</v>
      </c>
      <c r="AU357" s="26">
        <v>2.0215386354805607</v>
      </c>
      <c r="AV357" s="26">
        <v>2.0215386354805607</v>
      </c>
      <c r="AW357" s="26">
        <v>3.5923031597617818</v>
      </c>
      <c r="AX357" s="26">
        <v>1.8208536078141644</v>
      </c>
      <c r="AY357" s="26">
        <v>3.9453198567596899</v>
      </c>
      <c r="AZ357" s="26">
        <v>3.7992849826603035</v>
      </c>
      <c r="BA357" s="26">
        <v>3.9453198567596899</v>
      </c>
      <c r="BB357" s="26">
        <v>4.0131123139823348</v>
      </c>
      <c r="BC357" s="26">
        <v>4.0131123139823348</v>
      </c>
      <c r="BD357" s="26">
        <v>4.0131123139823348</v>
      </c>
    </row>
    <row r="358" spans="1:56" x14ac:dyDescent="0.2">
      <c r="A358" s="2">
        <f t="shared" si="37"/>
        <v>44255</v>
      </c>
      <c r="B358" s="4" t="e">
        <f>Data!B357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  <c r="AN358" s="26">
        <v>2.1182913103132077</v>
      </c>
      <c r="AO358" s="26">
        <v>2.1182913103132077</v>
      </c>
      <c r="AP358" s="26">
        <v>3.589642630369025</v>
      </c>
      <c r="AQ358" s="26">
        <v>3.589642630369025</v>
      </c>
      <c r="AR358" s="26">
        <v>2.1182913103132077</v>
      </c>
      <c r="AS358" s="26">
        <v>2.1182913103132077</v>
      </c>
      <c r="AT358" s="26">
        <v>2.1182913103132077</v>
      </c>
      <c r="AU358" s="26">
        <v>2.0205822653772398</v>
      </c>
      <c r="AV358" s="26">
        <v>2.0205822653772398</v>
      </c>
      <c r="AW358" s="26">
        <v>3.589642630369025</v>
      </c>
      <c r="AX358" s="26">
        <v>1.8200520940945464</v>
      </c>
      <c r="AY358" s="26">
        <v>3.9423347937639233</v>
      </c>
      <c r="AZ358" s="26">
        <v>3.7964643930155888</v>
      </c>
      <c r="BA358" s="26">
        <v>3.9423347937639233</v>
      </c>
      <c r="BB358" s="26">
        <v>4.0101478992408746</v>
      </c>
      <c r="BC358" s="26">
        <v>4.0101478992408746</v>
      </c>
      <c r="BD358" s="26">
        <v>4.0101478992408746</v>
      </c>
    </row>
    <row r="359" spans="1:56" x14ac:dyDescent="0.2">
      <c r="A359" s="2">
        <f t="shared" si="37"/>
        <v>44256</v>
      </c>
      <c r="B359" s="4" t="e">
        <f>Data!B358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  <c r="AN359" s="26">
        <v>2.1172585220368996</v>
      </c>
      <c r="AO359" s="26">
        <v>2.1172585220368996</v>
      </c>
      <c r="AP359" s="26">
        <v>3.5869891116241721</v>
      </c>
      <c r="AQ359" s="26">
        <v>3.5869891116241721</v>
      </c>
      <c r="AR359" s="26">
        <v>2.1172585220368996</v>
      </c>
      <c r="AS359" s="26">
        <v>2.1172585220368996</v>
      </c>
      <c r="AT359" s="26">
        <v>2.1172585220368996</v>
      </c>
      <c r="AU359" s="26">
        <v>2.0196275554225873</v>
      </c>
      <c r="AV359" s="26">
        <v>2.0196275554225873</v>
      </c>
      <c r="AW359" s="26">
        <v>3.5869891116241721</v>
      </c>
      <c r="AX359" s="26">
        <v>1.8192518670964253</v>
      </c>
      <c r="AY359" s="26">
        <v>3.9393576177556211</v>
      </c>
      <c r="AZ359" s="26">
        <v>3.7936511070872401</v>
      </c>
      <c r="BA359" s="26">
        <v>3.9393576177556211</v>
      </c>
      <c r="BB359" s="26">
        <v>4.0071911203231734</v>
      </c>
      <c r="BC359" s="26">
        <v>4.0071911203231734</v>
      </c>
      <c r="BD359" s="26">
        <v>4.0071911203231734</v>
      </c>
    </row>
    <row r="360" spans="1:56" x14ac:dyDescent="0.2">
      <c r="A360" s="2">
        <f t="shared" si="37"/>
        <v>44257</v>
      </c>
      <c r="B360" s="4" t="e">
        <f>Data!B359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  <c r="AN360" s="26">
        <v>2.1162275871567093</v>
      </c>
      <c r="AO360" s="26">
        <v>2.1162275871567093</v>
      </c>
      <c r="AP360" s="26">
        <v>3.5843425725092404</v>
      </c>
      <c r="AQ360" s="26">
        <v>3.5843425725092404</v>
      </c>
      <c r="AR360" s="26">
        <v>2.1162275871567093</v>
      </c>
      <c r="AS360" s="26">
        <v>2.1162275871567093</v>
      </c>
      <c r="AT360" s="26">
        <v>2.1162275871567093</v>
      </c>
      <c r="AU360" s="26">
        <v>2.018674500788058</v>
      </c>
      <c r="AV360" s="26">
        <v>2.018674500788058</v>
      </c>
      <c r="AW360" s="26">
        <v>3.5843425725092404</v>
      </c>
      <c r="AX360" s="26">
        <v>1.8184529233359286</v>
      </c>
      <c r="AY360" s="26">
        <v>3.9363882918661268</v>
      </c>
      <c r="AZ360" s="26">
        <v>3.7908450909090141</v>
      </c>
      <c r="BA360" s="26">
        <v>3.9363882918661268</v>
      </c>
      <c r="BB360" s="26">
        <v>4.0042419417429844</v>
      </c>
      <c r="BC360" s="26">
        <v>4.0042419417429844</v>
      </c>
      <c r="BD360" s="26">
        <v>4.0042419417429844</v>
      </c>
    </row>
    <row r="361" spans="1:56" x14ac:dyDescent="0.2">
      <c r="A361" s="2">
        <f t="shared" si="37"/>
        <v>44258</v>
      </c>
      <c r="B361" s="4" t="e">
        <f>Data!B360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  <c r="AN361" s="26">
        <v>2.1151985001114459</v>
      </c>
      <c r="AO361" s="26">
        <v>2.1151985001114459</v>
      </c>
      <c r="AP361" s="26">
        <v>3.5817029822011714</v>
      </c>
      <c r="AQ361" s="26">
        <v>3.5817029822011714</v>
      </c>
      <c r="AR361" s="26">
        <v>2.1151985001114459</v>
      </c>
      <c r="AS361" s="26">
        <v>2.1151985001114459</v>
      </c>
      <c r="AT361" s="26">
        <v>2.1151985001114459</v>
      </c>
      <c r="AU361" s="26">
        <v>2.0177230966669795</v>
      </c>
      <c r="AV361" s="26">
        <v>2.0177230966669795</v>
      </c>
      <c r="AW361" s="26">
        <v>3.5817029822011714</v>
      </c>
      <c r="AX361" s="26">
        <v>1.8176552593456066</v>
      </c>
      <c r="AY361" s="26">
        <v>3.9334267795670335</v>
      </c>
      <c r="AZ361" s="26">
        <v>3.7880463108546754</v>
      </c>
      <c r="BA361" s="26">
        <v>3.9334267795670335</v>
      </c>
      <c r="BB361" s="26">
        <v>4.001300328377801</v>
      </c>
      <c r="BC361" s="26">
        <v>4.001300328377801</v>
      </c>
      <c r="BD361" s="26">
        <v>4.001300328377801</v>
      </c>
    </row>
    <row r="362" spans="1:56" x14ac:dyDescent="0.2">
      <c r="A362" s="2">
        <f t="shared" si="37"/>
        <v>44259</v>
      </c>
      <c r="B362" s="4" t="e">
        <f>Data!B361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  <c r="AN362" s="26">
        <v>2.1141712553650196</v>
      </c>
      <c r="AO362" s="26">
        <v>2.1141712553650196</v>
      </c>
      <c r="AP362" s="26">
        <v>3.5790703100702093</v>
      </c>
      <c r="AQ362" s="26">
        <v>3.5790703100702093</v>
      </c>
      <c r="AR362" s="26">
        <v>2.1141712553650196</v>
      </c>
      <c r="AS362" s="26">
        <v>2.1141712553650196</v>
      </c>
      <c r="AT362" s="26">
        <v>2.1141712553650196</v>
      </c>
      <c r="AU362" s="26">
        <v>2.0167733382742701</v>
      </c>
      <c r="AV362" s="26">
        <v>2.0167733382742701</v>
      </c>
      <c r="AW362" s="26">
        <v>3.5790703100702093</v>
      </c>
      <c r="AX362" s="26">
        <v>1.8168588716741092</v>
      </c>
      <c r="AY362" s="26">
        <v>3.9304730446607565</v>
      </c>
      <c r="AZ362" s="26">
        <v>3.7852547336273195</v>
      </c>
      <c r="BA362" s="26">
        <v>3.9304730446607565</v>
      </c>
      <c r="BB362" s="26">
        <v>3.9983662454570648</v>
      </c>
      <c r="BC362" s="26">
        <v>3.9983662454570648</v>
      </c>
      <c r="BD362" s="26">
        <v>3.9983662454570648</v>
      </c>
    </row>
    <row r="363" spans="1:56" x14ac:dyDescent="0.2">
      <c r="A363" s="2">
        <f t="shared" si="37"/>
        <v>44260</v>
      </c>
      <c r="B363" s="4" t="e">
        <f>Data!B362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  <c r="AN363" s="26">
        <v>2.1131458474061815</v>
      </c>
      <c r="AO363" s="26">
        <v>2.1131458474061815</v>
      </c>
      <c r="AP363" s="26">
        <v>3.576444525678296</v>
      </c>
      <c r="AQ363" s="26">
        <v>3.576444525678296</v>
      </c>
      <c r="AR363" s="26">
        <v>2.1131458474061815</v>
      </c>
      <c r="AS363" s="26">
        <v>2.1131458474061815</v>
      </c>
      <c r="AT363" s="26">
        <v>2.1131458474061815</v>
      </c>
      <c r="AU363" s="26">
        <v>2.0158252208461773</v>
      </c>
      <c r="AV363" s="26">
        <v>2.0158252208461773</v>
      </c>
      <c r="AW363" s="26">
        <v>3.576444525678296</v>
      </c>
      <c r="AX363" s="26">
        <v>1.8160637568858828</v>
      </c>
      <c r="AY363" s="26">
        <v>3.9275270512716145</v>
      </c>
      <c r="AZ363" s="26">
        <v>3.7824703262492827</v>
      </c>
      <c r="BA363" s="26">
        <v>3.9275270512716145</v>
      </c>
      <c r="BB363" s="26">
        <v>3.9954396585510477</v>
      </c>
      <c r="BC363" s="26">
        <v>3.9954396585510477</v>
      </c>
      <c r="BD363" s="26">
        <v>3.9954396585510477</v>
      </c>
    </row>
    <row r="364" spans="1:56" x14ac:dyDescent="0.2">
      <c r="A364" s="2">
        <f t="shared" si="37"/>
        <v>44261</v>
      </c>
      <c r="B364" s="4" t="e">
        <f>Data!B363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  <c r="AN364" s="26">
        <v>2.112122270748273</v>
      </c>
      <c r="AO364" s="26">
        <v>2.112122270748273</v>
      </c>
      <c r="AP364" s="26">
        <v>3.5738255987774883</v>
      </c>
      <c r="AQ364" s="26">
        <v>3.5738255987774883</v>
      </c>
      <c r="AR364" s="26">
        <v>2.112122270748273</v>
      </c>
      <c r="AS364" s="26">
        <v>2.112122270748273</v>
      </c>
      <c r="AT364" s="26">
        <v>2.112122270748273</v>
      </c>
      <c r="AU364" s="26">
        <v>2.0148787396400225</v>
      </c>
      <c r="AV364" s="26">
        <v>2.0148787396400225</v>
      </c>
      <c r="AW364" s="26">
        <v>3.5738255987774883</v>
      </c>
      <c r="AX364" s="26">
        <v>1.8152699115608846</v>
      </c>
      <c r="AY364" s="26">
        <v>3.9245887638373773</v>
      </c>
      <c r="AZ364" s="26">
        <v>3.7796930560526025</v>
      </c>
      <c r="BA364" s="26">
        <v>3.9245887638373773</v>
      </c>
      <c r="BB364" s="26">
        <v>3.9925205335603366</v>
      </c>
      <c r="BC364" s="26">
        <v>3.9925205335603366</v>
      </c>
      <c r="BD364" s="26">
        <v>3.9925205335603366</v>
      </c>
    </row>
    <row r="365" spans="1:56" x14ac:dyDescent="0.2">
      <c r="A365" s="2">
        <f t="shared" si="37"/>
        <v>44262</v>
      </c>
      <c r="B365" s="4" t="e">
        <f>Data!B364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  <c r="AN365" s="26">
        <v>2.1111005199289843</v>
      </c>
      <c r="AO365" s="26">
        <v>2.1111005199289843</v>
      </c>
      <c r="AP365" s="26">
        <v>3.5712134993083904</v>
      </c>
      <c r="AQ365" s="26">
        <v>3.5712134993083904</v>
      </c>
      <c r="AR365" s="26">
        <v>2.1111005199289843</v>
      </c>
      <c r="AS365" s="26">
        <v>2.1111005199289843</v>
      </c>
      <c r="AT365" s="26">
        <v>2.1111005199289843</v>
      </c>
      <c r="AU365" s="26">
        <v>2.0139338899339645</v>
      </c>
      <c r="AV365" s="26">
        <v>2.0139338899339645</v>
      </c>
      <c r="AW365" s="26">
        <v>3.5712134993083904</v>
      </c>
      <c r="AX365" s="26">
        <v>1.8144773322943155</v>
      </c>
      <c r="AY365" s="26">
        <v>3.9216581471012666</v>
      </c>
      <c r="AZ365" s="26">
        <v>3.7769228906699968</v>
      </c>
      <c r="BA365" s="26">
        <v>3.9216581471012666</v>
      </c>
      <c r="BB365" s="26">
        <v>3.9896088367058904</v>
      </c>
      <c r="BC365" s="26">
        <v>3.9896088367058904</v>
      </c>
      <c r="BD365" s="26">
        <v>3.9896088367058904</v>
      </c>
    </row>
    <row r="366" spans="1:56" x14ac:dyDescent="0.2">
      <c r="A366" s="2">
        <f t="shared" si="37"/>
        <v>44263</v>
      </c>
      <c r="B366" s="4" t="e">
        <f>Data!B365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  <c r="AN366" s="26">
        <v>2.110080589510126</v>
      </c>
      <c r="AO366" s="26">
        <v>2.110080589510126</v>
      </c>
      <c r="AP366" s="26">
        <v>3.5686081973986048</v>
      </c>
      <c r="AQ366" s="26">
        <v>3.5686081973986048</v>
      </c>
      <c r="AR366" s="26">
        <v>2.110080589510126</v>
      </c>
      <c r="AS366" s="26">
        <v>2.110080589510126</v>
      </c>
      <c r="AT366" s="26">
        <v>2.110080589510126</v>
      </c>
      <c r="AU366" s="26">
        <v>2.0129906670267688</v>
      </c>
      <c r="AV366" s="26">
        <v>2.0129906670267688</v>
      </c>
      <c r="AW366" s="26">
        <v>3.5686081973986048</v>
      </c>
      <c r="AX366" s="26">
        <v>1.813686015696367</v>
      </c>
      <c r="AY366" s="26">
        <v>3.9187351661043603</v>
      </c>
      <c r="AZ366" s="26">
        <v>3.7741597980263295</v>
      </c>
      <c r="BA366" s="26">
        <v>3.9187351661043603</v>
      </c>
      <c r="BB366" s="26">
        <v>3.9867045345196459</v>
      </c>
      <c r="BC366" s="26">
        <v>3.9867045345196459</v>
      </c>
      <c r="BD366" s="26">
        <v>3.9867045345196459</v>
      </c>
    </row>
    <row r="367" spans="1:56" x14ac:dyDescent="0.2">
      <c r="A367" s="2">
        <f t="shared" si="37"/>
        <v>44264</v>
      </c>
      <c r="B367" s="4" t="e">
        <f>Data!B366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  <c r="AN367" s="26">
        <v>2.1090624740774069</v>
      </c>
      <c r="AO367" s="26">
        <v>2.1090624740774069</v>
      </c>
      <c r="AP367" s="26">
        <v>3.5660096633612017</v>
      </c>
      <c r="AQ367" s="26">
        <v>3.5660096633612017</v>
      </c>
      <c r="AR367" s="26">
        <v>2.1090624740774069</v>
      </c>
      <c r="AS367" s="26">
        <v>2.1090624740774069</v>
      </c>
      <c r="AT367" s="26">
        <v>2.1090624740774069</v>
      </c>
      <c r="AU367" s="26">
        <v>2.0120490662375898</v>
      </c>
      <c r="AV367" s="26">
        <v>2.0120490662375898</v>
      </c>
      <c r="AW367" s="26">
        <v>3.5660096633612017</v>
      </c>
      <c r="AX367" s="26">
        <v>1.8128959583919835</v>
      </c>
      <c r="AY367" s="26">
        <v>3.9158197861783957</v>
      </c>
      <c r="AZ367" s="26">
        <v>3.7714037463305368</v>
      </c>
      <c r="BA367" s="26">
        <v>3.9158197861783957</v>
      </c>
      <c r="BB367" s="26">
        <v>3.9838075938356248</v>
      </c>
      <c r="BC367" s="26">
        <v>3.9838075938356248</v>
      </c>
      <c r="BD367" s="26">
        <v>3.9838075938356248</v>
      </c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W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</row>
    <row r="4" spans="1:63" x14ac:dyDescent="0.2">
      <c r="A4" s="2">
        <f>A3+1</f>
        <v>43901</v>
      </c>
      <c r="B4" s="4" t="e">
        <f>Data!C3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  <c r="AN4" s="26">
        <v>0.3506493506493506</v>
      </c>
      <c r="AO4" s="26">
        <v>0.3506493506493506</v>
      </c>
      <c r="AP4" s="26">
        <v>0.27403846153846151</v>
      </c>
      <c r="AQ4" s="26">
        <v>0.27403846153846151</v>
      </c>
      <c r="AR4" s="26">
        <v>0.3506493506493506</v>
      </c>
      <c r="AS4" s="26">
        <v>0.3506493506493506</v>
      </c>
      <c r="AT4" s="26">
        <v>0.3506493506493506</v>
      </c>
      <c r="AU4" s="26">
        <v>0.33116883116883117</v>
      </c>
      <c r="AV4" s="26">
        <v>0.33116883116883117</v>
      </c>
      <c r="AW4" s="26">
        <v>0.27403846153846151</v>
      </c>
      <c r="AX4" s="26">
        <v>0.29220779220779214</v>
      </c>
      <c r="AY4" s="26">
        <v>0.44444444444444442</v>
      </c>
      <c r="AZ4" s="26">
        <v>0.42222222222222217</v>
      </c>
      <c r="BA4" s="26">
        <v>0.44444444444444442</v>
      </c>
      <c r="BB4" s="26">
        <v>0.41666666666666663</v>
      </c>
      <c r="BC4" s="26">
        <v>0.41666666666666663</v>
      </c>
      <c r="BD4" s="26">
        <v>0.41666666666666663</v>
      </c>
    </row>
    <row r="5" spans="1:63" x14ac:dyDescent="0.2">
      <c r="A5" s="2">
        <f t="shared" ref="A5:A68" si="32">A4+1</f>
        <v>43902</v>
      </c>
      <c r="B5" s="4" t="e">
        <f>Data!C4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  <c r="AN5" s="26">
        <v>0.7012987012987012</v>
      </c>
      <c r="AO5" s="26">
        <v>0.7012987012987012</v>
      </c>
      <c r="AP5" s="26">
        <v>0.54807692307692302</v>
      </c>
      <c r="AQ5" s="26">
        <v>0.54807692307692302</v>
      </c>
      <c r="AR5" s="26">
        <v>0.7012987012987012</v>
      </c>
      <c r="AS5" s="26">
        <v>0.7012987012987012</v>
      </c>
      <c r="AT5" s="26">
        <v>0.7012987012987012</v>
      </c>
      <c r="AU5" s="26">
        <v>0.66233766233766234</v>
      </c>
      <c r="AV5" s="26">
        <v>0.66233766233766234</v>
      </c>
      <c r="AW5" s="26">
        <v>0.54807692307692302</v>
      </c>
      <c r="AX5" s="26">
        <v>0.58441558441558428</v>
      </c>
      <c r="AY5" s="26">
        <v>0.88888888888888884</v>
      </c>
      <c r="AZ5" s="26">
        <v>0.84444444444444433</v>
      </c>
      <c r="BA5" s="26">
        <v>0.88888888888888884</v>
      </c>
      <c r="BB5" s="26">
        <v>0.83333333333333326</v>
      </c>
      <c r="BC5" s="26">
        <v>0.83333333333333326</v>
      </c>
      <c r="BD5" s="26">
        <v>0.83333333333333326</v>
      </c>
    </row>
    <row r="6" spans="1:63" x14ac:dyDescent="0.2">
      <c r="A6" s="2">
        <f t="shared" si="32"/>
        <v>43903</v>
      </c>
      <c r="B6" s="4" t="e">
        <f>Data!C5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  <c r="AN6" s="26">
        <v>1.0519480519480517</v>
      </c>
      <c r="AO6" s="26">
        <v>1.0519480519480517</v>
      </c>
      <c r="AP6" s="26">
        <v>0.82211538461538458</v>
      </c>
      <c r="AQ6" s="26">
        <v>0.82211538461538458</v>
      </c>
      <c r="AR6" s="26">
        <v>1.0519480519480517</v>
      </c>
      <c r="AS6" s="26">
        <v>1.0519480519480517</v>
      </c>
      <c r="AT6" s="26">
        <v>1.0519480519480517</v>
      </c>
      <c r="AU6" s="26">
        <v>0.99350649350649345</v>
      </c>
      <c r="AV6" s="26">
        <v>0.99350649350649345</v>
      </c>
      <c r="AW6" s="26">
        <v>0.82211538461538458</v>
      </c>
      <c r="AX6" s="26">
        <v>0.87662337662337642</v>
      </c>
      <c r="AY6" s="26">
        <v>1.3333333333333333</v>
      </c>
      <c r="AZ6" s="26">
        <v>1.2666666666666666</v>
      </c>
      <c r="BA6" s="26">
        <v>1.3333333333333333</v>
      </c>
      <c r="BB6" s="26">
        <v>1.25</v>
      </c>
      <c r="BC6" s="26">
        <v>1.25</v>
      </c>
      <c r="BD6" s="26">
        <v>1.25</v>
      </c>
    </row>
    <row r="7" spans="1:63" x14ac:dyDescent="0.2">
      <c r="A7" s="2">
        <f t="shared" si="32"/>
        <v>43904</v>
      </c>
      <c r="B7" s="4" t="e">
        <f>Data!C6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  <c r="AN7" s="26">
        <v>1.4025974025974024</v>
      </c>
      <c r="AO7" s="26">
        <v>1.4025974025974024</v>
      </c>
      <c r="AP7" s="26">
        <v>1.096153846153846</v>
      </c>
      <c r="AQ7" s="26">
        <v>1.096153846153846</v>
      </c>
      <c r="AR7" s="26">
        <v>1.4025974025974024</v>
      </c>
      <c r="AS7" s="26">
        <v>1.4025974025974024</v>
      </c>
      <c r="AT7" s="26">
        <v>1.4025974025974024</v>
      </c>
      <c r="AU7" s="26">
        <v>1.3246753246753247</v>
      </c>
      <c r="AV7" s="26">
        <v>1.3246753246753247</v>
      </c>
      <c r="AW7" s="26">
        <v>1.096153846153846</v>
      </c>
      <c r="AX7" s="26">
        <v>1.1688311688311686</v>
      </c>
      <c r="AY7" s="26">
        <v>1.7777777777777777</v>
      </c>
      <c r="AZ7" s="26">
        <v>1.6888888888888887</v>
      </c>
      <c r="BA7" s="26">
        <v>1.7777777777777777</v>
      </c>
      <c r="BB7" s="26">
        <v>1.6666666666666665</v>
      </c>
      <c r="BC7" s="26">
        <v>1.6666666666666665</v>
      </c>
      <c r="BD7" s="26">
        <v>1.6666666666666665</v>
      </c>
    </row>
    <row r="8" spans="1:63" x14ac:dyDescent="0.2">
      <c r="A8" s="2">
        <f t="shared" si="32"/>
        <v>43905</v>
      </c>
      <c r="B8" s="4" t="e">
        <f>Data!C7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  <c r="AN8" s="26">
        <v>1.7532467532467531</v>
      </c>
      <c r="AO8" s="26">
        <v>1.7532467532467531</v>
      </c>
      <c r="AP8" s="26">
        <v>1.3701923076923075</v>
      </c>
      <c r="AQ8" s="26">
        <v>1.3701923076923075</v>
      </c>
      <c r="AR8" s="26">
        <v>1.7532467532467531</v>
      </c>
      <c r="AS8" s="26">
        <v>1.7532467532467531</v>
      </c>
      <c r="AT8" s="26">
        <v>1.7532467532467531</v>
      </c>
      <c r="AU8" s="26">
        <v>1.6558441558441559</v>
      </c>
      <c r="AV8" s="26">
        <v>1.6558441558441559</v>
      </c>
      <c r="AW8" s="26">
        <v>1.3701923076923075</v>
      </c>
      <c r="AX8" s="26">
        <v>1.4610389610389607</v>
      </c>
      <c r="AY8" s="26">
        <v>2.2222222222222223</v>
      </c>
      <c r="AZ8" s="26">
        <v>2.1111111111111107</v>
      </c>
      <c r="BA8" s="26">
        <v>2.2222222222222223</v>
      </c>
      <c r="BB8" s="26">
        <v>2.083333333333333</v>
      </c>
      <c r="BC8" s="26">
        <v>2.083333333333333</v>
      </c>
      <c r="BD8" s="26">
        <v>2.083333333333333</v>
      </c>
    </row>
    <row r="9" spans="1:63" x14ac:dyDescent="0.2">
      <c r="A9" s="2">
        <f t="shared" si="32"/>
        <v>43906</v>
      </c>
      <c r="B9" s="4" t="e">
        <f>Data!C8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  <c r="AN9" s="26">
        <v>2.1038961038961035</v>
      </c>
      <c r="AO9" s="26">
        <v>2.1038961038961035</v>
      </c>
      <c r="AP9" s="26">
        <v>1.6442307692307689</v>
      </c>
      <c r="AQ9" s="26">
        <v>1.6442307692307689</v>
      </c>
      <c r="AR9" s="26">
        <v>2.1038961038961035</v>
      </c>
      <c r="AS9" s="26">
        <v>2.1038961038961035</v>
      </c>
      <c r="AT9" s="26">
        <v>2.1038961038961035</v>
      </c>
      <c r="AU9" s="26">
        <v>1.9870129870129871</v>
      </c>
      <c r="AV9" s="26">
        <v>1.9870129870129871</v>
      </c>
      <c r="AW9" s="26">
        <v>1.6442307692307689</v>
      </c>
      <c r="AX9" s="26">
        <v>1.7532467532467528</v>
      </c>
      <c r="AY9" s="26">
        <v>2.666666666666667</v>
      </c>
      <c r="AZ9" s="26">
        <v>2.5333333333333328</v>
      </c>
      <c r="BA9" s="26">
        <v>2.666666666666667</v>
      </c>
      <c r="BB9" s="26">
        <v>2.4999999999999996</v>
      </c>
      <c r="BC9" s="26">
        <v>2.4999999999999996</v>
      </c>
      <c r="BD9" s="26">
        <v>2.4999999999999996</v>
      </c>
    </row>
    <row r="10" spans="1:63" x14ac:dyDescent="0.2">
      <c r="A10" s="2">
        <f t="shared" si="32"/>
        <v>43907</v>
      </c>
      <c r="B10" s="4" t="e">
        <f>Data!C9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  <c r="AN10" s="26">
        <v>2.4545454545454541</v>
      </c>
      <c r="AO10" s="26">
        <v>2.4545454545454541</v>
      </c>
      <c r="AP10" s="26">
        <v>1.9182692307692304</v>
      </c>
      <c r="AQ10" s="26">
        <v>1.9182692307692304</v>
      </c>
      <c r="AR10" s="26">
        <v>2.4545454545454541</v>
      </c>
      <c r="AS10" s="26">
        <v>2.4545454545454541</v>
      </c>
      <c r="AT10" s="26">
        <v>2.4545454545454541</v>
      </c>
      <c r="AU10" s="26">
        <v>2.3181818181818183</v>
      </c>
      <c r="AV10" s="26">
        <v>2.3181818181818183</v>
      </c>
      <c r="AW10" s="26">
        <v>1.9182692307692304</v>
      </c>
      <c r="AX10" s="26">
        <v>2.045454545454545</v>
      </c>
      <c r="AY10" s="26">
        <v>3.1111111111111116</v>
      </c>
      <c r="AZ10" s="26">
        <v>2.9555555555555548</v>
      </c>
      <c r="BA10" s="26">
        <v>3.1111111111111116</v>
      </c>
      <c r="BB10" s="26">
        <v>2.9166666666666661</v>
      </c>
      <c r="BC10" s="26">
        <v>2.9166666666666661</v>
      </c>
      <c r="BD10" s="26">
        <v>2.9166666666666661</v>
      </c>
    </row>
    <row r="11" spans="1:63" x14ac:dyDescent="0.2">
      <c r="A11" s="2">
        <f t="shared" si="32"/>
        <v>43908</v>
      </c>
      <c r="B11" s="4">
        <f>Data!C10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  <c r="AN11" s="26">
        <v>2.8051948051948048</v>
      </c>
      <c r="AO11" s="26">
        <v>2.8051948051948048</v>
      </c>
      <c r="AP11" s="26">
        <v>2.3086315384615381</v>
      </c>
      <c r="AQ11" s="26">
        <v>2.3086315384615381</v>
      </c>
      <c r="AR11" s="26">
        <v>2.8051948051948048</v>
      </c>
      <c r="AS11" s="26">
        <v>2.8051948051948048</v>
      </c>
      <c r="AT11" s="26">
        <v>2.8051948051948048</v>
      </c>
      <c r="AU11" s="26">
        <v>2.6493506493506493</v>
      </c>
      <c r="AV11" s="26">
        <v>2.6493506493506493</v>
      </c>
      <c r="AW11" s="26">
        <v>2.3086315384615381</v>
      </c>
      <c r="AX11" s="26">
        <v>2.3376623376623371</v>
      </c>
      <c r="AY11" s="26">
        <v>3.5555555555555562</v>
      </c>
      <c r="AZ11" s="26">
        <v>3.3777777777777769</v>
      </c>
      <c r="BA11" s="26">
        <v>3.5555555555555562</v>
      </c>
      <c r="BB11" s="26">
        <v>3.3333333333333326</v>
      </c>
      <c r="BC11" s="26">
        <v>3.3333333333333326</v>
      </c>
      <c r="BD11" s="26">
        <v>3.3333333333333326</v>
      </c>
    </row>
    <row r="12" spans="1:63" x14ac:dyDescent="0.2">
      <c r="A12" s="2">
        <f t="shared" si="32"/>
        <v>43909</v>
      </c>
      <c r="B12" s="4">
        <f>Data!C11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  <c r="AN12" s="26">
        <v>3.1558441558441555</v>
      </c>
      <c r="AO12" s="26">
        <v>3.1558441558441555</v>
      </c>
      <c r="AP12" s="26">
        <v>2.719315949014848</v>
      </c>
      <c r="AQ12" s="26">
        <v>2.719315949014848</v>
      </c>
      <c r="AR12" s="26">
        <v>3.1558441558441555</v>
      </c>
      <c r="AS12" s="26">
        <v>3.1558441558441555</v>
      </c>
      <c r="AT12" s="26">
        <v>3.1558441558441555</v>
      </c>
      <c r="AU12" s="26">
        <v>2.9805194805194803</v>
      </c>
      <c r="AV12" s="26">
        <v>2.9805194805194803</v>
      </c>
      <c r="AW12" s="26">
        <v>2.719315949014848</v>
      </c>
      <c r="AX12" s="26">
        <v>2.6298701298701292</v>
      </c>
      <c r="AY12" s="26">
        <v>4.1585022222222232</v>
      </c>
      <c r="AZ12" s="26">
        <v>3.9507164444444434</v>
      </c>
      <c r="BA12" s="26">
        <v>4.1585022222222232</v>
      </c>
      <c r="BB12" s="26">
        <v>3.8987677083333327</v>
      </c>
      <c r="BC12" s="26">
        <v>3.8987677083333327</v>
      </c>
      <c r="BD12" s="26">
        <v>3.8987677083333327</v>
      </c>
    </row>
    <row r="13" spans="1:63" x14ac:dyDescent="0.2">
      <c r="A13" s="2">
        <f t="shared" si="32"/>
        <v>43910</v>
      </c>
      <c r="B13" s="4">
        <f>Data!C12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  <c r="AN13" s="26">
        <v>3.5064935064935061</v>
      </c>
      <c r="AO13" s="26">
        <v>3.5064935064935061</v>
      </c>
      <c r="AP13" s="26">
        <v>3.1538732531153917</v>
      </c>
      <c r="AQ13" s="26">
        <v>3.1538732531153917</v>
      </c>
      <c r="AR13" s="26">
        <v>3.5064935064935061</v>
      </c>
      <c r="AS13" s="26">
        <v>3.5064935064935061</v>
      </c>
      <c r="AT13" s="26">
        <v>3.5064935064935061</v>
      </c>
      <c r="AU13" s="26">
        <v>3.3116883116883113</v>
      </c>
      <c r="AV13" s="26">
        <v>3.3116883116883113</v>
      </c>
      <c r="AW13" s="26">
        <v>3.1538732531153917</v>
      </c>
      <c r="AX13" s="26">
        <v>2.9220779220779214</v>
      </c>
      <c r="AY13" s="26">
        <v>4.7848813037661708</v>
      </c>
      <c r="AZ13" s="26">
        <v>4.5459641534892699</v>
      </c>
      <c r="BA13" s="26">
        <v>4.7848813037661708</v>
      </c>
      <c r="BB13" s="26">
        <v>4.4862294924799908</v>
      </c>
      <c r="BC13" s="26">
        <v>4.4862294924799908</v>
      </c>
      <c r="BD13" s="26">
        <v>4.4862294924799908</v>
      </c>
    </row>
    <row r="14" spans="1:63" x14ac:dyDescent="0.2">
      <c r="A14" s="2">
        <f t="shared" si="32"/>
        <v>43911</v>
      </c>
      <c r="B14" s="4">
        <f>Data!C13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  <c r="AN14" s="26">
        <v>4.0326628942486078</v>
      </c>
      <c r="AO14" s="26">
        <v>4.0326628942486078</v>
      </c>
      <c r="AP14" s="26">
        <v>3.61646613025709</v>
      </c>
      <c r="AQ14" s="26">
        <v>3.61646613025709</v>
      </c>
      <c r="AR14" s="26">
        <v>4.0326628942486078</v>
      </c>
      <c r="AS14" s="26">
        <v>4.0326628942486078</v>
      </c>
      <c r="AT14" s="26">
        <v>4.0326628942486078</v>
      </c>
      <c r="AU14" s="26">
        <v>3.8088862708719846</v>
      </c>
      <c r="AV14" s="26">
        <v>3.8088862708719846</v>
      </c>
      <c r="AW14" s="26">
        <v>3.61646613025709</v>
      </c>
      <c r="AX14" s="26">
        <v>3.361241187384044</v>
      </c>
      <c r="AY14" s="26">
        <v>5.4381660558393614</v>
      </c>
      <c r="AZ14" s="26">
        <v>5.1668312987636469</v>
      </c>
      <c r="BA14" s="26">
        <v>5.4381660558393614</v>
      </c>
      <c r="BB14" s="26">
        <v>5.0989881889821191</v>
      </c>
      <c r="BC14" s="26">
        <v>5.0989881889821191</v>
      </c>
      <c r="BD14" s="26">
        <v>5.0989881889821191</v>
      </c>
    </row>
    <row r="15" spans="1:63" x14ac:dyDescent="0.2">
      <c r="A15" s="2">
        <f t="shared" si="32"/>
        <v>43912</v>
      </c>
      <c r="B15" s="4">
        <f>Data!C14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  <c r="AN15" s="26">
        <v>4.5820684345720055</v>
      </c>
      <c r="AO15" s="26">
        <v>4.5820684345720055</v>
      </c>
      <c r="AP15" s="26">
        <v>4.1119719023247088</v>
      </c>
      <c r="AQ15" s="26">
        <v>4.1119719023247088</v>
      </c>
      <c r="AR15" s="26">
        <v>4.5820684345720055</v>
      </c>
      <c r="AS15" s="26">
        <v>4.5820684345720055</v>
      </c>
      <c r="AT15" s="26">
        <v>4.5820684345720055</v>
      </c>
      <c r="AU15" s="26">
        <v>4.3281135773581179</v>
      </c>
      <c r="AV15" s="26">
        <v>4.3281135773581179</v>
      </c>
      <c r="AW15" s="26">
        <v>4.1119719023247088</v>
      </c>
      <c r="AX15" s="26">
        <v>3.8199907244914235</v>
      </c>
      <c r="AY15" s="26">
        <v>6.1223387702849985</v>
      </c>
      <c r="AZ15" s="26">
        <v>5.8171142594850576</v>
      </c>
      <c r="BA15" s="26">
        <v>6.1223387702849985</v>
      </c>
      <c r="BB15" s="26">
        <v>5.740793485315776</v>
      </c>
      <c r="BC15" s="26">
        <v>5.740793485315776</v>
      </c>
      <c r="BD15" s="26">
        <v>5.740793485315776</v>
      </c>
    </row>
    <row r="16" spans="1:63" x14ac:dyDescent="0.2">
      <c r="A16" s="2">
        <f t="shared" si="32"/>
        <v>43913</v>
      </c>
      <c r="B16" s="4">
        <f>Data!C15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  <c r="AN16" s="26">
        <v>5.1577773770374922</v>
      </c>
      <c r="AO16" s="26">
        <v>5.1577773770374922</v>
      </c>
      <c r="AP16" s="26">
        <v>4.6461016152182353</v>
      </c>
      <c r="AQ16" s="26">
        <v>4.6461016152182353</v>
      </c>
      <c r="AR16" s="26">
        <v>5.1577773770374922</v>
      </c>
      <c r="AS16" s="26">
        <v>5.1577773770374922</v>
      </c>
      <c r="AT16" s="26">
        <v>5.1577773770374922</v>
      </c>
      <c r="AU16" s="26">
        <v>4.8722852374604582</v>
      </c>
      <c r="AV16" s="26">
        <v>4.8722852374604582</v>
      </c>
      <c r="AW16" s="26">
        <v>4.6461016152182353</v>
      </c>
      <c r="AX16" s="26">
        <v>4.3009307863530886</v>
      </c>
      <c r="AY16" s="26">
        <v>6.8419638910583194</v>
      </c>
      <c r="AZ16" s="26">
        <v>6.5011653978623656</v>
      </c>
      <c r="BA16" s="26">
        <v>6.8419638910583194</v>
      </c>
      <c r="BB16" s="26">
        <v>6.4159444628481772</v>
      </c>
      <c r="BC16" s="26">
        <v>6.4159444628481772</v>
      </c>
      <c r="BD16" s="26">
        <v>6.4159444628481772</v>
      </c>
    </row>
    <row r="17" spans="1:56" x14ac:dyDescent="0.2">
      <c r="A17" s="2">
        <f t="shared" si="32"/>
        <v>43914</v>
      </c>
      <c r="B17" s="4">
        <f>Data!C16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  <c r="AN17" s="26">
        <v>5.7632517619371217</v>
      </c>
      <c r="AO17" s="26">
        <v>5.7632517619371217</v>
      </c>
      <c r="AP17" s="26">
        <v>5.2255377028673475</v>
      </c>
      <c r="AQ17" s="26">
        <v>5.2255377028673475</v>
      </c>
      <c r="AR17" s="26">
        <v>5.7632517619371217</v>
      </c>
      <c r="AS17" s="26">
        <v>5.7632517619371217</v>
      </c>
      <c r="AT17" s="26">
        <v>5.7632517619371217</v>
      </c>
      <c r="AU17" s="26">
        <v>5.4446929289420378</v>
      </c>
      <c r="AV17" s="26">
        <v>5.4446929289420378</v>
      </c>
      <c r="AW17" s="26">
        <v>5.2255377028673475</v>
      </c>
      <c r="AX17" s="26">
        <v>4.8070047732092736</v>
      </c>
      <c r="AY17" s="26">
        <v>7.6022712115203932</v>
      </c>
      <c r="AZ17" s="26">
        <v>7.223972757148692</v>
      </c>
      <c r="BA17" s="26">
        <v>7.6022712115203932</v>
      </c>
      <c r="BB17" s="26">
        <v>7.1293684097757772</v>
      </c>
      <c r="BC17" s="26">
        <v>7.1293684097757772</v>
      </c>
      <c r="BD17" s="26">
        <v>7.1293684097757772</v>
      </c>
    </row>
    <row r="18" spans="1:56" x14ac:dyDescent="0.2">
      <c r="A18" s="2">
        <f t="shared" si="32"/>
        <v>43915</v>
      </c>
      <c r="B18" s="4">
        <f>Data!C17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  <c r="AN18" s="26">
        <v>6.402396801137872</v>
      </c>
      <c r="AO18" s="26">
        <v>6.402396801137872</v>
      </c>
      <c r="AP18" s="26">
        <v>5.8580926666161162</v>
      </c>
      <c r="AQ18" s="26">
        <v>5.8580926666161162</v>
      </c>
      <c r="AR18" s="26">
        <v>6.402396801137872</v>
      </c>
      <c r="AS18" s="26">
        <v>6.402396801137872</v>
      </c>
      <c r="AT18" s="26">
        <v>6.402396801137872</v>
      </c>
      <c r="AU18" s="26">
        <v>6.0490514885949933</v>
      </c>
      <c r="AV18" s="26">
        <v>6.0490514885949933</v>
      </c>
      <c r="AW18" s="26">
        <v>5.8580926666161162</v>
      </c>
      <c r="AX18" s="26">
        <v>5.3415376747843677</v>
      </c>
      <c r="AY18" s="26">
        <v>8.4092504157835126</v>
      </c>
      <c r="AZ18" s="26">
        <v>7.991250688881844</v>
      </c>
      <c r="BA18" s="26">
        <v>8.4092504157835126</v>
      </c>
      <c r="BB18" s="26">
        <v>7.8867104572291522</v>
      </c>
      <c r="BC18" s="26">
        <v>7.8867104572291522</v>
      </c>
      <c r="BD18" s="26">
        <v>7.8867104572291522</v>
      </c>
    </row>
    <row r="19" spans="1:56" x14ac:dyDescent="0.2">
      <c r="A19" s="2">
        <f t="shared" si="32"/>
        <v>43916</v>
      </c>
      <c r="B19" s="4">
        <f>Data!C18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  <c r="AN19" s="26">
        <v>7.0796145529542205</v>
      </c>
      <c r="AO19" s="26">
        <v>7.0796145529542205</v>
      </c>
      <c r="AP19" s="26">
        <v>6.5323773077976748</v>
      </c>
      <c r="AQ19" s="26">
        <v>6.5323773077976748</v>
      </c>
      <c r="AR19" s="26">
        <v>7.0796145529542205</v>
      </c>
      <c r="AS19" s="26">
        <v>7.0796145529542205</v>
      </c>
      <c r="AT19" s="26">
        <v>7.0796145529542205</v>
      </c>
      <c r="AU19" s="26">
        <v>6.6895505661003156</v>
      </c>
      <c r="AV19" s="26">
        <v>6.6895505661003156</v>
      </c>
      <c r="AW19" s="26">
        <v>6.5323773077976748</v>
      </c>
      <c r="AX19" s="26">
        <v>5.9082833718664558</v>
      </c>
      <c r="AY19" s="26">
        <v>9.2697583441545106</v>
      </c>
      <c r="AZ19" s="26">
        <v>8.80954275675942</v>
      </c>
      <c r="BA19" s="26">
        <v>9.2697583441545106</v>
      </c>
      <c r="BB19" s="26">
        <v>8.6944353773153242</v>
      </c>
      <c r="BC19" s="26">
        <v>8.6944353773153242</v>
      </c>
      <c r="BD19" s="26">
        <v>8.6944353773153242</v>
      </c>
    </row>
    <row r="20" spans="1:56" x14ac:dyDescent="0.2">
      <c r="A20" s="2">
        <f t="shared" si="32"/>
        <v>43917</v>
      </c>
      <c r="B20" s="4">
        <f>Data!C19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  <c r="AN20" s="26">
        <v>7.7998632928407776</v>
      </c>
      <c r="AO20" s="26">
        <v>7.7998632928407776</v>
      </c>
      <c r="AP20" s="26">
        <v>7.251954363010638</v>
      </c>
      <c r="AQ20" s="26">
        <v>7.251954363010638</v>
      </c>
      <c r="AR20" s="26">
        <v>7.7998632928407776</v>
      </c>
      <c r="AS20" s="26">
        <v>7.7998632928407776</v>
      </c>
      <c r="AT20" s="26">
        <v>7.7998632928407776</v>
      </c>
      <c r="AU20" s="26">
        <v>7.3709118587143747</v>
      </c>
      <c r="AV20" s="26">
        <v>7.3709118587143747</v>
      </c>
      <c r="AW20" s="26">
        <v>7.251954363010638</v>
      </c>
      <c r="AX20" s="26">
        <v>6.5114772273461305</v>
      </c>
      <c r="AY20" s="26">
        <v>10.191640476720636</v>
      </c>
      <c r="AZ20" s="26">
        <v>9.6863383818866637</v>
      </c>
      <c r="BA20" s="26">
        <v>10.191640476720636</v>
      </c>
      <c r="BB20" s="26">
        <v>9.5599429998605814</v>
      </c>
      <c r="BC20" s="26">
        <v>9.5599429998605814</v>
      </c>
      <c r="BD20" s="26">
        <v>9.5599429998605814</v>
      </c>
    </row>
    <row r="21" spans="1:56" x14ac:dyDescent="0.2">
      <c r="A21" s="2">
        <f t="shared" si="32"/>
        <v>43918</v>
      </c>
      <c r="B21" s="4">
        <f>Data!C20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  <c r="AN21" s="26">
        <v>8.5687229572283261</v>
      </c>
      <c r="AO21" s="26">
        <v>8.5687229572283261</v>
      </c>
      <c r="AP21" s="26">
        <v>8.0203488532664906</v>
      </c>
      <c r="AQ21" s="26">
        <v>8.0203488532664906</v>
      </c>
      <c r="AR21" s="26">
        <v>8.5687229572283261</v>
      </c>
      <c r="AS21" s="26">
        <v>8.5687229572283261</v>
      </c>
      <c r="AT21" s="26">
        <v>8.5687229572283261</v>
      </c>
      <c r="AU21" s="26">
        <v>8.0984523255023166</v>
      </c>
      <c r="AV21" s="26">
        <v>8.0984523255023166</v>
      </c>
      <c r="AW21" s="26">
        <v>8.0203488532664906</v>
      </c>
      <c r="AX21" s="26">
        <v>7.1558943964975432</v>
      </c>
      <c r="AY21" s="26">
        <v>11.16016897285671</v>
      </c>
      <c r="AZ21" s="26">
        <v>10.607655097589955</v>
      </c>
      <c r="BA21" s="26">
        <v>11.16016897285671</v>
      </c>
      <c r="BB21" s="26">
        <v>10.469437074182395</v>
      </c>
      <c r="BC21" s="26">
        <v>10.469437074182395</v>
      </c>
      <c r="BD21" s="26">
        <v>10.469437074182395</v>
      </c>
    </row>
    <row r="22" spans="1:56" x14ac:dyDescent="0.2">
      <c r="A22" s="2">
        <f t="shared" si="32"/>
        <v>43919</v>
      </c>
      <c r="B22" s="4">
        <f>Data!C21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  <c r="AN22" s="26">
        <v>9.3924669908467973</v>
      </c>
      <c r="AO22" s="26">
        <v>9.3924669908467973</v>
      </c>
      <c r="AP22" s="26">
        <v>8.8409299787882034</v>
      </c>
      <c r="AQ22" s="26">
        <v>8.8409299787882034</v>
      </c>
      <c r="AR22" s="26">
        <v>9.3924669908467973</v>
      </c>
      <c r="AS22" s="26">
        <v>9.3924669908467973</v>
      </c>
      <c r="AT22" s="26">
        <v>9.3924669908467973</v>
      </c>
      <c r="AU22" s="26">
        <v>8.878153744173753</v>
      </c>
      <c r="AV22" s="26">
        <v>8.878153744173753</v>
      </c>
      <c r="AW22" s="26">
        <v>8.8409299787882034</v>
      </c>
      <c r="AX22" s="26">
        <v>7.8469142712395641</v>
      </c>
      <c r="AY22" s="26">
        <v>12.178644731049546</v>
      </c>
      <c r="AZ22" s="26">
        <v>11.576662017650463</v>
      </c>
      <c r="BA22" s="26">
        <v>12.178644731049546</v>
      </c>
      <c r="BB22" s="26">
        <v>11.4260532491669</v>
      </c>
      <c r="BC22" s="26">
        <v>11.4260532491669</v>
      </c>
      <c r="BD22" s="26">
        <v>11.4260532491669</v>
      </c>
    </row>
    <row r="23" spans="1:56" x14ac:dyDescent="0.2">
      <c r="A23" s="2">
        <f t="shared" si="32"/>
        <v>43920</v>
      </c>
      <c r="B23" s="4">
        <f>Data!C22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  <c r="AN23" s="26">
        <v>10.278140851051774</v>
      </c>
      <c r="AO23" s="26">
        <v>10.278140851051774</v>
      </c>
      <c r="AP23" s="26">
        <v>9.7167554549838542</v>
      </c>
      <c r="AQ23" s="26">
        <v>9.7167554549838542</v>
      </c>
      <c r="AR23" s="26">
        <v>10.278140851051774</v>
      </c>
      <c r="AS23" s="26">
        <v>10.278140851051774</v>
      </c>
      <c r="AT23" s="26">
        <v>10.278140851051774</v>
      </c>
      <c r="AU23" s="26">
        <v>9.7167389113447218</v>
      </c>
      <c r="AV23" s="26">
        <v>9.7167389113447218</v>
      </c>
      <c r="AW23" s="26">
        <v>9.7167554549838542</v>
      </c>
      <c r="AX23" s="26">
        <v>8.5905914378379258</v>
      </c>
      <c r="AY23" s="26">
        <v>13.250317449686248</v>
      </c>
      <c r="AZ23" s="26">
        <v>12.59648395770739</v>
      </c>
      <c r="BA23" s="26">
        <v>13.250317449686248</v>
      </c>
      <c r="BB23" s="26">
        <v>12.432884537394507</v>
      </c>
      <c r="BC23" s="26">
        <v>12.432884537394507</v>
      </c>
      <c r="BD23" s="26">
        <v>12.432884537394507</v>
      </c>
    </row>
    <row r="24" spans="1:56" x14ac:dyDescent="0.2">
      <c r="A24" s="2">
        <f t="shared" si="32"/>
        <v>43921</v>
      </c>
      <c r="B24" s="4">
        <f>Data!C23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  <c r="AN24" s="26">
        <v>11.233647306872651</v>
      </c>
      <c r="AO24" s="26">
        <v>11.233647306872651</v>
      </c>
      <c r="AP24" s="26">
        <v>10.650369812130824</v>
      </c>
      <c r="AQ24" s="26">
        <v>10.650369812130824</v>
      </c>
      <c r="AR24" s="26">
        <v>11.233647306872651</v>
      </c>
      <c r="AS24" s="26">
        <v>11.233647306872651</v>
      </c>
      <c r="AT24" s="26">
        <v>11.233647306872651</v>
      </c>
      <c r="AU24" s="26">
        <v>10.621754689844606</v>
      </c>
      <c r="AV24" s="26">
        <v>10.621754689844606</v>
      </c>
      <c r="AW24" s="26">
        <v>10.650369812130824</v>
      </c>
      <c r="AX24" s="26">
        <v>9.3937334650634483</v>
      </c>
      <c r="AY24" s="26">
        <v>14.378300249453998</v>
      </c>
      <c r="AZ24" s="26">
        <v>13.670120594203123</v>
      </c>
      <c r="BA24" s="26">
        <v>14.378300249453998</v>
      </c>
      <c r="BB24" s="26">
        <v>13.492901605563754</v>
      </c>
      <c r="BC24" s="26">
        <v>13.492901605563754</v>
      </c>
      <c r="BD24" s="26">
        <v>13.492901605563754</v>
      </c>
    </row>
    <row r="25" spans="1:56" x14ac:dyDescent="0.2">
      <c r="A25" s="2">
        <f t="shared" si="32"/>
        <v>43922</v>
      </c>
      <c r="B25" s="4">
        <f>Data!C24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  <c r="AN25" s="26">
        <v>12.244347154154491</v>
      </c>
      <c r="AO25" s="26">
        <v>12.244347154154491</v>
      </c>
      <c r="AP25" s="26">
        <v>11.643546691190576</v>
      </c>
      <c r="AQ25" s="26">
        <v>11.643546691190576</v>
      </c>
      <c r="AR25" s="26">
        <v>12.244347154154491</v>
      </c>
      <c r="AS25" s="26">
        <v>12.244347154154491</v>
      </c>
      <c r="AT25" s="26">
        <v>12.244347154154491</v>
      </c>
      <c r="AU25" s="26">
        <v>11.579405921311727</v>
      </c>
      <c r="AV25" s="26">
        <v>11.579405921311727</v>
      </c>
      <c r="AW25" s="26">
        <v>11.643546691190576</v>
      </c>
      <c r="AX25" s="26">
        <v>10.244224440237987</v>
      </c>
      <c r="AY25" s="26">
        <v>15.565461320338807</v>
      </c>
      <c r="AZ25" s="26">
        <v>14.800343700789696</v>
      </c>
      <c r="BA25" s="26">
        <v>15.565461320338807</v>
      </c>
      <c r="BB25" s="26">
        <v>14.608851407440662</v>
      </c>
      <c r="BC25" s="26">
        <v>14.608851407440662</v>
      </c>
      <c r="BD25" s="26">
        <v>14.608851407440662</v>
      </c>
    </row>
    <row r="26" spans="1:56" x14ac:dyDescent="0.2">
      <c r="A26" s="2">
        <f t="shared" si="32"/>
        <v>43923</v>
      </c>
      <c r="B26" s="4">
        <f>Data!C25</f>
        <v>11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  <c r="AN26" s="26">
        <v>13.314086415746143</v>
      </c>
      <c r="AO26" s="26">
        <v>13.314086415746143</v>
      </c>
      <c r="AP26" s="26">
        <v>12.6969634834659</v>
      </c>
      <c r="AQ26" s="26">
        <v>12.6969634834659</v>
      </c>
      <c r="AR26" s="26">
        <v>13.314086415746143</v>
      </c>
      <c r="AS26" s="26">
        <v>13.314086415746143</v>
      </c>
      <c r="AT26" s="26">
        <v>13.314086415746143</v>
      </c>
      <c r="AU26" s="26">
        <v>12.593407001581394</v>
      </c>
      <c r="AV26" s="26">
        <v>12.593407001581394</v>
      </c>
      <c r="AW26" s="26">
        <v>12.6969634834659</v>
      </c>
      <c r="AX26" s="26">
        <v>11.145489325619387</v>
      </c>
      <c r="AY26" s="26">
        <v>16.81428806268941</v>
      </c>
      <c r="AZ26" s="26">
        <v>15.98956810380057</v>
      </c>
      <c r="BA26" s="26">
        <v>16.81428806268941</v>
      </c>
      <c r="BB26" s="26">
        <v>15.783129844855797</v>
      </c>
      <c r="BC26" s="26">
        <v>15.783129844855797</v>
      </c>
      <c r="BD26" s="26">
        <v>15.783129844855797</v>
      </c>
    </row>
    <row r="27" spans="1:56" x14ac:dyDescent="0.2">
      <c r="A27" s="2">
        <f t="shared" si="32"/>
        <v>43924</v>
      </c>
      <c r="B27" s="4">
        <f>Data!C26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  <c r="AN27" s="26">
        <v>14.446746139771973</v>
      </c>
      <c r="AO27" s="26">
        <v>14.446746139771973</v>
      </c>
      <c r="AP27" s="26">
        <v>13.813351667605579</v>
      </c>
      <c r="AQ27" s="26">
        <v>13.813351667605579</v>
      </c>
      <c r="AR27" s="26">
        <v>14.446746139771973</v>
      </c>
      <c r="AS27" s="26">
        <v>14.446746139771973</v>
      </c>
      <c r="AT27" s="26">
        <v>14.446746139771973</v>
      </c>
      <c r="AU27" s="26">
        <v>13.667516603077406</v>
      </c>
      <c r="AV27" s="26">
        <v>13.667516603077406</v>
      </c>
      <c r="AW27" s="26">
        <v>13.813351667605579</v>
      </c>
      <c r="AX27" s="26">
        <v>12.101012658896668</v>
      </c>
      <c r="AY27" s="26">
        <v>18.126718460288679</v>
      </c>
      <c r="AZ27" s="26">
        <v>17.239691285296246</v>
      </c>
      <c r="BA27" s="26">
        <v>18.126718460288679</v>
      </c>
      <c r="BB27" s="26">
        <v>17.017623434048179</v>
      </c>
      <c r="BC27" s="26">
        <v>17.017623434048179</v>
      </c>
      <c r="BD27" s="26">
        <v>17.017623434048179</v>
      </c>
    </row>
    <row r="28" spans="1:56" x14ac:dyDescent="0.2">
      <c r="A28" s="2">
        <f t="shared" si="32"/>
        <v>43925</v>
      </c>
      <c r="B28" s="4">
        <f>Data!C27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  <c r="AN28" s="26">
        <v>15.646187131961684</v>
      </c>
      <c r="AO28" s="26">
        <v>15.646187131961684</v>
      </c>
      <c r="AP28" s="26">
        <v>14.995235862287021</v>
      </c>
      <c r="AQ28" s="26">
        <v>14.995235862287021</v>
      </c>
      <c r="AR28" s="26">
        <v>15.646187131961684</v>
      </c>
      <c r="AS28" s="26">
        <v>15.646187131961684</v>
      </c>
      <c r="AT28" s="26">
        <v>15.646187131961684</v>
      </c>
      <c r="AU28" s="26">
        <v>14.805486487628244</v>
      </c>
      <c r="AV28" s="26">
        <v>14.805486487628244</v>
      </c>
      <c r="AW28" s="26">
        <v>14.995235862287021</v>
      </c>
      <c r="AX28" s="26">
        <v>13.114295343314241</v>
      </c>
      <c r="AY28" s="26">
        <v>19.503933594201008</v>
      </c>
      <c r="AZ28" s="26">
        <v>18.551895751715382</v>
      </c>
      <c r="BA28" s="26">
        <v>19.503933594201008</v>
      </c>
      <c r="BB28" s="26">
        <v>18.313514149175766</v>
      </c>
      <c r="BC28" s="26">
        <v>18.313514149175766</v>
      </c>
      <c r="BD28" s="26">
        <v>18.313514149175766</v>
      </c>
    </row>
    <row r="29" spans="1:56" x14ac:dyDescent="0.2">
      <c r="A29" s="2">
        <f t="shared" si="32"/>
        <v>43926</v>
      </c>
      <c r="B29" s="4">
        <f>Data!C28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  <c r="AN29" s="26">
        <v>16.916181248524936</v>
      </c>
      <c r="AO29" s="26">
        <v>16.916181248524936</v>
      </c>
      <c r="AP29" s="26">
        <v>16.244902150427851</v>
      </c>
      <c r="AQ29" s="26">
        <v>16.244902150427851</v>
      </c>
      <c r="AR29" s="26">
        <v>16.916181248524936</v>
      </c>
      <c r="AS29" s="26">
        <v>16.916181248524936</v>
      </c>
      <c r="AT29" s="26">
        <v>16.916181248524936</v>
      </c>
      <c r="AU29" s="26">
        <v>16.010997559429889</v>
      </c>
      <c r="AV29" s="26">
        <v>16.010997559429889</v>
      </c>
      <c r="AW29" s="26">
        <v>16.244902150427851</v>
      </c>
      <c r="AX29" s="26">
        <v>14.188800092345399</v>
      </c>
      <c r="AY29" s="26">
        <v>20.946104266332419</v>
      </c>
      <c r="AZ29" s="26">
        <v>19.926407365145828</v>
      </c>
      <c r="BA29" s="26">
        <v>20.946104266332419</v>
      </c>
      <c r="BB29" s="26">
        <v>19.671040698885975</v>
      </c>
      <c r="BC29" s="26">
        <v>19.671040698885975</v>
      </c>
      <c r="BD29" s="26">
        <v>19.671040698885975</v>
      </c>
    </row>
    <row r="30" spans="1:56" x14ac:dyDescent="0.2">
      <c r="A30" s="2">
        <f t="shared" si="32"/>
        <v>43927</v>
      </c>
      <c r="B30" s="4">
        <f>Data!C29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  <c r="AN30" s="26">
        <v>18.260327253507015</v>
      </c>
      <c r="AO30" s="26">
        <v>18.260327253507015</v>
      </c>
      <c r="AP30" s="26">
        <v>17.56438203981714</v>
      </c>
      <c r="AQ30" s="26">
        <v>17.56438203981714</v>
      </c>
      <c r="AR30" s="26">
        <v>18.260327253507015</v>
      </c>
      <c r="AS30" s="26">
        <v>18.260327253507015</v>
      </c>
      <c r="AT30" s="26">
        <v>18.260327253507015</v>
      </c>
      <c r="AU30" s="26">
        <v>17.287581207160493</v>
      </c>
      <c r="AV30" s="26">
        <v>17.287581207160493</v>
      </c>
      <c r="AW30" s="26">
        <v>17.56438203981714</v>
      </c>
      <c r="AX30" s="26">
        <v>15.327883693988923</v>
      </c>
      <c r="AY30" s="26">
        <v>22.455580421947669</v>
      </c>
      <c r="AZ30" s="26">
        <v>21.365533266131891</v>
      </c>
      <c r="BA30" s="26">
        <v>22.455580421947669</v>
      </c>
      <c r="BB30" s="26">
        <v>21.092498450107588</v>
      </c>
      <c r="BC30" s="26">
        <v>21.092498450107588</v>
      </c>
      <c r="BD30" s="26">
        <v>21.092498450107588</v>
      </c>
    </row>
    <row r="31" spans="1:56" x14ac:dyDescent="0.2">
      <c r="A31" s="2">
        <f t="shared" si="32"/>
        <v>43928</v>
      </c>
      <c r="B31" s="4">
        <f>Data!C30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  <c r="AN31" s="26">
        <v>19.681949097507911</v>
      </c>
      <c r="AO31" s="26">
        <v>19.681949097507911</v>
      </c>
      <c r="AP31" s="26">
        <v>18.9554609733852</v>
      </c>
      <c r="AQ31" s="26">
        <v>18.9554609733852</v>
      </c>
      <c r="AR31" s="26">
        <v>19.681949097507911</v>
      </c>
      <c r="AS31" s="26">
        <v>19.681949097507911</v>
      </c>
      <c r="AT31" s="26">
        <v>19.681949097507911</v>
      </c>
      <c r="AU31" s="26">
        <v>18.638523824720178</v>
      </c>
      <c r="AV31" s="26">
        <v>18.638523824720178</v>
      </c>
      <c r="AW31" s="26">
        <v>18.9554609733852</v>
      </c>
      <c r="AX31" s="26">
        <v>16.534714081420741</v>
      </c>
      <c r="AY31" s="26">
        <v>24.034535894569419</v>
      </c>
      <c r="AZ31" s="26">
        <v>22.871420179374496</v>
      </c>
      <c r="BA31" s="26">
        <v>24.034535894569419</v>
      </c>
      <c r="BB31" s="26">
        <v>22.580026196384672</v>
      </c>
      <c r="BC31" s="26">
        <v>22.580026196384672</v>
      </c>
      <c r="BD31" s="26">
        <v>22.580026196384672</v>
      </c>
    </row>
    <row r="32" spans="1:56" x14ac:dyDescent="0.2">
      <c r="A32" s="2">
        <f t="shared" si="32"/>
        <v>43929</v>
      </c>
      <c r="B32" s="4">
        <f>Data!C31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  <c r="AN32" s="26">
        <v>21.183974347819007</v>
      </c>
      <c r="AO32" s="26">
        <v>21.183974347819007</v>
      </c>
      <c r="AP32" s="26">
        <v>20.419722940926771</v>
      </c>
      <c r="AQ32" s="26">
        <v>20.419722940926771</v>
      </c>
      <c r="AR32" s="26">
        <v>21.183974347819007</v>
      </c>
      <c r="AS32" s="26">
        <v>21.183974347819007</v>
      </c>
      <c r="AT32" s="26">
        <v>21.183974347819007</v>
      </c>
      <c r="AU32" s="26">
        <v>20.066752255595844</v>
      </c>
      <c r="AV32" s="26">
        <v>20.066752255595844</v>
      </c>
      <c r="AW32" s="26">
        <v>20.419722940926771</v>
      </c>
      <c r="AX32" s="26">
        <v>17.812170023756547</v>
      </c>
      <c r="AY32" s="26">
        <v>25.684949322430644</v>
      </c>
      <c r="AZ32" s="26">
        <v>24.446036541894465</v>
      </c>
      <c r="BA32" s="26">
        <v>25.684949322430644</v>
      </c>
      <c r="BB32" s="26">
        <v>24.135588589958214</v>
      </c>
      <c r="BC32" s="26">
        <v>24.135588589958214</v>
      </c>
      <c r="BD32" s="26">
        <v>24.135588589958214</v>
      </c>
    </row>
    <row r="33" spans="1:56" x14ac:dyDescent="0.2">
      <c r="A33" s="2">
        <f t="shared" si="32"/>
        <v>43930</v>
      </c>
      <c r="B33" s="4">
        <f>Data!C32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  <c r="AN33" s="26">
        <v>22.768790401263008</v>
      </c>
      <c r="AO33" s="26">
        <v>22.768790401263008</v>
      </c>
      <c r="AP33" s="26">
        <v>21.95864591671236</v>
      </c>
      <c r="AQ33" s="26">
        <v>21.95864591671236</v>
      </c>
      <c r="AR33" s="26">
        <v>22.768790401263008</v>
      </c>
      <c r="AS33" s="26">
        <v>22.768790401263008</v>
      </c>
      <c r="AT33" s="26">
        <v>22.768790401263008</v>
      </c>
      <c r="AU33" s="26">
        <v>21.574697783606595</v>
      </c>
      <c r="AV33" s="26">
        <v>21.574697783606595</v>
      </c>
      <c r="AW33" s="26">
        <v>21.95864591671236</v>
      </c>
      <c r="AX33" s="26">
        <v>19.16272108871609</v>
      </c>
      <c r="AY33" s="26">
        <v>27.408595150067939</v>
      </c>
      <c r="AZ33" s="26">
        <v>26.091164194248886</v>
      </c>
      <c r="BA33" s="26">
        <v>27.408595150067939</v>
      </c>
      <c r="BB33" s="26">
        <v>25.760968007285186</v>
      </c>
      <c r="BC33" s="26">
        <v>25.760968007285186</v>
      </c>
      <c r="BD33" s="26">
        <v>25.760968007285186</v>
      </c>
    </row>
    <row r="34" spans="1:56" x14ac:dyDescent="0.2">
      <c r="A34" s="2">
        <f t="shared" si="32"/>
        <v>43931</v>
      </c>
      <c r="B34" s="4">
        <f>Data!C33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  <c r="AN34" s="26">
        <v>24.438076047819926</v>
      </c>
      <c r="AO34" s="26">
        <v>24.438076047819926</v>
      </c>
      <c r="AP34" s="26">
        <v>23.573766622466241</v>
      </c>
      <c r="AQ34" s="26">
        <v>23.573766622466241</v>
      </c>
      <c r="AR34" s="26">
        <v>24.438076047819926</v>
      </c>
      <c r="AS34" s="26">
        <v>24.438076047819926</v>
      </c>
      <c r="AT34" s="26">
        <v>24.438076047819926</v>
      </c>
      <c r="AU34" s="26">
        <v>23.164136199828398</v>
      </c>
      <c r="AV34" s="26">
        <v>23.164136199828398</v>
      </c>
      <c r="AW34" s="26">
        <v>23.573766622466241</v>
      </c>
      <c r="AX34" s="26">
        <v>20.588285383864495</v>
      </c>
      <c r="AY34" s="26">
        <v>29.207049457155286</v>
      </c>
      <c r="AZ34" s="26">
        <v>27.808404162660342</v>
      </c>
      <c r="BA34" s="26">
        <v>29.207049457155286</v>
      </c>
      <c r="BB34" s="26">
        <v>27.457770321968614</v>
      </c>
      <c r="BC34" s="26">
        <v>27.457770321968614</v>
      </c>
      <c r="BD34" s="26">
        <v>27.457770321968614</v>
      </c>
    </row>
    <row r="35" spans="1:56" x14ac:dyDescent="0.2">
      <c r="A35" s="2">
        <f t="shared" si="32"/>
        <v>43932</v>
      </c>
      <c r="B35" s="4">
        <f>Data!C34</f>
        <v>29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  <c r="AN35" s="26">
        <v>26.192605931510315</v>
      </c>
      <c r="AO35" s="26">
        <v>26.192605931510315</v>
      </c>
      <c r="AP35" s="26">
        <v>25.266337596549697</v>
      </c>
      <c r="AQ35" s="26">
        <v>25.266337596549697</v>
      </c>
      <c r="AR35" s="26">
        <v>26.192605931510315</v>
      </c>
      <c r="AS35" s="26">
        <v>26.192605931510315</v>
      </c>
      <c r="AT35" s="26">
        <v>26.192605931510315</v>
      </c>
      <c r="AU35" s="26">
        <v>24.836001417772689</v>
      </c>
      <c r="AV35" s="26">
        <v>24.836001417772689</v>
      </c>
      <c r="AW35" s="26">
        <v>25.266337596549697</v>
      </c>
      <c r="AX35" s="26">
        <v>22.090062460150111</v>
      </c>
      <c r="AY35" s="26">
        <v>31.081716598289926</v>
      </c>
      <c r="AZ35" s="26">
        <v>29.599202257632882</v>
      </c>
      <c r="BA35" s="26">
        <v>31.081716598289926</v>
      </c>
      <c r="BB35" s="26">
        <v>29.227450245537149</v>
      </c>
      <c r="BC35" s="26">
        <v>29.227450245537149</v>
      </c>
      <c r="BD35" s="26">
        <v>29.227450245537149</v>
      </c>
    </row>
    <row r="36" spans="1:56" x14ac:dyDescent="0.2">
      <c r="A36" s="2">
        <f t="shared" si="32"/>
        <v>43933</v>
      </c>
      <c r="B36" s="4">
        <f>Data!C35</f>
        <v>33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  <c r="AN36" s="26">
        <v>28.035052391170698</v>
      </c>
      <c r="AO36" s="26">
        <v>28.035052391170698</v>
      </c>
      <c r="AP36" s="26">
        <v>27.037314842986113</v>
      </c>
      <c r="AQ36" s="26">
        <v>27.037314842986113</v>
      </c>
      <c r="AR36" s="26">
        <v>28.035052391170698</v>
      </c>
      <c r="AS36" s="26">
        <v>28.035052391170698</v>
      </c>
      <c r="AT36" s="26">
        <v>28.035052391170698</v>
      </c>
      <c r="AU36" s="26">
        <v>26.593048039641992</v>
      </c>
      <c r="AV36" s="26">
        <v>26.593048039641992</v>
      </c>
      <c r="AW36" s="26">
        <v>27.037314842986113</v>
      </c>
      <c r="AX36" s="26">
        <v>23.670912361244902</v>
      </c>
      <c r="AY36" s="26">
        <v>33.03388411905118</v>
      </c>
      <c r="AZ36" s="26">
        <v>31.464901647678658</v>
      </c>
      <c r="BA36" s="26">
        <v>33.03388411905118</v>
      </c>
      <c r="BB36" s="26">
        <v>31.071363317049485</v>
      </c>
      <c r="BC36" s="26">
        <v>31.071363317049485</v>
      </c>
      <c r="BD36" s="26">
        <v>31.071363317049485</v>
      </c>
    </row>
    <row r="37" spans="1:56" x14ac:dyDescent="0.2">
      <c r="A37" s="2">
        <f t="shared" si="32"/>
        <v>43934</v>
      </c>
      <c r="B37" s="4">
        <f>Data!C36</f>
        <v>37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  <c r="AN37" s="26">
        <v>29.967807695766613</v>
      </c>
      <c r="AO37" s="26">
        <v>29.967807695766613</v>
      </c>
      <c r="AP37" s="26">
        <v>28.887349702585688</v>
      </c>
      <c r="AQ37" s="26">
        <v>28.887349702585688</v>
      </c>
      <c r="AR37" s="26">
        <v>29.967807695766613</v>
      </c>
      <c r="AS37" s="26">
        <v>29.967807695766613</v>
      </c>
      <c r="AT37" s="26">
        <v>29.967807695766613</v>
      </c>
      <c r="AU37" s="26">
        <v>28.437785281017057</v>
      </c>
      <c r="AV37" s="26">
        <v>28.437785281017057</v>
      </c>
      <c r="AW37" s="26">
        <v>28.887349702585688</v>
      </c>
      <c r="AX37" s="26">
        <v>25.333516650367557</v>
      </c>
      <c r="AY37" s="26">
        <v>35.064815170902918</v>
      </c>
      <c r="AZ37" s="26">
        <v>33.406831271086588</v>
      </c>
      <c r="BA37" s="26">
        <v>35.064815170902918</v>
      </c>
      <c r="BB37" s="26">
        <v>32.990853313077174</v>
      </c>
      <c r="BC37" s="26">
        <v>32.990853313077174</v>
      </c>
      <c r="BD37" s="26">
        <v>32.990853313077174</v>
      </c>
    </row>
    <row r="38" spans="1:56" x14ac:dyDescent="0.2">
      <c r="A38" s="2">
        <f t="shared" si="32"/>
        <v>43935</v>
      </c>
      <c r="B38" s="4">
        <f>Data!C37</f>
        <v>39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  <c r="AN38" s="26">
        <v>31.992940359152751</v>
      </c>
      <c r="AO38" s="26">
        <v>31.992940359152751</v>
      </c>
      <c r="AP38" s="26">
        <v>30.816783023473739</v>
      </c>
      <c r="AQ38" s="26">
        <v>30.816783023473739</v>
      </c>
      <c r="AR38" s="26">
        <v>31.992940359152751</v>
      </c>
      <c r="AS38" s="26">
        <v>31.992940359152751</v>
      </c>
      <c r="AT38" s="26">
        <v>31.992940359152751</v>
      </c>
      <c r="AU38" s="26">
        <v>30.3724357051121</v>
      </c>
      <c r="AV38" s="26">
        <v>30.3724357051121</v>
      </c>
      <c r="AW38" s="26">
        <v>30.816783023473739</v>
      </c>
      <c r="AX38" s="26">
        <v>27.080342617202177</v>
      </c>
      <c r="AY38" s="26">
        <v>37.175889719865296</v>
      </c>
      <c r="AZ38" s="26">
        <v>35.426440964198605</v>
      </c>
      <c r="BA38" s="26">
        <v>37.175889719865296</v>
      </c>
      <c r="BB38" s="26">
        <v>34.987385850310503</v>
      </c>
      <c r="BC38" s="26">
        <v>34.987385850310503</v>
      </c>
      <c r="BD38" s="26">
        <v>34.987385850310503</v>
      </c>
    </row>
    <row r="39" spans="1:56" x14ac:dyDescent="0.2">
      <c r="A39" s="2">
        <f t="shared" si="32"/>
        <v>43936</v>
      </c>
      <c r="B39" s="4">
        <f>Data!C38</f>
        <v>46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  <c r="AN39" s="26">
        <v>34.112154714722358</v>
      </c>
      <c r="AO39" s="26">
        <v>34.112154714722358</v>
      </c>
      <c r="AP39" s="26">
        <v>32.825637966820011</v>
      </c>
      <c r="AQ39" s="26">
        <v>32.825637966820011</v>
      </c>
      <c r="AR39" s="26">
        <v>34.112154714722358</v>
      </c>
      <c r="AS39" s="26">
        <v>34.112154714722358</v>
      </c>
      <c r="AT39" s="26">
        <v>34.112154714722358</v>
      </c>
      <c r="AU39" s="26">
        <v>32.398896717265927</v>
      </c>
      <c r="AV39" s="26">
        <v>32.398896717265927</v>
      </c>
      <c r="AW39" s="26">
        <v>32.825637966820011</v>
      </c>
      <c r="AX39" s="26">
        <v>28.913609404621248</v>
      </c>
      <c r="AY39" s="26">
        <v>39.36830273361457</v>
      </c>
      <c r="AZ39" s="26">
        <v>37.525013831385209</v>
      </c>
      <c r="BA39" s="26">
        <v>39.36830273361457</v>
      </c>
      <c r="BB39" s="26">
        <v>37.062264325992352</v>
      </c>
      <c r="BC39" s="26">
        <v>37.062264325992352</v>
      </c>
      <c r="BD39" s="26">
        <v>37.062264325992352</v>
      </c>
    </row>
    <row r="40" spans="1:56" x14ac:dyDescent="0.2">
      <c r="A40" s="2">
        <f t="shared" si="32"/>
        <v>43937</v>
      </c>
      <c r="B40" s="4">
        <f>Data!C39</f>
        <v>47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  <c r="AN40" s="26">
        <v>36.3267560685535</v>
      </c>
      <c r="AO40" s="26">
        <v>36.3267560685535</v>
      </c>
      <c r="AP40" s="26">
        <v>34.913605418995559</v>
      </c>
      <c r="AQ40" s="26">
        <v>34.913605418995559</v>
      </c>
      <c r="AR40" s="26">
        <v>36.3267560685535</v>
      </c>
      <c r="AS40" s="26">
        <v>36.3267560685535</v>
      </c>
      <c r="AT40" s="26">
        <v>36.3267560685535</v>
      </c>
      <c r="AU40" s="26">
        <v>34.51870698228894</v>
      </c>
      <c r="AV40" s="26">
        <v>34.51870698228894</v>
      </c>
      <c r="AW40" s="26">
        <v>34.913605418995559</v>
      </c>
      <c r="AX40" s="26">
        <v>30.83525790777691</v>
      </c>
      <c r="AY40" s="26">
        <v>41.643063174986949</v>
      </c>
      <c r="AZ40" s="26">
        <v>39.703665312180561</v>
      </c>
      <c r="BA40" s="26">
        <v>41.643063174986949</v>
      </c>
      <c r="BB40" s="26">
        <v>39.216629014284308</v>
      </c>
      <c r="BC40" s="26">
        <v>39.216629014284308</v>
      </c>
      <c r="BD40" s="26">
        <v>39.216629014284308</v>
      </c>
    </row>
    <row r="41" spans="1:56" x14ac:dyDescent="0.2">
      <c r="A41" s="2">
        <f t="shared" si="32"/>
        <v>43938</v>
      </c>
      <c r="B41" s="4">
        <f>Data!C40</f>
        <v>50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  <c r="AN41" s="26">
        <v>38.637624184463021</v>
      </c>
      <c r="AO41" s="26">
        <v>38.637624184463021</v>
      </c>
      <c r="AP41" s="26">
        <v>37.080012861158792</v>
      </c>
      <c r="AQ41" s="26">
        <v>37.080012861158792</v>
      </c>
      <c r="AR41" s="26">
        <v>38.637624184463021</v>
      </c>
      <c r="AS41" s="26">
        <v>38.637624184463021</v>
      </c>
      <c r="AT41" s="26">
        <v>38.637624184463021</v>
      </c>
      <c r="AU41" s="26">
        <v>36.733020354233133</v>
      </c>
      <c r="AV41" s="26">
        <v>36.733020354233133</v>
      </c>
      <c r="AW41" s="26">
        <v>37.080012861158792</v>
      </c>
      <c r="AX41" s="26">
        <v>32.846926701013956</v>
      </c>
      <c r="AY41" s="26">
        <v>44.000995834061399</v>
      </c>
      <c r="AZ41" s="26">
        <v>41.963344886810837</v>
      </c>
      <c r="BA41" s="26">
        <v>44.000995834061399</v>
      </c>
      <c r="BB41" s="26">
        <v>41.451458752646069</v>
      </c>
      <c r="BC41" s="26">
        <v>41.451458752646069</v>
      </c>
      <c r="BD41" s="26">
        <v>41.451458752646069</v>
      </c>
    </row>
    <row r="42" spans="1:56" x14ac:dyDescent="0.2">
      <c r="A42" s="2">
        <f t="shared" si="32"/>
        <v>43939</v>
      </c>
      <c r="B42" s="4">
        <f>Data!C41</f>
        <v>60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  <c r="AN42" s="26">
        <v>41.045198306810839</v>
      </c>
      <c r="AO42" s="26">
        <v>41.045198306810839</v>
      </c>
      <c r="AP42" s="26">
        <v>39.323763525175828</v>
      </c>
      <c r="AQ42" s="26">
        <v>39.323763525175828</v>
      </c>
      <c r="AR42" s="26">
        <v>41.045198306810839</v>
      </c>
      <c r="AS42" s="26">
        <v>41.045198306810839</v>
      </c>
      <c r="AT42" s="26">
        <v>41.045198306810839</v>
      </c>
      <c r="AU42" s="26">
        <v>39.042590358800609</v>
      </c>
      <c r="AV42" s="26">
        <v>39.042590358800609</v>
      </c>
      <c r="AW42" s="26">
        <v>39.323763525175828</v>
      </c>
      <c r="AX42" s="26">
        <v>34.949936684649401</v>
      </c>
      <c r="AY42" s="26">
        <v>46.442744917172696</v>
      </c>
      <c r="AZ42" s="26">
        <v>44.304839386468061</v>
      </c>
      <c r="BA42" s="26">
        <v>46.442744917172696</v>
      </c>
      <c r="BB42" s="26">
        <v>43.767574196622064</v>
      </c>
      <c r="BC42" s="26">
        <v>43.767574196622064</v>
      </c>
      <c r="BD42" s="26">
        <v>43.767574196622064</v>
      </c>
    </row>
    <row r="43" spans="1:56" x14ac:dyDescent="0.2">
      <c r="A43" s="2">
        <f t="shared" si="32"/>
        <v>43940</v>
      </c>
      <c r="B43" s="4">
        <f>Data!C42</f>
        <v>62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  <c r="AN43" s="26">
        <v>43.549477385415834</v>
      </c>
      <c r="AO43" s="26">
        <v>43.549477385415834</v>
      </c>
      <c r="AP43" s="26">
        <v>41.64332468704859</v>
      </c>
      <c r="AQ43" s="26">
        <v>41.64332468704859</v>
      </c>
      <c r="AR43" s="26">
        <v>43.549477385415834</v>
      </c>
      <c r="AS43" s="26">
        <v>43.549477385415834</v>
      </c>
      <c r="AT43" s="26">
        <v>43.549477385415834</v>
      </c>
      <c r="AU43" s="26">
        <v>41.447768733092822</v>
      </c>
      <c r="AV43" s="26">
        <v>41.447768733092822</v>
      </c>
      <c r="AW43" s="26">
        <v>41.64332468704859</v>
      </c>
      <c r="AX43" s="26">
        <v>37.145287607539991</v>
      </c>
      <c r="AY43" s="26">
        <v>48.968777496100799</v>
      </c>
      <c r="AZ43" s="26">
        <v>46.728776093598647</v>
      </c>
      <c r="BA43" s="26">
        <v>48.968777496100799</v>
      </c>
      <c r="BB43" s="26">
        <v>46.16564084893092</v>
      </c>
      <c r="BC43" s="26">
        <v>46.16564084893092</v>
      </c>
      <c r="BD43" s="26">
        <v>46.16564084893092</v>
      </c>
    </row>
    <row r="44" spans="1:56" x14ac:dyDescent="0.2">
      <c r="A44" s="2">
        <f t="shared" si="32"/>
        <v>43941</v>
      </c>
      <c r="B44" s="4">
        <f>Data!C43</f>
        <v>63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  <c r="AN44" s="26">
        <v>46.150039617651345</v>
      </c>
      <c r="AO44" s="26">
        <v>46.150039617651345</v>
      </c>
      <c r="AP44" s="26">
        <v>44.036718099219975</v>
      </c>
      <c r="AQ44" s="26">
        <v>44.036718099219975</v>
      </c>
      <c r="AR44" s="26">
        <v>46.150039617651345</v>
      </c>
      <c r="AS44" s="26">
        <v>46.150039617651345</v>
      </c>
      <c r="AT44" s="26">
        <v>46.150039617651345</v>
      </c>
      <c r="AU44" s="26">
        <v>43.948521993445908</v>
      </c>
      <c r="AV44" s="26">
        <v>43.948521993445908</v>
      </c>
      <c r="AW44" s="26">
        <v>44.036718099219975</v>
      </c>
      <c r="AX44" s="26">
        <v>39.433670103768833</v>
      </c>
      <c r="AY44" s="26">
        <v>51.579383840929005</v>
      </c>
      <c r="AZ44" s="26">
        <v>49.235622779696186</v>
      </c>
      <c r="BA44" s="26">
        <v>51.579383840929005</v>
      </c>
      <c r="BB44" s="26">
        <v>48.646169041615707</v>
      </c>
      <c r="BC44" s="26">
        <v>48.646169041615707</v>
      </c>
      <c r="BD44" s="26">
        <v>48.646169041615707</v>
      </c>
    </row>
    <row r="45" spans="1:56" x14ac:dyDescent="0.2">
      <c r="A45" s="2">
        <f t="shared" si="32"/>
        <v>43942</v>
      </c>
      <c r="B45" s="4">
        <f>Data!C44</f>
        <v>64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  <c r="AN45" s="26">
        <v>48.846085849720453</v>
      </c>
      <c r="AO45" s="26">
        <v>48.846085849720453</v>
      </c>
      <c r="AP45" s="26">
        <v>46.501512269361797</v>
      </c>
      <c r="AQ45" s="26">
        <v>46.501512269361797</v>
      </c>
      <c r="AR45" s="26">
        <v>48.846085849720453</v>
      </c>
      <c r="AS45" s="26">
        <v>48.846085849720453</v>
      </c>
      <c r="AT45" s="26">
        <v>48.846085849720453</v>
      </c>
      <c r="AU45" s="26">
        <v>46.544470455153721</v>
      </c>
      <c r="AV45" s="26">
        <v>46.544470455153721</v>
      </c>
      <c r="AW45" s="26">
        <v>46.501512269361797</v>
      </c>
      <c r="AX45" s="26">
        <v>41.815497371566963</v>
      </c>
      <c r="AY45" s="26">
        <v>54.274670258151282</v>
      </c>
      <c r="AZ45" s="26">
        <v>51.825680476673739</v>
      </c>
      <c r="BA45" s="26">
        <v>54.274670258151282</v>
      </c>
      <c r="BB45" s="26">
        <v>51.20950671146754</v>
      </c>
      <c r="BC45" s="26">
        <v>51.20950671146754</v>
      </c>
      <c r="BD45" s="26">
        <v>51.20950671146754</v>
      </c>
    </row>
    <row r="46" spans="1:56" x14ac:dyDescent="0.2">
      <c r="A46" s="2">
        <f t="shared" si="32"/>
        <v>43943</v>
      </c>
      <c r="B46" s="4">
        <f>Data!C45</f>
        <v>66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  <c r="AN46" s="26">
        <v>51.636511764657349</v>
      </c>
      <c r="AO46" s="26">
        <v>51.636511764657349</v>
      </c>
      <c r="AP46" s="26">
        <v>49.034816545650955</v>
      </c>
      <c r="AQ46" s="26">
        <v>49.034816545650955</v>
      </c>
      <c r="AR46" s="26">
        <v>51.636511764657349</v>
      </c>
      <c r="AS46" s="26">
        <v>51.636511764657349</v>
      </c>
      <c r="AT46" s="26">
        <v>51.636511764657349</v>
      </c>
      <c r="AU46" s="26">
        <v>49.234954551410603</v>
      </c>
      <c r="AV46" s="26">
        <v>49.234954551410603</v>
      </c>
      <c r="AW46" s="26">
        <v>49.034816545650955</v>
      </c>
      <c r="AX46" s="26">
        <v>44.290961106176738</v>
      </c>
      <c r="AY46" s="26">
        <v>57.054538265296586</v>
      </c>
      <c r="AZ46" s="26">
        <v>54.49906304694845</v>
      </c>
      <c r="BA46" s="26">
        <v>57.054538265296586</v>
      </c>
      <c r="BB46" s="26">
        <v>53.855819093205191</v>
      </c>
      <c r="BC46" s="26">
        <v>53.855819093205191</v>
      </c>
      <c r="BD46" s="26">
        <v>53.855819093205191</v>
      </c>
    </row>
    <row r="47" spans="1:56" x14ac:dyDescent="0.2">
      <c r="A47" s="2">
        <f t="shared" si="32"/>
        <v>43944</v>
      </c>
      <c r="B47" s="4">
        <f>Data!C46</f>
        <v>69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  <c r="AN47" s="26">
        <v>54.519649757539874</v>
      </c>
      <c r="AO47" s="26">
        <v>54.519649757539874</v>
      </c>
      <c r="AP47" s="26">
        <v>51.633277519106052</v>
      </c>
      <c r="AQ47" s="26">
        <v>51.633277519106052</v>
      </c>
      <c r="AR47" s="26">
        <v>54.519649757539874</v>
      </c>
      <c r="AS47" s="26">
        <v>54.519649757539874</v>
      </c>
      <c r="AT47" s="26">
        <v>54.519649757539874</v>
      </c>
      <c r="AU47" s="26">
        <v>52.018784930491314</v>
      </c>
      <c r="AV47" s="26">
        <v>52.018784930491314</v>
      </c>
      <c r="AW47" s="26">
        <v>51.633277519106052</v>
      </c>
      <c r="AX47" s="26">
        <v>46.859800609593648</v>
      </c>
      <c r="AY47" s="26">
        <v>59.91864167886029</v>
      </c>
      <c r="AZ47" s="26">
        <v>57.255655431174802</v>
      </c>
      <c r="BA47" s="26">
        <v>59.91864167886029</v>
      </c>
      <c r="BB47" s="26">
        <v>56.585047286299563</v>
      </c>
      <c r="BC47" s="26">
        <v>56.585047286299563</v>
      </c>
      <c r="BD47" s="26">
        <v>56.585047286299563</v>
      </c>
    </row>
    <row r="48" spans="1:56" x14ac:dyDescent="0.2">
      <c r="A48" s="2">
        <f t="shared" si="32"/>
        <v>43945</v>
      </c>
      <c r="B48" s="4">
        <f>Data!C47</f>
        <v>71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  <c r="AN48" s="26">
        <v>57.493253774250888</v>
      </c>
      <c r="AO48" s="26">
        <v>57.493253774250888</v>
      </c>
      <c r="AP48" s="26">
        <v>54.29307922176374</v>
      </c>
      <c r="AQ48" s="26">
        <v>54.29307922176374</v>
      </c>
      <c r="AR48" s="26">
        <v>57.493253774250888</v>
      </c>
      <c r="AS48" s="26">
        <v>57.493253774250888</v>
      </c>
      <c r="AT48" s="26">
        <v>57.493253774250888</v>
      </c>
      <c r="AU48" s="26">
        <v>54.894223558841638</v>
      </c>
      <c r="AV48" s="26">
        <v>54.894223558841638</v>
      </c>
      <c r="AW48" s="26">
        <v>54.29307922176374</v>
      </c>
      <c r="AX48" s="26">
        <v>49.521278354973347</v>
      </c>
      <c r="AY48" s="26">
        <v>62.866381367283125</v>
      </c>
      <c r="AZ48" s="26">
        <v>60.095107738414811</v>
      </c>
      <c r="BA48" s="26">
        <v>62.866381367283125</v>
      </c>
      <c r="BB48" s="26">
        <v>59.396902207227633</v>
      </c>
      <c r="BC48" s="26">
        <v>59.396902207227633</v>
      </c>
      <c r="BD48" s="26">
        <v>59.396902207227633</v>
      </c>
    </row>
    <row r="49" spans="1:56" x14ac:dyDescent="0.2">
      <c r="A49" s="2">
        <f t="shared" si="32"/>
        <v>43946</v>
      </c>
      <c r="B49" s="4">
        <f>Data!C48</f>
        <v>72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  <c r="AN49" s="26">
        <v>60.554491151791879</v>
      </c>
      <c r="AO49" s="26">
        <v>60.554491151791879</v>
      </c>
      <c r="AP49" s="26">
        <v>57.009950129708571</v>
      </c>
      <c r="AQ49" s="26">
        <v>57.009950129708571</v>
      </c>
      <c r="AR49" s="26">
        <v>60.554491151791879</v>
      </c>
      <c r="AS49" s="26">
        <v>60.554491151791879</v>
      </c>
      <c r="AT49" s="26">
        <v>60.554491151791879</v>
      </c>
      <c r="AU49" s="26">
        <v>57.858970932693666</v>
      </c>
      <c r="AV49" s="26">
        <v>57.858970932693666</v>
      </c>
      <c r="AW49" s="26">
        <v>57.009950129708571</v>
      </c>
      <c r="AX49" s="26">
        <v>52.274159842280625</v>
      </c>
      <c r="AY49" s="26">
        <v>65.896899983765721</v>
      </c>
      <c r="AZ49" s="26">
        <v>63.016829163992718</v>
      </c>
      <c r="BA49" s="26">
        <v>65.896899983765721</v>
      </c>
      <c r="BB49" s="26">
        <v>62.290858332933979</v>
      </c>
      <c r="BC49" s="26">
        <v>62.290858332933979</v>
      </c>
      <c r="BD49" s="26">
        <v>62.290858332933979</v>
      </c>
    </row>
    <row r="50" spans="1:56" x14ac:dyDescent="0.2">
      <c r="A50" s="2">
        <f t="shared" si="32"/>
        <v>43947</v>
      </c>
      <c r="B50" s="4">
        <f>Data!C49</f>
        <v>73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  <c r="AN50" s="26">
        <v>63.699941773467124</v>
      </c>
      <c r="AO50" s="26">
        <v>63.699941773467124</v>
      </c>
      <c r="AP50" s="26">
        <v>59.779182243414184</v>
      </c>
      <c r="AQ50" s="26">
        <v>59.779182243414184</v>
      </c>
      <c r="AR50" s="26">
        <v>63.699941773467124</v>
      </c>
      <c r="AS50" s="26">
        <v>63.699941773467124</v>
      </c>
      <c r="AT50" s="26">
        <v>63.699941773467124</v>
      </c>
      <c r="AU50" s="26">
        <v>60.91015975435495</v>
      </c>
      <c r="AV50" s="26">
        <v>60.91015975435495</v>
      </c>
      <c r="AW50" s="26">
        <v>59.779182243414184</v>
      </c>
      <c r="AX50" s="26">
        <v>55.116698122306374</v>
      </c>
      <c r="AY50" s="26">
        <v>69.009076312520804</v>
      </c>
      <c r="AZ50" s="26">
        <v>66.019981378626113</v>
      </c>
      <c r="BA50" s="26">
        <v>69.009076312520804</v>
      </c>
      <c r="BB50" s="26">
        <v>65.266146881338273</v>
      </c>
      <c r="BC50" s="26">
        <v>65.266146881338273</v>
      </c>
      <c r="BD50" s="26">
        <v>65.266146881338273</v>
      </c>
    </row>
    <row r="51" spans="1:56" x14ac:dyDescent="0.2">
      <c r="A51" s="2">
        <f t="shared" si="32"/>
        <v>43948</v>
      </c>
      <c r="B51" s="4">
        <f>Data!C50</f>
        <v>74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  <c r="AN51" s="26">
        <v>66.925604519439375</v>
      </c>
      <c r="AO51" s="26">
        <v>66.925604519439375</v>
      </c>
      <c r="AP51" s="26">
        <v>62.595655858467872</v>
      </c>
      <c r="AQ51" s="26">
        <v>62.595655858467872</v>
      </c>
      <c r="AR51" s="26">
        <v>66.925604519439375</v>
      </c>
      <c r="AS51" s="26">
        <v>66.925604519439375</v>
      </c>
      <c r="AT51" s="26">
        <v>66.925604519439375</v>
      </c>
      <c r="AU51" s="26">
        <v>64.04435513236362</v>
      </c>
      <c r="AV51" s="26">
        <v>64.04435513236362</v>
      </c>
      <c r="AW51" s="26">
        <v>62.595655858467872</v>
      </c>
      <c r="AX51" s="26">
        <v>58.046623136040196</v>
      </c>
      <c r="AY51" s="26">
        <v>72.201518972779979</v>
      </c>
      <c r="AZ51" s="26">
        <v>69.10347113845333</v>
      </c>
      <c r="BA51" s="26">
        <v>72.201518972779979</v>
      </c>
      <c r="BB51" s="26">
        <v>68.321748179526494</v>
      </c>
      <c r="BC51" s="26">
        <v>68.321748179526494</v>
      </c>
      <c r="BD51" s="26">
        <v>68.321748179526494</v>
      </c>
    </row>
    <row r="52" spans="1:56" x14ac:dyDescent="0.2">
      <c r="A52" s="2">
        <f t="shared" si="32"/>
        <v>43949</v>
      </c>
      <c r="B52" s="4">
        <f>Data!C51</f>
        <v>75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  <c r="AN52" s="26">
        <v>70.226910586742832</v>
      </c>
      <c r="AO52" s="26">
        <v>70.226910586742832</v>
      </c>
      <c r="AP52" s="26">
        <v>65.45387009989156</v>
      </c>
      <c r="AQ52" s="26">
        <v>65.45387009989156</v>
      </c>
      <c r="AR52" s="26">
        <v>70.226910586742832</v>
      </c>
      <c r="AS52" s="26">
        <v>70.226910586742832</v>
      </c>
      <c r="AT52" s="26">
        <v>70.226910586742832</v>
      </c>
      <c r="AU52" s="26">
        <v>67.257560994859972</v>
      </c>
      <c r="AV52" s="26">
        <v>67.257560994859972</v>
      </c>
      <c r="AW52" s="26">
        <v>65.45387009989156</v>
      </c>
      <c r="AX52" s="26">
        <v>61.061135717879758</v>
      </c>
      <c r="AY52" s="26">
        <v>75.472559460840301</v>
      </c>
      <c r="AZ52" s="26">
        <v>72.265942092326227</v>
      </c>
      <c r="BA52" s="26">
        <v>75.472559460840301</v>
      </c>
      <c r="BB52" s="26">
        <v>71.456383194628728</v>
      </c>
      <c r="BC52" s="26">
        <v>71.456383194628728</v>
      </c>
      <c r="BD52" s="26">
        <v>71.456383194628728</v>
      </c>
    </row>
    <row r="53" spans="1:56" x14ac:dyDescent="0.2">
      <c r="A53" s="2">
        <f t="shared" si="32"/>
        <v>43950</v>
      </c>
      <c r="B53" s="4">
        <f>Data!C52</f>
        <v>75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  <c r="AN53" s="26">
        <v>73.598742775582181</v>
      </c>
      <c r="AO53" s="26">
        <v>73.598742775582181</v>
      </c>
      <c r="AP53" s="26">
        <v>68.347979279239311</v>
      </c>
      <c r="AQ53" s="26">
        <v>68.347979279239311</v>
      </c>
      <c r="AR53" s="26">
        <v>73.598742775582181</v>
      </c>
      <c r="AS53" s="26">
        <v>73.598742775582181</v>
      </c>
      <c r="AT53" s="26">
        <v>73.598742775582181</v>
      </c>
      <c r="AU53" s="26">
        <v>70.545231963488419</v>
      </c>
      <c r="AV53" s="26">
        <v>70.545231963488419</v>
      </c>
      <c r="AW53" s="26">
        <v>68.347979279239311</v>
      </c>
      <c r="AX53" s="26">
        <v>64.156905741476692</v>
      </c>
      <c r="AY53" s="26">
        <v>78.820244919118579</v>
      </c>
      <c r="AZ53" s="26">
        <v>75.505766156619131</v>
      </c>
      <c r="BA53" s="26">
        <v>78.820244919118579</v>
      </c>
      <c r="BB53" s="26">
        <v>74.668504592451825</v>
      </c>
      <c r="BC53" s="26">
        <v>74.668504592451825</v>
      </c>
      <c r="BD53" s="26">
        <v>74.668504592451825</v>
      </c>
    </row>
    <row r="54" spans="1:56" x14ac:dyDescent="0.2">
      <c r="A54" s="2">
        <f t="shared" si="32"/>
        <v>43951</v>
      </c>
      <c r="B54" s="4">
        <f>Data!C53</f>
        <v>78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  <c r="AN54" s="26">
        <v>77.035459296801633</v>
      </c>
      <c r="AO54" s="26">
        <v>77.035459296801633</v>
      </c>
      <c r="AP54" s="26">
        <v>71.27183508242048</v>
      </c>
      <c r="AQ54" s="26">
        <v>71.27183508242048</v>
      </c>
      <c r="AR54" s="26">
        <v>77.035459296801633</v>
      </c>
      <c r="AS54" s="26">
        <v>77.035459296801633</v>
      </c>
      <c r="AT54" s="26">
        <v>77.035459296801633</v>
      </c>
      <c r="AU54" s="26">
        <v>73.902289424754528</v>
      </c>
      <c r="AV54" s="26">
        <v>73.902289424754528</v>
      </c>
      <c r="AW54" s="26">
        <v>71.27183508242048</v>
      </c>
      <c r="AX54" s="26">
        <v>67.330073445834103</v>
      </c>
      <c r="AY54" s="26">
        <v>82.242331661058969</v>
      </c>
      <c r="AZ54" s="26">
        <v>78.821035446272305</v>
      </c>
      <c r="BA54" s="26">
        <v>82.242331661058969</v>
      </c>
      <c r="BB54" s="26">
        <v>77.956288301878814</v>
      </c>
      <c r="BC54" s="26">
        <v>77.956288301878814</v>
      </c>
      <c r="BD54" s="26">
        <v>77.956288301878814</v>
      </c>
    </row>
    <row r="55" spans="1:56" x14ac:dyDescent="0.2">
      <c r="A55" s="2">
        <f t="shared" si="32"/>
        <v>43952</v>
      </c>
      <c r="B55" s="4">
        <f>Data!C54</f>
        <v>84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  <c r="AN55" s="26">
        <v>80.530920058318586</v>
      </c>
      <c r="AO55" s="26">
        <v>80.530920058318586</v>
      </c>
      <c r="AP55" s="26">
        <v>74.219034463408107</v>
      </c>
      <c r="AQ55" s="26">
        <v>74.219034463408107</v>
      </c>
      <c r="AR55" s="26">
        <v>80.530920058318586</v>
      </c>
      <c r="AS55" s="26">
        <v>80.530920058318586</v>
      </c>
      <c r="AT55" s="26">
        <v>80.530920058318586</v>
      </c>
      <c r="AU55" s="26">
        <v>77.323139964156368</v>
      </c>
      <c r="AV55" s="26">
        <v>77.323139964156368</v>
      </c>
      <c r="AW55" s="26">
        <v>74.219034463408107</v>
      </c>
      <c r="AX55" s="26">
        <v>70.576252469079634</v>
      </c>
      <c r="AY55" s="26">
        <v>85.736281422962804</v>
      </c>
      <c r="AZ55" s="26">
        <v>82.20955666406222</v>
      </c>
      <c r="BA55" s="26">
        <v>85.736281422962804</v>
      </c>
      <c r="BB55" s="26">
        <v>81.317627468832058</v>
      </c>
      <c r="BC55" s="26">
        <v>81.317627468832058</v>
      </c>
      <c r="BD55" s="26">
        <v>81.317627468832058</v>
      </c>
    </row>
    <row r="56" spans="1:56" x14ac:dyDescent="0.2">
      <c r="A56" s="2">
        <f t="shared" si="32"/>
        <v>43953</v>
      </c>
      <c r="B56" s="4">
        <f>Data!C55</f>
        <v>93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  <c r="AN56" s="26">
        <v>84.078512748744586</v>
      </c>
      <c r="AO56" s="26">
        <v>84.078512748744586</v>
      </c>
      <c r="AP56" s="26">
        <v>77.182972841141847</v>
      </c>
      <c r="AQ56" s="26">
        <v>77.182972841141847</v>
      </c>
      <c r="AR56" s="26">
        <v>84.078512748744586</v>
      </c>
      <c r="AS56" s="26">
        <v>84.078512748744586</v>
      </c>
      <c r="AT56" s="26">
        <v>84.078512748744586</v>
      </c>
      <c r="AU56" s="26">
        <v>80.80169370591787</v>
      </c>
      <c r="AV56" s="26">
        <v>80.80169370591787</v>
      </c>
      <c r="AW56" s="26">
        <v>77.182972841141847</v>
      </c>
      <c r="AX56" s="26">
        <v>73.890532543653208</v>
      </c>
      <c r="AY56" s="26">
        <v>89.299263644006032</v>
      </c>
      <c r="AZ56" s="26">
        <v>85.66885114304651</v>
      </c>
      <c r="BA56" s="26">
        <v>89.299263644006032</v>
      </c>
      <c r="BB56" s="26">
        <v>84.750131966882833</v>
      </c>
      <c r="BC56" s="26">
        <v>84.750131966882833</v>
      </c>
      <c r="BD56" s="26">
        <v>84.750131966882833</v>
      </c>
    </row>
    <row r="57" spans="1:56" x14ac:dyDescent="0.2">
      <c r="A57" s="2">
        <f t="shared" si="32"/>
        <v>43954</v>
      </c>
      <c r="B57" s="4">
        <f>Data!C56</f>
        <v>95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  <c r="AN57" s="26">
        <v>87.671175369577739</v>
      </c>
      <c r="AO57" s="26">
        <v>87.671175369577739</v>
      </c>
      <c r="AP57" s="26">
        <v>80.156901687416877</v>
      </c>
      <c r="AQ57" s="26">
        <v>80.156901687416877</v>
      </c>
      <c r="AR57" s="26">
        <v>87.671175369577739</v>
      </c>
      <c r="AS57" s="26">
        <v>87.671175369577739</v>
      </c>
      <c r="AT57" s="26">
        <v>87.671175369577739</v>
      </c>
      <c r="AU57" s="26">
        <v>84.33137944093798</v>
      </c>
      <c r="AV57" s="26">
        <v>84.33137944093798</v>
      </c>
      <c r="AW57" s="26">
        <v>80.156901687416877</v>
      </c>
      <c r="AX57" s="26">
        <v>77.267479177989884</v>
      </c>
      <c r="AY57" s="26">
        <v>92.92815931249315</v>
      </c>
      <c r="AZ57" s="26">
        <v>89.196156282815949</v>
      </c>
      <c r="BA57" s="26">
        <v>92.92815931249315</v>
      </c>
      <c r="BB57" s="26">
        <v>88.251129255624008</v>
      </c>
      <c r="BC57" s="26">
        <v>88.251129255624008</v>
      </c>
      <c r="BD57" s="26">
        <v>88.251129255624008</v>
      </c>
    </row>
    <row r="58" spans="1:56" x14ac:dyDescent="0.2">
      <c r="A58" s="2">
        <f t="shared" si="32"/>
        <v>43955</v>
      </c>
      <c r="B58" s="4">
        <f>Data!C57</f>
        <v>98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  <c r="AN58" s="26">
        <v>91.301450671169093</v>
      </c>
      <c r="AO58" s="26">
        <v>91.301450671169093</v>
      </c>
      <c r="AP58" s="26">
        <v>83.133988738323566</v>
      </c>
      <c r="AQ58" s="26">
        <v>83.133988738323566</v>
      </c>
      <c r="AR58" s="26">
        <v>91.301450671169093</v>
      </c>
      <c r="AS58" s="26">
        <v>91.301450671169093</v>
      </c>
      <c r="AT58" s="26">
        <v>91.301450671169093</v>
      </c>
      <c r="AU58" s="26">
        <v>87.905190923180854</v>
      </c>
      <c r="AV58" s="26">
        <v>87.905190923180854</v>
      </c>
      <c r="AW58" s="26">
        <v>83.133988738323566</v>
      </c>
      <c r="AX58" s="26">
        <v>80.701162337795367</v>
      </c>
      <c r="AY58" s="26">
        <v>96.619566529433669</v>
      </c>
      <c r="AZ58" s="26">
        <v>92.788428546598624</v>
      </c>
      <c r="BA58" s="26">
        <v>96.619566529433669</v>
      </c>
      <c r="BB58" s="26">
        <v>91.817666757092056</v>
      </c>
      <c r="BC58" s="26">
        <v>91.817666757092056</v>
      </c>
      <c r="BD58" s="26">
        <v>91.817666757092056</v>
      </c>
    </row>
    <row r="59" spans="1:56" x14ac:dyDescent="0.2">
      <c r="A59" s="2">
        <f t="shared" si="32"/>
        <v>43956</v>
      </c>
      <c r="B59" s="4">
        <f>Data!C58</f>
        <v>102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  <c r="AN59" s="26">
        <v>94.961547135155143</v>
      </c>
      <c r="AO59" s="26">
        <v>94.961547135155143</v>
      </c>
      <c r="AP59" s="26">
        <v>86.107379837007329</v>
      </c>
      <c r="AQ59" s="26">
        <v>86.107379837007329</v>
      </c>
      <c r="AR59" s="26">
        <v>94.961547135155143</v>
      </c>
      <c r="AS59" s="26">
        <v>94.961547135155143</v>
      </c>
      <c r="AT59" s="26">
        <v>94.961547135155143</v>
      </c>
      <c r="AU59" s="26">
        <v>91.515740169193862</v>
      </c>
      <c r="AV59" s="26">
        <v>91.515740169193862</v>
      </c>
      <c r="AW59" s="26">
        <v>86.107379837007329</v>
      </c>
      <c r="AX59" s="26">
        <v>84.185192449250167</v>
      </c>
      <c r="AY59" s="26">
        <v>100.36980799351853</v>
      </c>
      <c r="AZ59" s="26">
        <v>96.442348241203106</v>
      </c>
      <c r="BA59" s="26">
        <v>100.36980799351853</v>
      </c>
      <c r="BB59" s="26">
        <v>95.446515975951399</v>
      </c>
      <c r="BC59" s="26">
        <v>95.446515975951399</v>
      </c>
      <c r="BD59" s="26">
        <v>95.446515975951399</v>
      </c>
    </row>
    <row r="60" spans="1:56" x14ac:dyDescent="0.2">
      <c r="A60" s="2">
        <f t="shared" si="32"/>
        <v>43957</v>
      </c>
      <c r="B60" s="4">
        <f>Data!C59</f>
        <v>104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  <c r="AN60" s="26">
        <v>98.643405412918312</v>
      </c>
      <c r="AO60" s="26">
        <v>98.643405412918312</v>
      </c>
      <c r="AP60" s="26">
        <v>89.070261345587014</v>
      </c>
      <c r="AQ60" s="26">
        <v>89.070261345587014</v>
      </c>
      <c r="AR60" s="26">
        <v>98.643405412918312</v>
      </c>
      <c r="AS60" s="26">
        <v>98.643405412918312</v>
      </c>
      <c r="AT60" s="26">
        <v>98.643405412918312</v>
      </c>
      <c r="AU60" s="26">
        <v>95.155316889508171</v>
      </c>
      <c r="AV60" s="26">
        <v>95.155316889508171</v>
      </c>
      <c r="AW60" s="26">
        <v>89.070261345587014</v>
      </c>
      <c r="AX60" s="26">
        <v>87.712763309459149</v>
      </c>
      <c r="AY60" s="26">
        <v>104.1749406534983</v>
      </c>
      <c r="AZ60" s="26">
        <v>100.15432634631053</v>
      </c>
      <c r="BA60" s="26">
        <v>104.1749406534983</v>
      </c>
      <c r="BB60" s="26">
        <v>99.134178634343797</v>
      </c>
      <c r="BC60" s="26">
        <v>99.134178634343797</v>
      </c>
      <c r="BD60" s="26">
        <v>99.134178634343797</v>
      </c>
    </row>
    <row r="61" spans="1:56" x14ac:dyDescent="0.2">
      <c r="A61" s="2">
        <f t="shared" si="32"/>
        <v>43958</v>
      </c>
      <c r="B61" s="4">
        <f>Data!C60</f>
        <v>108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  <c r="AN61" s="26">
        <v>102.33876898693063</v>
      </c>
      <c r="AO61" s="26">
        <v>102.33876898693063</v>
      </c>
      <c r="AP61" s="26">
        <v>92.015922008978265</v>
      </c>
      <c r="AQ61" s="26">
        <v>92.015922008978265</v>
      </c>
      <c r="AR61" s="26">
        <v>102.33876898693063</v>
      </c>
      <c r="AS61" s="26">
        <v>102.33876898693063</v>
      </c>
      <c r="AT61" s="26">
        <v>102.33876898693063</v>
      </c>
      <c r="AU61" s="26">
        <v>98.815953023185159</v>
      </c>
      <c r="AV61" s="26">
        <v>98.815953023185159</v>
      </c>
      <c r="AW61" s="26">
        <v>92.015922008978265</v>
      </c>
      <c r="AX61" s="26">
        <v>91.276701327672981</v>
      </c>
      <c r="AY61" s="26">
        <v>108.03076778720326</v>
      </c>
      <c r="AZ61" s="26">
        <v>103.92051367659741</v>
      </c>
      <c r="BA61" s="26">
        <v>108.03076778720326</v>
      </c>
      <c r="BB61" s="26">
        <v>102.8768951102534</v>
      </c>
      <c r="BC61" s="26">
        <v>102.8768951102534</v>
      </c>
      <c r="BD61" s="26">
        <v>102.8768951102534</v>
      </c>
    </row>
    <row r="62" spans="1:56" x14ac:dyDescent="0.2">
      <c r="A62" s="2">
        <f t="shared" si="32"/>
        <v>43959</v>
      </c>
      <c r="B62" s="4">
        <f>Data!C61</f>
        <v>110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  <c r="AN62" s="26">
        <v>106.03925773684914</v>
      </c>
      <c r="AO62" s="26">
        <v>106.03925773684914</v>
      </c>
      <c r="AP62" s="26">
        <v>94.937813118167611</v>
      </c>
      <c r="AQ62" s="26">
        <v>94.937813118167611</v>
      </c>
      <c r="AR62" s="26">
        <v>106.03925773684914</v>
      </c>
      <c r="AS62" s="26">
        <v>106.03925773684914</v>
      </c>
      <c r="AT62" s="26">
        <v>106.03925773684914</v>
      </c>
      <c r="AU62" s="26">
        <v>102.48949123759985</v>
      </c>
      <c r="AV62" s="26">
        <v>102.48949123759985</v>
      </c>
      <c r="AW62" s="26">
        <v>94.937813118167611</v>
      </c>
      <c r="AX62" s="26">
        <v>94.869520388066178</v>
      </c>
      <c r="AY62" s="26">
        <v>111.93285372599136</v>
      </c>
      <c r="AZ62" s="26">
        <v>107.73681262516087</v>
      </c>
      <c r="BA62" s="26">
        <v>111.93285372599136</v>
      </c>
      <c r="BB62" s="26">
        <v>106.67065543466532</v>
      </c>
      <c r="BC62" s="26">
        <v>106.67065543466532</v>
      </c>
      <c r="BD62" s="26">
        <v>106.67065543466532</v>
      </c>
    </row>
    <row r="63" spans="1:56" x14ac:dyDescent="0.2">
      <c r="A63" s="2">
        <f t="shared" si="32"/>
        <v>43960</v>
      </c>
      <c r="B63" s="4">
        <f>Data!C62</f>
        <v>116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  <c r="AN63" s="26">
        <v>109.73644307576288</v>
      </c>
      <c r="AO63" s="26">
        <v>109.73644307576288</v>
      </c>
      <c r="AP63" s="26">
        <v>97.829605815565458</v>
      </c>
      <c r="AQ63" s="26">
        <v>97.829605815565458</v>
      </c>
      <c r="AR63" s="26">
        <v>109.73644307576288</v>
      </c>
      <c r="AS63" s="26">
        <v>109.73644307576288</v>
      </c>
      <c r="AT63" s="26">
        <v>109.73644307576288</v>
      </c>
      <c r="AU63" s="26">
        <v>106.16765620645364</v>
      </c>
      <c r="AV63" s="26">
        <v>106.16765620645364</v>
      </c>
      <c r="AW63" s="26">
        <v>97.829605815565458</v>
      </c>
      <c r="AX63" s="26">
        <v>98.483481533240308</v>
      </c>
      <c r="AY63" s="26">
        <v>115.87654131509028</v>
      </c>
      <c r="AZ63" s="26">
        <v>111.59889161619128</v>
      </c>
      <c r="BA63" s="26">
        <v>115.87654131509028</v>
      </c>
      <c r="BB63" s="26">
        <v>110.51121298433691</v>
      </c>
      <c r="BC63" s="26">
        <v>110.51121298433691</v>
      </c>
      <c r="BD63" s="26">
        <v>110.51121298433691</v>
      </c>
    </row>
    <row r="64" spans="1:56" x14ac:dyDescent="0.2">
      <c r="A64" s="2">
        <f t="shared" si="32"/>
        <v>43961</v>
      </c>
      <c r="B64" s="4">
        <f>Data!C63</f>
        <v>125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  <c r="AN64" s="26">
        <v>113.42192338251611</v>
      </c>
      <c r="AO64" s="26">
        <v>113.42192338251611</v>
      </c>
      <c r="AP64" s="26">
        <v>100.68524442892725</v>
      </c>
      <c r="AQ64" s="26">
        <v>100.68524442892725</v>
      </c>
      <c r="AR64" s="26">
        <v>113.42192338251611</v>
      </c>
      <c r="AS64" s="26">
        <v>113.42192338251611</v>
      </c>
      <c r="AT64" s="26">
        <v>113.42192338251611</v>
      </c>
      <c r="AU64" s="26">
        <v>109.84212750000322</v>
      </c>
      <c r="AV64" s="26">
        <v>109.84212750000322</v>
      </c>
      <c r="AW64" s="26">
        <v>100.68524442892725</v>
      </c>
      <c r="AX64" s="26">
        <v>102.11065662871475</v>
      </c>
      <c r="AY64" s="26">
        <v>119.85697193872527</v>
      </c>
      <c r="AZ64" s="26">
        <v>115.50220214407007</v>
      </c>
      <c r="BA64" s="26">
        <v>119.85697193872527</v>
      </c>
      <c r="BB64" s="26">
        <v>114.39410075911213</v>
      </c>
      <c r="BC64" s="26">
        <v>114.39410075911213</v>
      </c>
      <c r="BD64" s="26">
        <v>114.39410075911213</v>
      </c>
    </row>
    <row r="65" spans="1:56" x14ac:dyDescent="0.2">
      <c r="A65" s="2">
        <f t="shared" si="32"/>
        <v>43962</v>
      </c>
      <c r="B65" s="4">
        <f>Data!C64</f>
        <v>128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  <c r="AN65" s="26">
        <v>117.08739859922166</v>
      </c>
      <c r="AO65" s="26">
        <v>117.08739859922166</v>
      </c>
      <c r="AP65" s="26">
        <v>103.49899484299299</v>
      </c>
      <c r="AQ65" s="26">
        <v>103.49899484299299</v>
      </c>
      <c r="AR65" s="26">
        <v>117.08739859922166</v>
      </c>
      <c r="AS65" s="26">
        <v>117.08739859922166</v>
      </c>
      <c r="AT65" s="26">
        <v>117.08739859922166</v>
      </c>
      <c r="AU65" s="26">
        <v>113.50461302030666</v>
      </c>
      <c r="AV65" s="26">
        <v>113.50461302030666</v>
      </c>
      <c r="AW65" s="26">
        <v>103.49899484299299</v>
      </c>
      <c r="AX65" s="26">
        <v>105.74299519295599</v>
      </c>
      <c r="AY65" s="26">
        <v>123.86910748512746</v>
      </c>
      <c r="AZ65" s="26">
        <v>119.44199783673599</v>
      </c>
      <c r="BA65" s="26">
        <v>123.86910748512746</v>
      </c>
      <c r="BB65" s="26">
        <v>118.31464969724166</v>
      </c>
      <c r="BC65" s="26">
        <v>118.31464969724166</v>
      </c>
      <c r="BD65" s="26">
        <v>118.31464969724166</v>
      </c>
    </row>
    <row r="66" spans="1:56" x14ac:dyDescent="0.2">
      <c r="A66" s="2">
        <f t="shared" si="32"/>
        <v>43963</v>
      </c>
      <c r="B66" s="4">
        <f>Data!C65</f>
        <v>131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  <c r="AN66" s="26">
        <v>120.72474309154836</v>
      </c>
      <c r="AO66" s="26">
        <v>120.72474309154836</v>
      </c>
      <c r="AP66" s="26">
        <v>106.26548716516132</v>
      </c>
      <c r="AQ66" s="26">
        <v>106.26548716516132</v>
      </c>
      <c r="AR66" s="26">
        <v>120.72474309154836</v>
      </c>
      <c r="AS66" s="26">
        <v>120.72474309154836</v>
      </c>
      <c r="AT66" s="26">
        <v>120.72474309154836</v>
      </c>
      <c r="AU66" s="26">
        <v>117.1469220959552</v>
      </c>
      <c r="AV66" s="26">
        <v>117.1469220959552</v>
      </c>
      <c r="AW66" s="26">
        <v>106.26548716516132</v>
      </c>
      <c r="AX66" s="26">
        <v>109.37239367381615</v>
      </c>
      <c r="AY66" s="26">
        <v>127.90775413843195</v>
      </c>
      <c r="AZ66" s="26">
        <v>123.41335547361322</v>
      </c>
      <c r="BA66" s="26">
        <v>127.90775413843195</v>
      </c>
      <c r="BB66" s="26">
        <v>122.26800896982961</v>
      </c>
      <c r="BC66" s="26">
        <v>122.26800896982961</v>
      </c>
      <c r="BD66" s="26">
        <v>122.26800896982961</v>
      </c>
    </row>
    <row r="67" spans="1:56" x14ac:dyDescent="0.2">
      <c r="A67" s="2">
        <f t="shared" si="32"/>
        <v>43964</v>
      </c>
      <c r="B67" s="4">
        <f>Data!C66</f>
        <v>131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  <c r="AN67" s="26">
        <v>124.32607618266297</v>
      </c>
      <c r="AO67" s="26">
        <v>124.32607618266297</v>
      </c>
      <c r="AP67" s="26">
        <v>108.97975209765409</v>
      </c>
      <c r="AQ67" s="26">
        <v>108.97975209765409</v>
      </c>
      <c r="AR67" s="26">
        <v>124.32607618266297</v>
      </c>
      <c r="AS67" s="26">
        <v>124.32607618266297</v>
      </c>
      <c r="AT67" s="26">
        <v>124.32607618266297</v>
      </c>
      <c r="AU67" s="26">
        <v>120.76103761743791</v>
      </c>
      <c r="AV67" s="26">
        <v>120.76103761743791</v>
      </c>
      <c r="AW67" s="26">
        <v>108.97975209765409</v>
      </c>
      <c r="AX67" s="26">
        <v>112.99076662736331</v>
      </c>
      <c r="AY67" s="26">
        <v>131.96758784890545</v>
      </c>
      <c r="AZ67" s="26">
        <v>127.41119785261897</v>
      </c>
      <c r="BA67" s="26">
        <v>131.96758784890545</v>
      </c>
      <c r="BB67" s="26">
        <v>126.24916815988257</v>
      </c>
      <c r="BC67" s="26">
        <v>126.24916815988257</v>
      </c>
      <c r="BD67" s="26">
        <v>126.24916815988257</v>
      </c>
    </row>
    <row r="68" spans="1:56" x14ac:dyDescent="0.2">
      <c r="A68" s="2">
        <f t="shared" si="32"/>
        <v>43965</v>
      </c>
      <c r="B68" s="4">
        <f>Data!C67</f>
        <v>133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  <c r="AN68" s="26">
        <v>127.8838301665515</v>
      </c>
      <c r="AO68" s="26">
        <v>127.8838301665515</v>
      </c>
      <c r="AP68" s="26">
        <v>111.63725059702055</v>
      </c>
      <c r="AQ68" s="26">
        <v>111.63725059702055</v>
      </c>
      <c r="AR68" s="26">
        <v>127.8838301665515</v>
      </c>
      <c r="AS68" s="26">
        <v>127.8838301665515</v>
      </c>
      <c r="AT68" s="26">
        <v>127.8838301665515</v>
      </c>
      <c r="AU68" s="26">
        <v>124.33918694531584</v>
      </c>
      <c r="AV68" s="26">
        <v>124.33918694531584</v>
      </c>
      <c r="AW68" s="26">
        <v>111.63725059702055</v>
      </c>
      <c r="AX68" s="26">
        <v>116.59011951340896</v>
      </c>
      <c r="AY68" s="26">
        <v>136.04318128983189</v>
      </c>
      <c r="AZ68" s="26">
        <v>131.43031835667014</v>
      </c>
      <c r="BA68" s="26">
        <v>136.04318128983189</v>
      </c>
      <c r="BB68" s="26">
        <v>130.25298118727932</v>
      </c>
      <c r="BC68" s="26">
        <v>130.25298118727932</v>
      </c>
      <c r="BD68" s="26">
        <v>130.25298118727932</v>
      </c>
    </row>
    <row r="69" spans="1:56" x14ac:dyDescent="0.2">
      <c r="A69" s="2">
        <f t="shared" ref="A69:A132" si="33">A68+1</f>
        <v>43966</v>
      </c>
      <c r="B69" s="4">
        <f>Data!C68</f>
        <v>135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  <c r="AN69" s="26">
        <v>131.3908123282952</v>
      </c>
      <c r="AO69" s="26">
        <v>131.3908123282952</v>
      </c>
      <c r="AP69" s="26">
        <v>114.23389657768091</v>
      </c>
      <c r="AQ69" s="26">
        <v>114.23389657768091</v>
      </c>
      <c r="AR69" s="26">
        <v>131.3908123282952</v>
      </c>
      <c r="AS69" s="26">
        <v>131.3908123282952</v>
      </c>
      <c r="AT69" s="26">
        <v>131.3908123282952</v>
      </c>
      <c r="AU69" s="26">
        <v>127.87390808480161</v>
      </c>
      <c r="AV69" s="26">
        <v>127.87390808480161</v>
      </c>
      <c r="AW69" s="26">
        <v>114.23389657768091</v>
      </c>
      <c r="AX69" s="26">
        <v>120.16261967412217</v>
      </c>
      <c r="AY69" s="26">
        <v>140.12903205992529</v>
      </c>
      <c r="AZ69" s="26">
        <v>135.46540701877632</v>
      </c>
      <c r="BA69" s="26">
        <v>140.12903205992529</v>
      </c>
      <c r="BB69" s="26">
        <v>134.2741917893695</v>
      </c>
      <c r="BC69" s="26">
        <v>134.2741917893695</v>
      </c>
      <c r="BD69" s="26">
        <v>134.2741917893695</v>
      </c>
    </row>
    <row r="70" spans="1:56" x14ac:dyDescent="0.2">
      <c r="A70" s="2">
        <f t="shared" si="33"/>
        <v>43967</v>
      </c>
      <c r="B70" s="4">
        <f>Data!C69</f>
        <v>138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  <c r="AN70" s="26">
        <v>134.84025999349984</v>
      </c>
      <c r="AO70" s="26">
        <v>134.84025999349984</v>
      </c>
      <c r="AP70" s="26">
        <v>116.76607259458871</v>
      </c>
      <c r="AQ70" s="26">
        <v>116.76607259458871</v>
      </c>
      <c r="AR70" s="26">
        <v>134.84025999349984</v>
      </c>
      <c r="AS70" s="26">
        <v>134.84025999349984</v>
      </c>
      <c r="AT70" s="26">
        <v>134.84025999349984</v>
      </c>
      <c r="AU70" s="26">
        <v>131.35811000829395</v>
      </c>
      <c r="AV70" s="26">
        <v>131.35811000829395</v>
      </c>
      <c r="AW70" s="26">
        <v>116.76607259458871</v>
      </c>
      <c r="AX70" s="26">
        <v>123.70066420655769</v>
      </c>
      <c r="AY70" s="26">
        <v>144.21959183778696</v>
      </c>
      <c r="AZ70" s="26">
        <v>139.5110778295676</v>
      </c>
      <c r="BA70" s="26">
        <v>144.21959183778696</v>
      </c>
      <c r="BB70" s="26">
        <v>138.30746031113429</v>
      </c>
      <c r="BC70" s="26">
        <v>138.30746031113429</v>
      </c>
      <c r="BD70" s="26">
        <v>138.30746031113429</v>
      </c>
    </row>
    <row r="71" spans="1:56" x14ac:dyDescent="0.2">
      <c r="A71" s="2">
        <f t="shared" si="33"/>
        <v>43968</v>
      </c>
      <c r="B71" s="4">
        <f>Data!C70</f>
        <v>142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  <c r="AN71" s="26">
        <v>138.22588785458967</v>
      </c>
      <c r="AO71" s="26">
        <v>138.22588785458967</v>
      </c>
      <c r="AP71" s="26">
        <v>119.23063861542181</v>
      </c>
      <c r="AQ71" s="26">
        <v>119.23063861542181</v>
      </c>
      <c r="AR71" s="26">
        <v>138.22588785458967</v>
      </c>
      <c r="AS71" s="26">
        <v>138.22588785458967</v>
      </c>
      <c r="AT71" s="26">
        <v>138.22588785458967</v>
      </c>
      <c r="AU71" s="26">
        <v>134.78512620135675</v>
      </c>
      <c r="AV71" s="26">
        <v>134.78512620135675</v>
      </c>
      <c r="AW71" s="26">
        <v>119.23063861542181</v>
      </c>
      <c r="AX71" s="26">
        <v>127.19694354880369</v>
      </c>
      <c r="AY71" s="26">
        <v>148.30929614642</v>
      </c>
      <c r="AZ71" s="26">
        <v>143.56189697853699</v>
      </c>
      <c r="BA71" s="26">
        <v>148.30929614642</v>
      </c>
      <c r="BB71" s="26">
        <v>142.34739150542768</v>
      </c>
      <c r="BC71" s="26">
        <v>142.34739150542768</v>
      </c>
      <c r="BD71" s="26">
        <v>142.34739150542768</v>
      </c>
    </row>
    <row r="72" spans="1:56" x14ac:dyDescent="0.2">
      <c r="A72" s="2">
        <f t="shared" si="33"/>
        <v>43969</v>
      </c>
      <c r="B72" s="4">
        <f>Data!C71</f>
        <v>147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  <c r="AN72" s="26">
        <v>141.541927059671</v>
      </c>
      <c r="AO72" s="26">
        <v>141.541927059671</v>
      </c>
      <c r="AP72" s="26">
        <v>121.62493415781712</v>
      </c>
      <c r="AQ72" s="26">
        <v>121.62493415781712</v>
      </c>
      <c r="AR72" s="26">
        <v>141.541927059671</v>
      </c>
      <c r="AS72" s="26">
        <v>141.541927059671</v>
      </c>
      <c r="AT72" s="26">
        <v>141.541927059671</v>
      </c>
      <c r="AU72" s="26">
        <v>138.14876072247105</v>
      </c>
      <c r="AV72" s="26">
        <v>138.14876072247105</v>
      </c>
      <c r="AW72" s="26">
        <v>121.62493415781712</v>
      </c>
      <c r="AX72" s="26">
        <v>130.64449974224729</v>
      </c>
      <c r="AY72" s="26">
        <v>152.39259435244401</v>
      </c>
      <c r="AZ72" s="26">
        <v>147.6124116814768</v>
      </c>
      <c r="BA72" s="26">
        <v>152.39259435244401</v>
      </c>
      <c r="BB72" s="26">
        <v>146.38856300380721</v>
      </c>
      <c r="BC72" s="26">
        <v>146.38856300380721</v>
      </c>
      <c r="BD72" s="26">
        <v>146.38856300380721</v>
      </c>
    </row>
    <row r="73" spans="1:56" x14ac:dyDescent="0.2">
      <c r="A73" s="2">
        <f t="shared" si="33"/>
        <v>43970</v>
      </c>
      <c r="B73" s="4">
        <f>Data!C72</f>
        <v>147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  <c r="AN73" s="26">
        <v>144.7831557878616</v>
      </c>
      <c r="AO73" s="26">
        <v>144.7831557878616</v>
      </c>
      <c r="AP73" s="26">
        <v>123.9467742117955</v>
      </c>
      <c r="AQ73" s="26">
        <v>123.9467742117955</v>
      </c>
      <c r="AR73" s="26">
        <v>144.7831557878616</v>
      </c>
      <c r="AS73" s="26">
        <v>144.7831557878616</v>
      </c>
      <c r="AT73" s="26">
        <v>144.7831557878616</v>
      </c>
      <c r="AU73" s="26">
        <v>141.44332629105315</v>
      </c>
      <c r="AV73" s="26">
        <v>141.44332629105315</v>
      </c>
      <c r="AW73" s="26">
        <v>123.9467742117955</v>
      </c>
      <c r="AX73" s="26">
        <v>134.03677850064599</v>
      </c>
      <c r="AY73" s="26">
        <v>156.4639795238304</v>
      </c>
      <c r="AZ73" s="26">
        <v>151.65717923875994</v>
      </c>
      <c r="BA73" s="26">
        <v>156.4639795238304</v>
      </c>
      <c r="BB73" s="26">
        <v>150.42555410899735</v>
      </c>
      <c r="BC73" s="26">
        <v>150.42555410899735</v>
      </c>
      <c r="BD73" s="26">
        <v>150.42555410899735</v>
      </c>
    </row>
    <row r="74" spans="1:56" x14ac:dyDescent="0.2">
      <c r="A74" s="2">
        <f t="shared" si="33"/>
        <v>43971</v>
      </c>
      <c r="B74" s="4">
        <f>Data!C73</f>
        <v>151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  <c r="AN74" s="26">
        <v>147.94492126122461</v>
      </c>
      <c r="AO74" s="26">
        <v>147.94492126122461</v>
      </c>
      <c r="AP74" s="26">
        <v>126.19443947622305</v>
      </c>
      <c r="AQ74" s="26">
        <v>126.19443947622305</v>
      </c>
      <c r="AR74" s="26">
        <v>147.94492126122461</v>
      </c>
      <c r="AS74" s="26">
        <v>147.94492126122461</v>
      </c>
      <c r="AT74" s="26">
        <v>147.94492126122461</v>
      </c>
      <c r="AU74" s="26">
        <v>144.663674139694</v>
      </c>
      <c r="AV74" s="26">
        <v>144.663674139694</v>
      </c>
      <c r="AW74" s="26">
        <v>126.19443947622305</v>
      </c>
      <c r="AX74" s="26">
        <v>137.3676744002066</v>
      </c>
      <c r="AY74" s="26">
        <v>160.5180178271668</v>
      </c>
      <c r="AZ74" s="26">
        <v>155.69079601751494</v>
      </c>
      <c r="BA74" s="26">
        <v>160.5180178271668</v>
      </c>
      <c r="BB74" s="26">
        <v>154.45297460629627</v>
      </c>
      <c r="BC74" s="26">
        <v>154.45297460629627</v>
      </c>
      <c r="BD74" s="26">
        <v>154.45297460629627</v>
      </c>
    </row>
    <row r="75" spans="1:56" x14ac:dyDescent="0.2">
      <c r="A75" s="2">
        <f t="shared" si="33"/>
        <v>43972</v>
      </c>
      <c r="B75" s="4">
        <f>Data!C74</f>
        <v>153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  <c r="AN75" s="26">
        <v>151.0231533463089</v>
      </c>
      <c r="AO75" s="26">
        <v>151.0231533463089</v>
      </c>
      <c r="AP75" s="26">
        <v>128.36666152236404</v>
      </c>
      <c r="AQ75" s="26">
        <v>128.36666152236404</v>
      </c>
      <c r="AR75" s="26">
        <v>151.0231533463089</v>
      </c>
      <c r="AS75" s="26">
        <v>151.0231533463089</v>
      </c>
      <c r="AT75" s="26">
        <v>151.0231533463089</v>
      </c>
      <c r="AU75" s="26">
        <v>147.8052155734658</v>
      </c>
      <c r="AV75" s="26">
        <v>147.8052155734658</v>
      </c>
      <c r="AW75" s="26">
        <v>128.36666152236404</v>
      </c>
      <c r="AX75" s="26">
        <v>140.63156869261789</v>
      </c>
      <c r="AY75" s="26">
        <v>164.54937714612203</v>
      </c>
      <c r="AZ75" s="26">
        <v>159.70792604422886</v>
      </c>
      <c r="BA75" s="26">
        <v>164.54937714612203</v>
      </c>
      <c r="BB75" s="26">
        <v>158.46549328297365</v>
      </c>
      <c r="BC75" s="26">
        <v>158.46549328297365</v>
      </c>
      <c r="BD75" s="26">
        <v>158.46549328297365</v>
      </c>
    </row>
    <row r="76" spans="1:56" x14ac:dyDescent="0.2">
      <c r="A76" s="2">
        <f t="shared" si="33"/>
        <v>43973</v>
      </c>
      <c r="B76" s="4">
        <f>Data!C75</f>
        <v>156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  <c r="AN76" s="26">
        <v>154.01437006754091</v>
      </c>
      <c r="AO76" s="26">
        <v>154.01437006754091</v>
      </c>
      <c r="AP76" s="26">
        <v>130.46260355689304</v>
      </c>
      <c r="AQ76" s="26">
        <v>130.46260355689304</v>
      </c>
      <c r="AR76" s="26">
        <v>154.01437006754091</v>
      </c>
      <c r="AS76" s="26">
        <v>154.01437006754091</v>
      </c>
      <c r="AT76" s="26">
        <v>154.01437006754091</v>
      </c>
      <c r="AU76" s="26">
        <v>150.86393536028703</v>
      </c>
      <c r="AV76" s="26">
        <v>150.86393536028703</v>
      </c>
      <c r="AW76" s="26">
        <v>130.46260355689304</v>
      </c>
      <c r="AX76" s="26">
        <v>143.82335942339603</v>
      </c>
      <c r="AY76" s="26">
        <v>168.55285460937844</v>
      </c>
      <c r="AZ76" s="26">
        <v>163.70332889358224</v>
      </c>
      <c r="BA76" s="26">
        <v>168.55285460937844</v>
      </c>
      <c r="BB76" s="26">
        <v>162.45786584215273</v>
      </c>
      <c r="BC76" s="26">
        <v>162.45786584215273</v>
      </c>
      <c r="BD76" s="26">
        <v>162.45786584215273</v>
      </c>
    </row>
    <row r="77" spans="1:56" x14ac:dyDescent="0.2">
      <c r="A77" s="2">
        <f t="shared" si="33"/>
        <v>43974</v>
      </c>
      <c r="B77" s="4">
        <f>Data!C76</f>
        <v>161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  <c r="AN77" s="26">
        <v>156.9156754815877</v>
      </c>
      <c r="AO77" s="26">
        <v>156.9156754815877</v>
      </c>
      <c r="AP77" s="26">
        <v>132.48183749160469</v>
      </c>
      <c r="AQ77" s="26">
        <v>132.48183749160469</v>
      </c>
      <c r="AR77" s="26">
        <v>156.9156754815877</v>
      </c>
      <c r="AS77" s="26">
        <v>156.9156754815877</v>
      </c>
      <c r="AT77" s="26">
        <v>156.9156754815877</v>
      </c>
      <c r="AU77" s="26">
        <v>153.83639722168451</v>
      </c>
      <c r="AV77" s="26">
        <v>153.83639722168451</v>
      </c>
      <c r="AW77" s="26">
        <v>132.48183749160469</v>
      </c>
      <c r="AX77" s="26">
        <v>146.93848369948523</v>
      </c>
      <c r="AY77" s="26">
        <v>172.52340272970721</v>
      </c>
      <c r="AZ77" s="26">
        <v>167.67188656544204</v>
      </c>
      <c r="BA77" s="26">
        <v>172.52340272970721</v>
      </c>
      <c r="BB77" s="26">
        <v>166.42496190193822</v>
      </c>
      <c r="BC77" s="26">
        <v>166.42496190193822</v>
      </c>
      <c r="BD77" s="26">
        <v>166.42496190193822</v>
      </c>
    </row>
    <row r="78" spans="1:56" x14ac:dyDescent="0.2">
      <c r="A78" s="2">
        <f t="shared" si="33"/>
        <v>43975</v>
      </c>
      <c r="B78" s="4">
        <f>Data!C77</f>
        <v>162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  <c r="AN78" s="26">
        <v>159.72475043924118</v>
      </c>
      <c r="AO78" s="26">
        <v>159.72475043924118</v>
      </c>
      <c r="AP78" s="26">
        <v>134.42431803864005</v>
      </c>
      <c r="AQ78" s="26">
        <v>134.42431803864005</v>
      </c>
      <c r="AR78" s="26">
        <v>159.72475043924118</v>
      </c>
      <c r="AS78" s="26">
        <v>159.72475043924118</v>
      </c>
      <c r="AT78" s="26">
        <v>159.72475043924118</v>
      </c>
      <c r="AU78" s="26">
        <v>156.71974179418675</v>
      </c>
      <c r="AV78" s="26">
        <v>156.71974179418675</v>
      </c>
      <c r="AW78" s="26">
        <v>134.42431803864005</v>
      </c>
      <c r="AX78" s="26">
        <v>149.97293208183714</v>
      </c>
      <c r="AY78" s="26">
        <v>176.45615387681516</v>
      </c>
      <c r="AZ78" s="26">
        <v>171.60862905583988</v>
      </c>
      <c r="BA78" s="26">
        <v>176.45615387681516</v>
      </c>
      <c r="BB78" s="26">
        <v>170.361790782621</v>
      </c>
      <c r="BC78" s="26">
        <v>170.361790782621</v>
      </c>
      <c r="BD78" s="26">
        <v>170.361790782621</v>
      </c>
    </row>
    <row r="79" spans="1:56" x14ac:dyDescent="0.2">
      <c r="A79" s="2">
        <f t="shared" si="33"/>
        <v>43976</v>
      </c>
      <c r="B79" s="4" t="e">
        <f>Data!C78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  <c r="AN79" s="26">
        <v>162.43983678393494</v>
      </c>
      <c r="AO79" s="26">
        <v>162.43983678393494</v>
      </c>
      <c r="AP79" s="26">
        <v>136.29035454010679</v>
      </c>
      <c r="AQ79" s="26">
        <v>136.29035454010679</v>
      </c>
      <c r="AR79" s="26">
        <v>162.43983678393494</v>
      </c>
      <c r="AS79" s="26">
        <v>162.43983678393494</v>
      </c>
      <c r="AT79" s="26">
        <v>162.43983678393494</v>
      </c>
      <c r="AU79" s="26">
        <v>159.51167748090313</v>
      </c>
      <c r="AV79" s="26">
        <v>159.51167748090313</v>
      </c>
      <c r="AW79" s="26">
        <v>136.29035454010679</v>
      </c>
      <c r="AX79" s="26">
        <v>152.9232551705793</v>
      </c>
      <c r="AY79" s="26">
        <v>180.3464428354111</v>
      </c>
      <c r="AZ79" s="26">
        <v>175.50875834996907</v>
      </c>
      <c r="BA79" s="26">
        <v>180.3464428354111</v>
      </c>
      <c r="BB79" s="26">
        <v>174.26352580523653</v>
      </c>
      <c r="BC79" s="26">
        <v>174.26352580523653</v>
      </c>
      <c r="BD79" s="26">
        <v>174.26352580523653</v>
      </c>
    </row>
    <row r="80" spans="1:56" x14ac:dyDescent="0.2">
      <c r="A80" s="2">
        <f t="shared" si="33"/>
        <v>43977</v>
      </c>
      <c r="B80" s="4" t="e">
        <f>Data!C79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  <c r="AN80" s="26">
        <v>165.05971581259655</v>
      </c>
      <c r="AO80" s="26">
        <v>165.05971581259655</v>
      </c>
      <c r="AP80" s="26">
        <v>138.08058121193559</v>
      </c>
      <c r="AQ80" s="26">
        <v>138.08058121193559</v>
      </c>
      <c r="AR80" s="26">
        <v>165.05971581259655</v>
      </c>
      <c r="AS80" s="26">
        <v>165.05971581259655</v>
      </c>
      <c r="AT80" s="26">
        <v>165.05971581259655</v>
      </c>
      <c r="AU80" s="26">
        <v>162.21046491485768</v>
      </c>
      <c r="AV80" s="26">
        <v>162.21046491485768</v>
      </c>
      <c r="AW80" s="26">
        <v>138.08058121193559</v>
      </c>
      <c r="AX80" s="26">
        <v>155.78656279585869</v>
      </c>
      <c r="AY80" s="26">
        <v>184.18982723615878</v>
      </c>
      <c r="AZ80" s="26">
        <v>179.36767059547651</v>
      </c>
      <c r="BA80" s="26">
        <v>184.18982723615878</v>
      </c>
      <c r="BB80" s="26">
        <v>178.12552685336564</v>
      </c>
      <c r="BC80" s="26">
        <v>178.12552685336564</v>
      </c>
      <c r="BD80" s="26">
        <v>178.12552685336564</v>
      </c>
    </row>
    <row r="81" spans="1:56" x14ac:dyDescent="0.2">
      <c r="A81" s="2">
        <f t="shared" si="33"/>
        <v>43978</v>
      </c>
      <c r="B81" s="4" t="e">
        <f>Data!C80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  <c r="AN81" s="26">
        <v>167.58368187473508</v>
      </c>
      <c r="AO81" s="26">
        <v>167.58368187473508</v>
      </c>
      <c r="AP81" s="26">
        <v>139.79592643705928</v>
      </c>
      <c r="AQ81" s="26">
        <v>139.79592643705928</v>
      </c>
      <c r="AR81" s="26">
        <v>167.58368187473508</v>
      </c>
      <c r="AS81" s="26">
        <v>167.58368187473508</v>
      </c>
      <c r="AT81" s="26">
        <v>167.58368187473508</v>
      </c>
      <c r="AU81" s="26">
        <v>164.81489583544709</v>
      </c>
      <c r="AV81" s="26">
        <v>164.81489583544709</v>
      </c>
      <c r="AW81" s="26">
        <v>139.79592643705928</v>
      </c>
      <c r="AX81" s="26">
        <v>158.56051636526061</v>
      </c>
      <c r="AY81" s="26">
        <v>187.98210568899333</v>
      </c>
      <c r="AZ81" s="26">
        <v>183.18097625099881</v>
      </c>
      <c r="BA81" s="26">
        <v>187.98210568899333</v>
      </c>
      <c r="BB81" s="26">
        <v>181.94336098529169</v>
      </c>
      <c r="BC81" s="26">
        <v>181.94336098529169</v>
      </c>
      <c r="BD81" s="26">
        <v>181.94336098529169</v>
      </c>
    </row>
    <row r="82" spans="1:56" x14ac:dyDescent="0.2">
      <c r="A82" s="2">
        <f t="shared" si="33"/>
        <v>43979</v>
      </c>
      <c r="B82" s="4" t="e">
        <f>Data!C81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  <c r="AN82" s="26">
        <v>170.01151200381963</v>
      </c>
      <c r="AO82" s="26">
        <v>170.01151200381963</v>
      </c>
      <c r="AP82" s="26">
        <v>141.43758168741186</v>
      </c>
      <c r="AQ82" s="26">
        <v>141.43758168741186</v>
      </c>
      <c r="AR82" s="26">
        <v>170.01151200381963</v>
      </c>
      <c r="AS82" s="26">
        <v>170.01151200381963</v>
      </c>
      <c r="AT82" s="26">
        <v>170.01151200381963</v>
      </c>
      <c r="AU82" s="26">
        <v>167.32426722640565</v>
      </c>
      <c r="AV82" s="26">
        <v>167.32426722640565</v>
      </c>
      <c r="AW82" s="26">
        <v>141.43758168741186</v>
      </c>
      <c r="AX82" s="26">
        <v>161.24331502673456</v>
      </c>
      <c r="AY82" s="26">
        <v>191.71933349178036</v>
      </c>
      <c r="AZ82" s="26">
        <v>186.94451804428806</v>
      </c>
      <c r="BA82" s="26">
        <v>191.71933349178036</v>
      </c>
      <c r="BB82" s="26">
        <v>185.71282092181406</v>
      </c>
      <c r="BC82" s="26">
        <v>185.71282092181406</v>
      </c>
      <c r="BD82" s="26">
        <v>185.71282092181406</v>
      </c>
    </row>
    <row r="83" spans="1:56" x14ac:dyDescent="0.2">
      <c r="A83" s="2">
        <f t="shared" si="33"/>
        <v>43980</v>
      </c>
      <c r="B83" s="4" t="e">
        <f>Data!C82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  <c r="AN83" s="26">
        <v>172.34343246447864</v>
      </c>
      <c r="AO83" s="26">
        <v>172.34343246447864</v>
      </c>
      <c r="AP83" s="26">
        <v>143.00697059111289</v>
      </c>
      <c r="AQ83" s="26">
        <v>143.00697059111289</v>
      </c>
      <c r="AR83" s="26">
        <v>172.34343246447864</v>
      </c>
      <c r="AS83" s="26">
        <v>172.34343246447864</v>
      </c>
      <c r="AT83" s="26">
        <v>172.34343246447864</v>
      </c>
      <c r="AU83" s="26">
        <v>169.73835158007739</v>
      </c>
      <c r="AV83" s="26">
        <v>169.73835158007739</v>
      </c>
      <c r="AW83" s="26">
        <v>143.00697059111289</v>
      </c>
      <c r="AX83" s="26">
        <v>163.83367638336014</v>
      </c>
      <c r="AY83" s="26">
        <v>195.39783582549236</v>
      </c>
      <c r="AZ83" s="26">
        <v>190.65438660957042</v>
      </c>
      <c r="BA83" s="26">
        <v>195.39783582549236</v>
      </c>
      <c r="BB83" s="26">
        <v>189.42994126939882</v>
      </c>
      <c r="BC83" s="26">
        <v>189.42994126939882</v>
      </c>
      <c r="BD83" s="26">
        <v>189.42994126939882</v>
      </c>
    </row>
    <row r="84" spans="1:56" x14ac:dyDescent="0.2">
      <c r="A84" s="2">
        <f t="shared" si="33"/>
        <v>43981</v>
      </c>
      <c r="B84" s="4" t="e">
        <f>Data!C83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  <c r="AN84" s="26">
        <v>174.58008306413697</v>
      </c>
      <c r="AO84" s="26">
        <v>174.58008306413697</v>
      </c>
      <c r="AP84" s="26">
        <v>144.50571859356131</v>
      </c>
      <c r="AQ84" s="26">
        <v>144.50571859356131</v>
      </c>
      <c r="AR84" s="26">
        <v>174.58008306413697</v>
      </c>
      <c r="AS84" s="26">
        <v>174.58008306413697</v>
      </c>
      <c r="AT84" s="26">
        <v>174.58008306413697</v>
      </c>
      <c r="AU84" s="26">
        <v>172.05736414202116</v>
      </c>
      <c r="AV84" s="26">
        <v>172.05736414202116</v>
      </c>
      <c r="AW84" s="26">
        <v>144.50571859356131</v>
      </c>
      <c r="AX84" s="26">
        <v>166.33081254381401</v>
      </c>
      <c r="AY84" s="26">
        <v>199.01421838591699</v>
      </c>
      <c r="AZ84" s="26">
        <v>194.3069337107986</v>
      </c>
      <c r="BA84" s="26">
        <v>199.01421838591699</v>
      </c>
      <c r="BB84" s="26">
        <v>193.09101237470989</v>
      </c>
      <c r="BC84" s="26">
        <v>193.09101237470989</v>
      </c>
      <c r="BD84" s="26">
        <v>193.09101237470989</v>
      </c>
    </row>
    <row r="85" spans="1:56" x14ac:dyDescent="0.2">
      <c r="A85" s="2">
        <f t="shared" si="33"/>
        <v>43982</v>
      </c>
      <c r="B85" s="4" t="e">
        <f>Data!C84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  <c r="AN85" s="26">
        <v>176.72248002334919</v>
      </c>
      <c r="AO85" s="26">
        <v>176.72248002334919</v>
      </c>
      <c r="AP85" s="26">
        <v>145.93562359172532</v>
      </c>
      <c r="AQ85" s="26">
        <v>145.93562359172532</v>
      </c>
      <c r="AR85" s="26">
        <v>176.72248002334919</v>
      </c>
      <c r="AS85" s="26">
        <v>176.72248002334919</v>
      </c>
      <c r="AT85" s="26">
        <v>176.72248002334919</v>
      </c>
      <c r="AU85" s="26">
        <v>174.2819279563285</v>
      </c>
      <c r="AV85" s="26">
        <v>174.2819279563285</v>
      </c>
      <c r="AW85" s="26">
        <v>145.93562359172532</v>
      </c>
      <c r="AX85" s="26">
        <v>168.7344023122422</v>
      </c>
      <c r="AY85" s="26">
        <v>202.56537544055033</v>
      </c>
      <c r="AZ85" s="26">
        <v>197.8987829953515</v>
      </c>
      <c r="BA85" s="26">
        <v>202.56537544055033</v>
      </c>
      <c r="BB85" s="26">
        <v>196.69259174407381</v>
      </c>
      <c r="BC85" s="26">
        <v>196.69259174407381</v>
      </c>
      <c r="BD85" s="26">
        <v>196.69259174407381</v>
      </c>
    </row>
    <row r="86" spans="1:56" x14ac:dyDescent="0.2">
      <c r="A86" s="2">
        <f t="shared" si="33"/>
        <v>43983</v>
      </c>
      <c r="B86" s="4" t="e">
        <f>Data!C85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  <c r="AN86" s="26">
        <v>178.77197813058183</v>
      </c>
      <c r="AO86" s="26">
        <v>178.77197813058183</v>
      </c>
      <c r="AP86" s="26">
        <v>147.29862785204062</v>
      </c>
      <c r="AQ86" s="26">
        <v>147.29862785204062</v>
      </c>
      <c r="AR86" s="26">
        <v>178.77197813058183</v>
      </c>
      <c r="AS86" s="26">
        <v>178.77197813058183</v>
      </c>
      <c r="AT86" s="26">
        <v>178.77197813058183</v>
      </c>
      <c r="AU86" s="26">
        <v>176.41303748046951</v>
      </c>
      <c r="AV86" s="26">
        <v>176.41303748046951</v>
      </c>
      <c r="AW86" s="26">
        <v>147.29862785204062</v>
      </c>
      <c r="AX86" s="26">
        <v>171.04456031677898</v>
      </c>
      <c r="AY86" s="26">
        <v>206.0484953368622</v>
      </c>
      <c r="AZ86" s="26">
        <v>201.42683826056725</v>
      </c>
      <c r="BA86" s="26">
        <v>206.0484953368622</v>
      </c>
      <c r="BB86" s="26">
        <v>200.23151299914946</v>
      </c>
      <c r="BC86" s="26">
        <v>200.23151299914946</v>
      </c>
      <c r="BD86" s="26">
        <v>200.23151299914946</v>
      </c>
    </row>
    <row r="87" spans="1:56" x14ac:dyDescent="0.2">
      <c r="A87" s="2">
        <f t="shared" si="33"/>
        <v>43984</v>
      </c>
      <c r="B87" s="4" t="e">
        <f>Data!C86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  <c r="AN87" s="26">
        <v>180.73023282997522</v>
      </c>
      <c r="AO87" s="26">
        <v>180.73023282997522</v>
      </c>
      <c r="AP87" s="26">
        <v>148.59679145601987</v>
      </c>
      <c r="AQ87" s="26">
        <v>148.59679145601987</v>
      </c>
      <c r="AR87" s="26">
        <v>180.73023282997522</v>
      </c>
      <c r="AS87" s="26">
        <v>180.73023282997522</v>
      </c>
      <c r="AT87" s="26">
        <v>180.73023282997522</v>
      </c>
      <c r="AU87" s="26">
        <v>178.45202147432835</v>
      </c>
      <c r="AV87" s="26">
        <v>178.45202147432835</v>
      </c>
      <c r="AW87" s="26">
        <v>148.59679145601987</v>
      </c>
      <c r="AX87" s="26">
        <v>173.26180385150121</v>
      </c>
      <c r="AY87" s="26">
        <v>209.46106352359882</v>
      </c>
      <c r="AZ87" s="26">
        <v>204.88828925225124</v>
      </c>
      <c r="BA87" s="26">
        <v>209.46106352359882</v>
      </c>
      <c r="BB87" s="26">
        <v>203.70489237697527</v>
      </c>
      <c r="BC87" s="26">
        <v>203.70489237697527</v>
      </c>
      <c r="BD87" s="26">
        <v>203.70489237697527</v>
      </c>
    </row>
    <row r="88" spans="1:56" x14ac:dyDescent="0.2">
      <c r="A88" s="2">
        <f t="shared" si="33"/>
        <v>43985</v>
      </c>
      <c r="B88" s="4" t="e">
        <f>Data!C87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  <c r="AN88" s="26">
        <v>182.599162810053</v>
      </c>
      <c r="AO88" s="26">
        <v>182.599162810053</v>
      </c>
      <c r="AP88" s="26">
        <v>149.8322674555568</v>
      </c>
      <c r="AQ88" s="26">
        <v>149.8322674555568</v>
      </c>
      <c r="AR88" s="26">
        <v>182.599162810053</v>
      </c>
      <c r="AS88" s="26">
        <v>182.599162810053</v>
      </c>
      <c r="AT88" s="26">
        <v>182.599162810053</v>
      </c>
      <c r="AU88" s="26">
        <v>180.40050579683097</v>
      </c>
      <c r="AV88" s="26">
        <v>180.40050579683097</v>
      </c>
      <c r="AW88" s="26">
        <v>149.8322674555568</v>
      </c>
      <c r="AX88" s="26">
        <v>175.38701816717574</v>
      </c>
      <c r="AY88" s="26">
        <v>212.8008631792556</v>
      </c>
      <c r="AZ88" s="26">
        <v>208.28061504893481</v>
      </c>
      <c r="BA88" s="26">
        <v>212.8008631792556</v>
      </c>
      <c r="BB88" s="26">
        <v>207.1101328175865</v>
      </c>
      <c r="BC88" s="26">
        <v>207.1101328175865</v>
      </c>
      <c r="BD88" s="26">
        <v>207.1101328175865</v>
      </c>
    </row>
    <row r="89" spans="1:56" x14ac:dyDescent="0.2">
      <c r="A89" s="2">
        <f t="shared" si="33"/>
        <v>43986</v>
      </c>
      <c r="B89" s="4" t="e">
        <f>Data!C88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  <c r="AN89" s="26">
        <v>184.38091358264418</v>
      </c>
      <c r="AO89" s="26">
        <v>184.38091358264418</v>
      </c>
      <c r="AP89" s="26">
        <v>151.00727886319234</v>
      </c>
      <c r="AQ89" s="26">
        <v>151.00727886319234</v>
      </c>
      <c r="AR89" s="26">
        <v>184.38091358264418</v>
      </c>
      <c r="AS89" s="26">
        <v>184.38091358264418</v>
      </c>
      <c r="AT89" s="26">
        <v>184.38091358264418</v>
      </c>
      <c r="AU89" s="26">
        <v>182.260376670677</v>
      </c>
      <c r="AV89" s="26">
        <v>182.260376670677</v>
      </c>
      <c r="AW89" s="26">
        <v>151.00727886319234</v>
      </c>
      <c r="AX89" s="26">
        <v>177.42142089721662</v>
      </c>
      <c r="AY89" s="26">
        <v>216.06597357043395</v>
      </c>
      <c r="AZ89" s="26">
        <v>211.60158511717671</v>
      </c>
      <c r="BA89" s="26">
        <v>216.06597357043395</v>
      </c>
      <c r="BB89" s="26">
        <v>210.44492571451417</v>
      </c>
      <c r="BC89" s="26">
        <v>210.44492571451417</v>
      </c>
      <c r="BD89" s="26">
        <v>210.44492571451417</v>
      </c>
    </row>
    <row r="90" spans="1:56" x14ac:dyDescent="0.2">
      <c r="A90" s="2">
        <f t="shared" si="33"/>
        <v>43987</v>
      </c>
      <c r="B90" s="4" t="e">
        <f>Data!C89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  <c r="AN90" s="26">
        <v>186.07782246939354</v>
      </c>
      <c r="AO90" s="26">
        <v>186.07782246939354</v>
      </c>
      <c r="AP90" s="26">
        <v>152.12409755196447</v>
      </c>
      <c r="AQ90" s="26">
        <v>152.12409755196447</v>
      </c>
      <c r="AR90" s="26">
        <v>186.07782246939354</v>
      </c>
      <c r="AS90" s="26">
        <v>186.07782246939354</v>
      </c>
      <c r="AT90" s="26">
        <v>186.07782246939354</v>
      </c>
      <c r="AU90" s="26">
        <v>184.03374490651996</v>
      </c>
      <c r="AV90" s="26">
        <v>184.03374490651996</v>
      </c>
      <c r="AW90" s="26">
        <v>152.12409755196447</v>
      </c>
      <c r="AX90" s="26">
        <v>179.36652625256153</v>
      </c>
      <c r="AY90" s="26">
        <v>219.25476628683077</v>
      </c>
      <c r="AZ90" s="26">
        <v>214.84925815080487</v>
      </c>
      <c r="BA90" s="26">
        <v>219.25476628683077</v>
      </c>
      <c r="BB90" s="26">
        <v>213.707250431869</v>
      </c>
      <c r="BC90" s="26">
        <v>213.707250431869</v>
      </c>
      <c r="BD90" s="26">
        <v>213.707250431869</v>
      </c>
    </row>
    <row r="91" spans="1:56" x14ac:dyDescent="0.2">
      <c r="A91" s="2">
        <f t="shared" si="33"/>
        <v>43988</v>
      </c>
      <c r="B91" s="4" t="e">
        <f>Data!C90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  <c r="AN91" s="26">
        <v>187.69238532923103</v>
      </c>
      <c r="AO91" s="26">
        <v>187.69238532923103</v>
      </c>
      <c r="AP91" s="26">
        <v>153.18502509523427</v>
      </c>
      <c r="AQ91" s="26">
        <v>153.18502509523427</v>
      </c>
      <c r="AR91" s="26">
        <v>187.69238532923103</v>
      </c>
      <c r="AS91" s="26">
        <v>187.69238532923103</v>
      </c>
      <c r="AT91" s="26">
        <v>187.69238532923103</v>
      </c>
      <c r="AU91" s="26">
        <v>185.72291149404802</v>
      </c>
      <c r="AV91" s="26">
        <v>185.72291149404802</v>
      </c>
      <c r="AW91" s="26">
        <v>153.18502509523427</v>
      </c>
      <c r="AX91" s="26">
        <v>181.22410954504343</v>
      </c>
      <c r="AY91" s="26">
        <v>222.36589951888664</v>
      </c>
      <c r="AZ91" s="26">
        <v>218.02197883032622</v>
      </c>
      <c r="BA91" s="26">
        <v>222.36589951888664</v>
      </c>
      <c r="BB91" s="26">
        <v>216.89537171597951</v>
      </c>
      <c r="BC91" s="26">
        <v>216.89537171597951</v>
      </c>
      <c r="BD91" s="26">
        <v>216.89537171597951</v>
      </c>
    </row>
    <row r="92" spans="1:56" x14ac:dyDescent="0.2">
      <c r="A92" s="2">
        <f t="shared" si="33"/>
        <v>43989</v>
      </c>
      <c r="B92" s="4" t="e">
        <f>Data!C91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  <c r="AN92" s="26">
        <v>189.22722528081093</v>
      </c>
      <c r="AO92" s="26">
        <v>189.22722528081093</v>
      </c>
      <c r="AP92" s="26">
        <v>154.19237553913817</v>
      </c>
      <c r="AQ92" s="26">
        <v>154.19237553913817</v>
      </c>
      <c r="AR92" s="26">
        <v>189.22722528081093</v>
      </c>
      <c r="AS92" s="26">
        <v>189.22722528081093</v>
      </c>
      <c r="AT92" s="26">
        <v>189.22722528081093</v>
      </c>
      <c r="AU92" s="26">
        <v>187.33033488592207</v>
      </c>
      <c r="AV92" s="26">
        <v>187.33033488592207</v>
      </c>
      <c r="AW92" s="26">
        <v>154.19237553913817</v>
      </c>
      <c r="AX92" s="26">
        <v>182.99617252089899</v>
      </c>
      <c r="AY92" s="26">
        <v>225.39831055922534</v>
      </c>
      <c r="AZ92" s="26">
        <v>221.11837265821504</v>
      </c>
      <c r="BA92" s="26">
        <v>225.39831055922534</v>
      </c>
      <c r="BB92" s="26">
        <v>220.00783515007825</v>
      </c>
      <c r="BC92" s="26">
        <v>220.00783515007825</v>
      </c>
      <c r="BD92" s="26">
        <v>220.00783515007825</v>
      </c>
    </row>
    <row r="93" spans="1:56" x14ac:dyDescent="0.2">
      <c r="A93" s="2">
        <f t="shared" si="33"/>
        <v>43990</v>
      </c>
      <c r="B93" s="4" t="e">
        <f>Data!C92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  <c r="AN93" s="26">
        <v>190.68506360089819</v>
      </c>
      <c r="AO93" s="26">
        <v>190.68506360089819</v>
      </c>
      <c r="AP93" s="26">
        <v>155.14846006891764</v>
      </c>
      <c r="AQ93" s="26">
        <v>155.14846006891764</v>
      </c>
      <c r="AR93" s="26">
        <v>190.68506360089819</v>
      </c>
      <c r="AS93" s="26">
        <v>190.68506360089819</v>
      </c>
      <c r="AT93" s="26">
        <v>190.68506360089819</v>
      </c>
      <c r="AU93" s="26">
        <v>188.85860022359208</v>
      </c>
      <c r="AV93" s="26">
        <v>188.85860022359208</v>
      </c>
      <c r="AW93" s="26">
        <v>155.14846006891764</v>
      </c>
      <c r="AX93" s="26">
        <v>184.68490990742049</v>
      </c>
      <c r="AY93" s="26">
        <v>228.35120671993016</v>
      </c>
      <c r="AZ93" s="26">
        <v>224.13733904125965</v>
      </c>
      <c r="BA93" s="26">
        <v>228.35120671993016</v>
      </c>
      <c r="BB93" s="26">
        <v>223.04346081711475</v>
      </c>
      <c r="BC93" s="26">
        <v>223.04346081711475</v>
      </c>
      <c r="BD93" s="26">
        <v>223.04346081711475</v>
      </c>
    </row>
    <row r="94" spans="1:56" x14ac:dyDescent="0.2">
      <c r="A94" s="2">
        <f t="shared" si="33"/>
        <v>43991</v>
      </c>
      <c r="B94" s="4" t="e">
        <f>Data!C93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  <c r="AN94" s="26">
        <v>192.06869291412173</v>
      </c>
      <c r="AO94" s="26">
        <v>192.06869291412173</v>
      </c>
      <c r="AP94" s="26">
        <v>156.05557350501047</v>
      </c>
      <c r="AQ94" s="26">
        <v>156.05557350501047</v>
      </c>
      <c r="AR94" s="26">
        <v>192.06869291412173</v>
      </c>
      <c r="AS94" s="26">
        <v>192.06869291412173</v>
      </c>
      <c r="AT94" s="26">
        <v>192.06869291412173</v>
      </c>
      <c r="AU94" s="26">
        <v>190.3103906832483</v>
      </c>
      <c r="AV94" s="26">
        <v>190.3103906832483</v>
      </c>
      <c r="AW94" s="26">
        <v>156.05557350501047</v>
      </c>
      <c r="AX94" s="26">
        <v>186.29267749902579</v>
      </c>
      <c r="AY94" s="26">
        <v>231.22405486450137</v>
      </c>
      <c r="AZ94" s="26">
        <v>227.07804280254706</v>
      </c>
      <c r="BA94" s="26">
        <v>231.22405486450137</v>
      </c>
      <c r="BB94" s="26">
        <v>226.00133534832429</v>
      </c>
      <c r="BC94" s="26">
        <v>226.00133534832429</v>
      </c>
      <c r="BD94" s="26">
        <v>226.00133534832429</v>
      </c>
    </row>
    <row r="95" spans="1:56" x14ac:dyDescent="0.2">
      <c r="A95" s="2">
        <f t="shared" si="33"/>
        <v>43992</v>
      </c>
      <c r="B95" s="4" t="e">
        <f>Data!C94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  <c r="AN95" s="26">
        <v>193.38095273209012</v>
      </c>
      <c r="AO95" s="26">
        <v>193.38095273209012</v>
      </c>
      <c r="AP95" s="26">
        <v>156.9159825450125</v>
      </c>
      <c r="AQ95" s="26">
        <v>156.9159825450125</v>
      </c>
      <c r="AR95" s="26">
        <v>193.38095273209012</v>
      </c>
      <c r="AS95" s="26">
        <v>193.38095273209012</v>
      </c>
      <c r="AT95" s="26">
        <v>193.38095273209012</v>
      </c>
      <c r="AU95" s="26">
        <v>191.68846105665583</v>
      </c>
      <c r="AV95" s="26">
        <v>191.68846105665583</v>
      </c>
      <c r="AW95" s="26">
        <v>156.9159825450125</v>
      </c>
      <c r="AX95" s="26">
        <v>187.82196203625961</v>
      </c>
      <c r="AY95" s="26">
        <v>234.0165697561942</v>
      </c>
      <c r="AZ95" s="26">
        <v>229.93990431304476</v>
      </c>
      <c r="BA95" s="26">
        <v>234.0165697561942</v>
      </c>
      <c r="BB95" s="26">
        <v>228.8808025437155</v>
      </c>
      <c r="BC95" s="26">
        <v>228.8808025437155</v>
      </c>
      <c r="BD95" s="26">
        <v>228.8808025437155</v>
      </c>
    </row>
    <row r="96" spans="1:56" x14ac:dyDescent="0.2">
      <c r="A96" s="2">
        <f t="shared" si="33"/>
        <v>43993</v>
      </c>
      <c r="B96" s="4" t="e">
        <f>Data!C95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  <c r="AN96" s="26">
        <v>194.62470735080598</v>
      </c>
      <c r="AO96" s="26">
        <v>194.62470735080598</v>
      </c>
      <c r="AP96" s="26">
        <v>157.73191565290452</v>
      </c>
      <c r="AQ96" s="26">
        <v>157.73191565290452</v>
      </c>
      <c r="AR96" s="26">
        <v>194.62470735080598</v>
      </c>
      <c r="AS96" s="26">
        <v>194.62470735080598</v>
      </c>
      <c r="AT96" s="26">
        <v>194.62470735080598</v>
      </c>
      <c r="AU96" s="26">
        <v>192.99561362597404</v>
      </c>
      <c r="AV96" s="26">
        <v>192.99561362597404</v>
      </c>
      <c r="AW96" s="26">
        <v>157.73191565290452</v>
      </c>
      <c r="AX96" s="26">
        <v>189.27535306398269</v>
      </c>
      <c r="AY96" s="26">
        <v>236.72870142361623</v>
      </c>
      <c r="AZ96" s="26">
        <v>232.72258843625619</v>
      </c>
      <c r="BA96" s="26">
        <v>236.72870142361623</v>
      </c>
      <c r="BB96" s="26">
        <v>231.68145275528502</v>
      </c>
      <c r="BC96" s="26">
        <v>231.68145275528502</v>
      </c>
      <c r="BD96" s="26">
        <v>231.68145275528502</v>
      </c>
    </row>
    <row r="97" spans="1:56" x14ac:dyDescent="0.2">
      <c r="A97" s="2">
        <f t="shared" si="33"/>
        <v>43994</v>
      </c>
      <c r="B97" s="4" t="e">
        <f>Data!C96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  <c r="AN97" s="26">
        <v>195.80282607447367</v>
      </c>
      <c r="AO97" s="26">
        <v>195.80282607447367</v>
      </c>
      <c r="AP97" s="26">
        <v>158.50555448669945</v>
      </c>
      <c r="AQ97" s="26">
        <v>158.50555448669945</v>
      </c>
      <c r="AR97" s="26">
        <v>195.80282607447367</v>
      </c>
      <c r="AS97" s="26">
        <v>195.80282607447367</v>
      </c>
      <c r="AT97" s="26">
        <v>195.80282607447367</v>
      </c>
      <c r="AU97" s="26">
        <v>194.23467634404832</v>
      </c>
      <c r="AV97" s="26">
        <v>194.23467634404832</v>
      </c>
      <c r="AW97" s="26">
        <v>158.50555448669945</v>
      </c>
      <c r="AX97" s="26">
        <v>190.65551689426161</v>
      </c>
      <c r="AY97" s="26">
        <v>239.36062174031977</v>
      </c>
      <c r="AZ97" s="26">
        <v>235.42599247934731</v>
      </c>
      <c r="BA97" s="26">
        <v>239.36062174031977</v>
      </c>
      <c r="BB97" s="26">
        <v>234.40311122476231</v>
      </c>
      <c r="BC97" s="26">
        <v>234.40311122476231</v>
      </c>
      <c r="BD97" s="26">
        <v>234.40311122476231</v>
      </c>
    </row>
    <row r="98" spans="1:56" x14ac:dyDescent="0.2">
      <c r="A98" s="2">
        <f t="shared" si="33"/>
        <v>43995</v>
      </c>
      <c r="B98" s="4" t="e">
        <f>Data!C97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  <c r="AN98" s="26">
        <v>196.91816570070452</v>
      </c>
      <c r="AO98" s="26">
        <v>196.91816570070452</v>
      </c>
      <c r="AP98" s="26">
        <v>159.23902674930105</v>
      </c>
      <c r="AQ98" s="26">
        <v>159.23902674930105</v>
      </c>
      <c r="AR98" s="26">
        <v>196.91816570070452</v>
      </c>
      <c r="AS98" s="26">
        <v>196.91816570070452</v>
      </c>
      <c r="AT98" s="26">
        <v>196.91816570070452</v>
      </c>
      <c r="AU98" s="26">
        <v>195.40848329187142</v>
      </c>
      <c r="AV98" s="26">
        <v>195.40848329187142</v>
      </c>
      <c r="AW98" s="26">
        <v>159.23902674930105</v>
      </c>
      <c r="AX98" s="26">
        <v>191.96517274576266</v>
      </c>
      <c r="AY98" s="26">
        <v>241.91271040809568</v>
      </c>
      <c r="AZ98" s="26">
        <v>238.05023334082694</v>
      </c>
      <c r="BA98" s="26">
        <v>241.91271040809568</v>
      </c>
      <c r="BB98" s="26">
        <v>237.04582556537434</v>
      </c>
      <c r="BC98" s="26">
        <v>237.04582556537434</v>
      </c>
      <c r="BD98" s="26">
        <v>237.04582556537434</v>
      </c>
    </row>
    <row r="99" spans="1:56" x14ac:dyDescent="0.2">
      <c r="A99" s="2">
        <f t="shared" si="33"/>
        <v>43996</v>
      </c>
      <c r="B99" s="4" t="e">
        <f>Data!C98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  <c r="AN99" s="26">
        <v>197.97355517604603</v>
      </c>
      <c r="AO99" s="26">
        <v>197.97355517604603</v>
      </c>
      <c r="AP99" s="26">
        <v>159.93440034429469</v>
      </c>
      <c r="AQ99" s="26">
        <v>159.93440034429469</v>
      </c>
      <c r="AR99" s="26">
        <v>197.97355517604603</v>
      </c>
      <c r="AS99" s="26">
        <v>197.97355517604603</v>
      </c>
      <c r="AT99" s="26">
        <v>197.97355517604603</v>
      </c>
      <c r="AU99" s="26">
        <v>196.5198573524049</v>
      </c>
      <c r="AV99" s="26">
        <v>196.5198573524049</v>
      </c>
      <c r="AW99" s="26">
        <v>159.93440034429469</v>
      </c>
      <c r="AX99" s="26">
        <v>193.20707108484265</v>
      </c>
      <c r="AY99" s="26">
        <v>244.3855405242451</v>
      </c>
      <c r="AZ99" s="26">
        <v>240.59563403874901</v>
      </c>
      <c r="BA99" s="26">
        <v>244.3855405242451</v>
      </c>
      <c r="BB99" s="26">
        <v>239.60985257191507</v>
      </c>
      <c r="BC99" s="26">
        <v>239.60985257191507</v>
      </c>
      <c r="BD99" s="26">
        <v>239.60985257191507</v>
      </c>
    </row>
    <row r="100" spans="1:56" x14ac:dyDescent="0.2">
      <c r="A100" s="2">
        <f t="shared" si="33"/>
        <v>43997</v>
      </c>
      <c r="B100" s="4" t="e">
        <f>Data!C99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  <c r="AN100" s="26">
        <v>198.97178231072081</v>
      </c>
      <c r="AO100" s="26">
        <v>198.97178231072081</v>
      </c>
      <c r="AP100" s="26">
        <v>160.59367871805622</v>
      </c>
      <c r="AQ100" s="26">
        <v>160.59367871805622</v>
      </c>
      <c r="AR100" s="26">
        <v>198.97178231072081</v>
      </c>
      <c r="AS100" s="26">
        <v>198.97178231072081</v>
      </c>
      <c r="AT100" s="26">
        <v>198.97178231072081</v>
      </c>
      <c r="AU100" s="26">
        <v>197.57159501389791</v>
      </c>
      <c r="AV100" s="26">
        <v>197.57159501389791</v>
      </c>
      <c r="AW100" s="26">
        <v>160.59367871805622</v>
      </c>
      <c r="AX100" s="26">
        <v>194.38397415367061</v>
      </c>
      <c r="AY100" s="26">
        <v>246.7798639017748</v>
      </c>
      <c r="AZ100" s="26">
        <v>243.06270979495355</v>
      </c>
      <c r="BA100" s="26">
        <v>246.7798639017748</v>
      </c>
      <c r="BB100" s="26">
        <v>242.09564453575882</v>
      </c>
      <c r="BC100" s="26">
        <v>242.09564453575882</v>
      </c>
      <c r="BD100" s="26">
        <v>242.09564453575882</v>
      </c>
    </row>
    <row r="101" spans="1:56" x14ac:dyDescent="0.2">
      <c r="A101" s="2">
        <f t="shared" si="33"/>
        <v>43998</v>
      </c>
      <c r="B101" s="4" t="e">
        <f>Data!C100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  <c r="AN101" s="26">
        <v>199.91558242627289</v>
      </c>
      <c r="AO101" s="26">
        <v>199.91558242627289</v>
      </c>
      <c r="AP101" s="26">
        <v>161.21879727145014</v>
      </c>
      <c r="AQ101" s="26">
        <v>161.21879727145014</v>
      </c>
      <c r="AR101" s="26">
        <v>199.91558242627289</v>
      </c>
      <c r="AS101" s="26">
        <v>199.91558242627289</v>
      </c>
      <c r="AT101" s="26">
        <v>199.91558242627289</v>
      </c>
      <c r="AU101" s="26">
        <v>198.56645319514979</v>
      </c>
      <c r="AV101" s="26">
        <v>198.56645319514979</v>
      </c>
      <c r="AW101" s="26">
        <v>161.21879727145014</v>
      </c>
      <c r="AX101" s="26">
        <v>195.49863863688003</v>
      </c>
      <c r="AY101" s="26">
        <v>249.09659629864723</v>
      </c>
      <c r="AZ101" s="26">
        <v>245.45215384047665</v>
      </c>
      <c r="BA101" s="26">
        <v>249.09659629864723</v>
      </c>
      <c r="BB101" s="26">
        <v>244.50383523176791</v>
      </c>
      <c r="BC101" s="26">
        <v>244.50383523176791</v>
      </c>
      <c r="BD101" s="26">
        <v>244.50383523176791</v>
      </c>
    </row>
    <row r="102" spans="1:56" x14ac:dyDescent="0.2">
      <c r="A102" s="2">
        <f t="shared" si="33"/>
        <v>43999</v>
      </c>
      <c r="B102" s="4" t="e">
        <f>Data!C101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  <c r="AN102" s="26">
        <v>200.80762879977971</v>
      </c>
      <c r="AO102" s="26">
        <v>200.80762879977971</v>
      </c>
      <c r="AP102" s="26">
        <v>161.81162072802516</v>
      </c>
      <c r="AQ102" s="26">
        <v>161.81162072802516</v>
      </c>
      <c r="AR102" s="26">
        <v>200.80762879977971</v>
      </c>
      <c r="AS102" s="26">
        <v>200.80762879977971</v>
      </c>
      <c r="AT102" s="26">
        <v>200.80762879977971</v>
      </c>
      <c r="AU102" s="26">
        <v>199.50713797019222</v>
      </c>
      <c r="AV102" s="26">
        <v>199.50713797019222</v>
      </c>
      <c r="AW102" s="26">
        <v>161.81162072802516</v>
      </c>
      <c r="AX102" s="26">
        <v>196.55380039106731</v>
      </c>
      <c r="AY102" s="26">
        <v>251.33680269832809</v>
      </c>
      <c r="AZ102" s="26">
        <v>247.76482309534606</v>
      </c>
      <c r="BA102" s="26">
        <v>251.33680269832809</v>
      </c>
      <c r="BB102" s="26">
        <v>246.83522573271233</v>
      </c>
      <c r="BC102" s="26">
        <v>246.83522573271233</v>
      </c>
      <c r="BD102" s="26">
        <v>246.83522573271233</v>
      </c>
    </row>
    <row r="103" spans="1:56" x14ac:dyDescent="0.2">
      <c r="A103" s="2">
        <f t="shared" si="33"/>
        <v>44000</v>
      </c>
      <c r="B103" s="4" t="e">
        <f>Data!C102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  <c r="AN103" s="26">
        <v>201.65052476266808</v>
      </c>
      <c r="AO103" s="26">
        <v>201.65052476266808</v>
      </c>
      <c r="AP103" s="26">
        <v>162.37394135058372</v>
      </c>
      <c r="AQ103" s="26">
        <v>162.37394135058372</v>
      </c>
      <c r="AR103" s="26">
        <v>201.65052476266808</v>
      </c>
      <c r="AS103" s="26">
        <v>201.65052476266808</v>
      </c>
      <c r="AT103" s="26">
        <v>201.65052476266808</v>
      </c>
      <c r="AU103" s="26">
        <v>200.39629505991473</v>
      </c>
      <c r="AV103" s="26">
        <v>200.39629505991473</v>
      </c>
      <c r="AW103" s="26">
        <v>162.37394135058372</v>
      </c>
      <c r="AX103" s="26">
        <v>197.55216114039879</v>
      </c>
      <c r="AY103" s="26">
        <v>253.5016827692954</v>
      </c>
      <c r="AZ103" s="26">
        <v>250.00172386293221</v>
      </c>
      <c r="BA103" s="26">
        <v>253.5016827692954</v>
      </c>
      <c r="BB103" s="26">
        <v>249.09077019424299</v>
      </c>
      <c r="BC103" s="26">
        <v>249.09077019424299</v>
      </c>
      <c r="BD103" s="26">
        <v>249.09077019424299</v>
      </c>
    </row>
    <row r="104" spans="1:56" x14ac:dyDescent="0.2">
      <c r="A104" s="2">
        <f t="shared" si="33"/>
        <v>44001</v>
      </c>
      <c r="B104" s="4" t="e">
        <f>Data!C103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  <c r="AN104" s="26">
        <v>202.44679731025997</v>
      </c>
      <c r="AO104" s="26">
        <v>202.44679731025997</v>
      </c>
      <c r="AP104" s="26">
        <v>162.9074779039384</v>
      </c>
      <c r="AQ104" s="26">
        <v>162.9074779039384</v>
      </c>
      <c r="AR104" s="26">
        <v>202.44679731025997</v>
      </c>
      <c r="AS104" s="26">
        <v>202.44679731025997</v>
      </c>
      <c r="AT104" s="26">
        <v>202.44679731025997</v>
      </c>
      <c r="AU104" s="26">
        <v>201.23650195251344</v>
      </c>
      <c r="AV104" s="26">
        <v>201.23650195251344</v>
      </c>
      <c r="AW104" s="26">
        <v>162.9074779039384</v>
      </c>
      <c r="AX104" s="26">
        <v>198.49637702605611</v>
      </c>
      <c r="AY104" s="26">
        <v>255.59255661626148</v>
      </c>
      <c r="AZ104" s="26">
        <v>252.16399766522377</v>
      </c>
      <c r="BA104" s="26">
        <v>255.59255661626148</v>
      </c>
      <c r="BB104" s="26">
        <v>251.27156174001749</v>
      </c>
      <c r="BC104" s="26">
        <v>251.27156174001749</v>
      </c>
      <c r="BD104" s="26">
        <v>251.27156174001749</v>
      </c>
    </row>
    <row r="105" spans="1:56" x14ac:dyDescent="0.2">
      <c r="A105" s="2">
        <f t="shared" si="33"/>
        <v>44002</v>
      </c>
      <c r="B105" s="4" t="e">
        <f>Data!C104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  <c r="AN105" s="26">
        <v>203.19889207929188</v>
      </c>
      <c r="AO105" s="26">
        <v>203.19889207929188</v>
      </c>
      <c r="AP105" s="26">
        <v>163.41387526825838</v>
      </c>
      <c r="AQ105" s="26">
        <v>163.41387526825838</v>
      </c>
      <c r="AR105" s="26">
        <v>203.19889207929188</v>
      </c>
      <c r="AS105" s="26">
        <v>203.19889207929188</v>
      </c>
      <c r="AT105" s="26">
        <v>203.19889207929188</v>
      </c>
      <c r="AU105" s="26">
        <v>202.03026151260855</v>
      </c>
      <c r="AV105" s="26">
        <v>202.03026151260855</v>
      </c>
      <c r="AW105" s="26">
        <v>163.41387526825838</v>
      </c>
      <c r="AX105" s="26">
        <v>199.38904888657802</v>
      </c>
      <c r="AY105" s="26">
        <v>257.61085092093674</v>
      </c>
      <c r="AZ105" s="26">
        <v>254.25290733119505</v>
      </c>
      <c r="BA105" s="26">
        <v>257.61085092093674</v>
      </c>
      <c r="BB105" s="26">
        <v>253.37881856263263</v>
      </c>
      <c r="BC105" s="26">
        <v>253.37881856263263</v>
      </c>
      <c r="BD105" s="26">
        <v>253.37881856263263</v>
      </c>
    </row>
    <row r="106" spans="1:56" x14ac:dyDescent="0.2">
      <c r="A106" s="2">
        <f t="shared" si="33"/>
        <v>44003</v>
      </c>
      <c r="B106" s="4" t="e">
        <f>Data!C105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  <c r="AN106" s="26">
        <v>203.90916955417356</v>
      </c>
      <c r="AO106" s="26">
        <v>203.90916955417356</v>
      </c>
      <c r="AP106" s="26">
        <v>163.89470461439223</v>
      </c>
      <c r="AQ106" s="26">
        <v>163.89470461439223</v>
      </c>
      <c r="AR106" s="26">
        <v>203.90916955417356</v>
      </c>
      <c r="AS106" s="26">
        <v>203.90916955417356</v>
      </c>
      <c r="AT106" s="26">
        <v>203.90916955417356</v>
      </c>
      <c r="AU106" s="26">
        <v>202.77999693979282</v>
      </c>
      <c r="AV106" s="26">
        <v>202.77999693979282</v>
      </c>
      <c r="AW106" s="26">
        <v>163.89470461439223</v>
      </c>
      <c r="AX106" s="26">
        <v>200.23271413967268</v>
      </c>
      <c r="AY106" s="26">
        <v>259.55808555551113</v>
      </c>
      <c r="AZ106" s="26">
        <v>256.26982343614719</v>
      </c>
      <c r="BA106" s="26">
        <v>259.55808555551113</v>
      </c>
      <c r="BB106" s="26">
        <v>255.41387034189111</v>
      </c>
      <c r="BC106" s="26">
        <v>255.41387034189111</v>
      </c>
      <c r="BD106" s="26">
        <v>255.41387034189111</v>
      </c>
    </row>
    <row r="107" spans="1:56" x14ac:dyDescent="0.2">
      <c r="A107" s="2">
        <f t="shared" si="33"/>
        <v>44004</v>
      </c>
      <c r="B107" s="4" t="e">
        <f>Data!C106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  <c r="AN107" s="26">
        <v>204.57990236811125</v>
      </c>
      <c r="AO107" s="26">
        <v>204.57990236811125</v>
      </c>
      <c r="AP107" s="26">
        <v>164.35146405971338</v>
      </c>
      <c r="AQ107" s="26">
        <v>164.35146405971338</v>
      </c>
      <c r="AR107" s="26">
        <v>204.57990236811125</v>
      </c>
      <c r="AS107" s="26">
        <v>204.57990236811125</v>
      </c>
      <c r="AT107" s="26">
        <v>204.57990236811125</v>
      </c>
      <c r="AU107" s="26">
        <v>203.48804794062914</v>
      </c>
      <c r="AV107" s="26">
        <v>203.48804794062914</v>
      </c>
      <c r="AW107" s="26">
        <v>164.35146405971338</v>
      </c>
      <c r="AX107" s="26">
        <v>201.0298401331147</v>
      </c>
      <c r="AY107" s="26">
        <v>261.43586073788367</v>
      </c>
      <c r="AZ107" s="26">
        <v>258.21621117581429</v>
      </c>
      <c r="BA107" s="26">
        <v>261.43586073788367</v>
      </c>
      <c r="BB107" s="26">
        <v>257.37814506791239</v>
      </c>
      <c r="BC107" s="26">
        <v>257.37814506791239</v>
      </c>
      <c r="BD107" s="26">
        <v>257.37814506791239</v>
      </c>
    </row>
    <row r="108" spans="1:56" x14ac:dyDescent="0.2">
      <c r="A108" s="2">
        <f t="shared" si="33"/>
        <v>44005</v>
      </c>
      <c r="B108" s="4" t="e">
        <f>Data!C107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  <c r="AN108" s="26">
        <v>205.21327357192249</v>
      </c>
      <c r="AO108" s="26">
        <v>205.21327357192249</v>
      </c>
      <c r="AP108" s="26">
        <v>164.78557973019619</v>
      </c>
      <c r="AQ108" s="26">
        <v>164.78557973019619</v>
      </c>
      <c r="AR108" s="26">
        <v>205.21327357192249</v>
      </c>
      <c r="AS108" s="26">
        <v>205.21327357192249</v>
      </c>
      <c r="AT108" s="26">
        <v>205.21327357192249</v>
      </c>
      <c r="AU108" s="26">
        <v>204.15666798316309</v>
      </c>
      <c r="AV108" s="26">
        <v>204.15666798316309</v>
      </c>
      <c r="AW108" s="26">
        <v>164.78557973019619</v>
      </c>
      <c r="AX108" s="26">
        <v>201.78281883228107</v>
      </c>
      <c r="AY108" s="26">
        <v>263.24584478422236</v>
      </c>
      <c r="AZ108" s="26">
        <v>260.0936177453587</v>
      </c>
      <c r="BA108" s="26">
        <v>263.24584478422236</v>
      </c>
      <c r="BB108" s="26">
        <v>259.27315634292876</v>
      </c>
      <c r="BC108" s="26">
        <v>259.27315634292876</v>
      </c>
      <c r="BD108" s="26">
        <v>259.27315634292876</v>
      </c>
    </row>
    <row r="109" spans="1:56" x14ac:dyDescent="0.2">
      <c r="A109" s="2">
        <f t="shared" si="33"/>
        <v>44006</v>
      </c>
      <c r="B109" s="4" t="e">
        <f>Data!C108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  <c r="AN109" s="26">
        <v>205.81137575098589</v>
      </c>
      <c r="AO109" s="26">
        <v>205.81137575098589</v>
      </c>
      <c r="AP109" s="26">
        <v>165.19840716145683</v>
      </c>
      <c r="AQ109" s="26">
        <v>165.19840716145683</v>
      </c>
      <c r="AR109" s="26">
        <v>205.81137575098589</v>
      </c>
      <c r="AS109" s="26">
        <v>205.81137575098589</v>
      </c>
      <c r="AT109" s="26">
        <v>205.81137575098589</v>
      </c>
      <c r="AU109" s="26">
        <v>204.78802250937906</v>
      </c>
      <c r="AV109" s="26">
        <v>204.78802250937906</v>
      </c>
      <c r="AW109" s="26">
        <v>165.19840716145683</v>
      </c>
      <c r="AX109" s="26">
        <v>202.49396271414389</v>
      </c>
      <c r="AY109" s="26">
        <v>264.98976250182488</v>
      </c>
      <c r="AZ109" s="26">
        <v>261.90366028032588</v>
      </c>
      <c r="BA109" s="26">
        <v>264.98976250182488</v>
      </c>
      <c r="BB109" s="26">
        <v>261.10049122248466</v>
      </c>
      <c r="BC109" s="26">
        <v>261.10049122248466</v>
      </c>
      <c r="BD109" s="26">
        <v>261.10049122248466</v>
      </c>
    </row>
    <row r="110" spans="1:56" x14ac:dyDescent="0.2">
      <c r="A110" s="2">
        <f t="shared" si="33"/>
        <v>44007</v>
      </c>
      <c r="B110" s="4" t="e">
        <f>Data!C109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  <c r="AN110" s="26">
        <v>206.3762108789584</v>
      </c>
      <c r="AO110" s="26">
        <v>206.3762108789584</v>
      </c>
      <c r="AP110" s="26">
        <v>165.59123297827918</v>
      </c>
      <c r="AQ110" s="26">
        <v>165.59123297827918</v>
      </c>
      <c r="AR110" s="26">
        <v>206.3762108789584</v>
      </c>
      <c r="AS110" s="26">
        <v>206.3762108789584</v>
      </c>
      <c r="AT110" s="26">
        <v>206.3762108789584</v>
      </c>
      <c r="AU110" s="26">
        <v>205.38418798830796</v>
      </c>
      <c r="AV110" s="26">
        <v>205.38418798830796</v>
      </c>
      <c r="AW110" s="26">
        <v>165.59123297827918</v>
      </c>
      <c r="AX110" s="26">
        <v>203.16550174162322</v>
      </c>
      <c r="AY110" s="26">
        <v>266.66938425358467</v>
      </c>
      <c r="AZ110" s="26">
        <v>263.64801440433234</v>
      </c>
      <c r="BA110" s="26">
        <v>266.66938425358467</v>
      </c>
      <c r="BB110" s="26">
        <v>262.86179864433672</v>
      </c>
      <c r="BC110" s="26">
        <v>262.86179864433672</v>
      </c>
      <c r="BD110" s="26">
        <v>262.86179864433672</v>
      </c>
    </row>
    <row r="111" spans="1:56" x14ac:dyDescent="0.2">
      <c r="A111" s="2">
        <f t="shared" si="33"/>
        <v>44008</v>
      </c>
      <c r="B111" s="4" t="e">
        <f>Data!C110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  <c r="AN111" s="26">
        <v>206.90969080538665</v>
      </c>
      <c r="AO111" s="26">
        <v>206.90969080538665</v>
      </c>
      <c r="AP111" s="26">
        <v>165.96527679861367</v>
      </c>
      <c r="AQ111" s="26">
        <v>165.96527679861367</v>
      </c>
      <c r="AR111" s="26">
        <v>206.90969080538665</v>
      </c>
      <c r="AS111" s="26">
        <v>206.90969080538665</v>
      </c>
      <c r="AT111" s="26">
        <v>206.90969080538665</v>
      </c>
      <c r="AU111" s="26">
        <v>205.94715170037367</v>
      </c>
      <c r="AV111" s="26">
        <v>205.94715170037367</v>
      </c>
      <c r="AW111" s="26">
        <v>165.96527679861367</v>
      </c>
      <c r="AX111" s="26">
        <v>203.79958129768346</v>
      </c>
      <c r="AY111" s="26">
        <v>268.2865157147138</v>
      </c>
      <c r="AZ111" s="26">
        <v>265.32840341683317</v>
      </c>
      <c r="BA111" s="26">
        <v>268.2865157147138</v>
      </c>
      <c r="BB111" s="26">
        <v>264.55877848175965</v>
      </c>
      <c r="BC111" s="26">
        <v>264.55877848175965</v>
      </c>
      <c r="BD111" s="26">
        <v>264.55877848175965</v>
      </c>
    </row>
    <row r="112" spans="1:56" x14ac:dyDescent="0.2">
      <c r="A112" s="2">
        <f t="shared" si="33"/>
        <v>44009</v>
      </c>
      <c r="B112" s="4" t="e">
        <f>Data!C111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  <c r="AN112" s="26">
        <v>207.41363828296357</v>
      </c>
      <c r="AO112" s="26">
        <v>207.41363828296357</v>
      </c>
      <c r="AP112" s="26">
        <v>166.32169331413226</v>
      </c>
      <c r="AQ112" s="26">
        <v>166.32169331413226</v>
      </c>
      <c r="AR112" s="26">
        <v>207.41363828296357</v>
      </c>
      <c r="AS112" s="26">
        <v>207.41363828296357</v>
      </c>
      <c r="AT112" s="26">
        <v>207.41363828296357</v>
      </c>
      <c r="AU112" s="26">
        <v>206.47881215182389</v>
      </c>
      <c r="AV112" s="26">
        <v>206.47881215182389</v>
      </c>
      <c r="AW112" s="26">
        <v>166.32169331413226</v>
      </c>
      <c r="AX112" s="26">
        <v>204.39826096510521</v>
      </c>
      <c r="AY112" s="26">
        <v>269.84298833277984</v>
      </c>
      <c r="AZ112" s="26">
        <v>266.9465881438382</v>
      </c>
      <c r="BA112" s="26">
        <v>269.84298833277984</v>
      </c>
      <c r="BB112" s="26">
        <v>266.19317124728229</v>
      </c>
      <c r="BC112" s="26">
        <v>266.19317124728229</v>
      </c>
      <c r="BD112" s="26">
        <v>266.19317124728229</v>
      </c>
    </row>
    <row r="113" spans="1:56" x14ac:dyDescent="0.2">
      <c r="A113" s="2">
        <f t="shared" si="33"/>
        <v>44010</v>
      </c>
      <c r="B113" s="4" t="e">
        <f>Data!C112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  <c r="AN113" s="26">
        <v>207.88978844874194</v>
      </c>
      <c r="AO113" s="26">
        <v>207.88978844874194</v>
      </c>
      <c r="AP113" s="26">
        <v>166.66157450511255</v>
      </c>
      <c r="AQ113" s="26">
        <v>166.66157450511255</v>
      </c>
      <c r="AR113" s="26">
        <v>207.88978844874194</v>
      </c>
      <c r="AS113" s="26">
        <v>207.88978844874194</v>
      </c>
      <c r="AT113" s="26">
        <v>207.88978844874194</v>
      </c>
      <c r="AU113" s="26">
        <v>206.98098002648683</v>
      </c>
      <c r="AV113" s="26">
        <v>206.98098002648683</v>
      </c>
      <c r="AW113" s="26">
        <v>166.66157450511255</v>
      </c>
      <c r="AX113" s="26">
        <v>204.96351404513402</v>
      </c>
      <c r="AY113" s="26">
        <v>271.34065049358446</v>
      </c>
      <c r="AZ113" s="26">
        <v>268.50435746496265</v>
      </c>
      <c r="BA113" s="26">
        <v>271.34065049358446</v>
      </c>
      <c r="BB113" s="26">
        <v>267.76674846316894</v>
      </c>
      <c r="BC113" s="26">
        <v>267.76674846316894</v>
      </c>
      <c r="BD113" s="26">
        <v>267.76674846316894</v>
      </c>
    </row>
    <row r="114" spans="1:56" x14ac:dyDescent="0.2">
      <c r="A114" s="2">
        <f t="shared" si="33"/>
        <v>44011</v>
      </c>
      <c r="B114" s="4" t="e">
        <f>Data!C113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  <c r="AN114" s="26">
        <v>208.33979068195634</v>
      </c>
      <c r="AO114" s="26">
        <v>208.33979068195634</v>
      </c>
      <c r="AP114" s="26">
        <v>166.98595195268786</v>
      </c>
      <c r="AQ114" s="26">
        <v>166.98595195268786</v>
      </c>
      <c r="AR114" s="26">
        <v>208.33979068195634</v>
      </c>
      <c r="AS114" s="26">
        <v>208.33979068195634</v>
      </c>
      <c r="AT114" s="26">
        <v>208.33979068195634</v>
      </c>
      <c r="AU114" s="26">
        <v>207.45537959043742</v>
      </c>
      <c r="AV114" s="26">
        <v>207.45537959043742</v>
      </c>
      <c r="AW114" s="26">
        <v>166.98595195268786</v>
      </c>
      <c r="AX114" s="26">
        <v>205.49722771591345</v>
      </c>
      <c r="AY114" s="26">
        <v>272.78135938794571</v>
      </c>
      <c r="AZ114" s="26">
        <v>270.00351952173088</v>
      </c>
      <c r="BA114" s="26">
        <v>272.78135938794571</v>
      </c>
      <c r="BB114" s="26">
        <v>269.28130370625098</v>
      </c>
      <c r="BC114" s="26">
        <v>269.28130370625098</v>
      </c>
      <c r="BD114" s="26">
        <v>269.28130370625098</v>
      </c>
    </row>
    <row r="115" spans="1:56" x14ac:dyDescent="0.2">
      <c r="A115" s="2">
        <f t="shared" si="33"/>
        <v>44012</v>
      </c>
      <c r="B115" s="4" t="e">
        <f>Data!C114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  <c r="AN115" s="26">
        <v>208.76521076911246</v>
      </c>
      <c r="AO115" s="26">
        <v>208.76521076911246</v>
      </c>
      <c r="AP115" s="26">
        <v>167.29579921633322</v>
      </c>
      <c r="AQ115" s="26">
        <v>167.29579921633322</v>
      </c>
      <c r="AR115" s="26">
        <v>208.76521076911246</v>
      </c>
      <c r="AS115" s="26">
        <v>208.76521076911246</v>
      </c>
      <c r="AT115" s="26">
        <v>208.76521076911246</v>
      </c>
      <c r="AU115" s="26">
        <v>207.90365047329351</v>
      </c>
      <c r="AV115" s="26">
        <v>207.90365047329351</v>
      </c>
      <c r="AW115" s="26">
        <v>167.29579921633322</v>
      </c>
      <c r="AX115" s="26">
        <v>206.00120373950986</v>
      </c>
      <c r="AY115" s="26">
        <v>274.1669735680062</v>
      </c>
      <c r="AZ115" s="26">
        <v>271.44589360459747</v>
      </c>
      <c r="BA115" s="26">
        <v>274.1669735680062</v>
      </c>
      <c r="BB115" s="26">
        <v>270.73864432700577</v>
      </c>
      <c r="BC115" s="26">
        <v>270.73864432700577</v>
      </c>
      <c r="BD115" s="26">
        <v>270.73864432700577</v>
      </c>
    </row>
    <row r="116" spans="1:56" x14ac:dyDescent="0.2">
      <c r="A116" s="2">
        <f t="shared" si="33"/>
        <v>44013</v>
      </c>
      <c r="B116" s="4" t="e">
        <f>Data!C115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  <c r="AN116" s="26">
        <v>209.16753331459049</v>
      </c>
      <c r="AO116" s="26">
        <v>209.16753331459049</v>
      </c>
      <c r="AP116" s="26">
        <v>167.59203424886365</v>
      </c>
      <c r="AQ116" s="26">
        <v>167.59203424886365</v>
      </c>
      <c r="AR116" s="26">
        <v>209.16753331459049</v>
      </c>
      <c r="AS116" s="26">
        <v>209.16753331459049</v>
      </c>
      <c r="AT116" s="26">
        <v>209.16753331459049</v>
      </c>
      <c r="AU116" s="26">
        <v>208.32734975768153</v>
      </c>
      <c r="AV116" s="26">
        <v>208.32734975768153</v>
      </c>
      <c r="AW116" s="26">
        <v>167.59203424886365</v>
      </c>
      <c r="AX116" s="26">
        <v>206.4771596342396</v>
      </c>
      <c r="AY116" s="26">
        <v>275.49934617623478</v>
      </c>
      <c r="AZ116" s="26">
        <v>272.83330270968395</v>
      </c>
      <c r="BA116" s="26">
        <v>275.49934617623478</v>
      </c>
      <c r="BB116" s="26">
        <v>272.14058383605862</v>
      </c>
      <c r="BC116" s="26">
        <v>272.14058383605862</v>
      </c>
      <c r="BD116" s="26">
        <v>272.14058383605862</v>
      </c>
    </row>
    <row r="117" spans="1:56" x14ac:dyDescent="0.2">
      <c r="A117" s="2">
        <f t="shared" si="33"/>
        <v>44014</v>
      </c>
      <c r="B117" s="4" t="e">
        <f>Data!C116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  <c r="AN117" s="26">
        <v>209.5481643421256</v>
      </c>
      <c r="AO117" s="26">
        <v>209.5481643421256</v>
      </c>
      <c r="AP117" s="26">
        <v>167.87552182521097</v>
      </c>
      <c r="AQ117" s="26">
        <v>167.87552182521097</v>
      </c>
      <c r="AR117" s="26">
        <v>209.5481643421256</v>
      </c>
      <c r="AS117" s="26">
        <v>209.5481643421256</v>
      </c>
      <c r="AT117" s="26">
        <v>209.5481643421256</v>
      </c>
      <c r="AU117" s="26">
        <v>208.72795431582847</v>
      </c>
      <c r="AV117" s="26">
        <v>208.72795431582847</v>
      </c>
      <c r="AW117" s="26">
        <v>167.87552182521097</v>
      </c>
      <c r="AX117" s="26">
        <v>206.92673023676434</v>
      </c>
      <c r="AY117" s="26">
        <v>276.78031882576147</v>
      </c>
      <c r="AZ117" s="26">
        <v>274.16756675071338</v>
      </c>
      <c r="BA117" s="26">
        <v>276.78031882576147</v>
      </c>
      <c r="BB117" s="26">
        <v>273.48893494551385</v>
      </c>
      <c r="BC117" s="26">
        <v>273.48893494551385</v>
      </c>
      <c r="BD117" s="26">
        <v>273.48893494551385</v>
      </c>
    </row>
    <row r="118" spans="1:56" x14ac:dyDescent="0.2">
      <c r="A118" s="2">
        <f t="shared" si="33"/>
        <v>44015</v>
      </c>
      <c r="B118" s="4" t="e">
        <f>Data!C117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  <c r="AN118" s="26">
        <v>209.90843403913712</v>
      </c>
      <c r="AO118" s="26">
        <v>209.90843403913712</v>
      </c>
      <c r="AP118" s="26">
        <v>168.14707596483839</v>
      </c>
      <c r="AQ118" s="26">
        <v>168.14707596483839</v>
      </c>
      <c r="AR118" s="26">
        <v>209.90843403913712</v>
      </c>
      <c r="AS118" s="26">
        <v>209.90843403913712</v>
      </c>
      <c r="AT118" s="26">
        <v>209.90843403913712</v>
      </c>
      <c r="AU118" s="26">
        <v>209.10686333920225</v>
      </c>
      <c r="AV118" s="26">
        <v>209.10686333920225</v>
      </c>
      <c r="AW118" s="26">
        <v>168.14707596483839</v>
      </c>
      <c r="AX118" s="26">
        <v>207.35146958591162</v>
      </c>
      <c r="AY118" s="26">
        <v>278.01171610701687</v>
      </c>
      <c r="AZ118" s="26">
        <v>275.45049640700864</v>
      </c>
      <c r="BA118" s="26">
        <v>278.01171610701687</v>
      </c>
      <c r="BB118" s="26">
        <v>274.78550324765774</v>
      </c>
      <c r="BC118" s="26">
        <v>274.78550324765774</v>
      </c>
      <c r="BD118" s="26">
        <v>274.78550324765774</v>
      </c>
    </row>
    <row r="119" spans="1:56" x14ac:dyDescent="0.2">
      <c r="A119" s="2">
        <f t="shared" si="33"/>
        <v>44016</v>
      </c>
      <c r="B119" s="4" t="e">
        <f>Data!C118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  <c r="AN119" s="26">
        <v>210.24959960196924</v>
      </c>
      <c r="AO119" s="26">
        <v>210.24959960196924</v>
      </c>
      <c r="AP119" s="26">
        <v>168.40746233086642</v>
      </c>
      <c r="AQ119" s="26">
        <v>168.40746233086642</v>
      </c>
      <c r="AR119" s="26">
        <v>210.24959960196924</v>
      </c>
      <c r="AS119" s="26">
        <v>210.24959960196924</v>
      </c>
      <c r="AT119" s="26">
        <v>210.24959960196924</v>
      </c>
      <c r="AU119" s="26">
        <v>209.46540101359949</v>
      </c>
      <c r="AV119" s="26">
        <v>209.46540101359949</v>
      </c>
      <c r="AW119" s="26">
        <v>168.40746233086642</v>
      </c>
      <c r="AX119" s="26">
        <v>207.75285306732326</v>
      </c>
      <c r="AY119" s="26">
        <v>279.19534069277222</v>
      </c>
      <c r="AZ119" s="26">
        <v>276.68388758464448</v>
      </c>
      <c r="BA119" s="26">
        <v>279.19534069277222</v>
      </c>
      <c r="BB119" s="26">
        <v>276.0320815095638</v>
      </c>
      <c r="BC119" s="26">
        <v>276.0320815095638</v>
      </c>
      <c r="BD119" s="26">
        <v>276.0320815095638</v>
      </c>
    </row>
    <row r="120" spans="1:56" x14ac:dyDescent="0.2">
      <c r="A120" s="2">
        <f t="shared" si="33"/>
        <v>44017</v>
      </c>
      <c r="B120" s="4" t="e">
        <f>Data!C119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  <c r="AN120" s="26">
        <v>210.57284814567859</v>
      </c>
      <c r="AO120" s="26">
        <v>210.57284814567859</v>
      </c>
      <c r="AP120" s="26">
        <v>168.657400591845</v>
      </c>
      <c r="AQ120" s="26">
        <v>168.657400591845</v>
      </c>
      <c r="AR120" s="26">
        <v>210.57284814567859</v>
      </c>
      <c r="AS120" s="26">
        <v>210.57284814567859</v>
      </c>
      <c r="AT120" s="26">
        <v>210.57284814567859</v>
      </c>
      <c r="AU120" s="26">
        <v>209.80481929805933</v>
      </c>
      <c r="AV120" s="26">
        <v>209.80481929805933</v>
      </c>
      <c r="AW120" s="26">
        <v>168.657400591845</v>
      </c>
      <c r="AX120" s="26">
        <v>208.1322797647783</v>
      </c>
      <c r="AY120" s="26">
        <v>280.33296901151454</v>
      </c>
      <c r="AZ120" s="26">
        <v>277.86951646484141</v>
      </c>
      <c r="BA120" s="26">
        <v>280.33296901151454</v>
      </c>
      <c r="BB120" s="26">
        <v>277.2304445589055</v>
      </c>
      <c r="BC120" s="26">
        <v>277.2304445589055</v>
      </c>
      <c r="BD120" s="26">
        <v>277.2304445589055</v>
      </c>
    </row>
    <row r="121" spans="1:56" x14ac:dyDescent="0.2">
      <c r="A121" s="2">
        <f t="shared" si="33"/>
        <v>44018</v>
      </c>
      <c r="B121" s="4" t="e">
        <f>Data!C120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  <c r="AN121" s="26">
        <v>210.87929964707243</v>
      </c>
      <c r="AO121" s="26">
        <v>210.87929964707243</v>
      </c>
      <c r="AP121" s="26">
        <v>168.89756673463953</v>
      </c>
      <c r="AQ121" s="26">
        <v>168.89756673463953</v>
      </c>
      <c r="AR121" s="26">
        <v>210.87929964707243</v>
      </c>
      <c r="AS121" s="26">
        <v>210.87929964707243</v>
      </c>
      <c r="AT121" s="26">
        <v>210.87929964707243</v>
      </c>
      <c r="AU121" s="26">
        <v>210.12630077146241</v>
      </c>
      <c r="AV121" s="26">
        <v>210.12630077146241</v>
      </c>
      <c r="AW121" s="26">
        <v>168.89756673463953</v>
      </c>
      <c r="AX121" s="26">
        <v>208.49107497034163</v>
      </c>
      <c r="AY121" s="26">
        <v>281.42634745757488</v>
      </c>
      <c r="AZ121" s="26">
        <v>279.00913511139464</v>
      </c>
      <c r="BA121" s="26">
        <v>281.42634745757488</v>
      </c>
      <c r="BB121" s="26">
        <v>278.38234473377781</v>
      </c>
      <c r="BC121" s="26">
        <v>278.38234473377781</v>
      </c>
      <c r="BD121" s="26">
        <v>278.38234473377781</v>
      </c>
    </row>
    <row r="122" spans="1:56" x14ac:dyDescent="0.2">
      <c r="A122" s="2">
        <f t="shared" si="33"/>
        <v>44019</v>
      </c>
      <c r="B122" s="4" t="e">
        <f>Data!C121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  <c r="AN122" s="26">
        <v>211.17000989428232</v>
      </c>
      <c r="AO122" s="26">
        <v>211.17000989428232</v>
      </c>
      <c r="AP122" s="26">
        <v>169.12859531912852</v>
      </c>
      <c r="AQ122" s="26">
        <v>169.12859531912852</v>
      </c>
      <c r="AR122" s="26">
        <v>211.17000989428232</v>
      </c>
      <c r="AS122" s="26">
        <v>211.17000989428232</v>
      </c>
      <c r="AT122" s="26">
        <v>211.17000989428232</v>
      </c>
      <c r="AU122" s="26">
        <v>210.43096151566576</v>
      </c>
      <c r="AV122" s="26">
        <v>210.43096151566576</v>
      </c>
      <c r="AW122" s="26">
        <v>169.12859531912852</v>
      </c>
      <c r="AX122" s="26">
        <v>208.83049281133927</v>
      </c>
      <c r="AY122" s="26">
        <v>282.47718910547729</v>
      </c>
      <c r="AZ122" s="26">
        <v>280.10446760727126</v>
      </c>
      <c r="BA122" s="26">
        <v>282.47718910547729</v>
      </c>
      <c r="BB122" s="26">
        <v>279.48950786747622</v>
      </c>
      <c r="BC122" s="26">
        <v>279.48950786747622</v>
      </c>
      <c r="BD122" s="26">
        <v>279.48950786747622</v>
      </c>
    </row>
    <row r="123" spans="1:56" x14ac:dyDescent="0.2">
      <c r="A123" s="2">
        <f t="shared" si="33"/>
        <v>44020</v>
      </c>
      <c r="B123" s="4" t="e">
        <f>Data!C122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  <c r="AN123" s="26">
        <v>211.44597342027592</v>
      </c>
      <c r="AO123" s="26">
        <v>211.44597342027592</v>
      </c>
      <c r="AP123" s="26">
        <v>169.3510816673633</v>
      </c>
      <c r="AQ123" s="26">
        <v>169.3510816673633</v>
      </c>
      <c r="AR123" s="26">
        <v>211.44597342027592</v>
      </c>
      <c r="AS123" s="26">
        <v>211.44597342027592</v>
      </c>
      <c r="AT123" s="26">
        <v>211.44597342027592</v>
      </c>
      <c r="AU123" s="26">
        <v>210.71985400854078</v>
      </c>
      <c r="AV123" s="26">
        <v>210.71985400854078</v>
      </c>
      <c r="AW123" s="26">
        <v>169.3510816673633</v>
      </c>
      <c r="AX123" s="26">
        <v>209.1517189575429</v>
      </c>
      <c r="AY123" s="26">
        <v>283.48717089552423</v>
      </c>
      <c r="AZ123" s="26">
        <v>281.15720668941412</v>
      </c>
      <c r="BA123" s="26">
        <v>283.48717089552423</v>
      </c>
      <c r="BB123" s="26">
        <v>280.55362977791202</v>
      </c>
      <c r="BC123" s="26">
        <v>280.55362977791202</v>
      </c>
      <c r="BD123" s="26">
        <v>280.55362977791202</v>
      </c>
    </row>
    <row r="124" spans="1:56" x14ac:dyDescent="0.2">
      <c r="A124" s="2">
        <f t="shared" si="33"/>
        <v>44021</v>
      </c>
      <c r="B124" s="4" t="e">
        <f>Data!C123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  <c r="AN124" s="26">
        <v>211.7081264013859</v>
      </c>
      <c r="AO124" s="26">
        <v>211.7081264013859</v>
      </c>
      <c r="AP124" s="26">
        <v>169.56558398154093</v>
      </c>
      <c r="AQ124" s="26">
        <v>169.56558398154093</v>
      </c>
      <c r="AR124" s="26">
        <v>211.7081264013859</v>
      </c>
      <c r="AS124" s="26">
        <v>211.7081264013859</v>
      </c>
      <c r="AT124" s="26">
        <v>211.7081264013859</v>
      </c>
      <c r="AU124" s="26">
        <v>210.99397000434419</v>
      </c>
      <c r="AV124" s="26">
        <v>210.99397000434419</v>
      </c>
      <c r="AW124" s="26">
        <v>169.56558398154093</v>
      </c>
      <c r="AX124" s="26">
        <v>209.45587337686382</v>
      </c>
      <c r="AY124" s="26">
        <v>284.45793125760963</v>
      </c>
      <c r="AZ124" s="26">
        <v>282.16901085019248</v>
      </c>
      <c r="BA124" s="26">
        <v>284.45793125760963</v>
      </c>
      <c r="BB124" s="26">
        <v>281.57637323058555</v>
      </c>
      <c r="BC124" s="26">
        <v>281.57637323058555</v>
      </c>
      <c r="BD124" s="26">
        <v>281.57637323058555</v>
      </c>
    </row>
    <row r="125" spans="1:56" x14ac:dyDescent="0.2">
      <c r="A125" s="2">
        <f t="shared" si="33"/>
        <v>44022</v>
      </c>
      <c r="B125" s="4" t="e">
        <f>Data!C124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  <c r="AN125" s="26">
        <v>211.95734950520207</v>
      </c>
      <c r="AO125" s="26">
        <v>211.95734950520207</v>
      </c>
      <c r="AP125" s="26">
        <v>169.77262538661466</v>
      </c>
      <c r="AQ125" s="26">
        <v>169.77262538661466</v>
      </c>
      <c r="AR125" s="26">
        <v>211.95734950520207</v>
      </c>
      <c r="AS125" s="26">
        <v>211.95734950520207</v>
      </c>
      <c r="AT125" s="26">
        <v>211.95734950520207</v>
      </c>
      <c r="AU125" s="26">
        <v>211.25424338248257</v>
      </c>
      <c r="AV125" s="26">
        <v>211.25424338248257</v>
      </c>
      <c r="AW125" s="26">
        <v>169.77262538661466</v>
      </c>
      <c r="AX125" s="26">
        <v>209.74401311232009</v>
      </c>
      <c r="AY125" s="26">
        <v>285.39106814059005</v>
      </c>
      <c r="AZ125" s="26">
        <v>283.14150187377152</v>
      </c>
      <c r="BA125" s="26">
        <v>285.39106814059005</v>
      </c>
      <c r="BB125" s="26">
        <v>282.55936534373035</v>
      </c>
      <c r="BC125" s="26">
        <v>282.55936534373035</v>
      </c>
      <c r="BD125" s="26">
        <v>282.55936534373035</v>
      </c>
    </row>
    <row r="126" spans="1:56" x14ac:dyDescent="0.2">
      <c r="A126" s="2">
        <f t="shared" si="33"/>
        <v>44023</v>
      </c>
      <c r="B126" s="4" t="e">
        <f>Data!C125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  <c r="AN126" s="26">
        <v>212.1944706750574</v>
      </c>
      <c r="AO126" s="26">
        <v>212.1944706750574</v>
      </c>
      <c r="AP126" s="26">
        <v>169.9726958946344</v>
      </c>
      <c r="AQ126" s="26">
        <v>169.9726958946344</v>
      </c>
      <c r="AR126" s="26">
        <v>212.1944706750574</v>
      </c>
      <c r="AS126" s="26">
        <v>212.1944706750574</v>
      </c>
      <c r="AT126" s="26">
        <v>212.1944706750574</v>
      </c>
      <c r="AU126" s="26">
        <v>211.50155294896115</v>
      </c>
      <c r="AV126" s="26">
        <v>211.50155294896115</v>
      </c>
      <c r="AW126" s="26">
        <v>169.9726958946344</v>
      </c>
      <c r="AX126" s="26">
        <v>210.01713505706797</v>
      </c>
      <c r="AY126" s="26">
        <v>286.28813741518837</v>
      </c>
      <c r="AZ126" s="26">
        <v>284.07626277587423</v>
      </c>
      <c r="BA126" s="26">
        <v>286.28813741518837</v>
      </c>
      <c r="BB126" s="26">
        <v>283.50419540431653</v>
      </c>
      <c r="BC126" s="26">
        <v>283.50419540431653</v>
      </c>
      <c r="BD126" s="26">
        <v>283.50419540431653</v>
      </c>
    </row>
    <row r="127" spans="1:56" x14ac:dyDescent="0.2">
      <c r="A127" s="2">
        <f t="shared" si="33"/>
        <v>44024</v>
      </c>
      <c r="B127" s="4" t="e">
        <f>Data!C126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  <c r="AN127" s="26">
        <v>212.42026784087429</v>
      </c>
      <c r="AO127" s="26">
        <v>212.42026784087429</v>
      </c>
      <c r="AP127" s="26">
        <v>170.16625428899403</v>
      </c>
      <c r="AQ127" s="26">
        <v>170.16625428899403</v>
      </c>
      <c r="AR127" s="26">
        <v>212.42026784087429</v>
      </c>
      <c r="AS127" s="26">
        <v>212.42026784087429</v>
      </c>
      <c r="AT127" s="26">
        <v>212.42026784087429</v>
      </c>
      <c r="AU127" s="26">
        <v>211.73672517766323</v>
      </c>
      <c r="AV127" s="26">
        <v>211.73672517766323</v>
      </c>
      <c r="AW127" s="26">
        <v>170.16625428899403</v>
      </c>
      <c r="AX127" s="26">
        <v>210.27617870790101</v>
      </c>
      <c r="AY127" s="26">
        <v>287.15065161929903</v>
      </c>
      <c r="AZ127" s="26">
        <v>284.97483611591815</v>
      </c>
      <c r="BA127" s="26">
        <v>287.15065161929903</v>
      </c>
      <c r="BB127" s="26">
        <v>284.41241306400383</v>
      </c>
      <c r="BC127" s="26">
        <v>284.41241306400383</v>
      </c>
      <c r="BD127" s="26">
        <v>284.41241306400383</v>
      </c>
    </row>
    <row r="128" spans="1:56" x14ac:dyDescent="0.2">
      <c r="A128" s="2">
        <f t="shared" si="33"/>
        <v>44025</v>
      </c>
      <c r="B128" s="4" t="e">
        <f>Data!C127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  <c r="AN128" s="26">
        <v>212.63547154835373</v>
      </c>
      <c r="AO128" s="26">
        <v>212.63547154835373</v>
      </c>
      <c r="AP128" s="26">
        <v>170.35372992768396</v>
      </c>
      <c r="AQ128" s="26">
        <v>170.35372992768396</v>
      </c>
      <c r="AR128" s="26">
        <v>212.63547154835373</v>
      </c>
      <c r="AS128" s="26">
        <v>212.63547154835373</v>
      </c>
      <c r="AT128" s="26">
        <v>212.63547154835373</v>
      </c>
      <c r="AU128" s="26">
        <v>211.96053688111922</v>
      </c>
      <c r="AV128" s="26">
        <v>211.96053688111922</v>
      </c>
      <c r="AW128" s="26">
        <v>170.35372992768396</v>
      </c>
      <c r="AX128" s="26">
        <v>210.52202888084338</v>
      </c>
      <c r="AY128" s="26">
        <v>287.98007901565518</v>
      </c>
      <c r="AZ128" s="26">
        <v>285.83872265127849</v>
      </c>
      <c r="BA128" s="26">
        <v>287.98007901565518</v>
      </c>
      <c r="BB128" s="26">
        <v>285.28552688480801</v>
      </c>
      <c r="BC128" s="26">
        <v>285.28552688480801</v>
      </c>
      <c r="BD128" s="26">
        <v>285.28552688480801</v>
      </c>
    </row>
    <row r="129" spans="1:56" x14ac:dyDescent="0.2">
      <c r="A129" s="2">
        <f t="shared" si="33"/>
        <v>44026</v>
      </c>
      <c r="B129" s="4" t="e">
        <f>Data!C128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  <c r="AN129" s="26">
        <v>212.84076750041572</v>
      </c>
      <c r="AO129" s="26">
        <v>212.84076750041572</v>
      </c>
      <c r="AP129" s="26">
        <v>170.53552446542409</v>
      </c>
      <c r="AQ129" s="26">
        <v>170.53552446542409</v>
      </c>
      <c r="AR129" s="26">
        <v>212.84076750041572</v>
      </c>
      <c r="AS129" s="26">
        <v>212.84076750041572</v>
      </c>
      <c r="AT129" s="26">
        <v>212.84076750041572</v>
      </c>
      <c r="AU129" s="26">
        <v>212.17371780262408</v>
      </c>
      <c r="AV129" s="26">
        <v>212.17371780262408</v>
      </c>
      <c r="AW129" s="26">
        <v>170.53552446542409</v>
      </c>
      <c r="AX129" s="26">
        <v>210.75551837532521</v>
      </c>
      <c r="AY129" s="26">
        <v>288.77784293307019</v>
      </c>
      <c r="AZ129" s="26">
        <v>286.66938030440292</v>
      </c>
      <c r="BA129" s="26">
        <v>288.77784293307019</v>
      </c>
      <c r="BB129" s="26">
        <v>286.1250032051401</v>
      </c>
      <c r="BC129" s="26">
        <v>286.1250032051401</v>
      </c>
      <c r="BD129" s="26">
        <v>286.1250032051401</v>
      </c>
    </row>
    <row r="130" spans="1:56" x14ac:dyDescent="0.2">
      <c r="A130" s="2">
        <f t="shared" si="33"/>
        <v>44027</v>
      </c>
      <c r="B130" s="4" t="e">
        <f>Data!C129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  <c r="AN130" s="26">
        <v>213.03679900646569</v>
      </c>
      <c r="AO130" s="26">
        <v>213.03679900646569</v>
      </c>
      <c r="AP130" s="26">
        <v>170.71201349520078</v>
      </c>
      <c r="AQ130" s="26">
        <v>170.71201349520078</v>
      </c>
      <c r="AR130" s="26">
        <v>213.03679900646569</v>
      </c>
      <c r="AS130" s="26">
        <v>213.03679900646569</v>
      </c>
      <c r="AT130" s="26">
        <v>213.03679900646569</v>
      </c>
      <c r="AU130" s="26">
        <v>212.37695312347662</v>
      </c>
      <c r="AV130" s="26">
        <v>212.37695312347662</v>
      </c>
      <c r="AW130" s="26">
        <v>170.71201349520078</v>
      </c>
      <c r="AX130" s="26">
        <v>210.97743057595414</v>
      </c>
      <c r="AY130" s="26">
        <v>289.54532136382795</v>
      </c>
      <c r="AZ130" s="26">
        <v>287.46822341464315</v>
      </c>
      <c r="BA130" s="26">
        <v>289.54532136382795</v>
      </c>
      <c r="BB130" s="26">
        <v>286.93226529794975</v>
      </c>
      <c r="BC130" s="26">
        <v>286.93226529794975</v>
      </c>
      <c r="BD130" s="26">
        <v>286.93226529794975</v>
      </c>
    </row>
    <row r="131" spans="1:56" x14ac:dyDescent="0.2">
      <c r="A131" s="2">
        <f t="shared" si="33"/>
        <v>44028</v>
      </c>
      <c r="B131" s="4" t="e">
        <f>Data!C130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  <c r="AN131" s="26">
        <v>213.22416933649254</v>
      </c>
      <c r="AO131" s="26">
        <v>213.22416933649254</v>
      </c>
      <c r="AP131" s="26">
        <v>170.88354811026829</v>
      </c>
      <c r="AQ131" s="26">
        <v>170.88354811026829</v>
      </c>
      <c r="AR131" s="26">
        <v>213.22416933649254</v>
      </c>
      <c r="AS131" s="26">
        <v>213.22416933649254</v>
      </c>
      <c r="AT131" s="26">
        <v>213.22416933649254</v>
      </c>
      <c r="AU131" s="26">
        <v>212.57088588077241</v>
      </c>
      <c r="AV131" s="26">
        <v>212.57088588077241</v>
      </c>
      <c r="AW131" s="26">
        <v>170.88354811026829</v>
      </c>
      <c r="AX131" s="26">
        <v>211.18850198311736</v>
      </c>
      <c r="AY131" s="26">
        <v>290.28384679124594</v>
      </c>
      <c r="AZ131" s="26">
        <v>288.23662224793168</v>
      </c>
      <c r="BA131" s="26">
        <v>290.28384679124594</v>
      </c>
      <c r="BB131" s="26">
        <v>287.70869279391235</v>
      </c>
      <c r="BC131" s="26">
        <v>287.70869279391235</v>
      </c>
      <c r="BD131" s="26">
        <v>287.70869279391235</v>
      </c>
    </row>
    <row r="132" spans="1:56" x14ac:dyDescent="0.2">
      <c r="A132" s="2">
        <f t="shared" si="33"/>
        <v>44029</v>
      </c>
      <c r="B132" s="4" t="e">
        <f>Data!C131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  <c r="AN132" s="26">
        <v>213.40344397822656</v>
      </c>
      <c r="AO132" s="26">
        <v>213.40344397822656</v>
      </c>
      <c r="AP132" s="26">
        <v>171.05045638811319</v>
      </c>
      <c r="AQ132" s="26">
        <v>171.05045638811319</v>
      </c>
      <c r="AR132" s="26">
        <v>213.40344397822656</v>
      </c>
      <c r="AS132" s="26">
        <v>213.40344397822656</v>
      </c>
      <c r="AT132" s="26">
        <v>213.40344397822656</v>
      </c>
      <c r="AU132" s="26">
        <v>212.75611929260879</v>
      </c>
      <c r="AV132" s="26">
        <v>212.75611929260879</v>
      </c>
      <c r="AW132" s="26">
        <v>171.05045638811319</v>
      </c>
      <c r="AX132" s="26">
        <v>211.38942466558794</v>
      </c>
      <c r="AY132" s="26">
        <v>290.99470622293069</v>
      </c>
      <c r="AZ132" s="26">
        <v>288.97590273878632</v>
      </c>
      <c r="BA132" s="26">
        <v>290.99470622293069</v>
      </c>
      <c r="BB132" s="26">
        <v>288.45562134391054</v>
      </c>
      <c r="BC132" s="26">
        <v>288.45562134391054</v>
      </c>
      <c r="BD132" s="26">
        <v>288.45562134391054</v>
      </c>
    </row>
    <row r="133" spans="1:56" x14ac:dyDescent="0.2">
      <c r="A133" s="2">
        <f t="shared" ref="A133:A196" si="34">A132+1</f>
        <v>44030</v>
      </c>
      <c r="B133" s="4" t="e">
        <f>Data!C132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  <c r="AN133" s="26">
        <v>213.57515279662087</v>
      </c>
      <c r="AO133" s="26">
        <v>213.57515279662087</v>
      </c>
      <c r="AP133" s="26">
        <v>171.21304479823289</v>
      </c>
      <c r="AQ133" s="26">
        <v>171.21304479823289</v>
      </c>
      <c r="AR133" s="26">
        <v>213.57515279662087</v>
      </c>
      <c r="AS133" s="26">
        <v>213.57515279662087</v>
      </c>
      <c r="AT133" s="26">
        <v>213.57515279662087</v>
      </c>
      <c r="AU133" s="26">
        <v>212.93321898878128</v>
      </c>
      <c r="AV133" s="26">
        <v>212.93321898878128</v>
      </c>
      <c r="AW133" s="26">
        <v>171.21304479823289</v>
      </c>
      <c r="AX133" s="26">
        <v>211.58084862999598</v>
      </c>
      <c r="AY133" s="26">
        <v>291.67914140677033</v>
      </c>
      <c r="AZ133" s="26">
        <v>289.68734644053842</v>
      </c>
      <c r="BA133" s="26">
        <v>291.67914140677033</v>
      </c>
      <c r="BB133" s="26">
        <v>289.1743424964377</v>
      </c>
      <c r="BC133" s="26">
        <v>289.1743424964377</v>
      </c>
      <c r="BD133" s="26">
        <v>289.1743424964377</v>
      </c>
    </row>
    <row r="134" spans="1:56" x14ac:dyDescent="0.2">
      <c r="A134" s="2">
        <f t="shared" si="34"/>
        <v>44031</v>
      </c>
      <c r="B134" s="4" t="e">
        <f>Data!C133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  <c r="AN134" s="26">
        <v>213.73979209579127</v>
      </c>
      <c r="AO134" s="26">
        <v>213.73979209579127</v>
      </c>
      <c r="AP134" s="26">
        <v>171.37159953585785</v>
      </c>
      <c r="AQ134" s="26">
        <v>171.37159953585785</v>
      </c>
      <c r="AR134" s="26">
        <v>213.73979209579127</v>
      </c>
      <c r="AS134" s="26">
        <v>213.73979209579127</v>
      </c>
      <c r="AT134" s="26">
        <v>213.73979209579127</v>
      </c>
      <c r="AU134" s="26">
        <v>213.10271514608655</v>
      </c>
      <c r="AV134" s="26">
        <v>213.10271514608655</v>
      </c>
      <c r="AW134" s="26">
        <v>171.37159953585785</v>
      </c>
      <c r="AX134" s="26">
        <v>211.7633841034818</v>
      </c>
      <c r="AY134" s="26">
        <v>292.33834920823568</v>
      </c>
      <c r="AZ134" s="26">
        <v>290.37219066112931</v>
      </c>
      <c r="BA134" s="26">
        <v>292.33834920823568</v>
      </c>
      <c r="BB134" s="26">
        <v>289.86610376697479</v>
      </c>
      <c r="BC134" s="26">
        <v>289.86610376697479</v>
      </c>
      <c r="BD134" s="26">
        <v>289.86610376697479</v>
      </c>
    </row>
    <row r="135" spans="1:56" x14ac:dyDescent="0.2">
      <c r="A135" s="2">
        <f t="shared" si="34"/>
        <v>44032</v>
      </c>
      <c r="B135" s="4" t="e">
        <f>Data!C134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  <c r="AN135" s="26">
        <v>213.89782658427521</v>
      </c>
      <c r="AO135" s="26">
        <v>213.89782658427521</v>
      </c>
      <c r="AP135" s="26">
        <v>171.52638778396121</v>
      </c>
      <c r="AQ135" s="26">
        <v>171.52638778396121</v>
      </c>
      <c r="AR135" s="26">
        <v>213.89782658427521</v>
      </c>
      <c r="AS135" s="26">
        <v>213.89782658427521</v>
      </c>
      <c r="AT135" s="26">
        <v>213.89782658427521</v>
      </c>
      <c r="AU135" s="26">
        <v>213.26510452822015</v>
      </c>
      <c r="AV135" s="26">
        <v>213.26510452822015</v>
      </c>
      <c r="AW135" s="26">
        <v>171.52638778396121</v>
      </c>
      <c r="AX135" s="26">
        <v>211.93760372710017</v>
      </c>
      <c r="AY135" s="26">
        <v>292.97348212907366</v>
      </c>
      <c r="AZ135" s="26">
        <v>291.03162876327843</v>
      </c>
      <c r="BA135" s="26">
        <v>292.97348212907366</v>
      </c>
      <c r="BB135" s="26">
        <v>290.53210887783075</v>
      </c>
      <c r="BC135" s="26">
        <v>290.53210887783075</v>
      </c>
      <c r="BD135" s="26">
        <v>290.53210887783075</v>
      </c>
    </row>
    <row r="136" spans="1:56" x14ac:dyDescent="0.2">
      <c r="A136" s="2">
        <f t="shared" si="34"/>
        <v>44033</v>
      </c>
      <c r="B136" s="4" t="e">
        <f>Data!C135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  <c r="AN136" s="26">
        <v>214.04969124506724</v>
      </c>
      <c r="AO136" s="26">
        <v>214.04969124506724</v>
      </c>
      <c r="AP136" s="26">
        <v>171.67765890605904</v>
      </c>
      <c r="AQ136" s="26">
        <v>171.67765890605904</v>
      </c>
      <c r="AR136" s="26">
        <v>214.04969124506724</v>
      </c>
      <c r="AS136" s="26">
        <v>214.04969124506724</v>
      </c>
      <c r="AT136" s="26">
        <v>214.04969124506724</v>
      </c>
      <c r="AU136" s="26">
        <v>213.42085243098578</v>
      </c>
      <c r="AV136" s="26">
        <v>213.42085243098578</v>
      </c>
      <c r="AW136" s="26">
        <v>171.67765890605904</v>
      </c>
      <c r="AX136" s="26">
        <v>212.10404465861239</v>
      </c>
      <c r="AY136" s="26">
        <v>293.58564894896148</v>
      </c>
      <c r="AZ136" s="26">
        <v>291.66681060927988</v>
      </c>
      <c r="BA136" s="26">
        <v>293.58564894896148</v>
      </c>
      <c r="BB136" s="26">
        <v>291.17351814837843</v>
      </c>
      <c r="BC136" s="26">
        <v>291.17351814837843</v>
      </c>
      <c r="BD136" s="26">
        <v>291.17351814837843</v>
      </c>
    </row>
    <row r="137" spans="1:56" x14ac:dyDescent="0.2">
      <c r="A137" s="2">
        <f t="shared" si="34"/>
        <v>44034</v>
      </c>
      <c r="B137" s="4" t="e">
        <f>Data!C136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  <c r="AN137" s="26">
        <v>214.19579311237561</v>
      </c>
      <c r="AO137" s="26">
        <v>214.19579311237561</v>
      </c>
      <c r="AP137" s="26">
        <v>171.82564557241605</v>
      </c>
      <c r="AQ137" s="26">
        <v>171.82564557241605</v>
      </c>
      <c r="AR137" s="26">
        <v>214.19579311237561</v>
      </c>
      <c r="AS137" s="26">
        <v>214.19579311237561</v>
      </c>
      <c r="AT137" s="26">
        <v>214.19579311237561</v>
      </c>
      <c r="AU137" s="26">
        <v>213.57039453413535</v>
      </c>
      <c r="AV137" s="26">
        <v>213.57039453413535</v>
      </c>
      <c r="AW137" s="26">
        <v>171.82564557241605</v>
      </c>
      <c r="AX137" s="26">
        <v>212.26321058420757</v>
      </c>
      <c r="AY137" s="26">
        <v>294.17591547313043</v>
      </c>
      <c r="AZ137" s="26">
        <v>292.27884313211462</v>
      </c>
      <c r="BA137" s="26">
        <v>294.17591547313043</v>
      </c>
      <c r="BB137" s="26">
        <v>291.79144901704132</v>
      </c>
      <c r="BC137" s="26">
        <v>291.79144901704132</v>
      </c>
      <c r="BD137" s="26">
        <v>291.79144901704132</v>
      </c>
    </row>
    <row r="138" spans="1:56" x14ac:dyDescent="0.2">
      <c r="A138" s="2">
        <f t="shared" si="34"/>
        <v>44035</v>
      </c>
      <c r="B138" s="4" t="e">
        <f>Data!C137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  <c r="AN138" s="26">
        <v>214.33651295743323</v>
      </c>
      <c r="AO138" s="26">
        <v>214.33651295743323</v>
      </c>
      <c r="AP138" s="26">
        <v>171.9705648223445</v>
      </c>
      <c r="AQ138" s="26">
        <v>171.9705648223445</v>
      </c>
      <c r="AR138" s="26">
        <v>214.33651295743323</v>
      </c>
      <c r="AS138" s="26">
        <v>214.33651295743323</v>
      </c>
      <c r="AT138" s="26">
        <v>214.33651295743323</v>
      </c>
      <c r="AU138" s="26">
        <v>213.7141386616504</v>
      </c>
      <c r="AV138" s="26">
        <v>213.7141386616504</v>
      </c>
      <c r="AW138" s="26">
        <v>171.9705648223445</v>
      </c>
      <c r="AX138" s="26">
        <v>212.41557363945492</v>
      </c>
      <c r="AY138" s="26">
        <v>294.74530537036014</v>
      </c>
      <c r="AZ138" s="26">
        <v>292.8687910159619</v>
      </c>
      <c r="BA138" s="26">
        <v>294.74530537036014</v>
      </c>
      <c r="BB138" s="26">
        <v>292.38697667778001</v>
      </c>
      <c r="BC138" s="26">
        <v>292.38697667778001</v>
      </c>
      <c r="BD138" s="26">
        <v>292.38697667778001</v>
      </c>
    </row>
    <row r="139" spans="1:56" x14ac:dyDescent="0.2">
      <c r="A139" s="2">
        <f t="shared" si="34"/>
        <v>44036</v>
      </c>
      <c r="B139" s="4" t="e">
        <f>Data!C138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  <c r="AN139" s="26">
        <v>214.47220688600126</v>
      </c>
      <c r="AO139" s="26">
        <v>214.47220688600126</v>
      </c>
      <c r="AP139" s="26">
        <v>172.11261906532167</v>
      </c>
      <c r="AQ139" s="26">
        <v>172.11261906532167</v>
      </c>
      <c r="AR139" s="26">
        <v>214.47220688600126</v>
      </c>
      <c r="AS139" s="26">
        <v>214.47220688600126</v>
      </c>
      <c r="AT139" s="26">
        <v>214.47220688600126</v>
      </c>
      <c r="AU139" s="26">
        <v>213.85246645267037</v>
      </c>
      <c r="AV139" s="26">
        <v>213.85246645267037</v>
      </c>
      <c r="AW139" s="26">
        <v>172.11261906532167</v>
      </c>
      <c r="AX139" s="26">
        <v>212.5615762404216</v>
      </c>
      <c r="AY139" s="26">
        <v>295.29480108707617</v>
      </c>
      <c r="AZ139" s="26">
        <v>293.43767747054346</v>
      </c>
      <c r="BA139" s="26">
        <v>295.29480108707617</v>
      </c>
      <c r="BB139" s="26">
        <v>292.96113481518063</v>
      </c>
      <c r="BC139" s="26">
        <v>292.96113481518063</v>
      </c>
      <c r="BD139" s="26">
        <v>292.96113481518063</v>
      </c>
    </row>
    <row r="140" spans="1:56" x14ac:dyDescent="0.2">
      <c r="A140" s="2">
        <f t="shared" si="34"/>
        <v>44037</v>
      </c>
      <c r="B140" s="4" t="e">
        <f>Data!C139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  <c r="AN140" s="26">
        <v>214.60320785043663</v>
      </c>
      <c r="AO140" s="26">
        <v>214.60320785043663</v>
      </c>
      <c r="AP140" s="26">
        <v>172.25199702366214</v>
      </c>
      <c r="AQ140" s="26">
        <v>172.25199702366214</v>
      </c>
      <c r="AR140" s="26">
        <v>214.60320785043663</v>
      </c>
      <c r="AS140" s="26">
        <v>214.60320785043663</v>
      </c>
      <c r="AT140" s="26">
        <v>214.60320785043663</v>
      </c>
      <c r="AU140" s="26">
        <v>213.98573494558462</v>
      </c>
      <c r="AV140" s="26">
        <v>213.98573494558462</v>
      </c>
      <c r="AW140" s="26">
        <v>172.25199702366214</v>
      </c>
      <c r="AX140" s="26">
        <v>212.70163282641141</v>
      </c>
      <c r="AY140" s="26">
        <v>295.82534482455316</v>
      </c>
      <c r="AZ140" s="26">
        <v>293.98648508503385</v>
      </c>
      <c r="BA140" s="26">
        <v>295.82534482455316</v>
      </c>
      <c r="BB140" s="26">
        <v>293.51491642355035</v>
      </c>
      <c r="BC140" s="26">
        <v>293.51491642355035</v>
      </c>
      <c r="BD140" s="26">
        <v>293.51491642355035</v>
      </c>
    </row>
    <row r="141" spans="1:56" x14ac:dyDescent="0.2">
      <c r="A141" s="2">
        <f t="shared" si="34"/>
        <v>44038</v>
      </c>
      <c r="B141" s="4" t="e">
        <f>Data!C140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  <c r="AN141" s="26">
        <v>214.72982707936498</v>
      </c>
      <c r="AO141" s="26">
        <v>214.72982707936498</v>
      </c>
      <c r="AP141" s="26">
        <v>172.38887461946723</v>
      </c>
      <c r="AQ141" s="26">
        <v>172.38887461946723</v>
      </c>
      <c r="AR141" s="26">
        <v>214.72982707936498</v>
      </c>
      <c r="AS141" s="26">
        <v>214.72982707936498</v>
      </c>
      <c r="AT141" s="26">
        <v>214.72982707936498</v>
      </c>
      <c r="AU141" s="26">
        <v>214.11427807804418</v>
      </c>
      <c r="AV141" s="26">
        <v>214.11427807804418</v>
      </c>
      <c r="AW141" s="26">
        <v>172.38887461946723</v>
      </c>
      <c r="AX141" s="26">
        <v>212.83613151620332</v>
      </c>
      <c r="AY141" s="26">
        <v>296.33783956742786</v>
      </c>
      <c r="AZ141" s="26">
        <v>294.51615674850967</v>
      </c>
      <c r="BA141" s="26">
        <v>296.33783956742786</v>
      </c>
      <c r="BB141" s="26">
        <v>294.04927469667393</v>
      </c>
      <c r="BC141" s="26">
        <v>294.04927469667393</v>
      </c>
      <c r="BD141" s="26">
        <v>294.04927469667393</v>
      </c>
    </row>
    <row r="142" spans="1:56" x14ac:dyDescent="0.2">
      <c r="A142" s="2">
        <f t="shared" si="34"/>
        <v>44039</v>
      </c>
      <c r="B142" s="4" t="e">
        <f>Data!C141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  <c r="AN142" s="26">
        <v>214.8523554281179</v>
      </c>
      <c r="AO142" s="26">
        <v>214.8523554281179</v>
      </c>
      <c r="AP142" s="26">
        <v>172.52341580854147</v>
      </c>
      <c r="AQ142" s="26">
        <v>172.52341580854147</v>
      </c>
      <c r="AR142" s="26">
        <v>214.8523554281179</v>
      </c>
      <c r="AS142" s="26">
        <v>214.8523554281179</v>
      </c>
      <c r="AT142" s="26">
        <v>214.8523554281179</v>
      </c>
      <c r="AU142" s="26">
        <v>214.23840810582627</v>
      </c>
      <c r="AV142" s="26">
        <v>214.23840810582627</v>
      </c>
      <c r="AW142" s="26">
        <v>172.52341580854147</v>
      </c>
      <c r="AX142" s="26">
        <v>212.96543568000683</v>
      </c>
      <c r="AY142" s="26">
        <v>296.83315015285956</v>
      </c>
      <c r="AZ142" s="26">
        <v>295.02759662508879</v>
      </c>
      <c r="BA142" s="26">
        <v>296.83315015285956</v>
      </c>
      <c r="BB142" s="26">
        <v>294.56512397607275</v>
      </c>
      <c r="BC142" s="26">
        <v>294.56512397607275</v>
      </c>
      <c r="BD142" s="26">
        <v>294.56512397607275</v>
      </c>
    </row>
    <row r="143" spans="1:56" x14ac:dyDescent="0.2">
      <c r="A143" s="2">
        <f t="shared" si="34"/>
        <v>44040</v>
      </c>
      <c r="B143" s="4" t="e">
        <f>Data!C142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  <c r="AN143" s="26">
        <v>214.97106465316622</v>
      </c>
      <c r="AO143" s="26">
        <v>214.97106465316622</v>
      </c>
      <c r="AP143" s="26">
        <v>172.65577336391755</v>
      </c>
      <c r="AQ143" s="26">
        <v>172.65577336391755</v>
      </c>
      <c r="AR143" s="26">
        <v>214.97106465316622</v>
      </c>
      <c r="AS143" s="26">
        <v>214.97106465316622</v>
      </c>
      <c r="AT143" s="26">
        <v>214.97106465316622</v>
      </c>
      <c r="AU143" s="26">
        <v>214.35841694360855</v>
      </c>
      <c r="AV143" s="26">
        <v>214.35841694360855</v>
      </c>
      <c r="AW143" s="26">
        <v>172.65577336391755</v>
      </c>
      <c r="AX143" s="26">
        <v>213.08988542961544</v>
      </c>
      <c r="AY143" s="26">
        <v>297.3121043707373</v>
      </c>
      <c r="AZ143" s="26">
        <v>295.52167117302315</v>
      </c>
      <c r="BA143" s="26">
        <v>297.3121043707373</v>
      </c>
      <c r="BB143" s="26">
        <v>295.06334074673174</v>
      </c>
      <c r="BC143" s="26">
        <v>295.06334074673174</v>
      </c>
      <c r="BD143" s="26">
        <v>295.06334074673174</v>
      </c>
    </row>
    <row r="144" spans="1:56" x14ac:dyDescent="0.2">
      <c r="A144" s="2">
        <f t="shared" si="34"/>
        <v>44041</v>
      </c>
      <c r="B144" s="4" t="e">
        <f>Data!C143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  <c r="AN144" s="26">
        <v>215.08620861381502</v>
      </c>
      <c r="AO144" s="26">
        <v>215.08620861381502</v>
      </c>
      <c r="AP144" s="26">
        <v>172.78608961156999</v>
      </c>
      <c r="AQ144" s="26">
        <v>172.78608961156999</v>
      </c>
      <c r="AR144" s="26">
        <v>215.08620861381502</v>
      </c>
      <c r="AS144" s="26">
        <v>215.08620861381502</v>
      </c>
      <c r="AT144" s="26">
        <v>215.08620861381502</v>
      </c>
      <c r="AU144" s="26">
        <v>214.47457743078886</v>
      </c>
      <c r="AV144" s="26">
        <v>214.47457743078886</v>
      </c>
      <c r="AW144" s="26">
        <v>172.78608961156999</v>
      </c>
      <c r="AX144" s="26">
        <v>213.20979902944052</v>
      </c>
      <c r="AY144" s="26">
        <v>297.77549408632723</v>
      </c>
      <c r="AZ144" s="26">
        <v>295.99921019805561</v>
      </c>
      <c r="BA144" s="26">
        <v>297.77549408632723</v>
      </c>
      <c r="BB144" s="26">
        <v>295.54476467031964</v>
      </c>
      <c r="BC144" s="26">
        <v>295.54476467031964</v>
      </c>
      <c r="BD144" s="26">
        <v>295.54476467031964</v>
      </c>
    </row>
    <row r="145" spans="1:56" x14ac:dyDescent="0.2">
      <c r="A145" s="2">
        <f t="shared" si="34"/>
        <v>44042</v>
      </c>
      <c r="B145" s="4" t="e">
        <f>Data!C144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  <c r="AN145" s="26">
        <v>215.19802440442942</v>
      </c>
      <c r="AO145" s="26">
        <v>215.19802440442942</v>
      </c>
      <c r="AP145" s="26">
        <v>172.91449712082695</v>
      </c>
      <c r="AQ145" s="26">
        <v>172.91449712082695</v>
      </c>
      <c r="AR145" s="26">
        <v>215.19802440442942</v>
      </c>
      <c r="AS145" s="26">
        <v>215.19802440442942</v>
      </c>
      <c r="AT145" s="26">
        <v>215.19802440442942</v>
      </c>
      <c r="AU145" s="26">
        <v>214.58714452552695</v>
      </c>
      <c r="AV145" s="26">
        <v>214.58714452552695</v>
      </c>
      <c r="AW145" s="26">
        <v>172.91449712082695</v>
      </c>
      <c r="AX145" s="26">
        <v>213.32547423125396</v>
      </c>
      <c r="AY145" s="26">
        <v>298.22407637767679</v>
      </c>
      <c r="AZ145" s="26">
        <v>296.46100793233148</v>
      </c>
      <c r="BA145" s="26">
        <v>298.22407637767679</v>
      </c>
      <c r="BB145" s="26">
        <v>296.01019964692154</v>
      </c>
      <c r="BC145" s="26">
        <v>296.01019964692154</v>
      </c>
      <c r="BD145" s="26">
        <v>296.01019964692154</v>
      </c>
    </row>
    <row r="146" spans="1:56" x14ac:dyDescent="0.2">
      <c r="A146" s="2">
        <f t="shared" si="34"/>
        <v>44043</v>
      </c>
      <c r="B146" s="4" t="e">
        <f>Data!C145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  <c r="AN146" s="26">
        <v>215.30673342043605</v>
      </c>
      <c r="AO146" s="26">
        <v>215.30673342043605</v>
      </c>
      <c r="AP146" s="26">
        <v>173.04111935191057</v>
      </c>
      <c r="AQ146" s="26">
        <v>173.04111935191057</v>
      </c>
      <c r="AR146" s="26">
        <v>215.30673342043605</v>
      </c>
      <c r="AS146" s="26">
        <v>215.30673342043605</v>
      </c>
      <c r="AT146" s="26">
        <v>215.30673342043605</v>
      </c>
      <c r="AU146" s="26">
        <v>214.69635643019393</v>
      </c>
      <c r="AV146" s="26">
        <v>214.69635643019393</v>
      </c>
      <c r="AW146" s="26">
        <v>173.04111935191057</v>
      </c>
      <c r="AX146" s="26">
        <v>213.4371895355674</v>
      </c>
      <c r="AY146" s="26">
        <v>298.65857468094799</v>
      </c>
      <c r="AZ146" s="26">
        <v>296.90782413106803</v>
      </c>
      <c r="BA146" s="26">
        <v>298.65857468094799</v>
      </c>
      <c r="BB146" s="26">
        <v>296.46041489722978</v>
      </c>
      <c r="BC146" s="26">
        <v>296.46041489722978</v>
      </c>
      <c r="BD146" s="26">
        <v>296.46041489722978</v>
      </c>
    </row>
    <row r="147" spans="1:56" x14ac:dyDescent="0.2">
      <c r="A147" s="2">
        <f t="shared" si="34"/>
        <v>44044</v>
      </c>
      <c r="B147" s="4" t="e">
        <f>Data!C146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  <c r="AN147" s="26">
        <v>215.41254236130064</v>
      </c>
      <c r="AO147" s="26">
        <v>215.41254236130064</v>
      </c>
      <c r="AP147" s="26">
        <v>173.1660712629525</v>
      </c>
      <c r="AQ147" s="26">
        <v>173.1660712629525</v>
      </c>
      <c r="AR147" s="26">
        <v>215.41254236130064</v>
      </c>
      <c r="AS147" s="26">
        <v>215.41254236130064</v>
      </c>
      <c r="AT147" s="26">
        <v>215.41254236130064</v>
      </c>
      <c r="AU147" s="26">
        <v>214.80243565139662</v>
      </c>
      <c r="AV147" s="26">
        <v>214.80243565139662</v>
      </c>
      <c r="AW147" s="26">
        <v>173.1660712629525</v>
      </c>
      <c r="AX147" s="26">
        <v>213.54520538263603</v>
      </c>
      <c r="AY147" s="26">
        <v>299.07967993764345</v>
      </c>
      <c r="AZ147" s="26">
        <v>297.34038518003553</v>
      </c>
      <c r="BA147" s="26">
        <v>299.07967993764345</v>
      </c>
      <c r="BB147" s="26">
        <v>296.89614605800375</v>
      </c>
      <c r="BC147" s="26">
        <v>296.89614605800375</v>
      </c>
      <c r="BD147" s="26">
        <v>296.89614605800375</v>
      </c>
    </row>
    <row r="148" spans="1:56" x14ac:dyDescent="0.2">
      <c r="A148" s="2">
        <f t="shared" si="34"/>
        <v>44045</v>
      </c>
      <c r="B148" s="4" t="e">
        <f>Data!C147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  <c r="AN148" s="26">
        <v>215.51564417361902</v>
      </c>
      <c r="AO148" s="26">
        <v>215.51564417361902</v>
      </c>
      <c r="AP148" s="26">
        <v>173.28945987874258</v>
      </c>
      <c r="AQ148" s="26">
        <v>173.28945987874258</v>
      </c>
      <c r="AR148" s="26">
        <v>215.51564417361902</v>
      </c>
      <c r="AS148" s="26">
        <v>215.51564417361902</v>
      </c>
      <c r="AT148" s="26">
        <v>215.51564417361902</v>
      </c>
      <c r="AU148" s="26">
        <v>214.90558999770585</v>
      </c>
      <c r="AV148" s="26">
        <v>214.90558999770585</v>
      </c>
      <c r="AW148" s="26">
        <v>173.28945987874258</v>
      </c>
      <c r="AX148" s="26">
        <v>213.6497652761017</v>
      </c>
      <c r="AY148" s="26">
        <v>299.48805173841657</v>
      </c>
      <c r="AZ148" s="26">
        <v>297.75938520768739</v>
      </c>
      <c r="BA148" s="26">
        <v>299.48805173841657</v>
      </c>
      <c r="BB148" s="26">
        <v>297.31809628440811</v>
      </c>
      <c r="BC148" s="26">
        <v>297.31809628440811</v>
      </c>
      <c r="BD148" s="26">
        <v>297.31809628440811</v>
      </c>
    </row>
    <row r="149" spans="1:56" x14ac:dyDescent="0.2">
      <c r="A149" s="2">
        <f t="shared" si="34"/>
        <v>44046</v>
      </c>
      <c r="B149" s="4" t="e">
        <f>Data!C148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  <c r="AN149" s="26">
        <v>215.61621893738283</v>
      </c>
      <c r="AO149" s="26">
        <v>215.61621893738283</v>
      </c>
      <c r="AP149" s="26">
        <v>173.41138482337769</v>
      </c>
      <c r="AQ149" s="26">
        <v>173.41138482337769</v>
      </c>
      <c r="AR149" s="26">
        <v>215.61621893738283</v>
      </c>
      <c r="AS149" s="26">
        <v>215.61621893738283</v>
      </c>
      <c r="AT149" s="26">
        <v>215.61621893738283</v>
      </c>
      <c r="AU149" s="26">
        <v>215.00601351815902</v>
      </c>
      <c r="AV149" s="26">
        <v>215.00601351815902</v>
      </c>
      <c r="AW149" s="26">
        <v>173.41138482337769</v>
      </c>
      <c r="AX149" s="26">
        <v>213.75109684228849</v>
      </c>
      <c r="AY149" s="26">
        <v>299.88431945882479</v>
      </c>
      <c r="AZ149" s="26">
        <v>298.16548719650302</v>
      </c>
      <c r="BA149" s="26">
        <v>299.88431945882479</v>
      </c>
      <c r="BB149" s="26">
        <v>297.7269373535791</v>
      </c>
      <c r="BC149" s="26">
        <v>297.7269373535791</v>
      </c>
      <c r="BD149" s="26">
        <v>297.7269373535791</v>
      </c>
    </row>
    <row r="150" spans="1:56" x14ac:dyDescent="0.2">
      <c r="A150" s="2">
        <f t="shared" si="34"/>
        <v>44047</v>
      </c>
      <c r="B150" s="4" t="e">
        <f>Data!C149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  <c r="AN150" s="26">
        <v>215.71443469839329</v>
      </c>
      <c r="AO150" s="26">
        <v>215.71443469839329</v>
      </c>
      <c r="AP150" s="26">
        <v>173.53193881888595</v>
      </c>
      <c r="AQ150" s="26">
        <v>173.53193881888595</v>
      </c>
      <c r="AR150" s="26">
        <v>215.71443469839329</v>
      </c>
      <c r="AS150" s="26">
        <v>215.71443469839329</v>
      </c>
      <c r="AT150" s="26">
        <v>215.71443469839329</v>
      </c>
      <c r="AU150" s="26">
        <v>215.10388738453693</v>
      </c>
      <c r="AV150" s="26">
        <v>215.10388738453693</v>
      </c>
      <c r="AW150" s="26">
        <v>173.53193881888595</v>
      </c>
      <c r="AX150" s="26">
        <v>213.84941282813975</v>
      </c>
      <c r="AY150" s="26">
        <v>300.26908338299529</v>
      </c>
      <c r="AZ150" s="26">
        <v>298.5593240887714</v>
      </c>
      <c r="BA150" s="26">
        <v>300.26908338299529</v>
      </c>
      <c r="BB150" s="26">
        <v>298.12331076444838</v>
      </c>
      <c r="BC150" s="26">
        <v>298.12331076444838</v>
      </c>
      <c r="BD150" s="26">
        <v>298.12331076444838</v>
      </c>
    </row>
    <row r="151" spans="1:56" x14ac:dyDescent="0.2">
      <c r="A151" s="2">
        <f t="shared" si="34"/>
        <v>44048</v>
      </c>
      <c r="B151" s="4" t="e">
        <f>Data!C150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  <c r="AN151" s="26">
        <v>215.81044824970098</v>
      </c>
      <c r="AO151" s="26">
        <v>215.81044824970098</v>
      </c>
      <c r="AP151" s="26">
        <v>173.65120815180839</v>
      </c>
      <c r="AQ151" s="26">
        <v>173.65120815180839</v>
      </c>
      <c r="AR151" s="26">
        <v>215.81044824970098</v>
      </c>
      <c r="AS151" s="26">
        <v>215.81044824970098</v>
      </c>
      <c r="AT151" s="26">
        <v>215.81044824970098</v>
      </c>
      <c r="AU151" s="26">
        <v>215.19938072033156</v>
      </c>
      <c r="AV151" s="26">
        <v>215.19938072033156</v>
      </c>
      <c r="AW151" s="26">
        <v>173.65120815180839</v>
      </c>
      <c r="AX151" s="26">
        <v>213.94491204074242</v>
      </c>
      <c r="AY151" s="26">
        <v>300.64291581172921</v>
      </c>
      <c r="AZ151" s="26">
        <v>298.94149988265531</v>
      </c>
      <c r="BA151" s="26">
        <v>300.64291581172921</v>
      </c>
      <c r="BB151" s="26">
        <v>298.50782882947755</v>
      </c>
      <c r="BC151" s="26">
        <v>298.50782882947755</v>
      </c>
      <c r="BD151" s="26">
        <v>298.50782882947755</v>
      </c>
    </row>
    <row r="152" spans="1:56" x14ac:dyDescent="0.2">
      <c r="A152" s="2">
        <f t="shared" si="34"/>
        <v>44049</v>
      </c>
      <c r="B152" s="4" t="e">
        <f>Data!C151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  <c r="AN152" s="26">
        <v>215.9044058648476</v>
      </c>
      <c r="AO152" s="26">
        <v>215.9044058648476</v>
      </c>
      <c r="AP152" s="26">
        <v>173.76927310962813</v>
      </c>
      <c r="AQ152" s="26">
        <v>173.76927310962813</v>
      </c>
      <c r="AR152" s="26">
        <v>215.9044058648476</v>
      </c>
      <c r="AS152" s="26">
        <v>215.9044058648476</v>
      </c>
      <c r="AT152" s="26">
        <v>215.9044058648476</v>
      </c>
      <c r="AU152" s="26">
        <v>215.29265137923045</v>
      </c>
      <c r="AV152" s="26">
        <v>215.29265137923045</v>
      </c>
      <c r="AW152" s="26">
        <v>173.76927310962813</v>
      </c>
      <c r="AX152" s="26">
        <v>214.03778023132531</v>
      </c>
      <c r="AY152" s="26">
        <v>301.00636215207601</v>
      </c>
      <c r="AZ152" s="26">
        <v>299.31259071493264</v>
      </c>
      <c r="BA152" s="26">
        <v>301.00636215207601</v>
      </c>
      <c r="BB152" s="26">
        <v>298.88107575452926</v>
      </c>
      <c r="BC152" s="26">
        <v>298.88107575452926</v>
      </c>
      <c r="BD152" s="26">
        <v>298.88107575452926</v>
      </c>
    </row>
    <row r="153" spans="1:56" x14ac:dyDescent="0.2">
      <c r="A153" s="2">
        <f t="shared" si="34"/>
        <v>44050</v>
      </c>
      <c r="B153" s="4" t="e">
        <f>Data!C152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  <c r="AN153" s="26">
        <v>215.99644398557956</v>
      </c>
      <c r="AO153" s="26">
        <v>215.99644398557956</v>
      </c>
      <c r="AP153" s="26">
        <v>173.88620838884594</v>
      </c>
      <c r="AQ153" s="26">
        <v>173.88620838884594</v>
      </c>
      <c r="AR153" s="26">
        <v>215.99644398557956</v>
      </c>
      <c r="AS153" s="26">
        <v>215.99644398557956</v>
      </c>
      <c r="AT153" s="26">
        <v>215.99644398557956</v>
      </c>
      <c r="AU153" s="26">
        <v>215.38384667584558</v>
      </c>
      <c r="AV153" s="26">
        <v>215.38384667584558</v>
      </c>
      <c r="AW153" s="26">
        <v>173.88620838884594</v>
      </c>
      <c r="AX153" s="26">
        <v>214.12819092654706</v>
      </c>
      <c r="AY153" s="26">
        <v>301.35994198586809</v>
      </c>
      <c r="AZ153" s="26">
        <v>299.67314592731856</v>
      </c>
      <c r="BA153" s="26">
        <v>301.35994198586809</v>
      </c>
      <c r="BB153" s="26">
        <v>299.24360870361886</v>
      </c>
      <c r="BC153" s="26">
        <v>299.24360870361886</v>
      </c>
      <c r="BD153" s="26">
        <v>299.24360870361886</v>
      </c>
    </row>
    <row r="154" spans="1:56" x14ac:dyDescent="0.2">
      <c r="A154" s="2">
        <f t="shared" si="34"/>
        <v>44051</v>
      </c>
      <c r="B154" s="4" t="e">
        <f>Data!C153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  <c r="AN154" s="26">
        <v>216.08668986659467</v>
      </c>
      <c r="AO154" s="26">
        <v>216.08668986659467</v>
      </c>
      <c r="AP154" s="26">
        <v>174.00208347641154</v>
      </c>
      <c r="AQ154" s="26">
        <v>174.00208347641154</v>
      </c>
      <c r="AR154" s="26">
        <v>216.08668986659467</v>
      </c>
      <c r="AS154" s="26">
        <v>216.08668986659467</v>
      </c>
      <c r="AT154" s="26">
        <v>216.08668986659467</v>
      </c>
      <c r="AU154" s="26">
        <v>215.4731040713126</v>
      </c>
      <c r="AV154" s="26">
        <v>215.4731040713126</v>
      </c>
      <c r="AW154" s="26">
        <v>174.00208347641154</v>
      </c>
      <c r="AX154" s="26">
        <v>214.21630620980892</v>
      </c>
      <c r="AY154" s="26">
        <v>301.70415011511875</v>
      </c>
      <c r="AZ154" s="26">
        <v>300.02368911373446</v>
      </c>
      <c r="BA154" s="26">
        <v>301.70415011511875</v>
      </c>
      <c r="BB154" s="26">
        <v>299.59595884576612</v>
      </c>
      <c r="BC154" s="26">
        <v>299.59595884576612</v>
      </c>
      <c r="BD154" s="26">
        <v>299.59595884576612</v>
      </c>
    </row>
    <row r="155" spans="1:56" x14ac:dyDescent="0.2">
      <c r="A155" s="2">
        <f t="shared" si="34"/>
        <v>44052</v>
      </c>
      <c r="B155" s="4" t="e">
        <f>Data!C154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  <c r="AN155" s="26">
        <v>216.17526217977311</v>
      </c>
      <c r="AO155" s="26">
        <v>216.17526217977311</v>
      </c>
      <c r="AP155" s="26">
        <v>174.11696300613247</v>
      </c>
      <c r="AQ155" s="26">
        <v>174.11696300613247</v>
      </c>
      <c r="AR155" s="26">
        <v>216.17526217977311</v>
      </c>
      <c r="AS155" s="26">
        <v>216.17526217977311</v>
      </c>
      <c r="AT155" s="26">
        <v>216.17526217977311</v>
      </c>
      <c r="AU155" s="26">
        <v>215.56055181628122</v>
      </c>
      <c r="AV155" s="26">
        <v>215.56055181628122</v>
      </c>
      <c r="AW155" s="26">
        <v>174.11696300613247</v>
      </c>
      <c r="AX155" s="26">
        <v>214.3022774552395</v>
      </c>
      <c r="AY155" s="26">
        <v>302.03945758255935</v>
      </c>
      <c r="AZ155" s="26">
        <v>300.36471914630482</v>
      </c>
      <c r="BA155" s="26">
        <v>302.03945758255935</v>
      </c>
      <c r="BB155" s="26">
        <v>299.93863238159355</v>
      </c>
      <c r="BC155" s="26">
        <v>299.93863238159355</v>
      </c>
      <c r="BD155" s="26">
        <v>299.93863238159355</v>
      </c>
    </row>
    <row r="156" spans="1:56" x14ac:dyDescent="0.2">
      <c r="A156" s="2">
        <f t="shared" si="34"/>
        <v>44053</v>
      </c>
      <c r="B156" s="4" t="e">
        <f>Data!C155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  <c r="AN156" s="26">
        <v>216.26227158023397</v>
      </c>
      <c r="AO156" s="26">
        <v>216.26227158023397</v>
      </c>
      <c r="AP156" s="26">
        <v>174.23090709159754</v>
      </c>
      <c r="AQ156" s="26">
        <v>174.23090709159754</v>
      </c>
      <c r="AR156" s="26">
        <v>216.26227158023397</v>
      </c>
      <c r="AS156" s="26">
        <v>216.26227158023397</v>
      </c>
      <c r="AT156" s="26">
        <v>216.26227158023397</v>
      </c>
      <c r="AU156" s="26">
        <v>215.64630955371084</v>
      </c>
      <c r="AV156" s="26">
        <v>215.64630955371084</v>
      </c>
      <c r="AW156" s="26">
        <v>174.23090709159754</v>
      </c>
      <c r="AX156" s="26">
        <v>214.38624601690486</v>
      </c>
      <c r="AY156" s="26">
        <v>302.3663126659261</v>
      </c>
      <c r="AZ156" s="26">
        <v>300.69671117824061</v>
      </c>
      <c r="BA156" s="26">
        <v>302.3663126659261</v>
      </c>
      <c r="BB156" s="26">
        <v>300.27211154770663</v>
      </c>
      <c r="BC156" s="26">
        <v>300.27211154770663</v>
      </c>
      <c r="BD156" s="26">
        <v>300.27211154770663</v>
      </c>
    </row>
    <row r="157" spans="1:56" x14ac:dyDescent="0.2">
      <c r="A157" s="2">
        <f t="shared" si="34"/>
        <v>44054</v>
      </c>
      <c r="B157" s="4" t="e">
        <f>Data!C156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  <c r="AN157" s="26">
        <v>216.34782123644874</v>
      </c>
      <c r="AO157" s="26">
        <v>216.34782123644874</v>
      </c>
      <c r="AP157" s="26">
        <v>174.34397163706919</v>
      </c>
      <c r="AQ157" s="26">
        <v>174.34397163706919</v>
      </c>
      <c r="AR157" s="26">
        <v>216.34782123644874</v>
      </c>
      <c r="AS157" s="26">
        <v>216.34782123644874</v>
      </c>
      <c r="AT157" s="26">
        <v>216.34782123644874</v>
      </c>
      <c r="AU157" s="26">
        <v>215.73048888377889</v>
      </c>
      <c r="AV157" s="26">
        <v>215.73048888377889</v>
      </c>
      <c r="AW157" s="26">
        <v>174.34397163706919</v>
      </c>
      <c r="AX157" s="26">
        <v>214.46834387570098</v>
      </c>
      <c r="AY157" s="26">
        <v>302.68514184490436</v>
      </c>
      <c r="AZ157" s="26">
        <v>301.02011762210572</v>
      </c>
      <c r="BA157" s="26">
        <v>302.68514184490436</v>
      </c>
      <c r="BB157" s="26">
        <v>300.59685559723886</v>
      </c>
      <c r="BC157" s="26">
        <v>300.59685559723886</v>
      </c>
      <c r="BD157" s="26">
        <v>300.59685559723886</v>
      </c>
    </row>
    <row r="158" spans="1:56" x14ac:dyDescent="0.2">
      <c r="A158" s="2">
        <f t="shared" si="34"/>
        <v>44055</v>
      </c>
      <c r="B158" s="4" t="e">
        <f>Data!C157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  <c r="AN158" s="26">
        <v>216.43200732653602</v>
      </c>
      <c r="AO158" s="26">
        <v>216.43200732653602</v>
      </c>
      <c r="AP158" s="26">
        <v>174.45620862771972</v>
      </c>
      <c r="AQ158" s="26">
        <v>174.45620862771972</v>
      </c>
      <c r="AR158" s="26">
        <v>216.43200732653602</v>
      </c>
      <c r="AS158" s="26">
        <v>216.43200732653602</v>
      </c>
      <c r="AT158" s="26">
        <v>216.43200732653602</v>
      </c>
      <c r="AU158" s="26">
        <v>215.81319389310252</v>
      </c>
      <c r="AV158" s="26">
        <v>215.81319389310252</v>
      </c>
      <c r="AW158" s="26">
        <v>174.45620862771972</v>
      </c>
      <c r="AX158" s="26">
        <v>214.54869424628546</v>
      </c>
      <c r="AY158" s="26">
        <v>302.99635073990572</v>
      </c>
      <c r="AZ158" s="26">
        <v>301.3353691022661</v>
      </c>
      <c r="BA158" s="26">
        <v>302.99635073990572</v>
      </c>
      <c r="BB158" s="26">
        <v>300.9133017552586</v>
      </c>
      <c r="BC158" s="26">
        <v>300.9133017552586</v>
      </c>
      <c r="BD158" s="26">
        <v>300.9133017552586</v>
      </c>
    </row>
    <row r="159" spans="1:56" x14ac:dyDescent="0.2">
      <c r="A159" s="2">
        <f t="shared" si="34"/>
        <v>44056</v>
      </c>
      <c r="B159" s="4" t="e">
        <f>Data!C158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  <c r="AN159" s="26">
        <v>216.51491950275499</v>
      </c>
      <c r="AO159" s="26">
        <v>216.51491950275499</v>
      </c>
      <c r="AP159" s="26">
        <v>174.56766640051015</v>
      </c>
      <c r="AQ159" s="26">
        <v>174.56766640051015</v>
      </c>
      <c r="AR159" s="26">
        <v>216.51491950275499</v>
      </c>
      <c r="AS159" s="26">
        <v>216.51491950275499</v>
      </c>
      <c r="AT159" s="26">
        <v>216.51491950275499</v>
      </c>
      <c r="AU159" s="26">
        <v>215.89452165036934</v>
      </c>
      <c r="AV159" s="26">
        <v>215.89452165036934</v>
      </c>
      <c r="AW159" s="26">
        <v>174.56766640051015</v>
      </c>
      <c r="AX159" s="26">
        <v>214.62741214630563</v>
      </c>
      <c r="AY159" s="26">
        <v>303.30032502208883</v>
      </c>
      <c r="AZ159" s="26">
        <v>301.6428753805921</v>
      </c>
      <c r="BA159" s="26">
        <v>303.30032502208883</v>
      </c>
      <c r="BB159" s="26">
        <v>301.22186614801427</v>
      </c>
      <c r="BC159" s="26">
        <v>301.22186614801427</v>
      </c>
      <c r="BD159" s="26">
        <v>301.22186614801427</v>
      </c>
    </row>
    <row r="160" spans="1:56" x14ac:dyDescent="0.2">
      <c r="A160" s="2">
        <f t="shared" si="34"/>
        <v>44057</v>
      </c>
      <c r="B160" s="4" t="e">
        <f>Data!C159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  <c r="AN160" s="26">
        <v>216.59664132611283</v>
      </c>
      <c r="AO160" s="26">
        <v>216.59664132611283</v>
      </c>
      <c r="AP160" s="26">
        <v>174.67838989693632</v>
      </c>
      <c r="AQ160" s="26">
        <v>174.67838989693632</v>
      </c>
      <c r="AR160" s="26">
        <v>216.59664132611283</v>
      </c>
      <c r="AS160" s="26">
        <v>216.59664132611283</v>
      </c>
      <c r="AT160" s="26">
        <v>216.59664132611283</v>
      </c>
      <c r="AU160" s="26">
        <v>215.97456267036961</v>
      </c>
      <c r="AV160" s="26">
        <v>215.97456267036961</v>
      </c>
      <c r="AW160" s="26">
        <v>174.67838989693632</v>
      </c>
      <c r="AX160" s="26">
        <v>214.70460493007911</v>
      </c>
      <c r="AY160" s="26">
        <v>303.59743129424413</v>
      </c>
      <c r="AZ160" s="26">
        <v>301.94302625472579</v>
      </c>
      <c r="BA160" s="26">
        <v>303.59743129424413</v>
      </c>
      <c r="BB160" s="26">
        <v>301.52294470524447</v>
      </c>
      <c r="BC160" s="26">
        <v>301.52294470524447</v>
      </c>
      <c r="BD160" s="26">
        <v>301.52294470524447</v>
      </c>
    </row>
    <row r="161" spans="1:56" x14ac:dyDescent="0.2">
      <c r="A161" s="2">
        <f t="shared" si="34"/>
        <v>44058</v>
      </c>
      <c r="B161" s="4" t="e">
        <f>Data!C160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  <c r="AN161" s="26">
        <v>216.6772506729003</v>
      </c>
      <c r="AO161" s="26">
        <v>216.6772506729003</v>
      </c>
      <c r="AP161" s="26">
        <v>174.78842089879754</v>
      </c>
      <c r="AQ161" s="26">
        <v>174.78842089879754</v>
      </c>
      <c r="AR161" s="26">
        <v>216.6772506729003</v>
      </c>
      <c r="AS161" s="26">
        <v>216.6772506729003</v>
      </c>
      <c r="AT161" s="26">
        <v>216.6772506729003</v>
      </c>
      <c r="AU161" s="26">
        <v>216.0534013483211</v>
      </c>
      <c r="AV161" s="26">
        <v>216.0534013483211</v>
      </c>
      <c r="AW161" s="26">
        <v>174.78842089879754</v>
      </c>
      <c r="AX161" s="26">
        <v>214.78037278878332</v>
      </c>
      <c r="AY161" s="26">
        <v>303.88801794234593</v>
      </c>
      <c r="AZ161" s="26">
        <v>302.23619242843836</v>
      </c>
      <c r="BA161" s="26">
        <v>303.88801794234593</v>
      </c>
      <c r="BB161" s="26">
        <v>301.81691403500139</v>
      </c>
      <c r="BC161" s="26">
        <v>301.81691403500139</v>
      </c>
      <c r="BD161" s="26">
        <v>301.81691403500139</v>
      </c>
    </row>
    <row r="162" spans="1:56" x14ac:dyDescent="0.2">
      <c r="A162" s="2">
        <f t="shared" si="34"/>
        <v>44059</v>
      </c>
      <c r="B162" s="4" t="e">
        <f>Data!C161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  <c r="AN162" s="26">
        <v>216.75682011487316</v>
      </c>
      <c r="AO162" s="26">
        <v>216.75682011487316</v>
      </c>
      <c r="AP162" s="26">
        <v>174.89779824807485</v>
      </c>
      <c r="AQ162" s="26">
        <v>174.89779824807485</v>
      </c>
      <c r="AR162" s="26">
        <v>216.75682011487316</v>
      </c>
      <c r="AS162" s="26">
        <v>216.75682011487316</v>
      </c>
      <c r="AT162" s="26">
        <v>216.75682011487316</v>
      </c>
      <c r="AU162" s="26">
        <v>216.13111636628014</v>
      </c>
      <c r="AV162" s="26">
        <v>216.13111636628014</v>
      </c>
      <c r="AW162" s="26">
        <v>174.89779824807485</v>
      </c>
      <c r="AX162" s="26">
        <v>214.85480921911181</v>
      </c>
      <c r="AY162" s="26">
        <v>304.17241595773726</v>
      </c>
      <c r="AZ162" s="26">
        <v>302.52272635379228</v>
      </c>
      <c r="BA162" s="26">
        <v>304.17241595773726</v>
      </c>
      <c r="BB162" s="26">
        <v>302.10413227063174</v>
      </c>
      <c r="BC162" s="26">
        <v>302.10413227063174</v>
      </c>
      <c r="BD162" s="26">
        <v>302.10413227063174</v>
      </c>
    </row>
    <row r="163" spans="1:56" x14ac:dyDescent="0.2">
      <c r="A163" s="2">
        <f t="shared" si="34"/>
        <v>44060</v>
      </c>
      <c r="B163" s="4" t="e">
        <f>Data!C162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  <c r="AN163" s="26">
        <v>216.83541727470322</v>
      </c>
      <c r="AO163" s="26">
        <v>216.83541727470322</v>
      </c>
      <c r="AP163" s="26">
        <v>175.00655805194293</v>
      </c>
      <c r="AQ163" s="26">
        <v>175.00655805194293</v>
      </c>
      <c r="AR163" s="26">
        <v>216.83541727470322</v>
      </c>
      <c r="AS163" s="26">
        <v>216.83541727470322</v>
      </c>
      <c r="AT163" s="26">
        <v>216.83541727470322</v>
      </c>
      <c r="AU163" s="26">
        <v>216.20778107333689</v>
      </c>
      <c r="AV163" s="26">
        <v>216.20778107333689</v>
      </c>
      <c r="AW163" s="26">
        <v>175.00655805194293</v>
      </c>
      <c r="AX163" s="26">
        <v>214.92800146225869</v>
      </c>
      <c r="AY163" s="26">
        <v>304.45093973005254</v>
      </c>
      <c r="AZ163" s="26">
        <v>302.80296304498796</v>
      </c>
      <c r="BA163" s="26">
        <v>304.45093973005254</v>
      </c>
      <c r="BB163" s="26">
        <v>302.38493988973289</v>
      </c>
      <c r="BC163" s="26">
        <v>302.38493988973289</v>
      </c>
      <c r="BD163" s="26">
        <v>302.38493988973289</v>
      </c>
    </row>
    <row r="164" spans="1:56" x14ac:dyDescent="0.2">
      <c r="A164" s="2">
        <f t="shared" si="34"/>
        <v>44061</v>
      </c>
      <c r="B164" s="4" t="e">
        <f>Data!C163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  <c r="AN164" s="26">
        <v>216.91310515823304</v>
      </c>
      <c r="AO164" s="26">
        <v>216.91310515823304</v>
      </c>
      <c r="AP164" s="26">
        <v>175.11473387387829</v>
      </c>
      <c r="AQ164" s="26">
        <v>175.11473387387829</v>
      </c>
      <c r="AR164" s="26">
        <v>216.91310515823304</v>
      </c>
      <c r="AS164" s="26">
        <v>216.91310515823304</v>
      </c>
      <c r="AT164" s="26">
        <v>216.91310515823304</v>
      </c>
      <c r="AU164" s="26">
        <v>216.28346384120161</v>
      </c>
      <c r="AV164" s="26">
        <v>216.28346384120161</v>
      </c>
      <c r="AW164" s="26">
        <v>175.11473387387829</v>
      </c>
      <c r="AX164" s="26">
        <v>215.00003091499835</v>
      </c>
      <c r="AY164" s="26">
        <v>304.72388781110578</v>
      </c>
      <c r="AZ164" s="26">
        <v>303.0772208639201</v>
      </c>
      <c r="BA164" s="26">
        <v>304.72388781110578</v>
      </c>
      <c r="BB164" s="26">
        <v>302.65966050505295</v>
      </c>
      <c r="BC164" s="26">
        <v>302.65966050505295</v>
      </c>
      <c r="BD164" s="26">
        <v>302.65966050505295</v>
      </c>
    </row>
    <row r="165" spans="1:56" x14ac:dyDescent="0.2">
      <c r="A165" s="2">
        <f t="shared" si="34"/>
        <v>44062</v>
      </c>
      <c r="B165" s="4" t="e">
        <f>Data!C164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  <c r="AN165" s="26">
        <v>216.98994246498168</v>
      </c>
      <c r="AO165" s="26">
        <v>216.98994246498168</v>
      </c>
      <c r="AP165" s="26">
        <v>175.2223569117682</v>
      </c>
      <c r="AQ165" s="26">
        <v>175.2223569117682</v>
      </c>
      <c r="AR165" s="26">
        <v>216.98994246498168</v>
      </c>
      <c r="AS165" s="26">
        <v>216.98994246498168</v>
      </c>
      <c r="AT165" s="26">
        <v>216.98994246498168</v>
      </c>
      <c r="AU165" s="26">
        <v>216.35822839669956</v>
      </c>
      <c r="AV165" s="26">
        <v>216.35822839669956</v>
      </c>
      <c r="AW165" s="26">
        <v>175.2223569117682</v>
      </c>
      <c r="AX165" s="26">
        <v>215.07097351453578</v>
      </c>
      <c r="AY165" s="26">
        <v>304.99154365007547</v>
      </c>
      <c r="AZ165" s="26">
        <v>303.34580227759585</v>
      </c>
      <c r="BA165" s="26">
        <v>304.99154365007547</v>
      </c>
      <c r="BB165" s="26">
        <v>302.92860162743625</v>
      </c>
      <c r="BC165" s="26">
        <v>302.92860162743625</v>
      </c>
      <c r="BD165" s="26">
        <v>302.92860162743625</v>
      </c>
    </row>
    <row r="166" spans="1:56" x14ac:dyDescent="0.2">
      <c r="A166" s="2">
        <f t="shared" si="34"/>
        <v>44063</v>
      </c>
      <c r="B166" s="4" t="e">
        <f>Data!C165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  <c r="AN166" s="26">
        <v>217.06598387826676</v>
      </c>
      <c r="AO166" s="26">
        <v>217.06598387826676</v>
      </c>
      <c r="AP166" s="26">
        <v>175.32945616387062</v>
      </c>
      <c r="AQ166" s="26">
        <v>175.32945616387062</v>
      </c>
      <c r="AR166" s="26">
        <v>217.06598387826676</v>
      </c>
      <c r="AS166" s="26">
        <v>217.06598387826676</v>
      </c>
      <c r="AT166" s="26">
        <v>217.06598387826676</v>
      </c>
      <c r="AU166" s="26">
        <v>216.43213413260835</v>
      </c>
      <c r="AV166" s="26">
        <v>216.43213413260835</v>
      </c>
      <c r="AW166" s="26">
        <v>175.32945616387062</v>
      </c>
      <c r="AX166" s="26">
        <v>215.14090009871438</v>
      </c>
      <c r="AY166" s="26">
        <v>305.25417630040772</v>
      </c>
      <c r="AZ166" s="26">
        <v>303.60899458767506</v>
      </c>
      <c r="BA166" s="26">
        <v>305.25417630040772</v>
      </c>
      <c r="BB166" s="26">
        <v>303.19205540102951</v>
      </c>
      <c r="BC166" s="26">
        <v>303.19205540102951</v>
      </c>
      <c r="BD166" s="26">
        <v>303.19205540102951</v>
      </c>
    </row>
    <row r="167" spans="1:56" x14ac:dyDescent="0.2">
      <c r="A167" s="2">
        <f t="shared" si="34"/>
        <v>44064</v>
      </c>
      <c r="B167" s="4" t="e">
        <f>Data!C166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  <c r="AN167" s="26">
        <v>217.14128033622862</v>
      </c>
      <c r="AO167" s="26">
        <v>217.14128033622862</v>
      </c>
      <c r="AP167" s="26">
        <v>175.43605858342275</v>
      </c>
      <c r="AQ167" s="26">
        <v>175.43605858342275</v>
      </c>
      <c r="AR167" s="26">
        <v>217.14128033622862</v>
      </c>
      <c r="AS167" s="26">
        <v>217.14128033622862</v>
      </c>
      <c r="AT167" s="26">
        <v>217.14128033622862</v>
      </c>
      <c r="AU167" s="26">
        <v>216.50523639818957</v>
      </c>
      <c r="AV167" s="26">
        <v>216.50523639818957</v>
      </c>
      <c r="AW167" s="26">
        <v>175.43605858342275</v>
      </c>
      <c r="AX167" s="26">
        <v>215.20987674308256</v>
      </c>
      <c r="AY167" s="26">
        <v>305.51204109893501</v>
      </c>
      <c r="AZ167" s="26">
        <v>303.86707063248764</v>
      </c>
      <c r="BA167" s="26">
        <v>305.51204109893501</v>
      </c>
      <c r="BB167" s="26">
        <v>303.45029931106376</v>
      </c>
      <c r="BC167" s="26">
        <v>303.45029931106376</v>
      </c>
      <c r="BD167" s="26">
        <v>303.45029931106376</v>
      </c>
    </row>
    <row r="168" spans="1:56" x14ac:dyDescent="0.2">
      <c r="A168" s="2">
        <f t="shared" si="34"/>
        <v>44065</v>
      </c>
      <c r="B168" s="4" t="e">
        <f>Data!C167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  <c r="AN168" s="26">
        <v>217.21587928496774</v>
      </c>
      <c r="AO168" s="26">
        <v>217.21587928496774</v>
      </c>
      <c r="AP168" s="26">
        <v>175.54218922264673</v>
      </c>
      <c r="AQ168" s="26">
        <v>175.54218922264673</v>
      </c>
      <c r="AR168" s="26">
        <v>217.21587928496774</v>
      </c>
      <c r="AS168" s="26">
        <v>217.21587928496774</v>
      </c>
      <c r="AT168" s="26">
        <v>217.21587928496774</v>
      </c>
      <c r="AU168" s="26">
        <v>216.57758677068924</v>
      </c>
      <c r="AV168" s="26">
        <v>216.57758677068924</v>
      </c>
      <c r="AW168" s="26">
        <v>175.54218922264673</v>
      </c>
      <c r="AX168" s="26">
        <v>215.27796507623788</v>
      </c>
      <c r="AY168" s="26">
        <v>305.76538031777051</v>
      </c>
      <c r="AZ168" s="26">
        <v>304.12028946196267</v>
      </c>
      <c r="BA168" s="26">
        <v>305.76538031777051</v>
      </c>
      <c r="BB168" s="26">
        <v>303.7035968646108</v>
      </c>
      <c r="BC168" s="26">
        <v>303.7035968646108</v>
      </c>
      <c r="BD168" s="26">
        <v>303.7035968646108</v>
      </c>
    </row>
    <row r="169" spans="1:56" x14ac:dyDescent="0.2">
      <c r="A169" s="2">
        <f t="shared" si="34"/>
        <v>44066</v>
      </c>
      <c r="B169" s="4" t="e">
        <f>Data!C168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  <c r="AN169" s="26">
        <v>217.28982491493491</v>
      </c>
      <c r="AO169" s="26">
        <v>217.28982491493491</v>
      </c>
      <c r="AP169" s="26">
        <v>175.64787136685445</v>
      </c>
      <c r="AQ169" s="26">
        <v>175.64787136685445</v>
      </c>
      <c r="AR169" s="26">
        <v>217.28982491493491</v>
      </c>
      <c r="AS169" s="26">
        <v>217.28982491493491</v>
      </c>
      <c r="AT169" s="26">
        <v>217.28982491493491</v>
      </c>
      <c r="AU169" s="26">
        <v>216.6492333090078</v>
      </c>
      <c r="AV169" s="26">
        <v>216.6492333090078</v>
      </c>
      <c r="AW169" s="26">
        <v>175.64787136685445</v>
      </c>
      <c r="AX169" s="26">
        <v>215.34522257478918</v>
      </c>
      <c r="AY169" s="26">
        <v>306.01442378959052</v>
      </c>
      <c r="AZ169" s="26">
        <v>304.36889698597093</v>
      </c>
      <c r="BA169" s="26">
        <v>306.01442378959052</v>
      </c>
      <c r="BB169" s="26">
        <v>303.9521982447846</v>
      </c>
      <c r="BC169" s="26">
        <v>303.9521982447846</v>
      </c>
      <c r="BD169" s="26">
        <v>303.9521982447846</v>
      </c>
    </row>
    <row r="170" spans="1:56" x14ac:dyDescent="0.2">
      <c r="A170" s="2">
        <f t="shared" si="34"/>
        <v>44067</v>
      </c>
      <c r="B170" s="4" t="e">
        <f>Data!C169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  <c r="AN170" s="26">
        <v>217.36315838164515</v>
      </c>
      <c r="AO170" s="26">
        <v>217.36315838164515</v>
      </c>
      <c r="AP170" s="26">
        <v>175.75312665930952</v>
      </c>
      <c r="AQ170" s="26">
        <v>175.75312665930952</v>
      </c>
      <c r="AR170" s="26">
        <v>217.36315838164515</v>
      </c>
      <c r="AS170" s="26">
        <v>217.36315838164515</v>
      </c>
      <c r="AT170" s="26">
        <v>217.36315838164515</v>
      </c>
      <c r="AU170" s="26">
        <v>216.7202207906694</v>
      </c>
      <c r="AV170" s="26">
        <v>216.7202207906694</v>
      </c>
      <c r="AW170" s="26">
        <v>175.75312665930952</v>
      </c>
      <c r="AX170" s="26">
        <v>215.41170283920047</v>
      </c>
      <c r="AY170" s="26">
        <v>306.25938950696116</v>
      </c>
      <c r="AZ170" s="26">
        <v>304.6131265966394</v>
      </c>
      <c r="BA170" s="26">
        <v>306.25938950696116</v>
      </c>
      <c r="BB170" s="26">
        <v>304.19634093891841</v>
      </c>
      <c r="BC170" s="26">
        <v>304.19634093891841</v>
      </c>
      <c r="BD170" s="26">
        <v>304.19634093891841</v>
      </c>
    </row>
    <row r="171" spans="1:56" x14ac:dyDescent="0.2">
      <c r="A171" s="2">
        <f t="shared" si="34"/>
        <v>44068</v>
      </c>
      <c r="B171" s="4" t="e">
        <f>Data!C170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  <c r="AN171" s="26">
        <v>217.43591801172289</v>
      </c>
      <c r="AO171" s="26">
        <v>217.43591801172289</v>
      </c>
      <c r="AP171" s="26">
        <v>175.85797521746284</v>
      </c>
      <c r="AQ171" s="26">
        <v>175.85797521746284</v>
      </c>
      <c r="AR171" s="26">
        <v>217.43591801172289</v>
      </c>
      <c r="AS171" s="26">
        <v>217.43591801172289</v>
      </c>
      <c r="AT171" s="26">
        <v>217.43591801172289</v>
      </c>
      <c r="AU171" s="26">
        <v>216.79059093315379</v>
      </c>
      <c r="AV171" s="26">
        <v>216.79059093315379</v>
      </c>
      <c r="AW171" s="26">
        <v>175.85797521746284</v>
      </c>
      <c r="AX171" s="26">
        <v>215.47745585170918</v>
      </c>
      <c r="AY171" s="26">
        <v>306.50048419639694</v>
      </c>
      <c r="AZ171" s="26">
        <v>304.85319976524164</v>
      </c>
      <c r="BA171" s="26">
        <v>306.50048419639694</v>
      </c>
      <c r="BB171" s="26">
        <v>304.43625034129775</v>
      </c>
      <c r="BC171" s="26">
        <v>304.43625034129775</v>
      </c>
      <c r="BD171" s="26">
        <v>304.43625034129775</v>
      </c>
    </row>
    <row r="172" spans="1:56" x14ac:dyDescent="0.2">
      <c r="A172" s="2">
        <f t="shared" si="34"/>
        <v>44069</v>
      </c>
      <c r="B172" s="4" t="e">
        <f>Data!C171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  <c r="AN172" s="26">
        <v>217.50813949522387</v>
      </c>
      <c r="AO172" s="26">
        <v>217.50813949522387</v>
      </c>
      <c r="AP172" s="26">
        <v>175.96243574113902</v>
      </c>
      <c r="AQ172" s="26">
        <v>175.96243574113902</v>
      </c>
      <c r="AR172" s="26">
        <v>217.50813949522387</v>
      </c>
      <c r="AS172" s="26">
        <v>217.50813949522387</v>
      </c>
      <c r="AT172" s="26">
        <v>217.50813949522387</v>
      </c>
      <c r="AU172" s="26">
        <v>216.8603826005901</v>
      </c>
      <c r="AV172" s="26">
        <v>216.8603826005901</v>
      </c>
      <c r="AW172" s="26">
        <v>175.96243574113902</v>
      </c>
      <c r="AX172" s="26">
        <v>215.54252821744169</v>
      </c>
      <c r="AY172" s="26">
        <v>306.73790386786771</v>
      </c>
      <c r="AZ172" s="26">
        <v>305.08932661430646</v>
      </c>
      <c r="BA172" s="26">
        <v>306.73790386786771</v>
      </c>
      <c r="BB172" s="26">
        <v>304.67214033106927</v>
      </c>
      <c r="BC172" s="26">
        <v>304.67214033106927</v>
      </c>
      <c r="BD172" s="26">
        <v>304.67214033106927</v>
      </c>
    </row>
    <row r="173" spans="1:56" x14ac:dyDescent="0.2">
      <c r="A173" s="2">
        <f t="shared" si="34"/>
        <v>44070</v>
      </c>
      <c r="B173" s="4" t="e">
        <f>Data!C172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  <c r="AN173" s="26">
        <v>217.57985606512202</v>
      </c>
      <c r="AO173" s="26">
        <v>217.57985606512202</v>
      </c>
      <c r="AP173" s="26">
        <v>176.06652561321431</v>
      </c>
      <c r="AQ173" s="26">
        <v>176.06652561321431</v>
      </c>
      <c r="AR173" s="26">
        <v>217.57985606512202</v>
      </c>
      <c r="AS173" s="26">
        <v>217.57985606512202</v>
      </c>
      <c r="AT173" s="26">
        <v>217.57985606512202</v>
      </c>
      <c r="AU173" s="26">
        <v>216.92963199675188</v>
      </c>
      <c r="AV173" s="26">
        <v>216.92963199675188</v>
      </c>
      <c r="AW173" s="26">
        <v>176.06652561321431</v>
      </c>
      <c r="AX173" s="26">
        <v>215.60696338978389</v>
      </c>
      <c r="AY173" s="26">
        <v>306.97183434048662</v>
      </c>
      <c r="AZ173" s="26">
        <v>305.32170646561474</v>
      </c>
      <c r="BA173" s="26">
        <v>306.97183434048662</v>
      </c>
      <c r="BB173" s="26">
        <v>304.90421382597879</v>
      </c>
      <c r="BC173" s="26">
        <v>304.90421382597879</v>
      </c>
      <c r="BD173" s="26">
        <v>304.90421382597879</v>
      </c>
    </row>
    <row r="174" spans="1:56" x14ac:dyDescent="0.2">
      <c r="A174" s="2">
        <f t="shared" si="34"/>
        <v>44071</v>
      </c>
      <c r="B174" s="4" t="e">
        <f>Data!C173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  <c r="AN174" s="26">
        <v>217.65109866479449</v>
      </c>
      <c r="AO174" s="26">
        <v>217.65109866479449</v>
      </c>
      <c r="AP174" s="26">
        <v>176.17026099329163</v>
      </c>
      <c r="AQ174" s="26">
        <v>176.17026099329163</v>
      </c>
      <c r="AR174" s="26">
        <v>217.65109866479449</v>
      </c>
      <c r="AS174" s="26">
        <v>217.65109866479449</v>
      </c>
      <c r="AT174" s="26">
        <v>217.65109866479449</v>
      </c>
      <c r="AU174" s="26">
        <v>216.99837284523525</v>
      </c>
      <c r="AV174" s="26">
        <v>216.99837284523525</v>
      </c>
      <c r="AW174" s="26">
        <v>176.17026099329163</v>
      </c>
      <c r="AX174" s="26">
        <v>215.67080188100198</v>
      </c>
      <c r="AY174" s="26">
        <v>307.20245174512718</v>
      </c>
      <c r="AZ174" s="26">
        <v>305.55052836477847</v>
      </c>
      <c r="BA174" s="26">
        <v>307.20245174512718</v>
      </c>
      <c r="BB174" s="26">
        <v>305.13266331261525</v>
      </c>
      <c r="BC174" s="26">
        <v>305.13266331261525</v>
      </c>
      <c r="BD174" s="26">
        <v>305.13266331261525</v>
      </c>
    </row>
    <row r="175" spans="1:56" x14ac:dyDescent="0.2">
      <c r="A175" s="2">
        <f t="shared" si="34"/>
        <v>44072</v>
      </c>
      <c r="B175" s="4" t="e">
        <f>Data!C174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  <c r="AN175" s="26">
        <v>217.72189610428691</v>
      </c>
      <c r="AO175" s="26">
        <v>217.72189610428691</v>
      </c>
      <c r="AP175" s="26">
        <v>176.27365690484615</v>
      </c>
      <c r="AQ175" s="26">
        <v>176.27365690484615</v>
      </c>
      <c r="AR175" s="26">
        <v>217.72189610428691</v>
      </c>
      <c r="AS175" s="26">
        <v>217.72189610428691</v>
      </c>
      <c r="AT175" s="26">
        <v>217.72189610428691</v>
      </c>
      <c r="AU175" s="26">
        <v>217.06663655764851</v>
      </c>
      <c r="AV175" s="26">
        <v>217.06663655764851</v>
      </c>
      <c r="AW175" s="26">
        <v>176.27365690484615</v>
      </c>
      <c r="AX175" s="26">
        <v>215.73408145904946</v>
      </c>
      <c r="AY175" s="26">
        <v>307.42992300472423</v>
      </c>
      <c r="AZ175" s="26">
        <v>305.77597158311079</v>
      </c>
      <c r="BA175" s="26">
        <v>307.42992300472423</v>
      </c>
      <c r="BB175" s="26">
        <v>305.35767135385674</v>
      </c>
      <c r="BC175" s="26">
        <v>305.35767135385674</v>
      </c>
      <c r="BD175" s="26">
        <v>305.35767135385674</v>
      </c>
    </row>
    <row r="176" spans="1:56" x14ac:dyDescent="0.2">
      <c r="A176" s="2">
        <f t="shared" si="34"/>
        <v>44073</v>
      </c>
      <c r="B176" s="4" t="e">
        <f>Data!C175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  <c r="AN176" s="26">
        <v>217.79227520609149</v>
      </c>
      <c r="AO176" s="26">
        <v>217.79227520609149</v>
      </c>
      <c r="AP176" s="26">
        <v>176.37672731628342</v>
      </c>
      <c r="AQ176" s="26">
        <v>176.37672731628342</v>
      </c>
      <c r="AR176" s="26">
        <v>217.79227520609149</v>
      </c>
      <c r="AS176" s="26">
        <v>217.79227520609149</v>
      </c>
      <c r="AT176" s="26">
        <v>217.79227520609149</v>
      </c>
      <c r="AU176" s="26">
        <v>217.1344523905901</v>
      </c>
      <c r="AV176" s="26">
        <v>217.1344523905901</v>
      </c>
      <c r="AW176" s="26">
        <v>176.37672731628342</v>
      </c>
      <c r="AX176" s="26">
        <v>215.79683733144026</v>
      </c>
      <c r="AY176" s="26">
        <v>307.65440629301656</v>
      </c>
      <c r="AZ176" s="26">
        <v>305.9982060975068</v>
      </c>
      <c r="BA176" s="26">
        <v>307.65440629301656</v>
      </c>
      <c r="BB176" s="26">
        <v>305.57941107422675</v>
      </c>
      <c r="BC176" s="26">
        <v>305.57941107422675</v>
      </c>
      <c r="BD176" s="26">
        <v>305.57941107422675</v>
      </c>
    </row>
    <row r="177" spans="1:56" x14ac:dyDescent="0.2">
      <c r="A177" s="2">
        <f t="shared" si="34"/>
        <v>44074</v>
      </c>
      <c r="B177" s="4" t="e">
        <f>Data!C176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  <c r="AN177" s="26">
        <v>217.86226094112521</v>
      </c>
      <c r="AO177" s="26">
        <v>217.86226094112521</v>
      </c>
      <c r="AP177" s="26">
        <v>176.47948521632429</v>
      </c>
      <c r="AQ177" s="26">
        <v>176.47948521632429</v>
      </c>
      <c r="AR177" s="26">
        <v>217.86226094112521</v>
      </c>
      <c r="AS177" s="26">
        <v>217.86226094112521</v>
      </c>
      <c r="AT177" s="26">
        <v>217.86226094112521</v>
      </c>
      <c r="AU177" s="26">
        <v>217.20184759214388</v>
      </c>
      <c r="AV177" s="26">
        <v>217.20184759214388</v>
      </c>
      <c r="AW177" s="26">
        <v>176.47948521632429</v>
      </c>
      <c r="AX177" s="26">
        <v>215.85910231701473</v>
      </c>
      <c r="AY177" s="26">
        <v>307.87605147248871</v>
      </c>
      <c r="AZ177" s="26">
        <v>306.21739304906089</v>
      </c>
      <c r="BA177" s="26">
        <v>307.87605147248871</v>
      </c>
      <c r="BB177" s="26">
        <v>305.79804662387687</v>
      </c>
      <c r="BC177" s="26">
        <v>305.79804662387687</v>
      </c>
      <c r="BD177" s="26">
        <v>305.79804662387687</v>
      </c>
    </row>
    <row r="178" spans="1:56" x14ac:dyDescent="0.2">
      <c r="A178" s="2">
        <f t="shared" si="34"/>
        <v>44075</v>
      </c>
      <c r="B178" s="4" t="e">
        <f>Data!C177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  <c r="AN178" s="26">
        <v>217.93187655555204</v>
      </c>
      <c r="AO178" s="26">
        <v>217.93187655555204</v>
      </c>
      <c r="AP178" s="26">
        <v>176.58194268410284</v>
      </c>
      <c r="AQ178" s="26">
        <v>176.58194268410284</v>
      </c>
      <c r="AR178" s="26">
        <v>217.93187655555204</v>
      </c>
      <c r="AS178" s="26">
        <v>217.93187655555204</v>
      </c>
      <c r="AT178" s="26">
        <v>217.93187655555204</v>
      </c>
      <c r="AU178" s="26">
        <v>217.2688475385751</v>
      </c>
      <c r="AV178" s="26">
        <v>217.2688475385751</v>
      </c>
      <c r="AW178" s="26">
        <v>176.58194268410284</v>
      </c>
      <c r="AX178" s="26">
        <v>215.92090700637496</v>
      </c>
      <c r="AY178" s="26">
        <v>308.09500051226485</v>
      </c>
      <c r="AZ178" s="26">
        <v>306.43368518114755</v>
      </c>
      <c r="BA178" s="26">
        <v>308.09500051226485</v>
      </c>
      <c r="BB178" s="26">
        <v>306.01373362191498</v>
      </c>
      <c r="BC178" s="26">
        <v>306.01373362191498</v>
      </c>
      <c r="BD178" s="26">
        <v>306.01373362191498</v>
      </c>
    </row>
    <row r="179" spans="1:56" x14ac:dyDescent="0.2">
      <c r="A179" s="2">
        <f t="shared" si="34"/>
        <v>44076</v>
      </c>
      <c r="B179" s="4" t="e">
        <f>Data!C178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  <c r="AN179" s="26">
        <v>218.00114368905184</v>
      </c>
      <c r="AO179" s="26">
        <v>218.00114368905184</v>
      </c>
      <c r="AP179" s="26">
        <v>176.68411095433862</v>
      </c>
      <c r="AQ179" s="26">
        <v>176.68411095433862</v>
      </c>
      <c r="AR179" s="26">
        <v>218.00114368905184</v>
      </c>
      <c r="AS179" s="26">
        <v>218.00114368905184</v>
      </c>
      <c r="AT179" s="26">
        <v>218.00114368905184</v>
      </c>
      <c r="AU179" s="26">
        <v>217.33547586186785</v>
      </c>
      <c r="AV179" s="26">
        <v>217.33547586186785</v>
      </c>
      <c r="AW179" s="26">
        <v>176.68411095433862</v>
      </c>
      <c r="AX179" s="26">
        <v>215.98227991171811</v>
      </c>
      <c r="AY179" s="26">
        <v>308.31138788669995</v>
      </c>
      <c r="AZ179" s="26">
        <v>306.64722725769104</v>
      </c>
      <c r="BA179" s="26">
        <v>308.31138788669995</v>
      </c>
      <c r="BB179" s="26">
        <v>306.22661957979773</v>
      </c>
      <c r="BC179" s="26">
        <v>306.22661957979773</v>
      </c>
      <c r="BD179" s="26">
        <v>306.22661957979773</v>
      </c>
    </row>
    <row r="180" spans="1:56" x14ac:dyDescent="0.2">
      <c r="A180" s="2">
        <f t="shared" si="34"/>
        <v>44077</v>
      </c>
      <c r="B180" s="4" t="e">
        <f>Data!C179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  <c r="AN180" s="26">
        <v>218.07008248510093</v>
      </c>
      <c r="AO180" s="26">
        <v>218.07008248510093</v>
      </c>
      <c r="AP180" s="26">
        <v>176.7860004779206</v>
      </c>
      <c r="AQ180" s="26">
        <v>176.7860004779206</v>
      </c>
      <c r="AR180" s="26">
        <v>218.07008248510093</v>
      </c>
      <c r="AS180" s="26">
        <v>218.07008248510093</v>
      </c>
      <c r="AT180" s="26">
        <v>218.07008248510093</v>
      </c>
      <c r="AU180" s="26">
        <v>217.40175456870395</v>
      </c>
      <c r="AV180" s="26">
        <v>217.40175456870395</v>
      </c>
      <c r="AW180" s="26">
        <v>176.7860004779206</v>
      </c>
      <c r="AX180" s="26">
        <v>216.04324760675183</v>
      </c>
      <c r="AY180" s="26">
        <v>308.52534095540443</v>
      </c>
      <c r="AZ180" s="26">
        <v>306.8581564623434</v>
      </c>
      <c r="BA180" s="26">
        <v>308.52534095540443</v>
      </c>
      <c r="BB180" s="26">
        <v>306.43684430550223</v>
      </c>
      <c r="BC180" s="26">
        <v>306.43684430550223</v>
      </c>
      <c r="BD180" s="26">
        <v>306.43684430550223</v>
      </c>
    </row>
    <row r="181" spans="1:56" x14ac:dyDescent="0.2">
      <c r="A181" s="2">
        <f t="shared" si="34"/>
        <v>44078</v>
      </c>
      <c r="B181" s="4" t="e">
        <f>Data!C180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  <c r="AN181" s="26">
        <v>218.13871169379263</v>
      </c>
      <c r="AO181" s="26">
        <v>218.13871169379263</v>
      </c>
      <c r="AP181" s="26">
        <v>176.88762097821791</v>
      </c>
      <c r="AQ181" s="26">
        <v>176.88762097821791</v>
      </c>
      <c r="AR181" s="26">
        <v>218.13871169379263</v>
      </c>
      <c r="AS181" s="26">
        <v>218.13871169379263</v>
      </c>
      <c r="AT181" s="26">
        <v>218.13871169379263</v>
      </c>
      <c r="AU181" s="26">
        <v>217.46770415144573</v>
      </c>
      <c r="AV181" s="26">
        <v>217.46770415144573</v>
      </c>
      <c r="AW181" s="26">
        <v>176.88762097821791</v>
      </c>
      <c r="AX181" s="26">
        <v>216.10383485733351</v>
      </c>
      <c r="AY181" s="26">
        <v>308.73698032542501</v>
      </c>
      <c r="AZ181" s="26">
        <v>307.0666027792833</v>
      </c>
      <c r="BA181" s="26">
        <v>308.73698032542501</v>
      </c>
      <c r="BB181" s="26">
        <v>306.64454028918487</v>
      </c>
      <c r="BC181" s="26">
        <v>306.64454028918487</v>
      </c>
      <c r="BD181" s="26">
        <v>306.64454028918487</v>
      </c>
    </row>
    <row r="182" spans="1:56" x14ac:dyDescent="0.2">
      <c r="A182" s="2">
        <f t="shared" si="34"/>
        <v>44079</v>
      </c>
      <c r="B182" s="4" t="e">
        <f>Data!C181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  <c r="AN182" s="26">
        <v>218.20704876769287</v>
      </c>
      <c r="AO182" s="26">
        <v>218.20704876769287</v>
      </c>
      <c r="AP182" s="26">
        <v>176.98898150341151</v>
      </c>
      <c r="AQ182" s="26">
        <v>176.98898150341151</v>
      </c>
      <c r="AR182" s="26">
        <v>218.20704876769287</v>
      </c>
      <c r="AS182" s="26">
        <v>218.20704876769287</v>
      </c>
      <c r="AT182" s="26">
        <v>218.20704876769287</v>
      </c>
      <c r="AU182" s="26">
        <v>217.53334369164943</v>
      </c>
      <c r="AV182" s="26">
        <v>217.53334369164943</v>
      </c>
      <c r="AW182" s="26">
        <v>176.98898150341151</v>
      </c>
      <c r="AX182" s="26">
        <v>216.16406474343466</v>
      </c>
      <c r="AY182" s="26">
        <v>308.94642019629265</v>
      </c>
      <c r="AZ182" s="26">
        <v>307.27268935633737</v>
      </c>
      <c r="BA182" s="26">
        <v>308.94642019629265</v>
      </c>
      <c r="BB182" s="26">
        <v>306.84983307102675</v>
      </c>
      <c r="BC182" s="26">
        <v>306.84983307102675</v>
      </c>
      <c r="BD182" s="26">
        <v>306.84983307102675</v>
      </c>
    </row>
    <row r="183" spans="1:56" x14ac:dyDescent="0.2">
      <c r="A183" s="2">
        <f t="shared" si="34"/>
        <v>44080</v>
      </c>
      <c r="B183" s="4" t="e">
        <f>Data!C182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  <c r="AN183" s="26">
        <v>218.27510995119326</v>
      </c>
      <c r="AO183" s="26">
        <v>218.27510995119326</v>
      </c>
      <c r="AP183" s="26">
        <v>177.0900904751212</v>
      </c>
      <c r="AQ183" s="26">
        <v>177.0900904751212</v>
      </c>
      <c r="AR183" s="26">
        <v>218.27510995119326</v>
      </c>
      <c r="AS183" s="26">
        <v>218.27510995119326</v>
      </c>
      <c r="AT183" s="26">
        <v>218.27510995119326</v>
      </c>
      <c r="AU183" s="26">
        <v>217.59869095660164</v>
      </c>
      <c r="AV183" s="26">
        <v>217.59869095660164</v>
      </c>
      <c r="AW183" s="26">
        <v>177.0900904751212</v>
      </c>
      <c r="AX183" s="26">
        <v>216.22395877299479</v>
      </c>
      <c r="AY183" s="26">
        <v>309.15376868863069</v>
      </c>
      <c r="AZ183" s="26">
        <v>307.47653285111375</v>
      </c>
      <c r="BA183" s="26">
        <v>309.15376868863069</v>
      </c>
      <c r="BB183" s="26">
        <v>307.05284159195315</v>
      </c>
      <c r="BC183" s="26">
        <v>307.05284159195315</v>
      </c>
      <c r="BD183" s="26">
        <v>307.05284159195315</v>
      </c>
    </row>
    <row r="184" spans="1:56" x14ac:dyDescent="0.2">
      <c r="A184" s="2">
        <f t="shared" si="34"/>
        <v>44081</v>
      </c>
      <c r="B184" s="4" t="e">
        <f>Data!C183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  <c r="AN184" s="26">
        <v>218.34291036379491</v>
      </c>
      <c r="AO184" s="26">
        <v>218.34291036379491</v>
      </c>
      <c r="AP184" s="26">
        <v>177.19095573358433</v>
      </c>
      <c r="AQ184" s="26">
        <v>177.19095573358433</v>
      </c>
      <c r="AR184" s="26">
        <v>218.34291036379491</v>
      </c>
      <c r="AS184" s="26">
        <v>218.34291036379491</v>
      </c>
      <c r="AT184" s="26">
        <v>218.34291036379491</v>
      </c>
      <c r="AU184" s="26">
        <v>217.66376248934074</v>
      </c>
      <c r="AV184" s="26">
        <v>217.66376248934074</v>
      </c>
      <c r="AW184" s="26">
        <v>177.19095573358433</v>
      </c>
      <c r="AX184" s="26">
        <v>216.28353698819311</v>
      </c>
      <c r="AY184" s="26">
        <v>309.35912815700192</v>
      </c>
      <c r="AZ184" s="26">
        <v>307.67824376082422</v>
      </c>
      <c r="BA184" s="26">
        <v>309.35912815700192</v>
      </c>
      <c r="BB184" s="26">
        <v>307.25367852790214</v>
      </c>
      <c r="BC184" s="26">
        <v>307.25367852790214</v>
      </c>
      <c r="BD184" s="26">
        <v>307.25367852790214</v>
      </c>
    </row>
    <row r="185" spans="1:56" x14ac:dyDescent="0.2">
      <c r="A185" s="2">
        <f t="shared" si="34"/>
        <v>44082</v>
      </c>
      <c r="B185" s="4" t="e">
        <f>Data!C184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  <c r="AN185" s="26">
        <v>218.41046407772782</v>
      </c>
      <c r="AO185" s="26">
        <v>218.41046407772782</v>
      </c>
      <c r="AP185" s="26">
        <v>177.29158457962498</v>
      </c>
      <c r="AQ185" s="26">
        <v>177.29158457962498</v>
      </c>
      <c r="AR185" s="26">
        <v>218.41046407772782</v>
      </c>
      <c r="AS185" s="26">
        <v>218.41046407772782</v>
      </c>
      <c r="AT185" s="26">
        <v>218.41046407772782</v>
      </c>
      <c r="AU185" s="26">
        <v>217.72857369259458</v>
      </c>
      <c r="AV185" s="26">
        <v>217.72857369259458</v>
      </c>
      <c r="AW185" s="26">
        <v>177.29158457962498</v>
      </c>
      <c r="AX185" s="26">
        <v>216.34281806463332</v>
      </c>
      <c r="AY185" s="26">
        <v>309.56259548765433</v>
      </c>
      <c r="AZ185" s="26">
        <v>307.87792673645566</v>
      </c>
      <c r="BA185" s="26">
        <v>309.56259548765433</v>
      </c>
      <c r="BB185" s="26">
        <v>307.45245060830314</v>
      </c>
      <c r="BC185" s="26">
        <v>307.45245060830314</v>
      </c>
      <c r="BD185" s="26">
        <v>307.45245060830314</v>
      </c>
    </row>
    <row r="186" spans="1:56" x14ac:dyDescent="0.2">
      <c r="A186" s="2">
        <f t="shared" si="34"/>
        <v>44083</v>
      </c>
      <c r="B186" s="4" t="e">
        <f>Data!C185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  <c r="AN186" s="26">
        <v>218.47778419028438</v>
      </c>
      <c r="AO186" s="26">
        <v>218.47778419028438</v>
      </c>
      <c r="AP186" s="26">
        <v>177.39198381363664</v>
      </c>
      <c r="AQ186" s="26">
        <v>177.39198381363664</v>
      </c>
      <c r="AR186" s="26">
        <v>218.47778419028438</v>
      </c>
      <c r="AS186" s="26">
        <v>218.47778419028438</v>
      </c>
      <c r="AT186" s="26">
        <v>218.47778419028438</v>
      </c>
      <c r="AU186" s="26">
        <v>217.79313890703867</v>
      </c>
      <c r="AV186" s="26">
        <v>217.79313890703867</v>
      </c>
      <c r="AW186" s="26">
        <v>177.39198381363664</v>
      </c>
      <c r="AX186" s="26">
        <v>216.40181940390551</v>
      </c>
      <c r="AY186" s="26">
        <v>309.76426238180773</v>
      </c>
      <c r="AZ186" s="26">
        <v>308.0756808819358</v>
      </c>
      <c r="BA186" s="26">
        <v>309.76426238180773</v>
      </c>
      <c r="BB186" s="26">
        <v>307.64925891941039</v>
      </c>
      <c r="BC186" s="26">
        <v>307.64925891941039</v>
      </c>
      <c r="BD186" s="26">
        <v>307.64925891941039</v>
      </c>
    </row>
    <row r="187" spans="1:56" x14ac:dyDescent="0.2">
      <c r="A187" s="2">
        <f t="shared" si="34"/>
        <v>44084</v>
      </c>
      <c r="B187" s="4" t="e">
        <f>Data!C186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  <c r="AN187" s="26">
        <v>218.54488289122085</v>
      </c>
      <c r="AO187" s="26">
        <v>218.54488289122085</v>
      </c>
      <c r="AP187" s="26">
        <v>177.49215977178625</v>
      </c>
      <c r="AQ187" s="26">
        <v>177.49215977178625</v>
      </c>
      <c r="AR187" s="26">
        <v>218.54488289122085</v>
      </c>
      <c r="AS187" s="26">
        <v>218.54488289122085</v>
      </c>
      <c r="AT187" s="26">
        <v>218.54488289122085</v>
      </c>
      <c r="AU187" s="26">
        <v>217.85747148425224</v>
      </c>
      <c r="AV187" s="26">
        <v>217.85747148425224</v>
      </c>
      <c r="AW187" s="26">
        <v>177.49215977178625</v>
      </c>
      <c r="AX187" s="26">
        <v>216.46055721995913</v>
      </c>
      <c r="AY187" s="26">
        <v>309.96421562510409</v>
      </c>
      <c r="AZ187" s="26">
        <v>308.27160003892106</v>
      </c>
      <c r="BA187" s="26">
        <v>309.96421562510409</v>
      </c>
      <c r="BB187" s="26">
        <v>307.84419919312006</v>
      </c>
      <c r="BC187" s="26">
        <v>307.84419919312006</v>
      </c>
      <c r="BD187" s="26">
        <v>307.84419919312006</v>
      </c>
    </row>
    <row r="188" spans="1:56" x14ac:dyDescent="0.2">
      <c r="A188" s="2">
        <f t="shared" si="34"/>
        <v>44085</v>
      </c>
      <c r="B188" s="4" t="e">
        <f>Data!C187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  <c r="AN188" s="26">
        <v>218.61177152555783</v>
      </c>
      <c r="AO188" s="26">
        <v>218.61177152555783</v>
      </c>
      <c r="AP188" s="26">
        <v>177.59211835963328</v>
      </c>
      <c r="AQ188" s="26">
        <v>177.59211835963328</v>
      </c>
      <c r="AR188" s="26">
        <v>218.61177152555783</v>
      </c>
      <c r="AS188" s="26">
        <v>218.61177152555783</v>
      </c>
      <c r="AT188" s="26">
        <v>218.61177152555783</v>
      </c>
      <c r="AU188" s="26">
        <v>217.92158385472584</v>
      </c>
      <c r="AV188" s="26">
        <v>217.92158385472584</v>
      </c>
      <c r="AW188" s="26">
        <v>177.59211835963328</v>
      </c>
      <c r="AX188" s="26">
        <v>216.51904661969411</v>
      </c>
      <c r="AY188" s="26">
        <v>310.16253734382565</v>
      </c>
      <c r="AZ188" s="26">
        <v>308.46577305781733</v>
      </c>
      <c r="BA188" s="26">
        <v>310.16253734382565</v>
      </c>
      <c r="BB188" s="26">
        <v>308.03736208188241</v>
      </c>
      <c r="BC188" s="26">
        <v>308.03736208188241</v>
      </c>
      <c r="BD188" s="26">
        <v>308.03736208188241</v>
      </c>
    </row>
    <row r="189" spans="1:56" x14ac:dyDescent="0.2">
      <c r="A189" s="2">
        <f t="shared" si="34"/>
        <v>44086</v>
      </c>
      <c r="B189" s="4" t="e">
        <f>Data!C188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  <c r="AN189" s="26">
        <v>218.6784606520884</v>
      </c>
      <c r="AO189" s="26">
        <v>218.6784606520884</v>
      </c>
      <c r="AP189" s="26">
        <v>177.69186508334465</v>
      </c>
      <c r="AQ189" s="26">
        <v>177.69186508334465</v>
      </c>
      <c r="AR189" s="26">
        <v>218.6784606520884</v>
      </c>
      <c r="AS189" s="26">
        <v>218.6784606520884</v>
      </c>
      <c r="AT189" s="26">
        <v>218.6784606520884</v>
      </c>
      <c r="AU189" s="26">
        <v>217.98548759125029</v>
      </c>
      <c r="AV189" s="26">
        <v>217.98548759125029</v>
      </c>
      <c r="AW189" s="26">
        <v>177.69186508334465</v>
      </c>
      <c r="AX189" s="26">
        <v>216.57730167815026</v>
      </c>
      <c r="AY189" s="26">
        <v>310.35930524846481</v>
      </c>
      <c r="AZ189" s="26">
        <v>308.65828405562479</v>
      </c>
      <c r="BA189" s="26">
        <v>310.35930524846481</v>
      </c>
      <c r="BB189" s="26">
        <v>308.22883342030315</v>
      </c>
      <c r="BC189" s="26">
        <v>308.22883342030315</v>
      </c>
      <c r="BD189" s="26">
        <v>308.22883342030315</v>
      </c>
    </row>
    <row r="190" spans="1:56" x14ac:dyDescent="0.2">
      <c r="A190" s="2">
        <f t="shared" si="34"/>
        <v>44087</v>
      </c>
      <c r="B190" s="4" t="e">
        <f>Data!C189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  <c r="AN190" s="26">
        <v>218.74496009788314</v>
      </c>
      <c r="AO190" s="26">
        <v>218.74496009788314</v>
      </c>
      <c r="AP190" s="26">
        <v>177.79140507867368</v>
      </c>
      <c r="AQ190" s="26">
        <v>177.79140507867368</v>
      </c>
      <c r="AR190" s="26">
        <v>218.74496009788314</v>
      </c>
      <c r="AS190" s="26">
        <v>218.74496009788314</v>
      </c>
      <c r="AT190" s="26">
        <v>218.74496009788314</v>
      </c>
      <c r="AU190" s="26">
        <v>218.04919346799613</v>
      </c>
      <c r="AV190" s="26">
        <v>218.04919346799613</v>
      </c>
      <c r="AW190" s="26">
        <v>177.79140507867368</v>
      </c>
      <c r="AX190" s="26">
        <v>216.63533550865171</v>
      </c>
      <c r="AY190" s="26">
        <v>310.55459286521079</v>
      </c>
      <c r="AZ190" s="26">
        <v>308.84921266118158</v>
      </c>
      <c r="BA190" s="26">
        <v>310.55459286521079</v>
      </c>
      <c r="BB190" s="26">
        <v>308.41869447400938</v>
      </c>
      <c r="BC190" s="26">
        <v>308.41869447400938</v>
      </c>
      <c r="BD190" s="26">
        <v>308.41869447400938</v>
      </c>
    </row>
    <row r="191" spans="1:56" x14ac:dyDescent="0.2">
      <c r="A191" s="2">
        <f t="shared" si="34"/>
        <v>44088</v>
      </c>
      <c r="B191" s="4" t="e">
        <f>Data!C190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  <c r="AN191" s="26">
        <v>218.81127900906137</v>
      </c>
      <c r="AO191" s="26">
        <v>218.81127900906137</v>
      </c>
      <c r="AP191" s="26">
        <v>177.89074313786</v>
      </c>
      <c r="AQ191" s="26">
        <v>177.89074313786</v>
      </c>
      <c r="AR191" s="26">
        <v>218.81127900906137</v>
      </c>
      <c r="AS191" s="26">
        <v>218.81127900906137</v>
      </c>
      <c r="AT191" s="26">
        <v>218.81127900906137</v>
      </c>
      <c r="AU191" s="26">
        <v>218.11271151557168</v>
      </c>
      <c r="AV191" s="26">
        <v>218.11271151557168</v>
      </c>
      <c r="AW191" s="26">
        <v>177.89074313786</v>
      </c>
      <c r="AX191" s="26">
        <v>216.69316032823889</v>
      </c>
      <c r="AY191" s="26">
        <v>310.74846975589793</v>
      </c>
      <c r="AZ191" s="26">
        <v>309.03863424836049</v>
      </c>
      <c r="BA191" s="26">
        <v>310.74846975589793</v>
      </c>
      <c r="BB191" s="26">
        <v>308.60702217633758</v>
      </c>
      <c r="BC191" s="26">
        <v>308.60702217633758</v>
      </c>
      <c r="BD191" s="26">
        <v>308.60702217633758</v>
      </c>
    </row>
    <row r="192" spans="1:56" x14ac:dyDescent="0.2">
      <c r="A192" s="2">
        <f t="shared" si="34"/>
        <v>44089</v>
      </c>
      <c r="B192" s="4" t="e">
        <f>Data!C191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  <c r="AN192" s="26">
        <v>218.87742589808082</v>
      </c>
      <c r="AO192" s="26">
        <v>218.87742589808082</v>
      </c>
      <c r="AP192" s="26">
        <v>177.98988373459665</v>
      </c>
      <c r="AQ192" s="26">
        <v>177.98988373459665</v>
      </c>
      <c r="AR192" s="26">
        <v>218.87742589808082</v>
      </c>
      <c r="AS192" s="26">
        <v>218.87742589808082</v>
      </c>
      <c r="AT192" s="26">
        <v>218.87742589808082</v>
      </c>
      <c r="AU192" s="26">
        <v>218.17605107232967</v>
      </c>
      <c r="AV192" s="26">
        <v>218.17605107232967</v>
      </c>
      <c r="AW192" s="26">
        <v>177.98988373459665</v>
      </c>
      <c r="AX192" s="26">
        <v>216.75078751870055</v>
      </c>
      <c r="AY192" s="26">
        <v>310.94100172694107</v>
      </c>
      <c r="AZ192" s="26">
        <v>309.22662015775558</v>
      </c>
      <c r="BA192" s="26">
        <v>310.94100172694107</v>
      </c>
      <c r="BB192" s="26">
        <v>308.79388935338221</v>
      </c>
      <c r="BC192" s="26">
        <v>308.79388935338221</v>
      </c>
      <c r="BD192" s="26">
        <v>308.79388935338221</v>
      </c>
    </row>
    <row r="193" spans="1:56" x14ac:dyDescent="0.2">
      <c r="A193" s="2">
        <f t="shared" si="34"/>
        <v>44090</v>
      </c>
      <c r="B193" s="4" t="e">
        <f>Data!C192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  <c r="AN193" s="26">
        <v>218.94340868778104</v>
      </c>
      <c r="AO193" s="26">
        <v>218.94340868778104</v>
      </c>
      <c r="AP193" s="26">
        <v>178.08883104720036</v>
      </c>
      <c r="AQ193" s="26">
        <v>178.08883104720036</v>
      </c>
      <c r="AR193" s="26">
        <v>218.94340868778104</v>
      </c>
      <c r="AS193" s="26">
        <v>218.94340868778104</v>
      </c>
      <c r="AT193" s="26">
        <v>218.94340868778104</v>
      </c>
      <c r="AU193" s="26">
        <v>218.2392208321742</v>
      </c>
      <c r="AV193" s="26">
        <v>218.2392208321742</v>
      </c>
      <c r="AW193" s="26">
        <v>178.08883104720036</v>
      </c>
      <c r="AX193" s="26">
        <v>216.80822768349674</v>
      </c>
      <c r="AY193" s="26">
        <v>311.1322510277642</v>
      </c>
      <c r="AZ193" s="26">
        <v>309.41323790737573</v>
      </c>
      <c r="BA193" s="26">
        <v>311.1322510277642</v>
      </c>
      <c r="BB193" s="26">
        <v>308.97936493792588</v>
      </c>
      <c r="BC193" s="26">
        <v>308.97936493792588</v>
      </c>
      <c r="BD193" s="26">
        <v>308.97936493792588</v>
      </c>
    </row>
    <row r="194" spans="1:56" x14ac:dyDescent="0.2">
      <c r="A194" s="2">
        <f t="shared" si="34"/>
        <v>44091</v>
      </c>
      <c r="B194" s="4" t="e">
        <f>Data!C193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  <c r="AN194" s="26">
        <v>219.00923475240003</v>
      </c>
      <c r="AO194" s="26">
        <v>219.00923475240003</v>
      </c>
      <c r="AP194" s="26">
        <v>178.1875889801118</v>
      </c>
      <c r="AQ194" s="26">
        <v>178.1875889801118</v>
      </c>
      <c r="AR194" s="26">
        <v>219.00923475240003</v>
      </c>
      <c r="AS194" s="26">
        <v>219.00923475240003</v>
      </c>
      <c r="AT194" s="26">
        <v>219.00923475240003</v>
      </c>
      <c r="AU194" s="26">
        <v>218.30222888910322</v>
      </c>
      <c r="AV194" s="26">
        <v>218.30222888910322</v>
      </c>
      <c r="AW194" s="26">
        <v>178.1875889801118</v>
      </c>
      <c r="AX194" s="26">
        <v>216.86549070084567</v>
      </c>
      <c r="AY194" s="26">
        <v>311.32227653920933</v>
      </c>
      <c r="AZ194" s="26">
        <v>309.59855139284474</v>
      </c>
      <c r="BA194" s="26">
        <v>311.32227653920933</v>
      </c>
      <c r="BB194" s="26">
        <v>309.16351417275229</v>
      </c>
      <c r="BC194" s="26">
        <v>309.16351417275229</v>
      </c>
      <c r="BD194" s="26">
        <v>309.16351417275229</v>
      </c>
    </row>
    <row r="195" spans="1:56" x14ac:dyDescent="0.2">
      <c r="A195" s="2">
        <f t="shared" si="34"/>
        <v>44092</v>
      </c>
      <c r="B195" s="4" t="e">
        <f>Data!C194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  <c r="AN195" s="26">
        <v>219.07491095576913</v>
      </c>
      <c r="AO195" s="26">
        <v>219.07491095576913</v>
      </c>
      <c r="AP195" s="26">
        <v>178.28616118384389</v>
      </c>
      <c r="AQ195" s="26">
        <v>178.28616118384389</v>
      </c>
      <c r="AR195" s="26">
        <v>219.07491095576913</v>
      </c>
      <c r="AS195" s="26">
        <v>219.07491095576913</v>
      </c>
      <c r="AT195" s="26">
        <v>219.07491095576913</v>
      </c>
      <c r="AU195" s="26">
        <v>218.36508277870652</v>
      </c>
      <c r="AV195" s="26">
        <v>218.36508277870652</v>
      </c>
      <c r="AW195" s="26">
        <v>178.28616118384389</v>
      </c>
      <c r="AX195" s="26">
        <v>216.92258577322937</v>
      </c>
      <c r="AY195" s="26">
        <v>311.51113395239372</v>
      </c>
      <c r="AZ195" s="26">
        <v>309.78262107758775</v>
      </c>
      <c r="BA195" s="26">
        <v>311.51113395239372</v>
      </c>
      <c r="BB195" s="26">
        <v>309.34639880382576</v>
      </c>
      <c r="BC195" s="26">
        <v>309.34639880382576</v>
      </c>
      <c r="BD195" s="26">
        <v>309.34639880382576</v>
      </c>
    </row>
    <row r="196" spans="1:56" x14ac:dyDescent="0.2">
      <c r="A196" s="2">
        <f t="shared" si="34"/>
        <v>44093</v>
      </c>
      <c r="B196" s="4" t="e">
        <f>Data!C195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  <c r="AN196" s="26">
        <v>219.14044368687803</v>
      </c>
      <c r="AO196" s="26">
        <v>219.14044368687803</v>
      </c>
      <c r="AP196" s="26">
        <v>178.3845510734881</v>
      </c>
      <c r="AQ196" s="26">
        <v>178.3845510734881</v>
      </c>
      <c r="AR196" s="26">
        <v>219.14044368687803</v>
      </c>
      <c r="AS196" s="26">
        <v>219.14044368687803</v>
      </c>
      <c r="AT196" s="26">
        <v>219.14044368687803</v>
      </c>
      <c r="AU196" s="26">
        <v>218.42778951682442</v>
      </c>
      <c r="AV196" s="26">
        <v>218.42778951682442</v>
      </c>
      <c r="AW196" s="26">
        <v>178.3845510734881</v>
      </c>
      <c r="AX196" s="26">
        <v>216.97952147355633</v>
      </c>
      <c r="AY196" s="26">
        <v>311.69887593846499</v>
      </c>
      <c r="AZ196" s="26">
        <v>309.96550417346714</v>
      </c>
      <c r="BA196" s="26">
        <v>311.69887593846499</v>
      </c>
      <c r="BB196" s="26">
        <v>309.52807726380308</v>
      </c>
      <c r="BC196" s="26">
        <v>309.52807726380308</v>
      </c>
      <c r="BD196" s="26">
        <v>309.52807726380308</v>
      </c>
    </row>
    <row r="197" spans="1:56" x14ac:dyDescent="0.2">
      <c r="A197" s="2">
        <f t="shared" ref="A197:A260" si="35">A196+1</f>
        <v>44094</v>
      </c>
      <c r="B197" s="4" t="e">
        <f>Data!C196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  <c r="AN197" s="26">
        <v>219.20583889298808</v>
      </c>
      <c r="AO197" s="26">
        <v>219.20583889298808</v>
      </c>
      <c r="AP197" s="26">
        <v>178.48276184588084</v>
      </c>
      <c r="AQ197" s="26">
        <v>178.48276184588084</v>
      </c>
      <c r="AR197" s="26">
        <v>219.20583889298808</v>
      </c>
      <c r="AS197" s="26">
        <v>219.20583889298808</v>
      </c>
      <c r="AT197" s="26">
        <v>219.20583889298808</v>
      </c>
      <c r="AU197" s="26">
        <v>218.4903556355587</v>
      </c>
      <c r="AV197" s="26">
        <v>218.4903556355587</v>
      </c>
      <c r="AW197" s="26">
        <v>178.48276184588084</v>
      </c>
      <c r="AX197" s="26">
        <v>217.0363057882038</v>
      </c>
      <c r="AY197" s="26">
        <v>311.88555230968575</v>
      </c>
      <c r="AZ197" s="26">
        <v>310.14725481231147</v>
      </c>
      <c r="BA197" s="26">
        <v>311.88555230968575</v>
      </c>
      <c r="BB197" s="26">
        <v>309.70860484632499</v>
      </c>
      <c r="BC197" s="26">
        <v>309.70860484632499</v>
      </c>
      <c r="BD197" s="26">
        <v>309.70860484632499</v>
      </c>
    </row>
    <row r="198" spans="1:56" x14ac:dyDescent="0.2">
      <c r="A198" s="2">
        <f t="shared" si="35"/>
        <v>44095</v>
      </c>
      <c r="B198" s="4" t="e">
        <f>Data!C197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  <c r="AN198" s="26">
        <v>219.27110211046082</v>
      </c>
      <c r="AO198" s="26">
        <v>219.27110211046082</v>
      </c>
      <c r="AP198" s="26">
        <v>178.58079649552545</v>
      </c>
      <c r="AQ198" s="26">
        <v>178.58079649552545</v>
      </c>
      <c r="AR198" s="26">
        <v>219.27110211046082</v>
      </c>
      <c r="AS198" s="26">
        <v>219.27110211046082</v>
      </c>
      <c r="AT198" s="26">
        <v>219.27110211046082</v>
      </c>
      <c r="AU198" s="26">
        <v>218.55278721681489</v>
      </c>
      <c r="AV198" s="26">
        <v>218.55278721681489</v>
      </c>
      <c r="AW198" s="26">
        <v>178.58079649552545</v>
      </c>
      <c r="AX198" s="26">
        <v>217.09294615714819</v>
      </c>
      <c r="AY198" s="26">
        <v>312.07121017226143</v>
      </c>
      <c r="AZ198" s="26">
        <v>310.3279242087653</v>
      </c>
      <c r="BA198" s="26">
        <v>312.07121017226143</v>
      </c>
      <c r="BB198" s="26">
        <v>309.88803387151739</v>
      </c>
      <c r="BC198" s="26">
        <v>309.88803387151739</v>
      </c>
      <c r="BD198" s="26">
        <v>309.88803387151739</v>
      </c>
    </row>
    <row r="199" spans="1:56" x14ac:dyDescent="0.2">
      <c r="A199" s="2">
        <f t="shared" si="35"/>
        <v>44096</v>
      </c>
      <c r="B199" s="4" t="e">
        <f>Data!C198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  <c r="AN199" s="26">
        <v>219.3362384934575</v>
      </c>
      <c r="AO199" s="26">
        <v>219.3362384934575</v>
      </c>
      <c r="AP199" s="26">
        <v>178.67865782935803</v>
      </c>
      <c r="AQ199" s="26">
        <v>178.67865782935803</v>
      </c>
      <c r="AR199" s="26">
        <v>219.3362384934575</v>
      </c>
      <c r="AS199" s="26">
        <v>219.3362384934575</v>
      </c>
      <c r="AT199" s="26">
        <v>219.3362384934575</v>
      </c>
      <c r="AU199" s="26">
        <v>218.61508992354288</v>
      </c>
      <c r="AV199" s="26">
        <v>218.61508992354288</v>
      </c>
      <c r="AW199" s="26">
        <v>178.67865782935803</v>
      </c>
      <c r="AX199" s="26">
        <v>217.14944951137755</v>
      </c>
      <c r="AY199" s="26">
        <v>312.25589407130815</v>
      </c>
      <c r="AZ199" s="26">
        <v>310.50756081486861</v>
      </c>
      <c r="BA199" s="26">
        <v>312.25589407130815</v>
      </c>
      <c r="BB199" s="26">
        <v>310.06641384311581</v>
      </c>
      <c r="BC199" s="26">
        <v>310.06641384311581</v>
      </c>
      <c r="BD199" s="26">
        <v>310.06641384311581</v>
      </c>
    </row>
    <row r="200" spans="1:56" x14ac:dyDescent="0.2">
      <c r="A200" s="2">
        <f t="shared" si="35"/>
        <v>44097</v>
      </c>
      <c r="B200" s="4" t="e">
        <f>Data!C199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  <c r="AN200" s="26">
        <v>219.40125284065448</v>
      </c>
      <c r="AO200" s="26">
        <v>219.40125284065448</v>
      </c>
      <c r="AP200" s="26">
        <v>178.77634848043982</v>
      </c>
      <c r="AQ200" s="26">
        <v>178.77634848043982</v>
      </c>
      <c r="AR200" s="26">
        <v>219.40125284065448</v>
      </c>
      <c r="AS200" s="26">
        <v>219.40125284065448</v>
      </c>
      <c r="AT200" s="26">
        <v>219.40125284065448</v>
      </c>
      <c r="AU200" s="26">
        <v>218.67726902883174</v>
      </c>
      <c r="AV200" s="26">
        <v>218.67726902883174</v>
      </c>
      <c r="AW200" s="26">
        <v>178.77634848043982</v>
      </c>
      <c r="AX200" s="26">
        <v>217.20582230776853</v>
      </c>
      <c r="AY200" s="26">
        <v>312.43964612834009</v>
      </c>
      <c r="AZ200" s="26">
        <v>310.68621046675963</v>
      </c>
      <c r="BA200" s="26">
        <v>312.43964612834009</v>
      </c>
      <c r="BB200" s="26">
        <v>310.24379159760895</v>
      </c>
      <c r="BC200" s="26">
        <v>310.24379159760895</v>
      </c>
      <c r="BD200" s="26">
        <v>310.24379159760895</v>
      </c>
    </row>
    <row r="201" spans="1:56" x14ac:dyDescent="0.2">
      <c r="A201" s="2">
        <f t="shared" si="35"/>
        <v>44098</v>
      </c>
      <c r="B201" s="4" t="e">
        <f>Data!C200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  <c r="AN201" s="26">
        <v>219.46614962010995</v>
      </c>
      <c r="AO201" s="26">
        <v>219.46614962010995</v>
      </c>
      <c r="AP201" s="26">
        <v>178.87387092065259</v>
      </c>
      <c r="AQ201" s="26">
        <v>178.87387092065259</v>
      </c>
      <c r="AR201" s="26">
        <v>219.46614962010995</v>
      </c>
      <c r="AS201" s="26">
        <v>219.46614962010995</v>
      </c>
      <c r="AT201" s="26">
        <v>219.46614962010995</v>
      </c>
      <c r="AU201" s="26">
        <v>218.73932944300446</v>
      </c>
      <c r="AV201" s="26">
        <v>218.73932944300446</v>
      </c>
      <c r="AW201" s="26">
        <v>178.87387092065259</v>
      </c>
      <c r="AX201" s="26">
        <v>217.26207056159691</v>
      </c>
      <c r="AY201" s="26">
        <v>312.62250617164045</v>
      </c>
      <c r="AZ201" s="26">
        <v>310.86391652387704</v>
      </c>
      <c r="BA201" s="26">
        <v>312.62250617164045</v>
      </c>
      <c r="BB201" s="26">
        <v>310.42021144578132</v>
      </c>
      <c r="BC201" s="26">
        <v>310.42021144578132</v>
      </c>
      <c r="BD201" s="26">
        <v>310.42021144578132</v>
      </c>
    </row>
    <row r="202" spans="1:56" x14ac:dyDescent="0.2">
      <c r="A202" s="2">
        <f t="shared" si="35"/>
        <v>44099</v>
      </c>
      <c r="B202" s="4" t="e">
        <f>Data!C201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  <c r="AN202" s="26">
        <v>219.53093299240854</v>
      </c>
      <c r="AO202" s="26">
        <v>219.53093299240854</v>
      </c>
      <c r="AP202" s="26">
        <v>178.97122747246866</v>
      </c>
      <c r="AQ202" s="26">
        <v>178.97122747246866</v>
      </c>
      <c r="AR202" s="26">
        <v>219.53093299240854</v>
      </c>
      <c r="AS202" s="26">
        <v>219.53093299240854</v>
      </c>
      <c r="AT202" s="26">
        <v>219.53093299240854</v>
      </c>
      <c r="AU202" s="26">
        <v>218.80127573884815</v>
      </c>
      <c r="AV202" s="26">
        <v>218.80127573884815</v>
      </c>
      <c r="AW202" s="26">
        <v>178.97122747246866</v>
      </c>
      <c r="AX202" s="26">
        <v>217.31819987684085</v>
      </c>
      <c r="AY202" s="26">
        <v>312.80451185986323</v>
      </c>
      <c r="AZ202" s="26">
        <v>311.04072000102275</v>
      </c>
      <c r="BA202" s="26">
        <v>312.80451185986323</v>
      </c>
      <c r="BB202" s="26">
        <v>310.59571530701896</v>
      </c>
      <c r="BC202" s="26">
        <v>310.59571530701896</v>
      </c>
      <c r="BD202" s="26">
        <v>310.59571530701896</v>
      </c>
    </row>
    <row r="203" spans="1:56" x14ac:dyDescent="0.2">
      <c r="A203" s="2">
        <f t="shared" si="35"/>
        <v>44100</v>
      </c>
      <c r="B203" s="4" t="e">
        <f>Data!C202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  <c r="AN203" s="26">
        <v>219.59560683220136</v>
      </c>
      <c r="AO203" s="26">
        <v>219.59560683220136</v>
      </c>
      <c r="AP203" s="26">
        <v>179.06842031986136</v>
      </c>
      <c r="AQ203" s="26">
        <v>179.06842031986136</v>
      </c>
      <c r="AR203" s="26">
        <v>219.59560683220136</v>
      </c>
      <c r="AS203" s="26">
        <v>219.59560683220136</v>
      </c>
      <c r="AT203" s="26">
        <v>219.59560683220136</v>
      </c>
      <c r="AU203" s="26">
        <v>218.86311217510666</v>
      </c>
      <c r="AV203" s="26">
        <v>218.86311217510666</v>
      </c>
      <c r="AW203" s="26">
        <v>179.06842031986136</v>
      </c>
      <c r="AX203" s="26">
        <v>217.37421547442452</v>
      </c>
      <c r="AY203" s="26">
        <v>312.98569879919859</v>
      </c>
      <c r="AZ203" s="26">
        <v>311.21665969363022</v>
      </c>
      <c r="BA203" s="26">
        <v>312.98569879919859</v>
      </c>
      <c r="BB203" s="26">
        <v>310.7703428367272</v>
      </c>
      <c r="BC203" s="26">
        <v>310.7703428367272</v>
      </c>
      <c r="BD203" s="26">
        <v>310.7703428367272</v>
      </c>
    </row>
    <row r="204" spans="1:56" x14ac:dyDescent="0.2">
      <c r="A204" s="2">
        <f t="shared" si="35"/>
        <v>44101</v>
      </c>
      <c r="B204" s="4" t="e">
        <f>Data!C203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  <c r="AN204" s="26">
        <v>219.66017474825148</v>
      </c>
      <c r="AO204" s="26">
        <v>219.66017474825148</v>
      </c>
      <c r="AP204" s="26">
        <v>179.16545151841819</v>
      </c>
      <c r="AQ204" s="26">
        <v>179.16545151841819</v>
      </c>
      <c r="AR204" s="26">
        <v>219.66017474825148</v>
      </c>
      <c r="AS204" s="26">
        <v>219.66017474825148</v>
      </c>
      <c r="AT204" s="26">
        <v>219.66017474825148</v>
      </c>
      <c r="AU204" s="26">
        <v>218.9248427183538</v>
      </c>
      <c r="AV204" s="26">
        <v>218.9248427183538</v>
      </c>
      <c r="AW204" s="26">
        <v>179.16545151841819</v>
      </c>
      <c r="AX204" s="26">
        <v>217.43012221854084</v>
      </c>
      <c r="AY204" s="26">
        <v>313.16610065441972</v>
      </c>
      <c r="AZ204" s="26">
        <v>311.391772296569</v>
      </c>
      <c r="BA204" s="26">
        <v>313.16610065441972</v>
      </c>
      <c r="BB204" s="26">
        <v>310.94413154719336</v>
      </c>
      <c r="BC204" s="26">
        <v>310.94413154719336</v>
      </c>
      <c r="BD204" s="26">
        <v>310.94413154719336</v>
      </c>
    </row>
    <row r="205" spans="1:56" x14ac:dyDescent="0.2">
      <c r="A205" s="2">
        <f t="shared" si="35"/>
        <v>44102</v>
      </c>
      <c r="B205" s="4" t="e">
        <f>Data!C204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  <c r="AN205" s="26">
        <v>219.72464010208719</v>
      </c>
      <c r="AO205" s="26">
        <v>219.72464010208719</v>
      </c>
      <c r="AP205" s="26">
        <v>179.26232300471364</v>
      </c>
      <c r="AQ205" s="26">
        <v>179.26232300471364</v>
      </c>
      <c r="AR205" s="26">
        <v>219.72464010208719</v>
      </c>
      <c r="AS205" s="26">
        <v>219.72464010208719</v>
      </c>
      <c r="AT205" s="26">
        <v>219.72464010208719</v>
      </c>
      <c r="AU205" s="26">
        <v>218.98647106335733</v>
      </c>
      <c r="AV205" s="26">
        <v>218.98647106335733</v>
      </c>
      <c r="AW205" s="26">
        <v>179.26232300471364</v>
      </c>
      <c r="AX205" s="26">
        <v>217.48592464118218</v>
      </c>
      <c r="AY205" s="26">
        <v>313.34574925411448</v>
      </c>
      <c r="AZ205" s="26">
        <v>311.56609251680101</v>
      </c>
      <c r="BA205" s="26">
        <v>313.34574925411448</v>
      </c>
      <c r="BB205" s="26">
        <v>311.11711692221445</v>
      </c>
      <c r="BC205" s="26">
        <v>311.11711692221445</v>
      </c>
      <c r="BD205" s="26">
        <v>311.11711692221445</v>
      </c>
    </row>
    <row r="206" spans="1:56" x14ac:dyDescent="0.2">
      <c r="A206" s="2">
        <f t="shared" si="35"/>
        <v>44103</v>
      </c>
      <c r="B206" s="4" t="e">
        <f>Data!C205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  <c r="AN206" s="26">
        <v>219.78900602535882</v>
      </c>
      <c r="AO206" s="26">
        <v>219.78900602535882</v>
      </c>
      <c r="AP206" s="26">
        <v>179.35903660499491</v>
      </c>
      <c r="AQ206" s="26">
        <v>179.35903660499491</v>
      </c>
      <c r="AR206" s="26">
        <v>219.78900602535882</v>
      </c>
      <c r="AS206" s="26">
        <v>219.78900602535882</v>
      </c>
      <c r="AT206" s="26">
        <v>219.78900602535882</v>
      </c>
      <c r="AU206" s="26">
        <v>219.04800065203693</v>
      </c>
      <c r="AV206" s="26">
        <v>219.04800065203693</v>
      </c>
      <c r="AW206" s="26">
        <v>179.35903660499491</v>
      </c>
      <c r="AX206" s="26">
        <v>217.54162696499984</v>
      </c>
      <c r="AY206" s="26">
        <v>313.52467469039129</v>
      </c>
      <c r="AZ206" s="26">
        <v>311.73965318019083</v>
      </c>
      <c r="BA206" s="26">
        <v>313.52467469039129</v>
      </c>
      <c r="BB206" s="26">
        <v>311.28933252579378</v>
      </c>
      <c r="BC206" s="26">
        <v>311.28933252579378</v>
      </c>
      <c r="BD206" s="26">
        <v>311.28933252579378</v>
      </c>
    </row>
    <row r="207" spans="1:56" x14ac:dyDescent="0.2">
      <c r="A207" s="2">
        <f t="shared" si="35"/>
        <v>44104</v>
      </c>
      <c r="B207" s="4" t="e">
        <f>Data!C206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  <c r="AN207" s="26">
        <v>219.85327543598777</v>
      </c>
      <c r="AO207" s="26">
        <v>219.85327543598777</v>
      </c>
      <c r="AP207" s="26">
        <v>179.45559404323052</v>
      </c>
      <c r="AQ207" s="26">
        <v>179.45559404323052</v>
      </c>
      <c r="AR207" s="26">
        <v>219.85327543598777</v>
      </c>
      <c r="AS207" s="26">
        <v>219.85327543598777</v>
      </c>
      <c r="AT207" s="26">
        <v>219.85327543598777</v>
      </c>
      <c r="AU207" s="26">
        <v>219.10943469111174</v>
      </c>
      <c r="AV207" s="26">
        <v>219.10943469111174</v>
      </c>
      <c r="AW207" s="26">
        <v>179.45559404323052</v>
      </c>
      <c r="AX207" s="26">
        <v>217.59723312460468</v>
      </c>
      <c r="AY207" s="26">
        <v>313.70290541333651</v>
      </c>
      <c r="AZ207" s="26">
        <v>311.91248533275831</v>
      </c>
      <c r="BA207" s="26">
        <v>313.70290541333651</v>
      </c>
      <c r="BB207" s="26">
        <v>311.46081010519902</v>
      </c>
      <c r="BC207" s="26">
        <v>311.46081010519902</v>
      </c>
      <c r="BD207" s="26">
        <v>311.46081010519902</v>
      </c>
    </row>
    <row r="208" spans="1:56" x14ac:dyDescent="0.2">
      <c r="A208" s="2">
        <f t="shared" si="35"/>
        <v>44105</v>
      </c>
      <c r="B208" s="4" t="e">
        <f>Data!C207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  <c r="AN208" s="26">
        <v>219.91745105319134</v>
      </c>
      <c r="AO208" s="26">
        <v>219.91745105319134</v>
      </c>
      <c r="AP208" s="26">
        <v>179.55199694856736</v>
      </c>
      <c r="AQ208" s="26">
        <v>179.55199694856736</v>
      </c>
      <c r="AR208" s="26">
        <v>219.91745105319134</v>
      </c>
      <c r="AS208" s="26">
        <v>219.91745105319134</v>
      </c>
      <c r="AT208" s="26">
        <v>219.91745105319134</v>
      </c>
      <c r="AU208" s="26">
        <v>219.17077616852734</v>
      </c>
      <c r="AV208" s="26">
        <v>219.17077616852734</v>
      </c>
      <c r="AW208" s="26">
        <v>179.55199694856736</v>
      </c>
      <c r="AX208" s="26">
        <v>217.65274678641441</v>
      </c>
      <c r="AY208" s="26">
        <v>313.88046832048639</v>
      </c>
      <c r="AZ208" s="26">
        <v>312.0846183366487</v>
      </c>
      <c r="BA208" s="26">
        <v>313.88046832048639</v>
      </c>
      <c r="BB208" s="26">
        <v>311.6315796886596</v>
      </c>
      <c r="BC208" s="26">
        <v>311.6315796886596</v>
      </c>
      <c r="BD208" s="26">
        <v>311.6315796886596</v>
      </c>
    </row>
    <row r="209" spans="1:56" x14ac:dyDescent="0.2">
      <c r="A209" s="2">
        <f t="shared" si="35"/>
        <v>44106</v>
      </c>
      <c r="B209" s="4" t="e">
        <f>Data!C208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  <c r="AN209" s="26">
        <v>219.98153541146019</v>
      </c>
      <c r="AO209" s="26">
        <v>219.98153541146019</v>
      </c>
      <c r="AP209" s="26">
        <v>179.64824686223918</v>
      </c>
      <c r="AQ209" s="26">
        <v>179.64824686223918</v>
      </c>
      <c r="AR209" s="26">
        <v>219.98153541146019</v>
      </c>
      <c r="AS209" s="26">
        <v>219.98153541146019</v>
      </c>
      <c r="AT209" s="26">
        <v>219.98153541146019</v>
      </c>
      <c r="AU209" s="26">
        <v>219.2320278687454</v>
      </c>
      <c r="AV209" s="26">
        <v>219.2320278687454</v>
      </c>
      <c r="AW209" s="26">
        <v>179.64824686223918</v>
      </c>
      <c r="AX209" s="26">
        <v>217.70817136714513</v>
      </c>
      <c r="AY209" s="26">
        <v>314.05738884156517</v>
      </c>
      <c r="AZ209" s="26">
        <v>312.25607996108357</v>
      </c>
      <c r="BA209" s="26">
        <v>314.05738884156517</v>
      </c>
      <c r="BB209" s="26">
        <v>311.8016696779693</v>
      </c>
      <c r="BC209" s="26">
        <v>311.8016696779693</v>
      </c>
      <c r="BD209" s="26">
        <v>311.8016696779693</v>
      </c>
    </row>
    <row r="210" spans="1:56" x14ac:dyDescent="0.2">
      <c r="A210" s="2">
        <f t="shared" si="35"/>
        <v>44107</v>
      </c>
      <c r="B210" s="4" t="e">
        <f>Data!C209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  <c r="AN210" s="26">
        <v>220.04553087356098</v>
      </c>
      <c r="AO210" s="26">
        <v>220.04553087356098</v>
      </c>
      <c r="AP210" s="26">
        <v>179.74434524396619</v>
      </c>
      <c r="AQ210" s="26">
        <v>179.74434524396619</v>
      </c>
      <c r="AR210" s="26">
        <v>220.04553087356098</v>
      </c>
      <c r="AS210" s="26">
        <v>220.04553087356098</v>
      </c>
      <c r="AT210" s="26">
        <v>220.04553087356098</v>
      </c>
      <c r="AU210" s="26">
        <v>219.29319238697408</v>
      </c>
      <c r="AV210" s="26">
        <v>219.29319238697408</v>
      </c>
      <c r="AW210" s="26">
        <v>179.74434524396619</v>
      </c>
      <c r="AX210" s="26">
        <v>217.76351005103916</v>
      </c>
      <c r="AY210" s="26">
        <v>314.23369101872959</v>
      </c>
      <c r="AZ210" s="26">
        <v>312.42689646854296</v>
      </c>
      <c r="BA210" s="26">
        <v>314.23369101872959</v>
      </c>
      <c r="BB210" s="26">
        <v>311.97110693624774</v>
      </c>
      <c r="BC210" s="26">
        <v>311.97110693624774</v>
      </c>
      <c r="BD210" s="26">
        <v>311.97110693624774</v>
      </c>
    </row>
    <row r="211" spans="1:56" x14ac:dyDescent="0.2">
      <c r="A211" s="2">
        <f t="shared" si="35"/>
        <v>44108</v>
      </c>
      <c r="B211" s="4" t="e">
        <f>Data!C210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  <c r="AN211" s="26">
        <v>220.10943964263123</v>
      </c>
      <c r="AO211" s="26">
        <v>220.10943964263123</v>
      </c>
      <c r="AP211" s="26">
        <v>179.84029347788294</v>
      </c>
      <c r="AQ211" s="26">
        <v>179.84029347788294</v>
      </c>
      <c r="AR211" s="26">
        <v>220.10943964263123</v>
      </c>
      <c r="AS211" s="26">
        <v>220.10943964263123</v>
      </c>
      <c r="AT211" s="26">
        <v>220.10943964263123</v>
      </c>
      <c r="AU211" s="26">
        <v>219.3542721424115</v>
      </c>
      <c r="AV211" s="26">
        <v>219.3542721424115</v>
      </c>
      <c r="AW211" s="26">
        <v>179.84029347788294</v>
      </c>
      <c r="AX211" s="26">
        <v>217.81876580591438</v>
      </c>
      <c r="AY211" s="26">
        <v>314.40939758254729</v>
      </c>
      <c r="AZ211" s="26">
        <v>312.5970926964182</v>
      </c>
      <c r="BA211" s="26">
        <v>314.40939758254729</v>
      </c>
      <c r="BB211" s="26">
        <v>312.13991687110308</v>
      </c>
      <c r="BC211" s="26">
        <v>312.13991687110308</v>
      </c>
      <c r="BD211" s="26">
        <v>312.13991687110308</v>
      </c>
    </row>
    <row r="212" spans="1:56" x14ac:dyDescent="0.2">
      <c r="A212" s="2">
        <f t="shared" si="35"/>
        <v>44109</v>
      </c>
      <c r="B212" s="4" t="e">
        <f>Data!C211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  <c r="AN212" s="26">
        <v>220.17326377342911</v>
      </c>
      <c r="AO212" s="26">
        <v>220.17326377342911</v>
      </c>
      <c r="AP212" s="26">
        <v>179.93609287802832</v>
      </c>
      <c r="AQ212" s="26">
        <v>179.93609287802832</v>
      </c>
      <c r="AR212" s="26">
        <v>220.17326377342911</v>
      </c>
      <c r="AS212" s="26">
        <v>220.17326377342911</v>
      </c>
      <c r="AT212" s="26">
        <v>220.17326377342911</v>
      </c>
      <c r="AU212" s="26">
        <v>219.41526939057022</v>
      </c>
      <c r="AV212" s="26">
        <v>219.41526939057022</v>
      </c>
      <c r="AW212" s="26">
        <v>179.93609287802832</v>
      </c>
      <c r="AX212" s="26">
        <v>217.87394139811494</v>
      </c>
      <c r="AY212" s="26">
        <v>314.58453002392775</v>
      </c>
      <c r="AZ212" s="26">
        <v>312.76669213436315</v>
      </c>
      <c r="BA212" s="26">
        <v>314.58453002392775</v>
      </c>
      <c r="BB212" s="26">
        <v>312.3081235134261</v>
      </c>
      <c r="BC212" s="26">
        <v>312.3081235134261</v>
      </c>
      <c r="BD212" s="26">
        <v>312.3081235134261</v>
      </c>
    </row>
    <row r="213" spans="1:56" x14ac:dyDescent="0.2">
      <c r="A213" s="2">
        <f t="shared" si="35"/>
        <v>44110</v>
      </c>
      <c r="B213" s="4" t="e">
        <f>Data!C212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  <c r="AN213" s="26">
        <v>220.23700518279662</v>
      </c>
      <c r="AO213" s="26">
        <v>220.23700518279662</v>
      </c>
      <c r="AP213" s="26">
        <v>180.03174469342997</v>
      </c>
      <c r="AQ213" s="26">
        <v>180.03174469342997</v>
      </c>
      <c r="AR213" s="26">
        <v>220.23700518279662</v>
      </c>
      <c r="AS213" s="26">
        <v>220.23700518279662</v>
      </c>
      <c r="AT213" s="26">
        <v>220.23700518279662</v>
      </c>
      <c r="AU213" s="26">
        <v>219.4761862347456</v>
      </c>
      <c r="AV213" s="26">
        <v>219.4761862347456</v>
      </c>
      <c r="AW213" s="26">
        <v>180.03174469342997</v>
      </c>
      <c r="AX213" s="26">
        <v>217.92903940643774</v>
      </c>
      <c r="AY213" s="26">
        <v>314.75910866221199</v>
      </c>
      <c r="AZ213" s="26">
        <v>312.93571699756166</v>
      </c>
      <c r="BA213" s="26">
        <v>314.75910866221199</v>
      </c>
      <c r="BB213" s="26">
        <v>312.47574959203615</v>
      </c>
      <c r="BC213" s="26">
        <v>312.47574959203615</v>
      </c>
      <c r="BD213" s="26">
        <v>312.47574959203615</v>
      </c>
    </row>
    <row r="214" spans="1:56" x14ac:dyDescent="0.2">
      <c r="A214" s="2">
        <f t="shared" si="35"/>
        <v>44111</v>
      </c>
      <c r="B214" s="4" t="e">
        <f>Data!C213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  <c r="AN214" s="26">
        <v>220.3006656593904</v>
      </c>
      <c r="AO214" s="26">
        <v>220.3006656593904</v>
      </c>
      <c r="AP214" s="26">
        <v>180.12725011281242</v>
      </c>
      <c r="AQ214" s="26">
        <v>180.12725011281242</v>
      </c>
      <c r="AR214" s="26">
        <v>220.3006656593904</v>
      </c>
      <c r="AS214" s="26">
        <v>220.3006656593904</v>
      </c>
      <c r="AT214" s="26">
        <v>220.3006656593904</v>
      </c>
      <c r="AU214" s="26">
        <v>219.53702463668708</v>
      </c>
      <c r="AV214" s="26">
        <v>219.53702463668708</v>
      </c>
      <c r="AW214" s="26">
        <v>180.12725011281242</v>
      </c>
      <c r="AX214" s="26">
        <v>217.9840622351042</v>
      </c>
      <c r="AY214" s="26">
        <v>314.93315270961887</v>
      </c>
      <c r="AZ214" s="26">
        <v>313.10418829611768</v>
      </c>
      <c r="BA214" s="26">
        <v>314.93315270961887</v>
      </c>
      <c r="BB214" s="26">
        <v>312.64281660438837</v>
      </c>
      <c r="BC214" s="26">
        <v>312.64281660438837</v>
      </c>
      <c r="BD214" s="26">
        <v>312.64281660438837</v>
      </c>
    </row>
    <row r="215" spans="1:56" x14ac:dyDescent="0.2">
      <c r="A215" s="2">
        <f t="shared" si="35"/>
        <v>44112</v>
      </c>
      <c r="B215" s="4" t="e">
        <f>Data!C214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  <c r="AN215" s="26">
        <v>220.364246872731</v>
      </c>
      <c r="AO215" s="26">
        <v>220.364246872731</v>
      </c>
      <c r="AP215" s="26">
        <v>180.22261026895649</v>
      </c>
      <c r="AQ215" s="26">
        <v>180.22261026895649</v>
      </c>
      <c r="AR215" s="26">
        <v>220.364246872731</v>
      </c>
      <c r="AS215" s="26">
        <v>220.364246872731</v>
      </c>
      <c r="AT215" s="26">
        <v>220.364246872731</v>
      </c>
      <c r="AU215" s="26">
        <v>219.59778642652699</v>
      </c>
      <c r="AV215" s="26">
        <v>219.59778642652699</v>
      </c>
      <c r="AW215" s="26">
        <v>180.22261026895649</v>
      </c>
      <c r="AX215" s="26">
        <v>218.03901212584188</v>
      </c>
      <c r="AY215" s="26">
        <v>315.10668033223521</v>
      </c>
      <c r="AZ215" s="26">
        <v>313.27212590076596</v>
      </c>
      <c r="BA215" s="26">
        <v>315.10668033223521</v>
      </c>
      <c r="BB215" s="26">
        <v>312.80934488354217</v>
      </c>
      <c r="BC215" s="26">
        <v>312.80934488354217</v>
      </c>
      <c r="BD215" s="26">
        <v>312.80934488354217</v>
      </c>
    </row>
    <row r="216" spans="1:56" x14ac:dyDescent="0.2">
      <c r="A216" s="2">
        <f t="shared" si="35"/>
        <v>44113</v>
      </c>
      <c r="B216" s="4" t="e">
        <f>Data!C215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  <c r="AN216" s="26">
        <v>220.42775038161781</v>
      </c>
      <c r="AO216" s="26">
        <v>220.42775038161781</v>
      </c>
      <c r="AP216" s="26">
        <v>180.31782624273541</v>
      </c>
      <c r="AQ216" s="26">
        <v>180.31782624273541</v>
      </c>
      <c r="AR216" s="26">
        <v>220.42775038161781</v>
      </c>
      <c r="AS216" s="26">
        <v>220.42775038161781</v>
      </c>
      <c r="AT216" s="26">
        <v>220.42775038161781</v>
      </c>
      <c r="AU216" s="26">
        <v>219.65847331201815</v>
      </c>
      <c r="AV216" s="26">
        <v>219.65847331201815</v>
      </c>
      <c r="AW216" s="26">
        <v>180.31782624273541</v>
      </c>
      <c r="AX216" s="26">
        <v>218.09389116913673</v>
      </c>
      <c r="AY216" s="26">
        <v>315.27970870772901</v>
      </c>
      <c r="AZ216" s="26">
        <v>313.43954860509069</v>
      </c>
      <c r="BA216" s="26">
        <v>315.27970870772901</v>
      </c>
      <c r="BB216" s="26">
        <v>312.97535366158058</v>
      </c>
      <c r="BC216" s="26">
        <v>312.97535366158058</v>
      </c>
      <c r="BD216" s="26">
        <v>312.97535366158058</v>
      </c>
    </row>
    <row r="217" spans="1:56" x14ac:dyDescent="0.2">
      <c r="A217" s="2">
        <f t="shared" si="35"/>
        <v>44114</v>
      </c>
      <c r="B217" s="4" t="e">
        <f>Data!C216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  <c r="AN217" s="26">
        <v>220.49117764195361</v>
      </c>
      <c r="AO217" s="26">
        <v>220.49117764195361</v>
      </c>
      <c r="AP217" s="26">
        <v>180.41289906685148</v>
      </c>
      <c r="AQ217" s="26">
        <v>180.41289906685148</v>
      </c>
      <c r="AR217" s="26">
        <v>220.49117764195361</v>
      </c>
      <c r="AS217" s="26">
        <v>220.49117764195361</v>
      </c>
      <c r="AT217" s="26">
        <v>220.49117764195361</v>
      </c>
      <c r="AU217" s="26">
        <v>219.71908688712776</v>
      </c>
      <c r="AV217" s="26">
        <v>219.71908688712776</v>
      </c>
      <c r="AW217" s="26">
        <v>180.41289906685148</v>
      </c>
      <c r="AX217" s="26">
        <v>218.14870131471213</v>
      </c>
      <c r="AY217" s="26">
        <v>315.45225407995463</v>
      </c>
      <c r="AZ217" s="26">
        <v>313.60647418443079</v>
      </c>
      <c r="BA217" s="26">
        <v>315.45225407995463</v>
      </c>
      <c r="BB217" s="26">
        <v>313.14086112966243</v>
      </c>
      <c r="BC217" s="26">
        <v>313.14086112966243</v>
      </c>
      <c r="BD217" s="26">
        <v>313.14086112966243</v>
      </c>
    </row>
    <row r="218" spans="1:56" x14ac:dyDescent="0.2">
      <c r="A218" s="2">
        <f t="shared" si="35"/>
        <v>44115</v>
      </c>
      <c r="B218" s="4" t="e">
        <f>Data!C217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  <c r="AN218" s="26">
        <v>220.55453001401978</v>
      </c>
      <c r="AO218" s="26">
        <v>220.55453001401978</v>
      </c>
      <c r="AP218" s="26">
        <v>180.507829729295</v>
      </c>
      <c r="AQ218" s="26">
        <v>180.507829729295</v>
      </c>
      <c r="AR218" s="26">
        <v>220.55453001401978</v>
      </c>
      <c r="AS218" s="26">
        <v>220.55453001401978</v>
      </c>
      <c r="AT218" s="26">
        <v>220.55453001401978</v>
      </c>
      <c r="AU218" s="26">
        <v>219.77962864003206</v>
      </c>
      <c r="AV218" s="26">
        <v>219.77962864003206</v>
      </c>
      <c r="AW218" s="26">
        <v>180.507829729295</v>
      </c>
      <c r="AX218" s="26">
        <v>218.2034443812874</v>
      </c>
      <c r="AY218" s="26">
        <v>315.62433181061209</v>
      </c>
      <c r="AZ218" s="26">
        <v>313.77291945164217</v>
      </c>
      <c r="BA218" s="26">
        <v>315.62433181061209</v>
      </c>
      <c r="BB218" s="26">
        <v>313.3058844948788</v>
      </c>
      <c r="BC218" s="26">
        <v>313.3058844948788</v>
      </c>
      <c r="BD218" s="26">
        <v>313.3058844948788</v>
      </c>
    </row>
    <row r="219" spans="1:56" x14ac:dyDescent="0.2">
      <c r="A219" s="2">
        <f t="shared" si="35"/>
        <v>44116</v>
      </c>
      <c r="B219" s="4" t="e">
        <f>Data!C218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  <c r="AN219" s="26">
        <v>220.61780876924007</v>
      </c>
      <c r="AO219" s="26">
        <v>220.61780876924007</v>
      </c>
      <c r="AP219" s="26">
        <v>180.60261917654594</v>
      </c>
      <c r="AQ219" s="26">
        <v>180.60261917654594</v>
      </c>
      <c r="AR219" s="26">
        <v>220.61780876924007</v>
      </c>
      <c r="AS219" s="26">
        <v>220.61780876924007</v>
      </c>
      <c r="AT219" s="26">
        <v>220.61780876924007</v>
      </c>
      <c r="AU219" s="26">
        <v>219.84009996055309</v>
      </c>
      <c r="AV219" s="26">
        <v>219.84009996055309</v>
      </c>
      <c r="AW219" s="26">
        <v>180.60261917654594</v>
      </c>
      <c r="AX219" s="26">
        <v>218.25812206566482</v>
      </c>
      <c r="AY219" s="26">
        <v>315.7959564281141</v>
      </c>
      <c r="AZ219" s="26">
        <v>313.93890030987887</v>
      </c>
      <c r="BA219" s="26">
        <v>315.7959564281141</v>
      </c>
      <c r="BB219" s="26">
        <v>313.47044003407876</v>
      </c>
      <c r="BC219" s="26">
        <v>313.47044003407876</v>
      </c>
      <c r="BD219" s="26">
        <v>313.47044003407876</v>
      </c>
    </row>
    <row r="220" spans="1:56" x14ac:dyDescent="0.2">
      <c r="A220" s="2">
        <f t="shared" si="35"/>
        <v>44117</v>
      </c>
      <c r="B220" s="4" t="e">
        <f>Data!C219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  <c r="AN220" s="26">
        <v>220.68101509646908</v>
      </c>
      <c r="AO220" s="26">
        <v>220.68101509646908</v>
      </c>
      <c r="AP220" s="26">
        <v>180.69726831653745</v>
      </c>
      <c r="AQ220" s="26">
        <v>180.69726831653745</v>
      </c>
      <c r="AR220" s="26">
        <v>220.68101509646908</v>
      </c>
      <c r="AS220" s="26">
        <v>220.68101509646908</v>
      </c>
      <c r="AT220" s="26">
        <v>220.68101509646908</v>
      </c>
      <c r="AU220" s="26">
        <v>219.900502147076</v>
      </c>
      <c r="AV220" s="26">
        <v>219.900502147076</v>
      </c>
      <c r="AW220" s="26">
        <v>180.69726831653745</v>
      </c>
      <c r="AX220" s="26">
        <v>218.31273595119094</v>
      </c>
      <c r="AY220" s="26">
        <v>315.96714167380622</v>
      </c>
      <c r="AZ220" s="26">
        <v>314.10443180254674</v>
      </c>
      <c r="BA220" s="26">
        <v>315.96714167380622</v>
      </c>
      <c r="BB220" s="26">
        <v>313.63454314481942</v>
      </c>
      <c r="BC220" s="26">
        <v>313.63454314481942</v>
      </c>
      <c r="BD220" s="26">
        <v>313.63454314481942</v>
      </c>
    </row>
    <row r="221" spans="1:56" x14ac:dyDescent="0.2">
      <c r="A221" s="2">
        <f t="shared" si="35"/>
        <v>44118</v>
      </c>
      <c r="B221" s="4" t="e">
        <f>Data!C220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  <c r="AN221" s="26">
        <v>220.74415010783775</v>
      </c>
      <c r="AO221" s="26">
        <v>220.74415010783775</v>
      </c>
      <c r="AP221" s="26">
        <v>180.79177802139833</v>
      </c>
      <c r="AQ221" s="26">
        <v>180.79177802139833</v>
      </c>
      <c r="AR221" s="26">
        <v>220.74415010783775</v>
      </c>
      <c r="AS221" s="26">
        <v>220.74415010783775</v>
      </c>
      <c r="AT221" s="26">
        <v>220.74415010783775</v>
      </c>
      <c r="AU221" s="26">
        <v>219.96083641298301</v>
      </c>
      <c r="AV221" s="26">
        <v>219.96083641298301</v>
      </c>
      <c r="AW221" s="26">
        <v>180.79177802139833</v>
      </c>
      <c r="AX221" s="26">
        <v>218.36728751563484</v>
      </c>
      <c r="AY221" s="26">
        <v>316.13790054567914</v>
      </c>
      <c r="AZ221" s="26">
        <v>314.26952816057644</v>
      </c>
      <c r="BA221" s="26">
        <v>316.13790054567914</v>
      </c>
      <c r="BB221" s="26">
        <v>313.79820839358945</v>
      </c>
      <c r="BC221" s="26">
        <v>313.79820839358945</v>
      </c>
      <c r="BD221" s="26">
        <v>313.79820839358945</v>
      </c>
    </row>
    <row r="222" spans="1:56" x14ac:dyDescent="0.2">
      <c r="A222" s="2">
        <f t="shared" si="35"/>
        <v>44119</v>
      </c>
      <c r="B222" s="4" t="e">
        <f>Data!C221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  <c r="AN222" s="26">
        <v>220.8072148441874</v>
      </c>
      <c r="AO222" s="26">
        <v>220.8072148441874</v>
      </c>
      <c r="AP222" s="26">
        <v>180.88614912999128</v>
      </c>
      <c r="AQ222" s="26">
        <v>180.88614912999128</v>
      </c>
      <c r="AR222" s="26">
        <v>220.8072148441874</v>
      </c>
      <c r="AS222" s="26">
        <v>220.8072148441874</v>
      </c>
      <c r="AT222" s="26">
        <v>220.8072148441874</v>
      </c>
      <c r="AU222" s="26">
        <v>220.02110389263726</v>
      </c>
      <c r="AV222" s="26">
        <v>220.02110389263726</v>
      </c>
      <c r="AW222" s="26">
        <v>180.88614912999128</v>
      </c>
      <c r="AX222" s="26">
        <v>218.42177813852302</v>
      </c>
      <c r="AY222" s="26">
        <v>316.30824533970497</v>
      </c>
      <c r="AZ222" s="26">
        <v>314.43420284715427</v>
      </c>
      <c r="BA222" s="26">
        <v>316.30824533970497</v>
      </c>
      <c r="BB222" s="26">
        <v>313.96144956144707</v>
      </c>
      <c r="BC222" s="26">
        <v>313.96144956144707</v>
      </c>
      <c r="BD222" s="26">
        <v>313.96144956144707</v>
      </c>
    </row>
    <row r="223" spans="1:56" x14ac:dyDescent="0.2">
      <c r="A223" s="2">
        <f t="shared" si="35"/>
        <v>44120</v>
      </c>
      <c r="B223" s="4" t="e">
        <f>Data!C222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  <c r="AN223" s="26">
        <v>220.8702102801206</v>
      </c>
      <c r="AO223" s="26">
        <v>220.8702102801206</v>
      </c>
      <c r="AP223" s="26">
        <v>180.98038245026157</v>
      </c>
      <c r="AQ223" s="26">
        <v>180.98038245026157</v>
      </c>
      <c r="AR223" s="26">
        <v>220.8702102801206</v>
      </c>
      <c r="AS223" s="26">
        <v>220.8702102801206</v>
      </c>
      <c r="AT223" s="26">
        <v>220.8702102801206</v>
      </c>
      <c r="AU223" s="26">
        <v>220.08130564694773</v>
      </c>
      <c r="AV223" s="26">
        <v>220.08130564694773</v>
      </c>
      <c r="AW223" s="26">
        <v>180.98038245026157</v>
      </c>
      <c r="AX223" s="26">
        <v>218.47620910796832</v>
      </c>
      <c r="AY223" s="26">
        <v>316.47818768892222</v>
      </c>
      <c r="AZ223" s="26">
        <v>314.59846860004416</v>
      </c>
      <c r="BA223" s="26">
        <v>316.47818768892222</v>
      </c>
      <c r="BB223" s="26">
        <v>314.12427968720641</v>
      </c>
      <c r="BC223" s="26">
        <v>314.12427968720641</v>
      </c>
      <c r="BD223" s="26">
        <v>314.12427968720641</v>
      </c>
    </row>
    <row r="224" spans="1:56" x14ac:dyDescent="0.2">
      <c r="A224" s="2">
        <f t="shared" si="35"/>
        <v>44121</v>
      </c>
      <c r="B224" s="4" t="e">
        <f>Data!C223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  <c r="AN224" s="26">
        <v>220.93313732869578</v>
      </c>
      <c r="AO224" s="26">
        <v>220.93313732869578</v>
      </c>
      <c r="AP224" s="26">
        <v>181.07447876141032</v>
      </c>
      <c r="AQ224" s="26">
        <v>181.07447876141032</v>
      </c>
      <c r="AR224" s="26">
        <v>220.93313732869578</v>
      </c>
      <c r="AS224" s="26">
        <v>220.93313732869578</v>
      </c>
      <c r="AT224" s="26">
        <v>220.93313732869578</v>
      </c>
      <c r="AU224" s="26">
        <v>220.14144266854453</v>
      </c>
      <c r="AV224" s="26">
        <v>220.14144266854453</v>
      </c>
      <c r="AW224" s="26">
        <v>181.07447876141032</v>
      </c>
      <c r="AX224" s="26">
        <v>218.53058162702715</v>
      </c>
      <c r="AY224" s="26">
        <v>316.64773860038861</v>
      </c>
      <c r="AZ224" s="26">
        <v>314.76233747162541</v>
      </c>
      <c r="BA224" s="26">
        <v>316.64773860038861</v>
      </c>
      <c r="BB224" s="26">
        <v>314.28671110830004</v>
      </c>
      <c r="BC224" s="26">
        <v>314.28671110830004</v>
      </c>
      <c r="BD224" s="26">
        <v>314.28671110830004</v>
      </c>
    </row>
    <row r="225" spans="1:56" x14ac:dyDescent="0.2">
      <c r="A225" s="2">
        <f t="shared" si="35"/>
        <v>44122</v>
      </c>
      <c r="B225" s="4" t="e">
        <f>Data!C224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  <c r="AN225" s="26">
        <v>220.99599684579033</v>
      </c>
      <c r="AO225" s="26">
        <v>220.99599684579033</v>
      </c>
      <c r="AP225" s="26">
        <v>181.1684388159054</v>
      </c>
      <c r="AQ225" s="26">
        <v>181.1684388159054</v>
      </c>
      <c r="AR225" s="26">
        <v>220.99599684579033</v>
      </c>
      <c r="AS225" s="26">
        <v>220.99599684579033</v>
      </c>
      <c r="AT225" s="26">
        <v>220.99599684579033</v>
      </c>
      <c r="AU225" s="26">
        <v>220.20151588659118</v>
      </c>
      <c r="AV225" s="26">
        <v>220.20151588659118</v>
      </c>
      <c r="AW225" s="26">
        <v>181.1684388159054</v>
      </c>
      <c r="AX225" s="26">
        <v>218.58489681961754</v>
      </c>
      <c r="AY225" s="26">
        <v>316.81690849011449</v>
      </c>
      <c r="AZ225" s="26">
        <v>314.92582086676646</v>
      </c>
      <c r="BA225" s="26">
        <v>316.81690849011449</v>
      </c>
      <c r="BB225" s="26">
        <v>314.44875549943879</v>
      </c>
      <c r="BC225" s="26">
        <v>314.44875549943879</v>
      </c>
      <c r="BD225" s="26">
        <v>314.44875549943879</v>
      </c>
    </row>
    <row r="226" spans="1:56" x14ac:dyDescent="0.2">
      <c r="A226" s="2">
        <f t="shared" si="35"/>
        <v>44123</v>
      </c>
      <c r="B226" s="4" t="e">
        <f>Data!C225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  <c r="AN226" s="26">
        <v>221.05878963415549</v>
      </c>
      <c r="AO226" s="26">
        <v>221.05878963415549</v>
      </c>
      <c r="AP226" s="26">
        <v>181.26226334134199</v>
      </c>
      <c r="AQ226" s="26">
        <v>181.26226334134199</v>
      </c>
      <c r="AR226" s="26">
        <v>221.05878963415549</v>
      </c>
      <c r="AS226" s="26">
        <v>221.05878963415549</v>
      </c>
      <c r="AT226" s="26">
        <v>221.05878963415549</v>
      </c>
      <c r="AU226" s="26">
        <v>220.26152617125942</v>
      </c>
      <c r="AV226" s="26">
        <v>220.26152617125942</v>
      </c>
      <c r="AW226" s="26">
        <v>181.26226334134199</v>
      </c>
      <c r="AX226" s="26">
        <v>218.63915573602779</v>
      </c>
      <c r="AY226" s="26">
        <v>316.98570721608399</v>
      </c>
      <c r="AZ226" s="26">
        <v>315.08892957864771</v>
      </c>
      <c r="BA226" s="26">
        <v>316.98570721608399</v>
      </c>
      <c r="BB226" s="26">
        <v>314.61042390918385</v>
      </c>
      <c r="BC226" s="26">
        <v>314.61042390918385</v>
      </c>
      <c r="BD226" s="26">
        <v>314.61042390918385</v>
      </c>
    </row>
    <row r="227" spans="1:56" x14ac:dyDescent="0.2">
      <c r="A227" s="2">
        <f t="shared" si="35"/>
        <v>44124</v>
      </c>
      <c r="B227" s="4" t="e">
        <f>Data!C226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  <c r="AN227" s="26">
        <v>221.12151644718455</v>
      </c>
      <c r="AO227" s="26">
        <v>221.12151644718455</v>
      </c>
      <c r="AP227" s="26">
        <v>181.35595304216378</v>
      </c>
      <c r="AQ227" s="26">
        <v>181.35595304216378</v>
      </c>
      <c r="AR227" s="26">
        <v>221.12151644718455</v>
      </c>
      <c r="AS227" s="26">
        <v>221.12151644718455</v>
      </c>
      <c r="AT227" s="26">
        <v>221.12151644718455</v>
      </c>
      <c r="AU227" s="26">
        <v>220.32147433788978</v>
      </c>
      <c r="AV227" s="26">
        <v>220.32147433788978</v>
      </c>
      <c r="AW227" s="26">
        <v>181.35595304216378</v>
      </c>
      <c r="AX227" s="26">
        <v>218.69335935804412</v>
      </c>
      <c r="AY227" s="26">
        <v>317.15414410946522</v>
      </c>
      <c r="AZ227" s="26">
        <v>315.25167382264146</v>
      </c>
      <c r="BA227" s="26">
        <v>317.15414410946522</v>
      </c>
      <c r="BB227" s="26">
        <v>314.77172679454083</v>
      </c>
      <c r="BC227" s="26">
        <v>314.77172679454083</v>
      </c>
      <c r="BD227" s="26">
        <v>314.77172679454083</v>
      </c>
    </row>
    <row r="228" spans="1:56" x14ac:dyDescent="0.2">
      <c r="A228" s="2">
        <f t="shared" si="35"/>
        <v>44125</v>
      </c>
      <c r="B228" s="4" t="e">
        <f>Data!C227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  <c r="AN228" s="26">
        <v>221.18417799241431</v>
      </c>
      <c r="AO228" s="26">
        <v>221.18417799241431</v>
      </c>
      <c r="AP228" s="26">
        <v>181.44950860125547</v>
      </c>
      <c r="AQ228" s="26">
        <v>181.44950860125547</v>
      </c>
      <c r="AR228" s="26">
        <v>221.18417799241431</v>
      </c>
      <c r="AS228" s="26">
        <v>221.18417799241431</v>
      </c>
      <c r="AT228" s="26">
        <v>221.18417799241431</v>
      </c>
      <c r="AU228" s="26">
        <v>220.38136115085996</v>
      </c>
      <c r="AV228" s="26">
        <v>220.38136115085996</v>
      </c>
      <c r="AW228" s="26">
        <v>181.44950860125547</v>
      </c>
      <c r="AX228" s="26">
        <v>218.74750860372316</v>
      </c>
      <c r="AY228" s="26">
        <v>317.32222800410648</v>
      </c>
      <c r="AZ228" s="26">
        <v>315.4140632683509</v>
      </c>
      <c r="BA228" s="26">
        <v>317.32222800410648</v>
      </c>
      <c r="BB228" s="26">
        <v>314.93267405367942</v>
      </c>
      <c r="BC228" s="26">
        <v>314.93267405367942</v>
      </c>
      <c r="BD228" s="26">
        <v>314.93267405367942</v>
      </c>
    </row>
    <row r="229" spans="1:56" x14ac:dyDescent="0.2">
      <c r="A229" s="2">
        <f t="shared" si="35"/>
        <v>44126</v>
      </c>
      <c r="B229" s="4" t="e">
        <f>Data!C228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  <c r="AN229" s="26">
        <v>221.24677493477878</v>
      </c>
      <c r="AO229" s="26">
        <v>221.24677493477878</v>
      </c>
      <c r="AP229" s="26">
        <v>181.5429306814159</v>
      </c>
      <c r="AQ229" s="26">
        <v>181.5429306814159</v>
      </c>
      <c r="AR229" s="26">
        <v>221.24677493477878</v>
      </c>
      <c r="AS229" s="26">
        <v>221.24677493477878</v>
      </c>
      <c r="AT229" s="26">
        <v>221.24677493477878</v>
      </c>
      <c r="AU229" s="26">
        <v>220.44118732718101</v>
      </c>
      <c r="AV229" s="26">
        <v>220.44118732718101</v>
      </c>
      <c r="AW229" s="26">
        <v>181.5429306814159</v>
      </c>
      <c r="AX229" s="26">
        <v>218.8016043318338</v>
      </c>
      <c r="AY229" s="26">
        <v>317.48996726440953</v>
      </c>
      <c r="AZ229" s="26">
        <v>315.57610706990573</v>
      </c>
      <c r="BA229" s="26">
        <v>317.48996726440953</v>
      </c>
      <c r="BB229" s="26">
        <v>315.09327505687742</v>
      </c>
      <c r="BC229" s="26">
        <v>315.09327505687742</v>
      </c>
      <c r="BD229" s="26">
        <v>315.09327505687742</v>
      </c>
    </row>
    <row r="230" spans="1:56" x14ac:dyDescent="0.2">
      <c r="A230" s="2">
        <f t="shared" si="35"/>
        <v>44127</v>
      </c>
      <c r="B230" s="4" t="e">
        <f>Data!C229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  <c r="AN230" s="26">
        <v>221.3093078996321</v>
      </c>
      <c r="AO230" s="26">
        <v>221.3093078996321</v>
      </c>
      <c r="AP230" s="26">
        <v>181.63621992672077</v>
      </c>
      <c r="AQ230" s="26">
        <v>181.63621992672077</v>
      </c>
      <c r="AR230" s="26">
        <v>221.3093078996321</v>
      </c>
      <c r="AS230" s="26">
        <v>221.3093078996321</v>
      </c>
      <c r="AT230" s="26">
        <v>221.3093078996321</v>
      </c>
      <c r="AU230" s="26">
        <v>220.50095353984068</v>
      </c>
      <c r="AV230" s="26">
        <v>220.50095353984068</v>
      </c>
      <c r="AW230" s="26">
        <v>181.63621992672077</v>
      </c>
      <c r="AX230" s="26">
        <v>218.85564734599097</v>
      </c>
      <c r="AY230" s="26">
        <v>317.65736981166702</v>
      </c>
      <c r="AZ230" s="26">
        <v>315.73781389460629</v>
      </c>
      <c r="BA230" s="26">
        <v>317.65736981166702</v>
      </c>
      <c r="BB230" s="26">
        <v>315.25353867578258</v>
      </c>
      <c r="BC230" s="26">
        <v>315.25353867578258</v>
      </c>
      <c r="BD230" s="26">
        <v>315.25353867578258</v>
      </c>
    </row>
    <row r="231" spans="1:56" x14ac:dyDescent="0.2">
      <c r="A231" s="2">
        <f t="shared" si="35"/>
        <v>44128</v>
      </c>
      <c r="B231" s="4" t="e">
        <f>Data!C230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  <c r="AN231" s="26">
        <v>221.37177747555722</v>
      </c>
      <c r="AO231" s="26">
        <v>221.37177747555722</v>
      </c>
      <c r="AP231" s="26">
        <v>181.72937696378332</v>
      </c>
      <c r="AQ231" s="26">
        <v>181.72937696378332</v>
      </c>
      <c r="AR231" s="26">
        <v>221.37177747555722</v>
      </c>
      <c r="AS231" s="26">
        <v>221.37177747555722</v>
      </c>
      <c r="AT231" s="26">
        <v>221.37177747555722</v>
      </c>
      <c r="AU231" s="26">
        <v>220.56066042091132</v>
      </c>
      <c r="AV231" s="26">
        <v>220.56066042091132</v>
      </c>
      <c r="AW231" s="26">
        <v>181.72937696378332</v>
      </c>
      <c r="AX231" s="26">
        <v>218.90963839850278</v>
      </c>
      <c r="AY231" s="26">
        <v>317.82444314894639</v>
      </c>
      <c r="AZ231" s="26">
        <v>315.89919195000402</v>
      </c>
      <c r="BA231" s="26">
        <v>317.82444314894639</v>
      </c>
      <c r="BB231" s="26">
        <v>315.41347331108165</v>
      </c>
      <c r="BC231" s="26">
        <v>315.41347331108165</v>
      </c>
      <c r="BD231" s="26">
        <v>315.41347331108165</v>
      </c>
    </row>
    <row r="232" spans="1:56" x14ac:dyDescent="0.2">
      <c r="A232" s="2">
        <f t="shared" si="35"/>
        <v>44129</v>
      </c>
      <c r="B232" s="4" t="e">
        <f>Data!C231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  <c r="AN232" s="26">
        <v>221.43418421697518</v>
      </c>
      <c r="AO232" s="26">
        <v>221.43418421697518</v>
      </c>
      <c r="AP232" s="26">
        <v>181.82240240292032</v>
      </c>
      <c r="AQ232" s="26">
        <v>181.82240240292032</v>
      </c>
      <c r="AR232" s="26">
        <v>221.43418421697518</v>
      </c>
      <c r="AS232" s="26">
        <v>221.43418421697518</v>
      </c>
      <c r="AT232" s="26">
        <v>221.43418421697518</v>
      </c>
      <c r="AU232" s="26">
        <v>220.62030856443874</v>
      </c>
      <c r="AV232" s="26">
        <v>220.62030856443874</v>
      </c>
      <c r="AW232" s="26">
        <v>181.82240240292032</v>
      </c>
      <c r="AX232" s="26">
        <v>218.96357819395035</v>
      </c>
      <c r="AY232" s="26">
        <v>317.99119438459797</v>
      </c>
      <c r="AZ232" s="26">
        <v>316.06024900950115</v>
      </c>
      <c r="BA232" s="26">
        <v>317.99119438459797</v>
      </c>
      <c r="BB232" s="26">
        <v>315.57308691866024</v>
      </c>
      <c r="BC232" s="26">
        <v>315.57308691866024</v>
      </c>
      <c r="BD232" s="26">
        <v>315.57308691866024</v>
      </c>
    </row>
    <row r="233" spans="1:56" x14ac:dyDescent="0.2">
      <c r="A233" s="2">
        <f t="shared" si="35"/>
        <v>44130</v>
      </c>
      <c r="B233" s="4" t="e">
        <f>Data!C232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  <c r="AN233" s="26">
        <v>221.49652864656912</v>
      </c>
      <c r="AO233" s="26">
        <v>221.49652864656912</v>
      </c>
      <c r="AP233" s="26">
        <v>181.91529683923071</v>
      </c>
      <c r="AQ233" s="26">
        <v>181.91529683923071</v>
      </c>
      <c r="AR233" s="26">
        <v>221.49652864656912</v>
      </c>
      <c r="AS233" s="26">
        <v>221.49652864656912</v>
      </c>
      <c r="AT233" s="26">
        <v>221.49652864656912</v>
      </c>
      <c r="AU233" s="26">
        <v>220.67989852912743</v>
      </c>
      <c r="AV233" s="26">
        <v>220.67989852912743</v>
      </c>
      <c r="AW233" s="26">
        <v>181.91529683923071</v>
      </c>
      <c r="AX233" s="26">
        <v>219.01746739251908</v>
      </c>
      <c r="AY233" s="26">
        <v>318.15763025446194</v>
      </c>
      <c r="AZ233" s="26">
        <v>316.22099243654827</v>
      </c>
      <c r="BA233" s="26">
        <v>318.15763025446194</v>
      </c>
      <c r="BB233" s="26">
        <v>315.73238703433429</v>
      </c>
      <c r="BC233" s="26">
        <v>315.73238703433429</v>
      </c>
      <c r="BD233" s="26">
        <v>315.73238703433429</v>
      </c>
    </row>
    <row r="234" spans="1:56" x14ac:dyDescent="0.2">
      <c r="A234" s="2">
        <f t="shared" si="35"/>
        <v>44131</v>
      </c>
      <c r="B234" s="4" t="e">
        <f>Data!C233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  <c r="AN234" s="26">
        <v>221.55881125753598</v>
      </c>
      <c r="AO234" s="26">
        <v>221.55881125753598</v>
      </c>
      <c r="AP234" s="26">
        <v>182.00806085359335</v>
      </c>
      <c r="AQ234" s="26">
        <v>182.00806085359335</v>
      </c>
      <c r="AR234" s="26">
        <v>221.55881125753598</v>
      </c>
      <c r="AS234" s="26">
        <v>221.55881125753598</v>
      </c>
      <c r="AT234" s="26">
        <v>221.55881125753598</v>
      </c>
      <c r="AU234" s="26">
        <v>220.73943084083621</v>
      </c>
      <c r="AV234" s="26">
        <v>220.73943084083621</v>
      </c>
      <c r="AW234" s="26">
        <v>182.00806085359335</v>
      </c>
      <c r="AX234" s="26">
        <v>219.07130661309827</v>
      </c>
      <c r="AY234" s="26">
        <v>318.32375714284365</v>
      </c>
      <c r="AZ234" s="26">
        <v>316.381429207515</v>
      </c>
      <c r="BA234" s="26">
        <v>318.32375714284365</v>
      </c>
      <c r="BB234" s="26">
        <v>315.89138079722881</v>
      </c>
      <c r="BC234" s="26">
        <v>315.89138079722881</v>
      </c>
      <c r="BD234" s="26">
        <v>315.89138079722881</v>
      </c>
    </row>
    <row r="235" spans="1:56" x14ac:dyDescent="0.2">
      <c r="A235" s="2">
        <f t="shared" si="35"/>
        <v>44132</v>
      </c>
      <c r="B235" s="4" t="e">
        <f>Data!C234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  <c r="AN235" s="26">
        <v>221.62103251567811</v>
      </c>
      <c r="AO235" s="26">
        <v>221.62103251567811</v>
      </c>
      <c r="AP235" s="26">
        <v>182.1006950135899</v>
      </c>
      <c r="AQ235" s="26">
        <v>182.1006950135899</v>
      </c>
      <c r="AR235" s="26">
        <v>221.62103251567811</v>
      </c>
      <c r="AS235" s="26">
        <v>221.62103251567811</v>
      </c>
      <c r="AT235" s="26">
        <v>221.62103251567811</v>
      </c>
      <c r="AU235" s="26">
        <v>220.79890599489789</v>
      </c>
      <c r="AV235" s="26">
        <v>220.79890599489789</v>
      </c>
      <c r="AW235" s="26">
        <v>182.1006950135899</v>
      </c>
      <c r="AX235" s="26">
        <v>219.12509643616505</v>
      </c>
      <c r="AY235" s="26">
        <v>318.48958110232445</v>
      </c>
      <c r="AZ235" s="26">
        <v>316.54156593330407</v>
      </c>
      <c r="BA235" s="26">
        <v>318.48958110232445</v>
      </c>
      <c r="BB235" s="26">
        <v>316.05007497187569</v>
      </c>
      <c r="BC235" s="26">
        <v>316.05007497187569</v>
      </c>
      <c r="BD235" s="26">
        <v>316.05007497187569</v>
      </c>
    </row>
    <row r="236" spans="1:56" x14ac:dyDescent="0.2">
      <c r="A236" s="2">
        <f t="shared" si="35"/>
        <v>44133</v>
      </c>
      <c r="B236" s="4" t="e">
        <f>Data!C235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  <c r="AN236" s="26">
        <v>221.68319286134593</v>
      </c>
      <c r="AO236" s="26">
        <v>221.68319286134593</v>
      </c>
      <c r="AP236" s="26">
        <v>182.19319987435847</v>
      </c>
      <c r="AQ236" s="26">
        <v>182.19319987435847</v>
      </c>
      <c r="AR236" s="26">
        <v>221.68319286134593</v>
      </c>
      <c r="AS236" s="26">
        <v>221.68319286134593</v>
      </c>
      <c r="AT236" s="26">
        <v>221.68319286134593</v>
      </c>
      <c r="AU236" s="26">
        <v>220.85832445827481</v>
      </c>
      <c r="AV236" s="26">
        <v>220.85832445827481</v>
      </c>
      <c r="AW236" s="26">
        <v>182.19319987435847</v>
      </c>
      <c r="AX236" s="26">
        <v>219.17883740646772</v>
      </c>
      <c r="AY236" s="26">
        <v>318.65510787247035</v>
      </c>
      <c r="AZ236" s="26">
        <v>316.70140887977658</v>
      </c>
      <c r="BA236" s="26">
        <v>318.65510787247035</v>
      </c>
      <c r="BB236" s="26">
        <v>316.20847596909977</v>
      </c>
      <c r="BC236" s="26">
        <v>316.20847596909977</v>
      </c>
      <c r="BD236" s="26">
        <v>316.20847596909977</v>
      </c>
    </row>
    <row r="237" spans="1:56" x14ac:dyDescent="0.2">
      <c r="A237" s="2">
        <f t="shared" si="35"/>
        <v>44134</v>
      </c>
      <c r="B237" s="4" t="e">
        <f>Data!C236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  <c r="AN237" s="26">
        <v>221.74529271124231</v>
      </c>
      <c r="AO237" s="26">
        <v>221.74529271124231</v>
      </c>
      <c r="AP237" s="26">
        <v>182.28557597938322</v>
      </c>
      <c r="AQ237" s="26">
        <v>182.28557597938322</v>
      </c>
      <c r="AR237" s="26">
        <v>221.74529271124231</v>
      </c>
      <c r="AS237" s="26">
        <v>221.74529271124231</v>
      </c>
      <c r="AT237" s="26">
        <v>221.74529271124231</v>
      </c>
      <c r="AU237" s="26">
        <v>220.91768667156197</v>
      </c>
      <c r="AV237" s="26">
        <v>220.91768667156197</v>
      </c>
      <c r="AW237" s="26">
        <v>182.28557597938322</v>
      </c>
      <c r="AX237" s="26">
        <v>219.23253003552196</v>
      </c>
      <c r="AY237" s="26">
        <v>318.82034289749924</v>
      </c>
      <c r="AZ237" s="26">
        <v>316.86096398705195</v>
      </c>
      <c r="BA237" s="26">
        <v>318.82034289749924</v>
      </c>
      <c r="BB237" s="26">
        <v>316.36658986575668</v>
      </c>
      <c r="BC237" s="26">
        <v>316.36658986575668</v>
      </c>
      <c r="BD237" s="26">
        <v>316.36658986575668</v>
      </c>
    </row>
    <row r="238" spans="1:56" x14ac:dyDescent="0.2">
      <c r="A238" s="2">
        <f t="shared" si="35"/>
        <v>44135</v>
      </c>
      <c r="B238" s="4" t="e">
        <f>Data!C237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  <c r="AN238" s="26">
        <v>221.80733246009828</v>
      </c>
      <c r="AO238" s="26">
        <v>221.80733246009828</v>
      </c>
      <c r="AP238" s="26">
        <v>182.37782386122493</v>
      </c>
      <c r="AQ238" s="26">
        <v>182.37782386122493</v>
      </c>
      <c r="AR238" s="26">
        <v>221.80733246009828</v>
      </c>
      <c r="AS238" s="26">
        <v>221.80733246009828</v>
      </c>
      <c r="AT238" s="26">
        <v>221.80733246009828</v>
      </c>
      <c r="AU238" s="26">
        <v>220.97699305084862</v>
      </c>
      <c r="AV238" s="26">
        <v>220.97699305084862</v>
      </c>
      <c r="AW238" s="26">
        <v>182.37782386122493</v>
      </c>
      <c r="AX238" s="26">
        <v>219.28617480393322</v>
      </c>
      <c r="AY238" s="26">
        <v>318.98529134296223</v>
      </c>
      <c r="AZ238" s="26">
        <v>317.0202368877429</v>
      </c>
      <c r="BA238" s="26">
        <v>318.98529134296223</v>
      </c>
      <c r="BB238" s="26">
        <v>316.52442242338543</v>
      </c>
      <c r="BC238" s="26">
        <v>316.52442242338543</v>
      </c>
      <c r="BD238" s="26">
        <v>316.52442242338543</v>
      </c>
    </row>
    <row r="239" spans="1:56" x14ac:dyDescent="0.2">
      <c r="A239" s="2">
        <f t="shared" si="35"/>
        <v>44136</v>
      </c>
      <c r="B239" s="4" t="e">
        <f>Data!C238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  <c r="AN239" s="26">
        <v>221.86931248222928</v>
      </c>
      <c r="AO239" s="26">
        <v>221.86931248222928</v>
      </c>
      <c r="AP239" s="26">
        <v>182.46994404219657</v>
      </c>
      <c r="AQ239" s="26">
        <v>182.46994404219657</v>
      </c>
      <c r="AR239" s="26">
        <v>221.86931248222928</v>
      </c>
      <c r="AS239" s="26">
        <v>221.86931248222928</v>
      </c>
      <c r="AT239" s="26">
        <v>221.86931248222928</v>
      </c>
      <c r="AU239" s="26">
        <v>221.03624398944788</v>
      </c>
      <c r="AV239" s="26">
        <v>221.03624398944788</v>
      </c>
      <c r="AW239" s="26">
        <v>182.46994404219657</v>
      </c>
      <c r="AX239" s="26">
        <v>219.33977216355706</v>
      </c>
      <c r="AY239" s="26">
        <v>319.1499581114935</v>
      </c>
      <c r="AZ239" s="26">
        <v>317.17923292418317</v>
      </c>
      <c r="BA239" s="26">
        <v>319.1499581114935</v>
      </c>
      <c r="BB239" s="26">
        <v>316.6819791058328</v>
      </c>
      <c r="BC239" s="26">
        <v>316.6819791058328</v>
      </c>
      <c r="BD239" s="26">
        <v>316.6819791058328</v>
      </c>
    </row>
    <row r="240" spans="1:56" x14ac:dyDescent="0.2">
      <c r="A240" s="2">
        <f t="shared" si="35"/>
        <v>44137</v>
      </c>
      <c r="B240" s="4" t="e">
        <f>Data!C239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  <c r="AN240" s="26">
        <v>221.93123313298028</v>
      </c>
      <c r="AO240" s="26">
        <v>221.93123313298028</v>
      </c>
      <c r="AP240" s="26">
        <v>182.56193703498849</v>
      </c>
      <c r="AQ240" s="26">
        <v>182.56193703498849</v>
      </c>
      <c r="AR240" s="26">
        <v>221.93123313298028</v>
      </c>
      <c r="AS240" s="26">
        <v>221.93123313298028</v>
      </c>
      <c r="AT240" s="26">
        <v>221.93123313298028</v>
      </c>
      <c r="AU240" s="26">
        <v>221.09543985950387</v>
      </c>
      <c r="AV240" s="26">
        <v>221.09543985950387</v>
      </c>
      <c r="AW240" s="26">
        <v>182.56193703498849</v>
      </c>
      <c r="AX240" s="26">
        <v>219.39332253950869</v>
      </c>
      <c r="AY240" s="26">
        <v>319.31434785767914</v>
      </c>
      <c r="AZ240" s="26">
        <v>317.33795716470189</v>
      </c>
      <c r="BA240" s="26">
        <v>319.31434785767914</v>
      </c>
      <c r="BB240" s="26">
        <v>316.83926509590549</v>
      </c>
      <c r="BC240" s="26">
        <v>316.83926509590549</v>
      </c>
      <c r="BD240" s="26">
        <v>316.83926509590549</v>
      </c>
    </row>
    <row r="241" spans="1:56" x14ac:dyDescent="0.2">
      <c r="A241" s="2">
        <f t="shared" si="35"/>
        <v>44138</v>
      </c>
      <c r="B241" s="4" t="e">
        <f>Data!C240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  <c r="AN241" s="26">
        <v>221.99309475006783</v>
      </c>
      <c r="AO241" s="26">
        <v>221.99309475006783</v>
      </c>
      <c r="AP241" s="26">
        <v>182.65380334324666</v>
      </c>
      <c r="AQ241" s="26">
        <v>182.65380334324666</v>
      </c>
      <c r="AR241" s="26">
        <v>221.99309475006783</v>
      </c>
      <c r="AS241" s="26">
        <v>221.99309475006783</v>
      </c>
      <c r="AT241" s="26">
        <v>221.99309475006783</v>
      </c>
      <c r="AU241" s="26">
        <v>221.15458101348483</v>
      </c>
      <c r="AV241" s="26">
        <v>221.15458101348483</v>
      </c>
      <c r="AW241" s="26">
        <v>182.65380334324666</v>
      </c>
      <c r="AX241" s="26">
        <v>219.44682633203229</v>
      </c>
      <c r="AY241" s="26">
        <v>319.47846500209306</v>
      </c>
      <c r="AZ241" s="26">
        <v>317.49641441899638</v>
      </c>
      <c r="BA241" s="26">
        <v>319.47846500209306</v>
      </c>
      <c r="BB241" s="26">
        <v>316.99628531110221</v>
      </c>
      <c r="BC241" s="26">
        <v>316.99628531110221</v>
      </c>
      <c r="BD241" s="26">
        <v>316.99628531110221</v>
      </c>
    </row>
    <row r="242" spans="1:56" x14ac:dyDescent="0.2">
      <c r="A242" s="2">
        <f t="shared" si="35"/>
        <v>44139</v>
      </c>
      <c r="B242" s="4" t="e">
        <f>Data!C241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  <c r="AN242" s="26">
        <v>222.05489765482602</v>
      </c>
      <c r="AO242" s="26">
        <v>222.05489765482602</v>
      </c>
      <c r="AP242" s="26">
        <v>182.7455434621078</v>
      </c>
      <c r="AQ242" s="26">
        <v>182.7455434621078</v>
      </c>
      <c r="AR242" s="26">
        <v>222.05489765482602</v>
      </c>
      <c r="AS242" s="26">
        <v>222.05489765482602</v>
      </c>
      <c r="AT242" s="26">
        <v>222.05489765482602</v>
      </c>
      <c r="AU242" s="26">
        <v>221.21366778557049</v>
      </c>
      <c r="AV242" s="26">
        <v>221.21366778557049</v>
      </c>
      <c r="AW242" s="26">
        <v>182.7455434621078</v>
      </c>
      <c r="AX242" s="26">
        <v>219.50028391823955</v>
      </c>
      <c r="AY242" s="26">
        <v>319.64231374454579</v>
      </c>
      <c r="AZ242" s="26">
        <v>317.65460925265182</v>
      </c>
      <c r="BA242" s="26">
        <v>319.64231374454579</v>
      </c>
      <c r="BB242" s="26">
        <v>317.15304441847513</v>
      </c>
      <c r="BC242" s="26">
        <v>317.15304441847513</v>
      </c>
      <c r="BD242" s="26">
        <v>317.15304441847513</v>
      </c>
    </row>
    <row r="243" spans="1:56" x14ac:dyDescent="0.2">
      <c r="A243" s="2">
        <f t="shared" si="35"/>
        <v>44140</v>
      </c>
      <c r="B243" s="4" t="e">
        <f>Data!C242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  <c r="AN243" s="26">
        <v>222.11664215336344</v>
      </c>
      <c r="AO243" s="26">
        <v>222.11664215336344</v>
      </c>
      <c r="AP243" s="26">
        <v>182.83715787869443</v>
      </c>
      <c r="AQ243" s="26">
        <v>182.83715787869443</v>
      </c>
      <c r="AR243" s="26">
        <v>222.11664215336344</v>
      </c>
      <c r="AS243" s="26">
        <v>222.11664215336344</v>
      </c>
      <c r="AT243" s="26">
        <v>222.11664215336344</v>
      </c>
      <c r="AU243" s="26">
        <v>221.27270049294077</v>
      </c>
      <c r="AV243" s="26">
        <v>221.27270049294077</v>
      </c>
      <c r="AW243" s="26">
        <v>182.83715787869443</v>
      </c>
      <c r="AX243" s="26">
        <v>219.55369565372675</v>
      </c>
      <c r="AY243" s="26">
        <v>319.80589807658907</v>
      </c>
      <c r="AZ243" s="26">
        <v>317.81254600085458</v>
      </c>
      <c r="BA243" s="26">
        <v>319.80589807658907</v>
      </c>
      <c r="BB243" s="26">
        <v>317.30954684866833</v>
      </c>
      <c r="BC243" s="26">
        <v>317.30954684866833</v>
      </c>
      <c r="BD243" s="26">
        <v>317.30954684866833</v>
      </c>
    </row>
    <row r="244" spans="1:56" x14ac:dyDescent="0.2">
      <c r="A244" s="2">
        <f t="shared" si="35"/>
        <v>44141</v>
      </c>
      <c r="B244" s="4" t="e">
        <f>Data!C243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  <c r="AN244" s="26">
        <v>222.17832853763738</v>
      </c>
      <c r="AO244" s="26">
        <v>222.17832853763738</v>
      </c>
      <c r="AP244" s="26">
        <v>182.92864707257291</v>
      </c>
      <c r="AQ244" s="26">
        <v>182.92864707257291</v>
      </c>
      <c r="AR244" s="26">
        <v>222.17832853763738</v>
      </c>
      <c r="AS244" s="26">
        <v>222.17832853763738</v>
      </c>
      <c r="AT244" s="26">
        <v>222.17832853763738</v>
      </c>
      <c r="AU244" s="26">
        <v>221.33167943697296</v>
      </c>
      <c r="AV244" s="26">
        <v>221.33167943697296</v>
      </c>
      <c r="AW244" s="26">
        <v>182.92864707257291</v>
      </c>
      <c r="AX244" s="26">
        <v>219.60706187407862</v>
      </c>
      <c r="AY244" s="26">
        <v>319.96922179331705</v>
      </c>
      <c r="AZ244" s="26">
        <v>317.97022878134237</v>
      </c>
      <c r="BA244" s="26">
        <v>319.96922179331705</v>
      </c>
      <c r="BB244" s="26">
        <v>317.46579680917705</v>
      </c>
      <c r="BC244" s="26">
        <v>317.46579680917705</v>
      </c>
      <c r="BD244" s="26">
        <v>317.46579680917705</v>
      </c>
    </row>
    <row r="245" spans="1:56" x14ac:dyDescent="0.2">
      <c r="A245" s="2">
        <f t="shared" si="35"/>
        <v>44142</v>
      </c>
      <c r="B245" s="4" t="e">
        <f>Data!C244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  <c r="AN245" s="26">
        <v>222.239957086451</v>
      </c>
      <c r="AO245" s="26">
        <v>222.239957086451</v>
      </c>
      <c r="AP245" s="26">
        <v>183.02001151617756</v>
      </c>
      <c r="AQ245" s="26">
        <v>183.02001151617756</v>
      </c>
      <c r="AR245" s="26">
        <v>222.239957086451</v>
      </c>
      <c r="AS245" s="26">
        <v>222.239957086451</v>
      </c>
      <c r="AT245" s="26">
        <v>222.239957086451</v>
      </c>
      <c r="AU245" s="26">
        <v>221.39060490435395</v>
      </c>
      <c r="AV245" s="26">
        <v>221.39060490435395</v>
      </c>
      <c r="AW245" s="26">
        <v>183.02001151617756</v>
      </c>
      <c r="AX245" s="26">
        <v>219.66038289626704</v>
      </c>
      <c r="AY245" s="26">
        <v>320.13228850450309</v>
      </c>
      <c r="AZ245" s="26">
        <v>318.12766150663299</v>
      </c>
      <c r="BA245" s="26">
        <v>320.13228850450309</v>
      </c>
      <c r="BB245" s="26">
        <v>317.62179829687045</v>
      </c>
      <c r="BC245" s="26">
        <v>317.62179829687045</v>
      </c>
      <c r="BD245" s="26">
        <v>317.62179829687045</v>
      </c>
    </row>
    <row r="246" spans="1:56" x14ac:dyDescent="0.2">
      <c r="A246" s="2">
        <f t="shared" si="35"/>
        <v>44143</v>
      </c>
      <c r="B246" s="4" t="e">
        <f>Data!C245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  <c r="AN246" s="26">
        <v>222.30152806637918</v>
      </c>
      <c r="AO246" s="26">
        <v>222.30152806637918</v>
      </c>
      <c r="AP246" s="26">
        <v>183.11125167520294</v>
      </c>
      <c r="AQ246" s="26">
        <v>183.11125167520294</v>
      </c>
      <c r="AR246" s="26">
        <v>222.30152806637918</v>
      </c>
      <c r="AS246" s="26">
        <v>222.30152806637918</v>
      </c>
      <c r="AT246" s="26">
        <v>222.30152806637918</v>
      </c>
      <c r="AU246" s="26">
        <v>221.44947716811311</v>
      </c>
      <c r="AV246" s="26">
        <v>221.44947716811311</v>
      </c>
      <c r="AW246" s="26">
        <v>183.11125167520294</v>
      </c>
      <c r="AX246" s="26">
        <v>219.71365901995165</v>
      </c>
      <c r="AY246" s="26">
        <v>320.29510164510845</v>
      </c>
      <c r="AZ246" s="26">
        <v>318.28484789557115</v>
      </c>
      <c r="BA246" s="26">
        <v>320.29510164510845</v>
      </c>
      <c r="BB246" s="26">
        <v>317.77755510981797</v>
      </c>
      <c r="BC246" s="26">
        <v>317.77755510981797</v>
      </c>
      <c r="BD246" s="26">
        <v>317.77755510981797</v>
      </c>
    </row>
    <row r="247" spans="1:56" x14ac:dyDescent="0.2">
      <c r="A247" s="2">
        <f t="shared" si="35"/>
        <v>44144</v>
      </c>
      <c r="B247" s="4" t="e">
        <f>Data!C246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  <c r="AN247" s="26">
        <v>222.36304173262792</v>
      </c>
      <c r="AO247" s="26">
        <v>222.36304173262792</v>
      </c>
      <c r="AP247" s="26">
        <v>183.20236800896717</v>
      </c>
      <c r="AQ247" s="26">
        <v>183.20236800896717</v>
      </c>
      <c r="AR247" s="26">
        <v>222.36304173262792</v>
      </c>
      <c r="AS247" s="26">
        <v>222.36304173262792</v>
      </c>
      <c r="AT247" s="26">
        <v>222.36304173262792</v>
      </c>
      <c r="AU247" s="26">
        <v>221.50829648858192</v>
      </c>
      <c r="AV247" s="26">
        <v>221.50829648858192</v>
      </c>
      <c r="AW247" s="26">
        <v>183.20236800896717</v>
      </c>
      <c r="AX247" s="26">
        <v>219.76689052868929</v>
      </c>
      <c r="AY247" s="26">
        <v>320.4576644851976</v>
      </c>
      <c r="AZ247" s="26">
        <v>318.44179148423035</v>
      </c>
      <c r="BA247" s="26">
        <v>320.4576644851976</v>
      </c>
      <c r="BB247" s="26">
        <v>317.9330708584568</v>
      </c>
      <c r="BC247" s="26">
        <v>317.9330708584568</v>
      </c>
      <c r="BD247" s="26">
        <v>317.9330708584568</v>
      </c>
    </row>
    <row r="248" spans="1:56" x14ac:dyDescent="0.2">
      <c r="A248" s="2">
        <f t="shared" si="35"/>
        <v>44145</v>
      </c>
      <c r="B248" s="4" t="e">
        <f>Data!C247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  <c r="AN248" s="26">
        <v>222.42449832983215</v>
      </c>
      <c r="AO248" s="26">
        <v>222.42449832983215</v>
      </c>
      <c r="AP248" s="26">
        <v>183.29336097074824</v>
      </c>
      <c r="AQ248" s="26">
        <v>183.29336097074824</v>
      </c>
      <c r="AR248" s="26">
        <v>222.42449832983215</v>
      </c>
      <c r="AS248" s="26">
        <v>222.42449832983215</v>
      </c>
      <c r="AT248" s="26">
        <v>222.42449832983215</v>
      </c>
      <c r="AU248" s="26">
        <v>221.56706311428505</v>
      </c>
      <c r="AV248" s="26">
        <v>221.56706311428505</v>
      </c>
      <c r="AW248" s="26">
        <v>183.29336097074824</v>
      </c>
      <c r="AX248" s="26">
        <v>219.82007769105869</v>
      </c>
      <c r="AY248" s="26">
        <v>320.61998013929298</v>
      </c>
      <c r="AZ248" s="26">
        <v>318.59849563620486</v>
      </c>
      <c r="BA248" s="26">
        <v>320.61998013929298</v>
      </c>
      <c r="BB248" s="26">
        <v>318.08834897613673</v>
      </c>
      <c r="BC248" s="26">
        <v>318.08834897613673</v>
      </c>
      <c r="BD248" s="26">
        <v>318.08834897613673</v>
      </c>
    </row>
    <row r="249" spans="1:56" x14ac:dyDescent="0.2">
      <c r="A249" s="2">
        <f t="shared" si="35"/>
        <v>44146</v>
      </c>
      <c r="B249" s="4" t="e">
        <f>Data!C248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  <c r="AN249" s="26">
        <v>222.48589809279616</v>
      </c>
      <c r="AO249" s="26">
        <v>222.48589809279616</v>
      </c>
      <c r="AP249" s="26">
        <v>183.38423100809544</v>
      </c>
      <c r="AQ249" s="26">
        <v>183.38423100809544</v>
      </c>
      <c r="AR249" s="26">
        <v>222.48589809279616</v>
      </c>
      <c r="AS249" s="26">
        <v>222.48589809279616</v>
      </c>
      <c r="AT249" s="26">
        <v>222.48589809279616</v>
      </c>
      <c r="AU249" s="26">
        <v>221.6257772827681</v>
      </c>
      <c r="AV249" s="26">
        <v>221.6257772827681</v>
      </c>
      <c r="AW249" s="26">
        <v>183.38423100809544</v>
      </c>
      <c r="AX249" s="26">
        <v>219.87322076170614</v>
      </c>
      <c r="AY249" s="26">
        <v>320.78205157520034</v>
      </c>
      <c r="AZ249" s="26">
        <v>318.75496355232576</v>
      </c>
      <c r="BA249" s="26">
        <v>320.78205157520034</v>
      </c>
      <c r="BB249" s="26">
        <v>318.24339272907594</v>
      </c>
      <c r="BC249" s="26">
        <v>318.24339272907594</v>
      </c>
      <c r="BD249" s="26">
        <v>318.24339272907594</v>
      </c>
    </row>
    <row r="250" spans="1:56" x14ac:dyDescent="0.2">
      <c r="A250" s="2">
        <f t="shared" si="35"/>
        <v>44147</v>
      </c>
      <c r="B250" s="4" t="e">
        <f>Data!C249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  <c r="AN250" s="26">
        <v>222.54724124718098</v>
      </c>
      <c r="AO250" s="26">
        <v>222.54724124718098</v>
      </c>
      <c r="AP250" s="26">
        <v>183.47497856311773</v>
      </c>
      <c r="AQ250" s="26">
        <v>183.47497856311773</v>
      </c>
      <c r="AR250" s="26">
        <v>222.54724124718098</v>
      </c>
      <c r="AS250" s="26">
        <v>222.54724124718098</v>
      </c>
      <c r="AT250" s="26">
        <v>222.54724124718098</v>
      </c>
      <c r="AU250" s="26">
        <v>221.68443922136618</v>
      </c>
      <c r="AV250" s="26">
        <v>221.68443922136618</v>
      </c>
      <c r="AW250" s="26">
        <v>183.47497856311773</v>
      </c>
      <c r="AX250" s="26">
        <v>219.92631998231786</v>
      </c>
      <c r="AY250" s="26">
        <v>320.94388162233355</v>
      </c>
      <c r="AZ250" s="26">
        <v>318.91119827983198</v>
      </c>
      <c r="BA250" s="26">
        <v>320.94388162233355</v>
      </c>
      <c r="BB250" s="26">
        <v>318.39820522576042</v>
      </c>
      <c r="BC250" s="26">
        <v>318.39820522576042</v>
      </c>
      <c r="BD250" s="26">
        <v>318.39820522576042</v>
      </c>
    </row>
    <row r="251" spans="1:56" x14ac:dyDescent="0.2">
      <c r="A251" s="2">
        <f t="shared" si="35"/>
        <v>44148</v>
      </c>
      <c r="B251" s="4" t="e">
        <f>Data!C250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  <c r="AN251" s="26">
        <v>222.60852801014227</v>
      </c>
      <c r="AO251" s="26">
        <v>222.60852801014227</v>
      </c>
      <c r="AP251" s="26">
        <v>183.565604072751</v>
      </c>
      <c r="AQ251" s="26">
        <v>183.565604072751</v>
      </c>
      <c r="AR251" s="26">
        <v>222.60852801014227</v>
      </c>
      <c r="AS251" s="26">
        <v>222.60852801014227</v>
      </c>
      <c r="AT251" s="26">
        <v>222.60852801014227</v>
      </c>
      <c r="AU251" s="26">
        <v>221.74304914791776</v>
      </c>
      <c r="AV251" s="26">
        <v>221.74304914791776</v>
      </c>
      <c r="AW251" s="26">
        <v>183.565604072751</v>
      </c>
      <c r="AX251" s="26">
        <v>219.97937558252394</v>
      </c>
      <c r="AY251" s="26">
        <v>321.10547297956748</v>
      </c>
      <c r="AZ251" s="26">
        <v>319.06720272102666</v>
      </c>
      <c r="BA251" s="26">
        <v>321.10547297956748</v>
      </c>
      <c r="BB251" s="26">
        <v>318.55278942581714</v>
      </c>
      <c r="BC251" s="26">
        <v>318.55278942581714</v>
      </c>
      <c r="BD251" s="26">
        <v>318.55278942581714</v>
      </c>
    </row>
    <row r="252" spans="1:56" x14ac:dyDescent="0.2">
      <c r="A252" s="2">
        <f t="shared" si="35"/>
        <v>44149</v>
      </c>
      <c r="B252" s="4" t="e">
        <f>Data!C251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  <c r="AN252" s="26">
        <v>222.66975859092241</v>
      </c>
      <c r="AO252" s="26">
        <v>222.66975859092241</v>
      </c>
      <c r="AP252" s="26">
        <v>183.65610796900555</v>
      </c>
      <c r="AQ252" s="26">
        <v>183.65610796900555</v>
      </c>
      <c r="AR252" s="26">
        <v>222.66975859092241</v>
      </c>
      <c r="AS252" s="26">
        <v>222.66975859092241</v>
      </c>
      <c r="AT252" s="26">
        <v>222.66975859092241</v>
      </c>
      <c r="AU252" s="26">
        <v>221.80160727142757</v>
      </c>
      <c r="AV252" s="26">
        <v>221.80160727142757</v>
      </c>
      <c r="AW252" s="26">
        <v>183.65610796900555</v>
      </c>
      <c r="AX252" s="26">
        <v>220.0323877807387</v>
      </c>
      <c r="AY252" s="26">
        <v>321.26682822264416</v>
      </c>
      <c r="AZ252" s="26">
        <v>319.2229796414469</v>
      </c>
      <c r="BA252" s="26">
        <v>321.26682822264416</v>
      </c>
      <c r="BB252" s="26">
        <v>318.70714814838971</v>
      </c>
      <c r="BC252" s="26">
        <v>318.70714814838971</v>
      </c>
      <c r="BD252" s="26">
        <v>318.70714814838971</v>
      </c>
    </row>
    <row r="253" spans="1:56" x14ac:dyDescent="0.2">
      <c r="A253" s="2">
        <f t="shared" si="35"/>
        <v>44150</v>
      </c>
      <c r="B253" s="4" t="e">
        <f>Data!C252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  <c r="AN253" s="26">
        <v>222.73093319140003</v>
      </c>
      <c r="AO253" s="26">
        <v>222.73093319140003</v>
      </c>
      <c r="AP253" s="26">
        <v>183.74649067919552</v>
      </c>
      <c r="AQ253" s="26">
        <v>183.74649067919552</v>
      </c>
      <c r="AR253" s="26">
        <v>222.73093319140003</v>
      </c>
      <c r="AS253" s="26">
        <v>222.73093319140003</v>
      </c>
      <c r="AT253" s="26">
        <v>222.73093319140003</v>
      </c>
      <c r="AU253" s="26">
        <v>221.86011379268206</v>
      </c>
      <c r="AV253" s="26">
        <v>221.86011379268206</v>
      </c>
      <c r="AW253" s="26">
        <v>183.74649067919552</v>
      </c>
      <c r="AX253" s="26">
        <v>220.08535678494206</v>
      </c>
      <c r="AY253" s="26">
        <v>321.42794981115816</v>
      </c>
      <c r="AZ253" s="26">
        <v>319.3785316775739</v>
      </c>
      <c r="BA253" s="26">
        <v>321.42794981115816</v>
      </c>
      <c r="BB253" s="26">
        <v>318.86128408004441</v>
      </c>
      <c r="BC253" s="26">
        <v>318.86128408004441</v>
      </c>
      <c r="BD253" s="26">
        <v>318.86128408004441</v>
      </c>
    </row>
    <row r="254" spans="1:56" x14ac:dyDescent="0.2">
      <c r="A254" s="2">
        <f t="shared" si="35"/>
        <v>44151</v>
      </c>
      <c r="B254" s="4" t="e">
        <f>Data!C253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  <c r="AN254" s="26">
        <v>222.79205200659982</v>
      </c>
      <c r="AO254" s="26">
        <v>222.79205200659982</v>
      </c>
      <c r="AP254" s="26">
        <v>183.83675262615171</v>
      </c>
      <c r="AQ254" s="26">
        <v>183.83675262615171</v>
      </c>
      <c r="AR254" s="26">
        <v>222.79205200659982</v>
      </c>
      <c r="AS254" s="26">
        <v>222.79205200659982</v>
      </c>
      <c r="AT254" s="26">
        <v>222.79205200659982</v>
      </c>
      <c r="AU254" s="26">
        <v>221.91856890482094</v>
      </c>
      <c r="AV254" s="26">
        <v>221.91856890482094</v>
      </c>
      <c r="AW254" s="26">
        <v>183.83675262615171</v>
      </c>
      <c r="AX254" s="26">
        <v>220.13828279340584</v>
      </c>
      <c r="AY254" s="26">
        <v>321.58884009514372</v>
      </c>
      <c r="AZ254" s="26">
        <v>319.53386134410874</v>
      </c>
      <c r="BA254" s="26">
        <v>321.58884009514372</v>
      </c>
      <c r="BB254" s="26">
        <v>319.01519978223172</v>
      </c>
      <c r="BC254" s="26">
        <v>319.01519978223172</v>
      </c>
      <c r="BD254" s="26">
        <v>319.01519978223172</v>
      </c>
    </row>
    <row r="255" spans="1:56" x14ac:dyDescent="0.2">
      <c r="A255" s="2">
        <f t="shared" si="35"/>
        <v>44152</v>
      </c>
      <c r="B255" s="4" t="e">
        <f>Data!C254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  <c r="AN255" s="26">
        <v>222.85311522516579</v>
      </c>
      <c r="AO255" s="26">
        <v>222.85311522516579</v>
      </c>
      <c r="AP255" s="26">
        <v>183.92689422841863</v>
      </c>
      <c r="AQ255" s="26">
        <v>183.92689422841863</v>
      </c>
      <c r="AR255" s="26">
        <v>222.85311522516579</v>
      </c>
      <c r="AS255" s="26">
        <v>222.85311522516579</v>
      </c>
      <c r="AT255" s="26">
        <v>222.85311522516579</v>
      </c>
      <c r="AU255" s="26">
        <v>221.97697279386796</v>
      </c>
      <c r="AV255" s="26">
        <v>221.97697279386796</v>
      </c>
      <c r="AW255" s="26">
        <v>183.92689422841863</v>
      </c>
      <c r="AX255" s="26">
        <v>220.19116599536889</v>
      </c>
      <c r="AY255" s="26">
        <v>321.74950132128663</v>
      </c>
      <c r="AZ255" s="26">
        <v>319.68897104083777</v>
      </c>
      <c r="BA255" s="26">
        <v>321.74950132128663</v>
      </c>
      <c r="BB255" s="26">
        <v>319.16889769832841</v>
      </c>
      <c r="BC255" s="26">
        <v>319.16889769832841</v>
      </c>
      <c r="BD255" s="26">
        <v>319.16889769832841</v>
      </c>
    </row>
    <row r="256" spans="1:56" x14ac:dyDescent="0.2">
      <c r="A256" s="2">
        <f t="shared" si="35"/>
        <v>44153</v>
      </c>
      <c r="B256" s="4" t="e">
        <f>Data!C255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  <c r="AN256" s="26">
        <v>222.91412302980041</v>
      </c>
      <c r="AO256" s="26">
        <v>222.91412302980041</v>
      </c>
      <c r="AP256" s="26">
        <v>184.01691590043765</v>
      </c>
      <c r="AQ256" s="26">
        <v>184.01691590043765</v>
      </c>
      <c r="AR256" s="26">
        <v>222.91412302980041</v>
      </c>
      <c r="AS256" s="26">
        <v>222.91412302980041</v>
      </c>
      <c r="AT256" s="26">
        <v>222.91412302980041</v>
      </c>
      <c r="AU256" s="26">
        <v>222.0353256392234</v>
      </c>
      <c r="AV256" s="26">
        <v>222.0353256392234</v>
      </c>
      <c r="AW256" s="26">
        <v>184.01691590043765</v>
      </c>
      <c r="AX256" s="26">
        <v>220.24400657166476</v>
      </c>
      <c r="AY256" s="26">
        <v>321.90993563878112</v>
      </c>
      <c r="AZ256" s="26">
        <v>319.84386305911005</v>
      </c>
      <c r="BA256" s="26">
        <v>321.90993563878112</v>
      </c>
      <c r="BB256" s="26">
        <v>319.32238016028276</v>
      </c>
      <c r="BC256" s="26">
        <v>319.32238016028276</v>
      </c>
      <c r="BD256" s="26">
        <v>319.32238016028276</v>
      </c>
    </row>
    <row r="257" spans="1:56" x14ac:dyDescent="0.2">
      <c r="A257" s="2">
        <f t="shared" si="35"/>
        <v>44154</v>
      </c>
      <c r="B257" s="4" t="e">
        <f>Data!C256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  <c r="AN257" s="26">
        <v>222.975075597672</v>
      </c>
      <c r="AO257" s="26">
        <v>222.975075597672</v>
      </c>
      <c r="AP257" s="26">
        <v>184.10681805271662</v>
      </c>
      <c r="AQ257" s="26">
        <v>184.10681805271662</v>
      </c>
      <c r="AR257" s="26">
        <v>222.975075597672</v>
      </c>
      <c r="AS257" s="26">
        <v>222.975075597672</v>
      </c>
      <c r="AT257" s="26">
        <v>222.975075597672</v>
      </c>
      <c r="AU257" s="26">
        <v>222.09362761412174</v>
      </c>
      <c r="AV257" s="26">
        <v>222.09362761412174</v>
      </c>
      <c r="AW257" s="26">
        <v>184.10681805271662</v>
      </c>
      <c r="AX257" s="26">
        <v>220.29680469530496</v>
      </c>
      <c r="AY257" s="26">
        <v>322.07014510485243</v>
      </c>
      <c r="AZ257" s="26">
        <v>319.99853958794904</v>
      </c>
      <c r="BA257" s="26">
        <v>322.07014510485243</v>
      </c>
      <c r="BB257" s="26">
        <v>319.47564939488535</v>
      </c>
      <c r="BC257" s="26">
        <v>319.47564939488535</v>
      </c>
      <c r="BD257" s="26">
        <v>319.47564939488535</v>
      </c>
    </row>
    <row r="258" spans="1:56" x14ac:dyDescent="0.2">
      <c r="A258" s="2">
        <f t="shared" si="35"/>
        <v>44155</v>
      </c>
      <c r="B258" s="4" t="e">
        <f>Data!C257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  <c r="AN258" s="26">
        <v>223.03597310079289</v>
      </c>
      <c r="AO258" s="26">
        <v>223.03597310079289</v>
      </c>
      <c r="AP258" s="26">
        <v>184.19660109198753</v>
      </c>
      <c r="AQ258" s="26">
        <v>184.19660109198753</v>
      </c>
      <c r="AR258" s="26">
        <v>223.03597310079289</v>
      </c>
      <c r="AS258" s="26">
        <v>223.03597310079289</v>
      </c>
      <c r="AT258" s="26">
        <v>223.03597310079289</v>
      </c>
      <c r="AU258" s="26">
        <v>222.15187888605618</v>
      </c>
      <c r="AV258" s="26">
        <v>222.15187888605618</v>
      </c>
      <c r="AW258" s="26">
        <v>184.19660109198753</v>
      </c>
      <c r="AX258" s="26">
        <v>220.34956053202123</v>
      </c>
      <c r="AY258" s="26">
        <v>322.23013168996323</v>
      </c>
      <c r="AZ258" s="26">
        <v>320.15300271981806</v>
      </c>
      <c r="BA258" s="26">
        <v>322.23013168996323</v>
      </c>
      <c r="BB258" s="26">
        <v>319.62870752968598</v>
      </c>
      <c r="BC258" s="26">
        <v>319.62870752968598</v>
      </c>
      <c r="BD258" s="26">
        <v>319.62870752968598</v>
      </c>
    </row>
    <row r="259" spans="1:56" x14ac:dyDescent="0.2">
      <c r="A259" s="2">
        <f t="shared" si="35"/>
        <v>44156</v>
      </c>
      <c r="B259" s="4" t="e">
        <f>Data!C258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  <c r="AN259" s="26">
        <v>223.09681570637008</v>
      </c>
      <c r="AO259" s="26">
        <v>223.09681570637008</v>
      </c>
      <c r="AP259" s="26">
        <v>184.28626542135294</v>
      </c>
      <c r="AQ259" s="26">
        <v>184.28626542135294</v>
      </c>
      <c r="AR259" s="26">
        <v>223.09681570637008</v>
      </c>
      <c r="AS259" s="26">
        <v>223.09681570637008</v>
      </c>
      <c r="AT259" s="26">
        <v>223.09681570637008</v>
      </c>
      <c r="AU259" s="26">
        <v>222.21007961717297</v>
      </c>
      <c r="AV259" s="26">
        <v>222.21007961717297</v>
      </c>
      <c r="AW259" s="26">
        <v>184.28626542135294</v>
      </c>
      <c r="AX259" s="26">
        <v>220.4022742407694</v>
      </c>
      <c r="AY259" s="26">
        <v>322.38989728272179</v>
      </c>
      <c r="AZ259" s="26">
        <v>320.30725445605913</v>
      </c>
      <c r="BA259" s="26">
        <v>322.38989728272179</v>
      </c>
      <c r="BB259" s="26">
        <v>319.781556598576</v>
      </c>
      <c r="BC259" s="26">
        <v>319.781556598576</v>
      </c>
      <c r="BD259" s="26">
        <v>319.781556598576</v>
      </c>
    </row>
    <row r="260" spans="1:56" x14ac:dyDescent="0.2">
      <c r="A260" s="2">
        <f t="shared" si="35"/>
        <v>44157</v>
      </c>
      <c r="B260" s="4" t="e">
        <f>Data!C259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  <c r="AN260" s="26">
        <v>223.15760357713086</v>
      </c>
      <c r="AO260" s="26">
        <v>223.15760357713086</v>
      </c>
      <c r="AP260" s="26">
        <v>184.37581144042184</v>
      </c>
      <c r="AQ260" s="26">
        <v>184.37581144042184</v>
      </c>
      <c r="AR260" s="26">
        <v>223.15760357713086</v>
      </c>
      <c r="AS260" s="26">
        <v>223.15760357713086</v>
      </c>
      <c r="AT260" s="26">
        <v>223.15760357713086</v>
      </c>
      <c r="AU260" s="26">
        <v>222.26822996463738</v>
      </c>
      <c r="AV260" s="26">
        <v>222.26822996463738</v>
      </c>
      <c r="AW260" s="26">
        <v>184.37581144042184</v>
      </c>
      <c r="AX260" s="26">
        <v>220.45494597419778</v>
      </c>
      <c r="AY260" s="26">
        <v>322.54944369450891</v>
      </c>
      <c r="AZ260" s="26">
        <v>320.46129671202334</v>
      </c>
      <c r="BA260" s="26">
        <v>322.54944369450891</v>
      </c>
      <c r="BB260" s="26">
        <v>319.93419854705496</v>
      </c>
      <c r="BC260" s="26">
        <v>319.93419854705496</v>
      </c>
      <c r="BD260" s="26">
        <v>319.93419854705496</v>
      </c>
    </row>
    <row r="261" spans="1:56" x14ac:dyDescent="0.2">
      <c r="A261" s="2">
        <f t="shared" ref="A261:A324" si="36">A260+1</f>
        <v>44158</v>
      </c>
      <c r="B261" s="4" t="e">
        <f>Data!C260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  <c r="AN261" s="26">
        <v>223.21833687162473</v>
      </c>
      <c r="AO261" s="26">
        <v>223.21833687162473</v>
      </c>
      <c r="AP261" s="26">
        <v>184.46523954543616</v>
      </c>
      <c r="AQ261" s="26">
        <v>184.46523954543616</v>
      </c>
      <c r="AR261" s="26">
        <v>223.21833687162473</v>
      </c>
      <c r="AS261" s="26">
        <v>223.21833687162473</v>
      </c>
      <c r="AT261" s="26">
        <v>223.21833687162473</v>
      </c>
      <c r="AU261" s="26">
        <v>222.32633008097349</v>
      </c>
      <c r="AV261" s="26">
        <v>222.32633008097349</v>
      </c>
      <c r="AW261" s="26">
        <v>184.46523954543616</v>
      </c>
      <c r="AX261" s="26">
        <v>220.50757587908242</v>
      </c>
      <c r="AY261" s="26">
        <v>322.708772663839</v>
      </c>
      <c r="AZ261" s="26">
        <v>320.61513132190987</v>
      </c>
      <c r="BA261" s="26">
        <v>322.708772663839</v>
      </c>
      <c r="BB261" s="26">
        <v>320.08663523719906</v>
      </c>
      <c r="BC261" s="26">
        <v>320.08663523719906</v>
      </c>
      <c r="BD261" s="26">
        <v>320.08663523719906</v>
      </c>
    </row>
    <row r="262" spans="1:56" x14ac:dyDescent="0.2">
      <c r="A262" s="2">
        <f t="shared" si="36"/>
        <v>44159</v>
      </c>
      <c r="B262" s="4" t="e">
        <f>Data!C261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  <c r="AN262" s="26">
        <v>223.27901574450357</v>
      </c>
      <c r="AO262" s="26">
        <v>223.27901574450357</v>
      </c>
      <c r="AP262" s="26">
        <v>184.55455012938825</v>
      </c>
      <c r="AQ262" s="26">
        <v>184.55455012938825</v>
      </c>
      <c r="AR262" s="26">
        <v>223.27901574450357</v>
      </c>
      <c r="AS262" s="26">
        <v>223.27901574450357</v>
      </c>
      <c r="AT262" s="26">
        <v>223.27901574450357</v>
      </c>
      <c r="AU262" s="26">
        <v>222.38438011437952</v>
      </c>
      <c r="AV262" s="26">
        <v>222.38438011437952</v>
      </c>
      <c r="AW262" s="26">
        <v>184.55455012938825</v>
      </c>
      <c r="AX262" s="26">
        <v>220.56016409673163</v>
      </c>
      <c r="AY262" s="26">
        <v>322.86788586047095</v>
      </c>
      <c r="AZ262" s="26">
        <v>320.76876004332991</v>
      </c>
      <c r="BA262" s="26">
        <v>322.86788586047095</v>
      </c>
      <c r="BB262" s="26">
        <v>320.23886845234802</v>
      </c>
      <c r="BC262" s="26">
        <v>320.23886845234802</v>
      </c>
      <c r="BD262" s="26">
        <v>320.23886845234802</v>
      </c>
    </row>
    <row r="263" spans="1:56" x14ac:dyDescent="0.2">
      <c r="A263" s="2">
        <f t="shared" si="36"/>
        <v>44160</v>
      </c>
      <c r="B263" s="4" t="e">
        <f>Data!C262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  <c r="AN263" s="26">
        <v>223.33964034678152</v>
      </c>
      <c r="AO263" s="26">
        <v>223.33964034678152</v>
      </c>
      <c r="AP263" s="26">
        <v>184.6437435821303</v>
      </c>
      <c r="AQ263" s="26">
        <v>184.6437435821303</v>
      </c>
      <c r="AR263" s="26">
        <v>223.33964034678152</v>
      </c>
      <c r="AS263" s="26">
        <v>223.33964034678152</v>
      </c>
      <c r="AT263" s="26">
        <v>223.33964034678152</v>
      </c>
      <c r="AU263" s="26">
        <v>222.44238020902063</v>
      </c>
      <c r="AV263" s="26">
        <v>222.44238020902063</v>
      </c>
      <c r="AW263" s="26">
        <v>184.6437435821303</v>
      </c>
      <c r="AX263" s="26">
        <v>220.61271076336175</v>
      </c>
      <c r="AY263" s="26">
        <v>323.02678488928223</v>
      </c>
      <c r="AZ263" s="26">
        <v>320.92218456161089</v>
      </c>
      <c r="BA263" s="26">
        <v>323.02678488928223</v>
      </c>
      <c r="BB263" s="26">
        <v>320.39089990152553</v>
      </c>
      <c r="BC263" s="26">
        <v>320.39089990152553</v>
      </c>
      <c r="BD263" s="26">
        <v>320.39089990152553</v>
      </c>
    </row>
    <row r="264" spans="1:56" x14ac:dyDescent="0.2">
      <c r="A264" s="2">
        <f t="shared" si="36"/>
        <v>44161</v>
      </c>
      <c r="B264" s="4" t="e">
        <f>Data!C263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  <c r="AN264" s="26">
        <v>223.40021082607626</v>
      </c>
      <c r="AO264" s="26">
        <v>223.40021082607626</v>
      </c>
      <c r="AP264" s="26">
        <v>184.73282029047613</v>
      </c>
      <c r="AQ264" s="26">
        <v>184.73282029047613</v>
      </c>
      <c r="AR264" s="26">
        <v>223.40021082607626</v>
      </c>
      <c r="AS264" s="26">
        <v>223.40021082607626</v>
      </c>
      <c r="AT264" s="26">
        <v>223.40021082607626</v>
      </c>
      <c r="AU264" s="26">
        <v>222.50033050530052</v>
      </c>
      <c r="AV264" s="26">
        <v>222.50033050530052</v>
      </c>
      <c r="AW264" s="26">
        <v>184.73282029047613</v>
      </c>
      <c r="AX264" s="26">
        <v>220.66521601044658</v>
      </c>
      <c r="AY264" s="26">
        <v>323.1854712939201</v>
      </c>
      <c r="AZ264" s="26">
        <v>321.07540649385544</v>
      </c>
      <c r="BA264" s="26">
        <v>323.1854712939201</v>
      </c>
      <c r="BB264" s="26">
        <v>320.54273122360928</v>
      </c>
      <c r="BC264" s="26">
        <v>320.54273122360928</v>
      </c>
      <c r="BD264" s="26">
        <v>320.54273122360928</v>
      </c>
    </row>
    <row r="265" spans="1:56" x14ac:dyDescent="0.2">
      <c r="A265" s="2">
        <f t="shared" si="36"/>
        <v>44162</v>
      </c>
      <c r="B265" s="4" t="e">
        <f>Data!C264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  <c r="AN265" s="26">
        <v>223.46072732683254</v>
      </c>
      <c r="AO265" s="26">
        <v>223.46072732683254</v>
      </c>
      <c r="AP265" s="26">
        <v>184.82178063829616</v>
      </c>
      <c r="AQ265" s="26">
        <v>184.82178063829616</v>
      </c>
      <c r="AR265" s="26">
        <v>223.46072732683254</v>
      </c>
      <c r="AS265" s="26">
        <v>223.46072732683254</v>
      </c>
      <c r="AT265" s="26">
        <v>223.46072732683254</v>
      </c>
      <c r="AU265" s="26">
        <v>222.5582311401138</v>
      </c>
      <c r="AV265" s="26">
        <v>222.5582311401138</v>
      </c>
      <c r="AW265" s="26">
        <v>184.82178063829616</v>
      </c>
      <c r="AX265" s="26">
        <v>220.7176799650419</v>
      </c>
      <c r="AY265" s="26">
        <v>323.34394656024239</v>
      </c>
      <c r="AZ265" s="26">
        <v>321.22842739276899</v>
      </c>
      <c r="BA265" s="26">
        <v>323.34394656024239</v>
      </c>
      <c r="BB265" s="26">
        <v>320.69436399126306</v>
      </c>
      <c r="BC265" s="26">
        <v>320.69436399126306</v>
      </c>
      <c r="BD265" s="26">
        <v>320.69436399126306</v>
      </c>
    </row>
    <row r="266" spans="1:56" x14ac:dyDescent="0.2">
      <c r="A266" s="2">
        <f t="shared" si="36"/>
        <v>44163</v>
      </c>
      <c r="B266" s="4" t="e">
        <f>Data!C265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  <c r="AN266" s="26">
        <v>223.52118999052985</v>
      </c>
      <c r="AO266" s="26">
        <v>223.52118999052985</v>
      </c>
      <c r="AP266" s="26">
        <v>184.91062500660576</v>
      </c>
      <c r="AQ266" s="26">
        <v>184.91062500660576</v>
      </c>
      <c r="AR266" s="26">
        <v>223.52118999052985</v>
      </c>
      <c r="AS266" s="26">
        <v>223.52118999052985</v>
      </c>
      <c r="AT266" s="26">
        <v>223.52118999052985</v>
      </c>
      <c r="AU266" s="26">
        <v>222.61608224707999</v>
      </c>
      <c r="AV266" s="26">
        <v>222.61608224707999</v>
      </c>
      <c r="AW266" s="26">
        <v>184.91062500660576</v>
      </c>
      <c r="AX266" s="26">
        <v>220.77010275008698</v>
      </c>
      <c r="AY266" s="26">
        <v>323.50221211955972</v>
      </c>
      <c r="AZ266" s="26">
        <v>321.38124875026892</v>
      </c>
      <c r="BA266" s="26">
        <v>323.50221211955972</v>
      </c>
      <c r="BB266" s="26">
        <v>320.84579971464569</v>
      </c>
      <c r="BC266" s="26">
        <v>320.84579971464569</v>
      </c>
      <c r="BD266" s="26">
        <v>320.84579971464569</v>
      </c>
    </row>
    <row r="267" spans="1:56" x14ac:dyDescent="0.2">
      <c r="A267" s="2">
        <f t="shared" si="36"/>
        <v>44164</v>
      </c>
      <c r="B267" s="4" t="e">
        <f>Data!C266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  <c r="AN267" s="26">
        <v>223.58159895587491</v>
      </c>
      <c r="AO267" s="26">
        <v>223.58159895587491</v>
      </c>
      <c r="AP267" s="26">
        <v>184.99935377364781</v>
      </c>
      <c r="AQ267" s="26">
        <v>184.99935377364781</v>
      </c>
      <c r="AR267" s="26">
        <v>223.58159895587491</v>
      </c>
      <c r="AS267" s="26">
        <v>223.58159895587491</v>
      </c>
      <c r="AT267" s="26">
        <v>223.58159895587491</v>
      </c>
      <c r="AU267" s="26">
        <v>222.67388395676076</v>
      </c>
      <c r="AV267" s="26">
        <v>222.67388395676076</v>
      </c>
      <c r="AW267" s="26">
        <v>184.99935377364781</v>
      </c>
      <c r="AX267" s="26">
        <v>220.82248448468494</v>
      </c>
      <c r="AY267" s="26">
        <v>323.66026935169072</v>
      </c>
      <c r="AZ267" s="26">
        <v>321.5338720008873</v>
      </c>
      <c r="BA267" s="26">
        <v>323.66026935169072</v>
      </c>
      <c r="BB267" s="26">
        <v>320.99703984490816</v>
      </c>
      <c r="BC267" s="26">
        <v>320.99703984490816</v>
      </c>
      <c r="BD267" s="26">
        <v>320.99703984490816</v>
      </c>
    </row>
    <row r="268" spans="1:56" x14ac:dyDescent="0.2">
      <c r="A268" s="2">
        <f t="shared" si="36"/>
        <v>44165</v>
      </c>
      <c r="B268" s="4" t="e">
        <f>Data!C267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  <c r="AN268" s="26">
        <v>223.64195435898023</v>
      </c>
      <c r="AO268" s="26">
        <v>223.64195435898023</v>
      </c>
      <c r="AP268" s="26">
        <v>185.08796731496975</v>
      </c>
      <c r="AQ268" s="26">
        <v>185.08796731496975</v>
      </c>
      <c r="AR268" s="26">
        <v>223.64195435898023</v>
      </c>
      <c r="AS268" s="26">
        <v>223.64195435898023</v>
      </c>
      <c r="AT268" s="26">
        <v>223.64195435898023</v>
      </c>
      <c r="AU268" s="26">
        <v>222.73163639686169</v>
      </c>
      <c r="AV268" s="26">
        <v>222.73163639686169</v>
      </c>
      <c r="AW268" s="26">
        <v>185.08796731496975</v>
      </c>
      <c r="AX268" s="26">
        <v>220.87482528436294</v>
      </c>
      <c r="AY268" s="26">
        <v>323.81811958784044</v>
      </c>
      <c r="AZ268" s="26">
        <v>321.68629852497924</v>
      </c>
      <c r="BA268" s="26">
        <v>323.81811958784044</v>
      </c>
      <c r="BB268" s="26">
        <v>321.14808577749153</v>
      </c>
      <c r="BC268" s="26">
        <v>321.14808577749153</v>
      </c>
      <c r="BD268" s="26">
        <v>321.14808577749153</v>
      </c>
    </row>
    <row r="269" spans="1:56" x14ac:dyDescent="0.2">
      <c r="A269" s="2">
        <f t="shared" si="36"/>
        <v>44166</v>
      </c>
      <c r="B269" s="4" t="e">
        <f>Data!C268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  <c r="AN269" s="26">
        <v>223.70225633352982</v>
      </c>
      <c r="AO269" s="26">
        <v>223.70225633352982</v>
      </c>
      <c r="AP269" s="26">
        <v>185.17646600349548</v>
      </c>
      <c r="AQ269" s="26">
        <v>185.17646600349548</v>
      </c>
      <c r="AR269" s="26">
        <v>223.70225633352982</v>
      </c>
      <c r="AS269" s="26">
        <v>223.70225633352982</v>
      </c>
      <c r="AT269" s="26">
        <v>223.70225633352982</v>
      </c>
      <c r="AU269" s="26">
        <v>222.78933969241925</v>
      </c>
      <c r="AV269" s="26">
        <v>222.78933969241925</v>
      </c>
      <c r="AW269" s="26">
        <v>185.17646600349548</v>
      </c>
      <c r="AX269" s="26">
        <v>220.92712526131422</v>
      </c>
      <c r="AY269" s="26">
        <v>323.97576411331249</v>
      </c>
      <c r="AZ269" s="26">
        <v>321.83852965174742</v>
      </c>
      <c r="BA269" s="26">
        <v>323.97576411331249</v>
      </c>
      <c r="BB269" s="26">
        <v>321.29893885523649</v>
      </c>
      <c r="BC269" s="26">
        <v>321.29893885523649</v>
      </c>
      <c r="BD269" s="26">
        <v>321.29893885523649</v>
      </c>
    </row>
    <row r="270" spans="1:56" x14ac:dyDescent="0.2">
      <c r="A270" s="2">
        <f t="shared" si="36"/>
        <v>44167</v>
      </c>
      <c r="B270" s="4" t="e">
        <f>Data!C269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  <c r="AN270" s="26">
        <v>223.7625050109329</v>
      </c>
      <c r="AO270" s="26">
        <v>223.7625050109329</v>
      </c>
      <c r="AP270" s="26">
        <v>185.26485020959274</v>
      </c>
      <c r="AQ270" s="26">
        <v>185.26485020959274</v>
      </c>
      <c r="AR270" s="26">
        <v>223.7625050109329</v>
      </c>
      <c r="AS270" s="26">
        <v>223.7625050109329</v>
      </c>
      <c r="AT270" s="26">
        <v>223.7625050109329</v>
      </c>
      <c r="AU270" s="26">
        <v>222.84699396597463</v>
      </c>
      <c r="AV270" s="26">
        <v>222.84699396597463</v>
      </c>
      <c r="AW270" s="26">
        <v>185.26485020959274</v>
      </c>
      <c r="AX270" s="26">
        <v>220.9793845246227</v>
      </c>
      <c r="AY270" s="26">
        <v>324.13320417006395</v>
      </c>
      <c r="AZ270" s="26">
        <v>321.9905666620935</v>
      </c>
      <c r="BA270" s="26">
        <v>324.13320417006395</v>
      </c>
      <c r="BB270" s="26">
        <v>321.44960037131511</v>
      </c>
      <c r="BC270" s="26">
        <v>321.44960037131511</v>
      </c>
      <c r="BD270" s="26">
        <v>321.44960037131511</v>
      </c>
    </row>
    <row r="271" spans="1:56" x14ac:dyDescent="0.2">
      <c r="A271" s="2">
        <f t="shared" si="36"/>
        <v>44168</v>
      </c>
      <c r="B271" s="4" t="e">
        <f>Data!C270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  <c r="AN271" s="26">
        <v>223.8227005204665</v>
      </c>
      <c r="AO271" s="26">
        <v>223.8227005204665</v>
      </c>
      <c r="AP271" s="26">
        <v>185.35312030113599</v>
      </c>
      <c r="AQ271" s="26">
        <v>185.35312030113599</v>
      </c>
      <c r="AR271" s="26">
        <v>223.8227005204665</v>
      </c>
      <c r="AS271" s="26">
        <v>223.8227005204665</v>
      </c>
      <c r="AT271" s="26">
        <v>223.8227005204665</v>
      </c>
      <c r="AU271" s="26">
        <v>222.90459933773488</v>
      </c>
      <c r="AV271" s="26">
        <v>222.90459933773488</v>
      </c>
      <c r="AW271" s="26">
        <v>185.35312030113599</v>
      </c>
      <c r="AX271" s="26">
        <v>221.03160318047188</v>
      </c>
      <c r="AY271" s="26">
        <v>324.2904409591124</v>
      </c>
      <c r="AZ271" s="26">
        <v>322.14241079130574</v>
      </c>
      <c r="BA271" s="26">
        <v>324.2904409591124</v>
      </c>
      <c r="BB271" s="26">
        <v>321.60007157199522</v>
      </c>
      <c r="BC271" s="26">
        <v>321.60007157199522</v>
      </c>
      <c r="BD271" s="26">
        <v>321.60007157199522</v>
      </c>
    </row>
    <row r="272" spans="1:56" x14ac:dyDescent="0.2">
      <c r="A272" s="2">
        <f t="shared" si="36"/>
        <v>44169</v>
      </c>
      <c r="B272" s="4" t="e">
        <f>Data!C271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  <c r="AN272" s="26">
        <v>223.88284298940764</v>
      </c>
      <c r="AO272" s="26">
        <v>223.88284298940764</v>
      </c>
      <c r="AP272" s="26">
        <v>185.44127664356546</v>
      </c>
      <c r="AQ272" s="26">
        <v>185.44127664356546</v>
      </c>
      <c r="AR272" s="26">
        <v>223.88284298940764</v>
      </c>
      <c r="AS272" s="26">
        <v>223.88284298940764</v>
      </c>
      <c r="AT272" s="26">
        <v>223.88284298940764</v>
      </c>
      <c r="AU272" s="26">
        <v>222.96215592572247</v>
      </c>
      <c r="AV272" s="26">
        <v>222.96215592572247</v>
      </c>
      <c r="AW272" s="26">
        <v>185.44127664356546</v>
      </c>
      <c r="AX272" s="26">
        <v>221.08378133233867</v>
      </c>
      <c r="AY272" s="26">
        <v>324.44747564280345</v>
      </c>
      <c r="AZ272" s="26">
        <v>322.29406323159265</v>
      </c>
      <c r="BA272" s="26">
        <v>324.44747564280345</v>
      </c>
      <c r="BB272" s="26">
        <v>321.75035365924612</v>
      </c>
      <c r="BC272" s="26">
        <v>321.75035365924612</v>
      </c>
      <c r="BD272" s="26">
        <v>321.75035365924612</v>
      </c>
    </row>
    <row r="273" spans="1:56" x14ac:dyDescent="0.2">
      <c r="A273" s="2">
        <f t="shared" si="36"/>
        <v>44170</v>
      </c>
      <c r="B273" s="4" t="e">
        <f>Data!C272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  <c r="AN273" s="26">
        <v>223.94293254315608</v>
      </c>
      <c r="AO273" s="26">
        <v>223.94293254315608</v>
      </c>
      <c r="AP273" s="26">
        <v>185.52931959994251</v>
      </c>
      <c r="AQ273" s="26">
        <v>185.52931959994251</v>
      </c>
      <c r="AR273" s="26">
        <v>223.94293254315608</v>
      </c>
      <c r="AS273" s="26">
        <v>223.94293254315608</v>
      </c>
      <c r="AT273" s="26">
        <v>223.94293254315608</v>
      </c>
      <c r="AU273" s="26">
        <v>223.01966384591421</v>
      </c>
      <c r="AV273" s="26">
        <v>223.01966384591421</v>
      </c>
      <c r="AW273" s="26">
        <v>185.52931959994251</v>
      </c>
      <c r="AX273" s="26">
        <v>221.13591908117374</v>
      </c>
      <c r="AY273" s="26">
        <v>324.60430934694642</v>
      </c>
      <c r="AZ273" s="26">
        <v>322.44552513447081</v>
      </c>
      <c r="BA273" s="26">
        <v>324.60430934694642</v>
      </c>
      <c r="BB273" s="26">
        <v>321.90044779319527</v>
      </c>
      <c r="BC273" s="26">
        <v>321.90044779319527</v>
      </c>
      <c r="BD273" s="26">
        <v>321.90044779319527</v>
      </c>
    </row>
    <row r="274" spans="1:56" x14ac:dyDescent="0.2">
      <c r="A274" s="2">
        <f t="shared" si="36"/>
        <v>44171</v>
      </c>
      <c r="B274" s="4" t="e">
        <f>Data!C273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  <c r="AN274" s="26">
        <v>224.00296930534816</v>
      </c>
      <c r="AO274" s="26">
        <v>224.00296930534816</v>
      </c>
      <c r="AP274" s="26">
        <v>185.61724953100145</v>
      </c>
      <c r="AQ274" s="26">
        <v>185.61724953100145</v>
      </c>
      <c r="AR274" s="26">
        <v>224.00296930534816</v>
      </c>
      <c r="AS274" s="26">
        <v>224.00296930534816</v>
      </c>
      <c r="AT274" s="26">
        <v>224.00296930534816</v>
      </c>
      <c r="AU274" s="26">
        <v>223.07712321236997</v>
      </c>
      <c r="AV274" s="26">
        <v>223.07712321236997</v>
      </c>
      <c r="AW274" s="26">
        <v>185.61724953100145</v>
      </c>
      <c r="AX274" s="26">
        <v>221.18801652556877</v>
      </c>
      <c r="AY274" s="26">
        <v>324.76094316282627</v>
      </c>
      <c r="AZ274" s="26">
        <v>322.59679761301572</v>
      </c>
      <c r="BA274" s="26">
        <v>324.76094316282627</v>
      </c>
      <c r="BB274" s="26">
        <v>322.05035509444394</v>
      </c>
      <c r="BC274" s="26">
        <v>322.05035509444394</v>
      </c>
      <c r="BD274" s="26">
        <v>322.05035509444394</v>
      </c>
    </row>
    <row r="275" spans="1:56" x14ac:dyDescent="0.2">
      <c r="A275" s="2">
        <f t="shared" si="36"/>
        <v>44172</v>
      </c>
      <c r="B275" s="4" t="e">
        <f>Data!C274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  <c r="AN275" s="26">
        <v>224.06295339796239</v>
      </c>
      <c r="AO275" s="26">
        <v>224.06295339796239</v>
      </c>
      <c r="AP275" s="26">
        <v>185.70506679519838</v>
      </c>
      <c r="AQ275" s="26">
        <v>185.70506679519838</v>
      </c>
      <c r="AR275" s="26">
        <v>224.06295339796239</v>
      </c>
      <c r="AS275" s="26">
        <v>224.06295339796239</v>
      </c>
      <c r="AT275" s="26">
        <v>224.06295339796239</v>
      </c>
      <c r="AU275" s="26">
        <v>223.13453413735238</v>
      </c>
      <c r="AV275" s="26">
        <v>223.13453413735238</v>
      </c>
      <c r="AW275" s="26">
        <v>185.70506679519838</v>
      </c>
      <c r="AX275" s="26">
        <v>221.24007376191202</v>
      </c>
      <c r="AY275" s="26">
        <v>324.9173781490984</v>
      </c>
      <c r="AZ275" s="26">
        <v>322.74788174398276</v>
      </c>
      <c r="BA275" s="26">
        <v>324.9173781490984</v>
      </c>
      <c r="BB275" s="26">
        <v>322.20007664625018</v>
      </c>
      <c r="BC275" s="26">
        <v>322.20007664625018</v>
      </c>
      <c r="BD275" s="26">
        <v>322.20007664625018</v>
      </c>
    </row>
    <row r="276" spans="1:56" x14ac:dyDescent="0.2">
      <c r="A276" s="2">
        <f t="shared" si="36"/>
        <v>44173</v>
      </c>
      <c r="B276" s="4" t="e">
        <f>Data!C275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  <c r="AN276" s="26">
        <v>224.12288494141737</v>
      </c>
      <c r="AO276" s="26">
        <v>224.12288494141737</v>
      </c>
      <c r="AP276" s="26">
        <v>185.79277174875702</v>
      </c>
      <c r="AQ276" s="26">
        <v>185.79277174875702</v>
      </c>
      <c r="AR276" s="26">
        <v>224.12288494141737</v>
      </c>
      <c r="AS276" s="26">
        <v>224.12288494141737</v>
      </c>
      <c r="AT276" s="26">
        <v>224.12288494141737</v>
      </c>
      <c r="AU276" s="26">
        <v>223.19189673143768</v>
      </c>
      <c r="AV276" s="26">
        <v>223.19189673143768</v>
      </c>
      <c r="AW276" s="26">
        <v>185.79277174875702</v>
      </c>
      <c r="AX276" s="26">
        <v>221.29209088453268</v>
      </c>
      <c r="AY276" s="26">
        <v>325.0736153335734</v>
      </c>
      <c r="AZ276" s="26">
        <v>322.89877856980627</v>
      </c>
      <c r="BA276" s="26">
        <v>325.0736153335734</v>
      </c>
      <c r="BB276" s="26">
        <v>322.34961349658619</v>
      </c>
      <c r="BC276" s="26">
        <v>322.34961349658619</v>
      </c>
      <c r="BD276" s="26">
        <v>322.34961349658619</v>
      </c>
    </row>
    <row r="277" spans="1:56" x14ac:dyDescent="0.2">
      <c r="A277" s="2">
        <f t="shared" si="36"/>
        <v>44174</v>
      </c>
      <c r="B277" s="4" t="e">
        <f>Data!C276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  <c r="AN277" s="26">
        <v>224.1827640546627</v>
      </c>
      <c r="AO277" s="26">
        <v>224.1827640546627</v>
      </c>
      <c r="AP277" s="26">
        <v>185.88036474571194</v>
      </c>
      <c r="AQ277" s="26">
        <v>185.88036474571194</v>
      </c>
      <c r="AR277" s="26">
        <v>224.1827640546627</v>
      </c>
      <c r="AS277" s="26">
        <v>224.1827640546627</v>
      </c>
      <c r="AT277" s="26">
        <v>224.1827640546627</v>
      </c>
      <c r="AU277" s="26">
        <v>223.24921110361882</v>
      </c>
      <c r="AV277" s="26">
        <v>223.24921110361882</v>
      </c>
      <c r="AW277" s="26">
        <v>185.88036474571194</v>
      </c>
      <c r="AX277" s="26">
        <v>221.34406798583521</v>
      </c>
      <c r="AY277" s="26">
        <v>325.22965571489794</v>
      </c>
      <c r="AZ277" s="26">
        <v>323.04948910048336</v>
      </c>
      <c r="BA277" s="26">
        <v>325.22965571489794</v>
      </c>
      <c r="BB277" s="26">
        <v>322.49896666007737</v>
      </c>
      <c r="BC277" s="26">
        <v>322.49896666007737</v>
      </c>
      <c r="BD277" s="26">
        <v>322.49896666007737</v>
      </c>
    </row>
    <row r="278" spans="1:56" x14ac:dyDescent="0.2">
      <c r="A278" s="2">
        <f t="shared" si="36"/>
        <v>44175</v>
      </c>
      <c r="B278" s="4" t="e">
        <f>Data!C277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  <c r="AN278" s="26">
        <v>224.24259085526333</v>
      </c>
      <c r="AO278" s="26">
        <v>224.24259085526333</v>
      </c>
      <c r="AP278" s="26">
        <v>185.96784613794924</v>
      </c>
      <c r="AQ278" s="26">
        <v>185.96784613794924</v>
      </c>
      <c r="AR278" s="26">
        <v>224.24259085526333</v>
      </c>
      <c r="AS278" s="26">
        <v>224.24259085526333</v>
      </c>
      <c r="AT278" s="26">
        <v>224.24259085526333</v>
      </c>
      <c r="AU278" s="26">
        <v>223.30647736140091</v>
      </c>
      <c r="AV278" s="26">
        <v>223.30647736140091</v>
      </c>
      <c r="AW278" s="26">
        <v>185.96784613794924</v>
      </c>
      <c r="AX278" s="26">
        <v>221.3960051564238</v>
      </c>
      <c r="AY278" s="26">
        <v>325.38550026413759</v>
      </c>
      <c r="AZ278" s="26">
        <v>323.20001431534899</v>
      </c>
      <c r="BA278" s="26">
        <v>325.38550026413759</v>
      </c>
      <c r="BB278" s="26">
        <v>322.64813711983015</v>
      </c>
      <c r="BC278" s="26">
        <v>322.64813711983015</v>
      </c>
      <c r="BD278" s="26">
        <v>322.64813711983015</v>
      </c>
    </row>
    <row r="279" spans="1:56" x14ac:dyDescent="0.2">
      <c r="A279" s="2">
        <f t="shared" si="36"/>
        <v>44176</v>
      </c>
      <c r="B279" s="4" t="e">
        <f>Data!C278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  <c r="AN279" s="26">
        <v>224.30236545947773</v>
      </c>
      <c r="AO279" s="26">
        <v>224.30236545947773</v>
      </c>
      <c r="AP279" s="26">
        <v>186.05521627524496</v>
      </c>
      <c r="AQ279" s="26">
        <v>186.05521627524496</v>
      </c>
      <c r="AR279" s="26">
        <v>224.30236545947773</v>
      </c>
      <c r="AS279" s="26">
        <v>224.30236545947773</v>
      </c>
      <c r="AT279" s="26">
        <v>224.30236545947773</v>
      </c>
      <c r="AU279" s="26">
        <v>223.36369561089006</v>
      </c>
      <c r="AV279" s="26">
        <v>223.36369561089006</v>
      </c>
      <c r="AW279" s="26">
        <v>186.05521627524496</v>
      </c>
      <c r="AX279" s="26">
        <v>221.44790248521821</v>
      </c>
      <c r="AY279" s="26">
        <v>325.54114992626774</v>
      </c>
      <c r="AZ279" s="26">
        <v>323.35035516474886</v>
      </c>
      <c r="BA279" s="26">
        <v>325.54114992626774</v>
      </c>
      <c r="BB279" s="26">
        <v>322.7971258291542</v>
      </c>
      <c r="BC279" s="26">
        <v>322.7971258291542</v>
      </c>
      <c r="BD279" s="26">
        <v>322.7971258291542</v>
      </c>
    </row>
    <row r="280" spans="1:56" x14ac:dyDescent="0.2">
      <c r="A280" s="2">
        <f t="shared" si="36"/>
        <v>44177</v>
      </c>
      <c r="B280" s="4" t="e">
        <f>Data!C279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  <c r="AN280" s="26">
        <v>224.36208798233054</v>
      </c>
      <c r="AO280" s="26">
        <v>224.36208798233054</v>
      </c>
      <c r="AP280" s="26">
        <v>186.14247550530143</v>
      </c>
      <c r="AQ280" s="26">
        <v>186.14247550530143</v>
      </c>
      <c r="AR280" s="26">
        <v>224.36208798233054</v>
      </c>
      <c r="AS280" s="26">
        <v>224.36208798233054</v>
      </c>
      <c r="AT280" s="26">
        <v>224.36208798233054</v>
      </c>
      <c r="AU280" s="26">
        <v>223.42086595687559</v>
      </c>
      <c r="AV280" s="26">
        <v>223.42086595687559</v>
      </c>
      <c r="AW280" s="26">
        <v>186.14247550530143</v>
      </c>
      <c r="AX280" s="26">
        <v>221.49976005956128</v>
      </c>
      <c r="AY280" s="26">
        <v>325.69660562157725</v>
      </c>
      <c r="AZ280" s="26">
        <v>323.50051257161539</v>
      </c>
      <c r="BA280" s="26">
        <v>325.69660562157725</v>
      </c>
      <c r="BB280" s="26">
        <v>322.94593371318581</v>
      </c>
      <c r="BC280" s="26">
        <v>322.94593371318581</v>
      </c>
      <c r="BD280" s="26">
        <v>322.94593371318581</v>
      </c>
    </row>
    <row r="281" spans="1:56" x14ac:dyDescent="0.2">
      <c r="A281" s="2">
        <f t="shared" si="36"/>
        <v>44178</v>
      </c>
      <c r="B281" s="4" t="e">
        <f>Data!C280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  <c r="AN281" s="26">
        <v>224.42175853767992</v>
      </c>
      <c r="AO281" s="26">
        <v>224.42175853767992</v>
      </c>
      <c r="AP281" s="26">
        <v>186.22962417378159</v>
      </c>
      <c r="AQ281" s="26">
        <v>186.22962417378159</v>
      </c>
      <c r="AR281" s="26">
        <v>224.42175853767992</v>
      </c>
      <c r="AS281" s="26">
        <v>224.42175853767992</v>
      </c>
      <c r="AT281" s="26">
        <v>224.42175853767992</v>
      </c>
      <c r="AU281" s="26">
        <v>223.47798850290647</v>
      </c>
      <c r="AV281" s="26">
        <v>223.47798850290647</v>
      </c>
      <c r="AW281" s="26">
        <v>186.22962417378159</v>
      </c>
      <c r="AX281" s="26">
        <v>221.5515779653189</v>
      </c>
      <c r="AY281" s="26">
        <v>325.85186824699065</v>
      </c>
      <c r="AZ281" s="26">
        <v>323.65048743295267</v>
      </c>
      <c r="BA281" s="26">
        <v>325.85186824699065</v>
      </c>
      <c r="BB281" s="26">
        <v>323.09456167041736</v>
      </c>
      <c r="BC281" s="26">
        <v>323.09456167041736</v>
      </c>
      <c r="BD281" s="26">
        <v>323.09456167041736</v>
      </c>
    </row>
    <row r="282" spans="1:56" x14ac:dyDescent="0.2">
      <c r="A282" s="2">
        <f t="shared" si="36"/>
        <v>44179</v>
      </c>
      <c r="B282" s="4" t="e">
        <f>Data!C281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  <c r="AN282" s="26">
        <v>224.48137723828003</v>
      </c>
      <c r="AO282" s="26">
        <v>224.48137723828003</v>
      </c>
      <c r="AP282" s="26">
        <v>186.31666262434155</v>
      </c>
      <c r="AQ282" s="26">
        <v>186.31666262434155</v>
      </c>
      <c r="AR282" s="26">
        <v>224.48137723828003</v>
      </c>
      <c r="AS282" s="26">
        <v>224.48137723828003</v>
      </c>
      <c r="AT282" s="26">
        <v>224.48137723828003</v>
      </c>
      <c r="AU282" s="26">
        <v>223.53506335136228</v>
      </c>
      <c r="AV282" s="26">
        <v>223.53506335136228</v>
      </c>
      <c r="AW282" s="26">
        <v>186.31666262434155</v>
      </c>
      <c r="AX282" s="26">
        <v>221.60335628697263</v>
      </c>
      <c r="AY282" s="26">
        <v>326.00693867731286</v>
      </c>
      <c r="AZ282" s="26">
        <v>323.80028062123591</v>
      </c>
      <c r="BA282" s="26">
        <v>326.00693867731286</v>
      </c>
      <c r="BB282" s="26">
        <v>323.24301057413879</v>
      </c>
      <c r="BC282" s="26">
        <v>323.24301057413879</v>
      </c>
      <c r="BD282" s="26">
        <v>323.24301057413879</v>
      </c>
    </row>
    <row r="283" spans="1:56" x14ac:dyDescent="0.2">
      <c r="A283" s="2">
        <f t="shared" si="36"/>
        <v>44180</v>
      </c>
      <c r="B283" s="4" t="e">
        <f>Data!C282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  <c r="AN283" s="26">
        <v>224.54094419583902</v>
      </c>
      <c r="AO283" s="26">
        <v>224.54094419583902</v>
      </c>
      <c r="AP283" s="26">
        <v>186.40359119866139</v>
      </c>
      <c r="AQ283" s="26">
        <v>186.40359119866139</v>
      </c>
      <c r="AR283" s="26">
        <v>224.54094419583902</v>
      </c>
      <c r="AS283" s="26">
        <v>224.54094419583902</v>
      </c>
      <c r="AT283" s="26">
        <v>224.54094419583902</v>
      </c>
      <c r="AU283" s="26">
        <v>223.59209060351901</v>
      </c>
      <c r="AV283" s="26">
        <v>223.59209060351901</v>
      </c>
      <c r="AW283" s="26">
        <v>186.40359119866139</v>
      </c>
      <c r="AX283" s="26">
        <v>221.65509510770602</v>
      </c>
      <c r="AY283" s="26">
        <v>326.16181776640133</v>
      </c>
      <c r="AZ283" s="26">
        <v>323.94989298572943</v>
      </c>
      <c r="BA283" s="26">
        <v>326.16181776640133</v>
      </c>
      <c r="BB283" s="26">
        <v>323.39128127379576</v>
      </c>
      <c r="BC283" s="26">
        <v>323.39128127379576</v>
      </c>
      <c r="BD283" s="26">
        <v>323.39128127379576</v>
      </c>
    </row>
    <row r="284" spans="1:56" x14ac:dyDescent="0.2">
      <c r="A284" s="2">
        <f t="shared" si="36"/>
        <v>44181</v>
      </c>
      <c r="B284" s="4" t="e">
        <f>Data!C283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  <c r="AN284" s="26">
        <v>224.60045952107293</v>
      </c>
      <c r="AO284" s="26">
        <v>224.60045952107293</v>
      </c>
      <c r="AP284" s="26">
        <v>186.49041023647459</v>
      </c>
      <c r="AQ284" s="26">
        <v>186.49041023647459</v>
      </c>
      <c r="AR284" s="26">
        <v>224.60045952107293</v>
      </c>
      <c r="AS284" s="26">
        <v>224.60045952107293</v>
      </c>
      <c r="AT284" s="26">
        <v>224.60045952107293</v>
      </c>
      <c r="AU284" s="26">
        <v>223.64907035961014</v>
      </c>
      <c r="AV284" s="26">
        <v>223.64907035961014</v>
      </c>
      <c r="AW284" s="26">
        <v>186.49041023647459</v>
      </c>
      <c r="AX284" s="26">
        <v>221.70679450948452</v>
      </c>
      <c r="AY284" s="26">
        <v>326.31650634826985</v>
      </c>
      <c r="AZ284" s="26">
        <v>324.0993253537286</v>
      </c>
      <c r="BA284" s="26">
        <v>326.31650634826985</v>
      </c>
      <c r="BB284" s="26">
        <v>323.53937459626934</v>
      </c>
      <c r="BC284" s="26">
        <v>323.53937459626934</v>
      </c>
      <c r="BD284" s="26">
        <v>323.53937459626934</v>
      </c>
    </row>
    <row r="285" spans="1:56" x14ac:dyDescent="0.2">
      <c r="A285" s="2">
        <f t="shared" si="36"/>
        <v>44182</v>
      </c>
      <c r="B285" s="4" t="e">
        <f>Data!C284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  <c r="AN285" s="26">
        <v>224.65992332375563</v>
      </c>
      <c r="AO285" s="26">
        <v>224.65992332375563</v>
      </c>
      <c r="AP285" s="26">
        <v>186.57712007559581</v>
      </c>
      <c r="AQ285" s="26">
        <v>186.57712007559581</v>
      </c>
      <c r="AR285" s="26">
        <v>224.65992332375563</v>
      </c>
      <c r="AS285" s="26">
        <v>224.65992332375563</v>
      </c>
      <c r="AT285" s="26">
        <v>224.65992332375563</v>
      </c>
      <c r="AU285" s="26">
        <v>223.70600271888335</v>
      </c>
      <c r="AV285" s="26">
        <v>223.70600271888335</v>
      </c>
      <c r="AW285" s="26">
        <v>186.57712007559581</v>
      </c>
      <c r="AX285" s="26">
        <v>221.75845457312997</v>
      </c>
      <c r="AY285" s="26">
        <v>326.47100523812782</v>
      </c>
      <c r="AZ285" s="26">
        <v>324.24857853173006</v>
      </c>
      <c r="BA285" s="26">
        <v>326.47100523812782</v>
      </c>
      <c r="BB285" s="26">
        <v>323.68729134708207</v>
      </c>
      <c r="BC285" s="26">
        <v>323.68729134708207</v>
      </c>
      <c r="BD285" s="26">
        <v>323.68729134708207</v>
      </c>
    </row>
    <row r="286" spans="1:56" x14ac:dyDescent="0.2">
      <c r="A286" s="2">
        <f t="shared" si="36"/>
        <v>44183</v>
      </c>
      <c r="B286" s="4" t="e">
        <f>Data!C285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  <c r="AN286" s="26">
        <v>224.71933571276523</v>
      </c>
      <c r="AO286" s="26">
        <v>224.71933571276523</v>
      </c>
      <c r="AP286" s="26">
        <v>186.66372105194748</v>
      </c>
      <c r="AQ286" s="26">
        <v>186.66372105194748</v>
      </c>
      <c r="AR286" s="26">
        <v>224.71933571276523</v>
      </c>
      <c r="AS286" s="26">
        <v>224.71933571276523</v>
      </c>
      <c r="AT286" s="26">
        <v>224.71933571276523</v>
      </c>
      <c r="AU286" s="26">
        <v>223.76288777965328</v>
      </c>
      <c r="AV286" s="26">
        <v>223.76288777965328</v>
      </c>
      <c r="AW286" s="26">
        <v>186.66372105194748</v>
      </c>
      <c r="AX286" s="26">
        <v>221.81007537838954</v>
      </c>
      <c r="AY286" s="26">
        <v>326.62531523335878</v>
      </c>
      <c r="AZ286" s="26">
        <v>324.3976533065337</v>
      </c>
      <c r="BA286" s="26">
        <v>326.62531523335878</v>
      </c>
      <c r="BB286" s="26">
        <v>323.83503231153384</v>
      </c>
      <c r="BC286" s="26">
        <v>323.83503231153384</v>
      </c>
      <c r="BD286" s="26">
        <v>323.83503231153384</v>
      </c>
    </row>
    <row r="287" spans="1:56" x14ac:dyDescent="0.2">
      <c r="A287" s="2">
        <f t="shared" si="36"/>
        <v>44184</v>
      </c>
      <c r="B287" s="4" t="e">
        <f>Data!C286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  <c r="AN287" s="26">
        <v>224.77869679612709</v>
      </c>
      <c r="AO287" s="26">
        <v>224.77869679612709</v>
      </c>
      <c r="AP287" s="26">
        <v>186.7502134995851</v>
      </c>
      <c r="AQ287" s="26">
        <v>186.7502134995851</v>
      </c>
      <c r="AR287" s="26">
        <v>224.77869679612709</v>
      </c>
      <c r="AS287" s="26">
        <v>224.77869679612709</v>
      </c>
      <c r="AT287" s="26">
        <v>224.77869679612709</v>
      </c>
      <c r="AU287" s="26">
        <v>223.81972563935025</v>
      </c>
      <c r="AV287" s="26">
        <v>223.81972563935025</v>
      </c>
      <c r="AW287" s="26">
        <v>186.7502134995851</v>
      </c>
      <c r="AX287" s="26">
        <v>221.86165700399991</v>
      </c>
      <c r="AY287" s="26">
        <v>326.77943711444186</v>
      </c>
      <c r="AZ287" s="26">
        <v>324.54655044628112</v>
      </c>
      <c r="BA287" s="26">
        <v>326.77943711444186</v>
      </c>
      <c r="BB287" s="26">
        <v>323.98259825577242</v>
      </c>
      <c r="BC287" s="26">
        <v>323.98259825577242</v>
      </c>
      <c r="BD287" s="26">
        <v>323.98259825577242</v>
      </c>
    </row>
    <row r="288" spans="1:56" x14ac:dyDescent="0.2">
      <c r="A288" s="2">
        <f t="shared" si="36"/>
        <v>44185</v>
      </c>
      <c r="B288" s="4" t="e">
        <f>Data!C287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  <c r="AN288" s="26">
        <v>224.83800668105388</v>
      </c>
      <c r="AO288" s="26">
        <v>224.83800668105388</v>
      </c>
      <c r="AP288" s="26">
        <v>186.83659775072144</v>
      </c>
      <c r="AQ288" s="26">
        <v>186.83659775072144</v>
      </c>
      <c r="AR288" s="26">
        <v>224.83800668105388</v>
      </c>
      <c r="AS288" s="26">
        <v>224.83800668105388</v>
      </c>
      <c r="AT288" s="26">
        <v>224.83800668105388</v>
      </c>
      <c r="AU288" s="26">
        <v>223.87651639456578</v>
      </c>
      <c r="AV288" s="26">
        <v>223.87651639456578</v>
      </c>
      <c r="AW288" s="26">
        <v>186.83659775072144</v>
      </c>
      <c r="AX288" s="26">
        <v>221.91319952774691</v>
      </c>
      <c r="AY288" s="26">
        <v>326.93337164581925</v>
      </c>
      <c r="AZ288" s="26">
        <v>324.69527070143374</v>
      </c>
      <c r="BA288" s="26">
        <v>326.93337164581925</v>
      </c>
      <c r="BB288" s="26">
        <v>324.129989927802</v>
      </c>
      <c r="BC288" s="26">
        <v>324.129989927802</v>
      </c>
      <c r="BD288" s="26">
        <v>324.129989927802</v>
      </c>
    </row>
    <row r="289" spans="1:56" x14ac:dyDescent="0.2">
      <c r="A289" s="2">
        <f t="shared" si="36"/>
        <v>44186</v>
      </c>
      <c r="B289" s="4" t="e">
        <f>Data!C288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  <c r="AN289" s="26">
        <v>224.89726547398269</v>
      </c>
      <c r="AO289" s="26">
        <v>224.89726547398269</v>
      </c>
      <c r="AP289" s="26">
        <v>186.92287413574962</v>
      </c>
      <c r="AQ289" s="26">
        <v>186.92287413574962</v>
      </c>
      <c r="AR289" s="26">
        <v>224.89726547398269</v>
      </c>
      <c r="AS289" s="26">
        <v>224.89726547398269</v>
      </c>
      <c r="AT289" s="26">
        <v>224.89726547398269</v>
      </c>
      <c r="AU289" s="26">
        <v>223.93326014109471</v>
      </c>
      <c r="AV289" s="26">
        <v>223.93326014109471</v>
      </c>
      <c r="AW289" s="26">
        <v>186.92287413574962</v>
      </c>
      <c r="AX289" s="26">
        <v>221.96470302652077</v>
      </c>
      <c r="AY289" s="26">
        <v>327.08711957671295</v>
      </c>
      <c r="AZ289" s="26">
        <v>324.84381480569425</v>
      </c>
      <c r="BA289" s="26">
        <v>327.08711957671295</v>
      </c>
      <c r="BB289" s="26">
        <v>324.27720805843325</v>
      </c>
      <c r="BC289" s="26">
        <v>324.27720805843325</v>
      </c>
      <c r="BD289" s="26">
        <v>324.27720805843325</v>
      </c>
    </row>
    <row r="290" spans="1:56" x14ac:dyDescent="0.2">
      <c r="A290" s="2">
        <f t="shared" si="36"/>
        <v>44187</v>
      </c>
      <c r="B290" s="4" t="e">
        <f>Data!C289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  <c r="AN290" s="26">
        <v>224.95647328060952</v>
      </c>
      <c r="AO290" s="26">
        <v>224.95647328060952</v>
      </c>
      <c r="AP290" s="26">
        <v>187.00904298326537</v>
      </c>
      <c r="AQ290" s="26">
        <v>187.00904298326537</v>
      </c>
      <c r="AR290" s="26">
        <v>224.95647328060952</v>
      </c>
      <c r="AS290" s="26">
        <v>224.95647328060952</v>
      </c>
      <c r="AT290" s="26">
        <v>224.95647328060952</v>
      </c>
      <c r="AU290" s="26">
        <v>223.98995697397427</v>
      </c>
      <c r="AV290" s="26">
        <v>223.98995697397427</v>
      </c>
      <c r="AW290" s="26">
        <v>187.00904298326537</v>
      </c>
      <c r="AX290" s="26">
        <v>222.01616757636759</v>
      </c>
      <c r="AY290" s="26">
        <v>327.24068164189401</v>
      </c>
      <c r="AZ290" s="26">
        <v>324.99218347687452</v>
      </c>
      <c r="BA290" s="26">
        <v>327.24068164189401</v>
      </c>
      <c r="BB290" s="26">
        <v>324.42425336217838</v>
      </c>
      <c r="BC290" s="26">
        <v>324.42425336217838</v>
      </c>
      <c r="BD290" s="26">
        <v>324.42425336217838</v>
      </c>
    </row>
    <row r="291" spans="1:56" x14ac:dyDescent="0.2">
      <c r="A291" s="2">
        <f t="shared" si="36"/>
        <v>44188</v>
      </c>
      <c r="B291" s="4" t="e">
        <f>Data!C290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  <c r="AN291" s="26">
        <v>225.01563020592133</v>
      </c>
      <c r="AO291" s="26">
        <v>225.01563020592133</v>
      </c>
      <c r="AP291" s="26">
        <v>187.09510462008811</v>
      </c>
      <c r="AQ291" s="26">
        <v>187.09510462008811</v>
      </c>
      <c r="AR291" s="26">
        <v>225.01563020592133</v>
      </c>
      <c r="AS291" s="26">
        <v>225.01563020592133</v>
      </c>
      <c r="AT291" s="26">
        <v>225.01563020592133</v>
      </c>
      <c r="AU291" s="26">
        <v>224.04660698752053</v>
      </c>
      <c r="AV291" s="26">
        <v>224.04660698752053</v>
      </c>
      <c r="AW291" s="26">
        <v>187.09510462008811</v>
      </c>
      <c r="AX291" s="26">
        <v>222.06759325253714</v>
      </c>
      <c r="AY291" s="26">
        <v>327.39405856240654</v>
      </c>
      <c r="AZ291" s="26">
        <v>325.14037741771313</v>
      </c>
      <c r="BA291" s="26">
        <v>327.39405856240654</v>
      </c>
      <c r="BB291" s="26">
        <v>324.57112653809463</v>
      </c>
      <c r="BC291" s="26">
        <v>324.57112653809463</v>
      </c>
      <c r="BD291" s="26">
        <v>324.57112653809463</v>
      </c>
    </row>
    <row r="292" spans="1:56" x14ac:dyDescent="0.2">
      <c r="A292" s="2">
        <f t="shared" si="36"/>
        <v>44189</v>
      </c>
      <c r="B292" s="4" t="e">
        <f>Data!C291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  <c r="AN292" s="26">
        <v>225.07473635422579</v>
      </c>
      <c r="AO292" s="26">
        <v>225.07473635422579</v>
      </c>
      <c r="AP292" s="26">
        <v>187.18105937128144</v>
      </c>
      <c r="AQ292" s="26">
        <v>187.18105937128144</v>
      </c>
      <c r="AR292" s="26">
        <v>225.07473635422579</v>
      </c>
      <c r="AS292" s="26">
        <v>225.07473635422579</v>
      </c>
      <c r="AT292" s="26">
        <v>225.07473635422579</v>
      </c>
      <c r="AU292" s="26">
        <v>224.1032102753621</v>
      </c>
      <c r="AV292" s="26">
        <v>224.1032102753621</v>
      </c>
      <c r="AW292" s="26">
        <v>187.18105937128144</v>
      </c>
      <c r="AX292" s="26">
        <v>222.11898012952713</v>
      </c>
      <c r="AY292" s="26">
        <v>327.54725104624964</v>
      </c>
      <c r="AZ292" s="26">
        <v>325.28839731664573</v>
      </c>
      <c r="BA292" s="26">
        <v>327.54725104624964</v>
      </c>
      <c r="BB292" s="26">
        <v>324.71782827057859</v>
      </c>
      <c r="BC292" s="26">
        <v>324.71782827057859</v>
      </c>
      <c r="BD292" s="26">
        <v>324.71782827057859</v>
      </c>
    </row>
    <row r="293" spans="1:56" x14ac:dyDescent="0.2">
      <c r="A293" s="2">
        <f t="shared" si="36"/>
        <v>44190</v>
      </c>
      <c r="B293" s="4" t="e">
        <f>Data!C292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  <c r="AN293" s="26">
        <v>225.13379182917899</v>
      </c>
      <c r="AO293" s="26">
        <v>225.13379182917899</v>
      </c>
      <c r="AP293" s="26">
        <v>187.26690756017274</v>
      </c>
      <c r="AQ293" s="26">
        <v>187.26690756017274</v>
      </c>
      <c r="AR293" s="26">
        <v>225.13379182917899</v>
      </c>
      <c r="AS293" s="26">
        <v>225.13379182917899</v>
      </c>
      <c r="AT293" s="26">
        <v>225.13379182917899</v>
      </c>
      <c r="AU293" s="26">
        <v>224.15976693047151</v>
      </c>
      <c r="AV293" s="26">
        <v>224.15976693047151</v>
      </c>
      <c r="AW293" s="26">
        <v>187.26690756017274</v>
      </c>
      <c r="AX293" s="26">
        <v>222.17032828112448</v>
      </c>
      <c r="AY293" s="26">
        <v>327.70025978901924</v>
      </c>
      <c r="AZ293" s="26">
        <v>325.43624384853024</v>
      </c>
      <c r="BA293" s="26">
        <v>327.70025978901924</v>
      </c>
      <c r="BB293" s="26">
        <v>324.86435923011453</v>
      </c>
      <c r="BC293" s="26">
        <v>324.86435923011453</v>
      </c>
      <c r="BD293" s="26">
        <v>324.86435923011453</v>
      </c>
    </row>
    <row r="294" spans="1:56" x14ac:dyDescent="0.2">
      <c r="A294" s="2">
        <f t="shared" si="36"/>
        <v>44191</v>
      </c>
      <c r="B294" s="4" t="e">
        <f>Data!C293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  <c r="AN294" s="26">
        <v>225.19279673381109</v>
      </c>
      <c r="AO294" s="26">
        <v>225.19279673381109</v>
      </c>
      <c r="AP294" s="26">
        <v>187.35264950837202</v>
      </c>
      <c r="AQ294" s="26">
        <v>187.35264950837202</v>
      </c>
      <c r="AR294" s="26">
        <v>225.19279673381109</v>
      </c>
      <c r="AS294" s="26">
        <v>225.19279673381109</v>
      </c>
      <c r="AT294" s="26">
        <v>225.19279673381109</v>
      </c>
      <c r="AU294" s="26">
        <v>224.21627704519432</v>
      </c>
      <c r="AV294" s="26">
        <v>224.21627704519432</v>
      </c>
      <c r="AW294" s="26">
        <v>187.35264950837202</v>
      </c>
      <c r="AX294" s="26">
        <v>222.22163778044364</v>
      </c>
      <c r="AY294" s="26">
        <v>327.85308547451274</v>
      </c>
      <c r="AZ294" s="26">
        <v>325.58391767533038</v>
      </c>
      <c r="BA294" s="26">
        <v>327.85308547451274</v>
      </c>
      <c r="BB294" s="26">
        <v>325.01072007397971</v>
      </c>
      <c r="BC294" s="26">
        <v>325.01072007397971</v>
      </c>
      <c r="BD294" s="26">
        <v>325.01072007397971</v>
      </c>
    </row>
    <row r="295" spans="1:56" x14ac:dyDescent="0.2">
      <c r="A295" s="2">
        <f t="shared" si="36"/>
        <v>44192</v>
      </c>
      <c r="B295" s="4" t="e">
        <f>Data!C294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  <c r="AN295" s="26">
        <v>225.25175117055031</v>
      </c>
      <c r="AO295" s="26">
        <v>225.25175117055031</v>
      </c>
      <c r="AP295" s="26">
        <v>187.43828553579013</v>
      </c>
      <c r="AQ295" s="26">
        <v>187.43828553579013</v>
      </c>
      <c r="AR295" s="26">
        <v>225.25175117055031</v>
      </c>
      <c r="AS295" s="26">
        <v>225.25175117055031</v>
      </c>
      <c r="AT295" s="26">
        <v>225.25175117055031</v>
      </c>
      <c r="AU295" s="26">
        <v>224.2727407112763</v>
      </c>
      <c r="AV295" s="26">
        <v>224.2727407112763</v>
      </c>
      <c r="AW295" s="26">
        <v>187.43828553579013</v>
      </c>
      <c r="AX295" s="26">
        <v>222.27290869996213</v>
      </c>
      <c r="AY295" s="26">
        <v>328.00572877529805</v>
      </c>
      <c r="AZ295" s="26">
        <v>325.73141944675928</v>
      </c>
      <c r="BA295" s="26">
        <v>328.00572877529805</v>
      </c>
      <c r="BB295" s="26">
        <v>325.1569114469084</v>
      </c>
      <c r="BC295" s="26">
        <v>325.1569114469084</v>
      </c>
      <c r="BD295" s="26">
        <v>325.1569114469084</v>
      </c>
    </row>
    <row r="296" spans="1:56" x14ac:dyDescent="0.2">
      <c r="A296" s="2">
        <f t="shared" si="36"/>
        <v>44193</v>
      </c>
      <c r="B296" s="4" t="e">
        <f>Data!C295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  <c r="AN296" s="26">
        <v>225.31065524124506</v>
      </c>
      <c r="AO296" s="26">
        <v>225.31065524124506</v>
      </c>
      <c r="AP296" s="26">
        <v>187.52381596065629</v>
      </c>
      <c r="AQ296" s="26">
        <v>187.52381596065629</v>
      </c>
      <c r="AR296" s="26">
        <v>225.31065524124506</v>
      </c>
      <c r="AS296" s="26">
        <v>225.31065524124506</v>
      </c>
      <c r="AT296" s="26">
        <v>225.31065524124506</v>
      </c>
      <c r="AU296" s="26">
        <v>224.3291580198885</v>
      </c>
      <c r="AV296" s="26">
        <v>224.3291580198885</v>
      </c>
      <c r="AW296" s="26">
        <v>187.52381596065629</v>
      </c>
      <c r="AX296" s="26">
        <v>222.32414111155362</v>
      </c>
      <c r="AY296" s="26">
        <v>328.15819035324967</v>
      </c>
      <c r="AZ296" s="26">
        <v>325.87874980088571</v>
      </c>
      <c r="BA296" s="26">
        <v>328.15819035324967</v>
      </c>
      <c r="BB296" s="26">
        <v>325.30293398171767</v>
      </c>
      <c r="BC296" s="26">
        <v>325.30293398171767</v>
      </c>
      <c r="BD296" s="26">
        <v>325.30293398171767</v>
      </c>
    </row>
    <row r="297" spans="1:56" x14ac:dyDescent="0.2">
      <c r="A297" s="2">
        <f t="shared" si="36"/>
        <v>44194</v>
      </c>
      <c r="B297" s="4" t="e">
        <f>Data!C296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  <c r="AN297" s="26">
        <v>225.36950904718472</v>
      </c>
      <c r="AO297" s="26">
        <v>225.36950904718472</v>
      </c>
      <c r="AP297" s="26">
        <v>187.60924109953518</v>
      </c>
      <c r="AQ297" s="26">
        <v>187.60924109953518</v>
      </c>
      <c r="AR297" s="26">
        <v>225.36950904718472</v>
      </c>
      <c r="AS297" s="26">
        <v>225.36950904718472</v>
      </c>
      <c r="AT297" s="26">
        <v>225.36950904718472</v>
      </c>
      <c r="AU297" s="26">
        <v>224.38552906165066</v>
      </c>
      <c r="AV297" s="26">
        <v>224.38552906165066</v>
      </c>
      <c r="AW297" s="26">
        <v>187.60924109953518</v>
      </c>
      <c r="AX297" s="26">
        <v>222.37533508651865</v>
      </c>
      <c r="AY297" s="26">
        <v>328.31047086005339</v>
      </c>
      <c r="AZ297" s="26">
        <v>326.02590936470551</v>
      </c>
      <c r="BA297" s="26">
        <v>328.31047086005339</v>
      </c>
      <c r="BB297" s="26">
        <v>325.44878829989693</v>
      </c>
      <c r="BC297" s="26">
        <v>325.44878829989693</v>
      </c>
      <c r="BD297" s="26">
        <v>325.44878829989693</v>
      </c>
    </row>
    <row r="298" spans="1:56" x14ac:dyDescent="0.2">
      <c r="A298" s="2">
        <f t="shared" si="36"/>
        <v>44195</v>
      </c>
      <c r="B298" s="4" t="e">
        <f>Data!C297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  <c r="AN298" s="26">
        <v>225.42831268911885</v>
      </c>
      <c r="AO298" s="26">
        <v>225.42831268911885</v>
      </c>
      <c r="AP298" s="26">
        <v>187.69456126734326</v>
      </c>
      <c r="AQ298" s="26">
        <v>187.69456126734326</v>
      </c>
      <c r="AR298" s="26">
        <v>225.42831268911885</v>
      </c>
      <c r="AS298" s="26">
        <v>225.42831268911885</v>
      </c>
      <c r="AT298" s="26">
        <v>225.42831268911885</v>
      </c>
      <c r="AU298" s="26">
        <v>224.44185392665301</v>
      </c>
      <c r="AV298" s="26">
        <v>224.44185392665301</v>
      </c>
      <c r="AW298" s="26">
        <v>187.69456126734326</v>
      </c>
      <c r="AX298" s="26">
        <v>222.42649069561315</v>
      </c>
      <c r="AY298" s="26">
        <v>328.46257093768156</v>
      </c>
      <c r="AZ298" s="26">
        <v>326.1728987546793</v>
      </c>
      <c r="BA298" s="26">
        <v>328.46257093768156</v>
      </c>
      <c r="BB298" s="26">
        <v>325.59447501216329</v>
      </c>
      <c r="BC298" s="26">
        <v>325.59447501216329</v>
      </c>
      <c r="BD298" s="26">
        <v>325.59447501216329</v>
      </c>
    </row>
    <row r="299" spans="1:56" x14ac:dyDescent="0.2">
      <c r="A299" s="2">
        <f t="shared" si="36"/>
        <v>44196</v>
      </c>
      <c r="B299" s="4" t="e">
        <f>Data!C298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  <c r="AN299" s="26">
        <v>225.48706626727505</v>
      </c>
      <c r="AO299" s="26">
        <v>225.48706626727505</v>
      </c>
      <c r="AP299" s="26">
        <v>187.77977677736476</v>
      </c>
      <c r="AQ299" s="26">
        <v>187.77977677736476</v>
      </c>
      <c r="AR299" s="26">
        <v>225.48706626727505</v>
      </c>
      <c r="AS299" s="26">
        <v>225.48706626727505</v>
      </c>
      <c r="AT299" s="26">
        <v>225.48706626727505</v>
      </c>
      <c r="AU299" s="26">
        <v>224.49813270447646</v>
      </c>
      <c r="AV299" s="26">
        <v>224.49813270447646</v>
      </c>
      <c r="AW299" s="26">
        <v>187.77977677736476</v>
      </c>
      <c r="AX299" s="26">
        <v>222.47760800907503</v>
      </c>
      <c r="AY299" s="26">
        <v>328.61449121884061</v>
      </c>
      <c r="AZ299" s="26">
        <v>326.31971857723943</v>
      </c>
      <c r="BA299" s="26">
        <v>328.61449121884061</v>
      </c>
      <c r="BB299" s="26">
        <v>325.73999471898463</v>
      </c>
      <c r="BC299" s="26">
        <v>325.73999471898463</v>
      </c>
      <c r="BD299" s="26">
        <v>325.73999471898463</v>
      </c>
    </row>
    <row r="300" spans="1:56" x14ac:dyDescent="0.2">
      <c r="A300" s="2">
        <f t="shared" si="36"/>
        <v>44197</v>
      </c>
      <c r="B300" s="4" t="e">
        <f>Data!C299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  <c r="AN300" s="26">
        <v>225.54576988137572</v>
      </c>
      <c r="AO300" s="26">
        <v>225.54576988137572</v>
      </c>
      <c r="AP300" s="26">
        <v>187.86488794126709</v>
      </c>
      <c r="AQ300" s="26">
        <v>187.86488794126709</v>
      </c>
      <c r="AR300" s="26">
        <v>225.54576988137572</v>
      </c>
      <c r="AS300" s="26">
        <v>225.54576988137572</v>
      </c>
      <c r="AT300" s="26">
        <v>225.54576988137572</v>
      </c>
      <c r="AU300" s="26">
        <v>224.55436548421147</v>
      </c>
      <c r="AV300" s="26">
        <v>224.55436548421147</v>
      </c>
      <c r="AW300" s="26">
        <v>187.86488794126709</v>
      </c>
      <c r="AX300" s="26">
        <v>222.52868709664875</v>
      </c>
      <c r="AY300" s="26">
        <v>328.76623232739274</v>
      </c>
      <c r="AZ300" s="26">
        <v>326.46636942926744</v>
      </c>
      <c r="BA300" s="26">
        <v>328.76623232739274</v>
      </c>
      <c r="BB300" s="26">
        <v>325.88534801107261</v>
      </c>
      <c r="BC300" s="26">
        <v>325.88534801107261</v>
      </c>
      <c r="BD300" s="26">
        <v>325.88534801107261</v>
      </c>
    </row>
    <row r="301" spans="1:56" x14ac:dyDescent="0.2">
      <c r="A301" s="2">
        <f t="shared" si="36"/>
        <v>44198</v>
      </c>
      <c r="B301" s="4" t="e">
        <f>Data!C300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  <c r="AN301" s="26">
        <v>225.60442363065349</v>
      </c>
      <c r="AO301" s="26">
        <v>225.60442363065349</v>
      </c>
      <c r="AP301" s="26">
        <v>187.94989506911588</v>
      </c>
      <c r="AQ301" s="26">
        <v>187.94989506911588</v>
      </c>
      <c r="AR301" s="26">
        <v>225.60442363065349</v>
      </c>
      <c r="AS301" s="26">
        <v>225.60442363065349</v>
      </c>
      <c r="AT301" s="26">
        <v>225.60442363065349</v>
      </c>
      <c r="AU301" s="26">
        <v>224.61055235447546</v>
      </c>
      <c r="AV301" s="26">
        <v>224.61055235447546</v>
      </c>
      <c r="AW301" s="26">
        <v>187.94989506911588</v>
      </c>
      <c r="AX301" s="26">
        <v>222.57972802760838</v>
      </c>
      <c r="AY301" s="26">
        <v>328.91779487875277</v>
      </c>
      <c r="AZ301" s="26">
        <v>326.61285189854385</v>
      </c>
      <c r="BA301" s="26">
        <v>328.91779487875277</v>
      </c>
      <c r="BB301" s="26">
        <v>326.03053546984694</v>
      </c>
      <c r="BC301" s="26">
        <v>326.03053546984694</v>
      </c>
      <c r="BD301" s="26">
        <v>326.03053546984694</v>
      </c>
    </row>
    <row r="302" spans="1:56" x14ac:dyDescent="0.2">
      <c r="A302" s="2">
        <f t="shared" si="36"/>
        <v>44199</v>
      </c>
      <c r="B302" s="4" t="e">
        <f>Data!C301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  <c r="AN302" s="26">
        <v>225.66302761386581</v>
      </c>
      <c r="AO302" s="26">
        <v>225.66302761386581</v>
      </c>
      <c r="AP302" s="26">
        <v>188.03479846938953</v>
      </c>
      <c r="AQ302" s="26">
        <v>188.03479846938953</v>
      </c>
      <c r="AR302" s="26">
        <v>225.66302761386581</v>
      </c>
      <c r="AS302" s="26">
        <v>225.66302761386581</v>
      </c>
      <c r="AT302" s="26">
        <v>225.66302761386581</v>
      </c>
      <c r="AU302" s="26">
        <v>224.66669340342921</v>
      </c>
      <c r="AV302" s="26">
        <v>224.66669340342921</v>
      </c>
      <c r="AW302" s="26">
        <v>188.03479846938953</v>
      </c>
      <c r="AX302" s="26">
        <v>222.63073087077879</v>
      </c>
      <c r="AY302" s="26">
        <v>329.06917948026222</v>
      </c>
      <c r="AZ302" s="26">
        <v>326.75916656417178</v>
      </c>
      <c r="BA302" s="26">
        <v>329.06917948026222</v>
      </c>
      <c r="BB302" s="26">
        <v>326.17555766787302</v>
      </c>
      <c r="BC302" s="26">
        <v>326.17555766787302</v>
      </c>
      <c r="BD302" s="26">
        <v>326.17555766787302</v>
      </c>
    </row>
    <row r="303" spans="1:56" x14ac:dyDescent="0.2">
      <c r="A303" s="2">
        <f t="shared" si="36"/>
        <v>44200</v>
      </c>
      <c r="B303" s="4" t="e">
        <f>Data!C302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  <c r="AN303" s="26">
        <v>225.72158192930837</v>
      </c>
      <c r="AO303" s="26">
        <v>225.72158192930837</v>
      </c>
      <c r="AP303" s="26">
        <v>188.11959844899346</v>
      </c>
      <c r="AQ303" s="26">
        <v>188.11959844899346</v>
      </c>
      <c r="AR303" s="26">
        <v>225.72158192930837</v>
      </c>
      <c r="AS303" s="26">
        <v>225.72158192930837</v>
      </c>
      <c r="AT303" s="26">
        <v>225.72158192930837</v>
      </c>
      <c r="AU303" s="26">
        <v>224.72278871879197</v>
      </c>
      <c r="AV303" s="26">
        <v>224.72278871879197</v>
      </c>
      <c r="AW303" s="26">
        <v>188.11959844899346</v>
      </c>
      <c r="AX303" s="26">
        <v>222.68169569455551</v>
      </c>
      <c r="AY303" s="26">
        <v>329.22038673154162</v>
      </c>
      <c r="AZ303" s="26">
        <v>326.90531399697619</v>
      </c>
      <c r="BA303" s="26">
        <v>329.22038673154162</v>
      </c>
      <c r="BB303" s="26">
        <v>326.32041516927404</v>
      </c>
      <c r="BC303" s="26">
        <v>326.32041516927404</v>
      </c>
      <c r="BD303" s="26">
        <v>326.32041516927404</v>
      </c>
    </row>
    <row r="304" spans="1:56" x14ac:dyDescent="0.2">
      <c r="A304" s="2">
        <f t="shared" si="36"/>
        <v>44201</v>
      </c>
      <c r="B304" s="4" t="e">
        <f>Data!C303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  <c r="AN304" s="26">
        <v>225.78008667482771</v>
      </c>
      <c r="AO304" s="26">
        <v>225.78008667482771</v>
      </c>
      <c r="AP304" s="26">
        <v>188.20429531327386</v>
      </c>
      <c r="AQ304" s="26">
        <v>188.20429531327386</v>
      </c>
      <c r="AR304" s="26">
        <v>225.78008667482771</v>
      </c>
      <c r="AS304" s="26">
        <v>225.78008667482771</v>
      </c>
      <c r="AT304" s="26">
        <v>225.78008667482771</v>
      </c>
      <c r="AU304" s="26">
        <v>224.77883838785561</v>
      </c>
      <c r="AV304" s="26">
        <v>224.77883838785561</v>
      </c>
      <c r="AW304" s="26">
        <v>188.20429531327386</v>
      </c>
      <c r="AX304" s="26">
        <v>222.73262256692317</v>
      </c>
      <c r="AY304" s="26">
        <v>329.37141722482232</v>
      </c>
      <c r="AZ304" s="26">
        <v>327.05129475988008</v>
      </c>
      <c r="BA304" s="26">
        <v>329.37141722482232</v>
      </c>
      <c r="BB304" s="26">
        <v>326.46510853011949</v>
      </c>
      <c r="BC304" s="26">
        <v>326.46510853011949</v>
      </c>
      <c r="BD304" s="26">
        <v>326.46510853011949</v>
      </c>
    </row>
    <row r="305" spans="1:56" x14ac:dyDescent="0.2">
      <c r="A305" s="2">
        <f t="shared" si="36"/>
        <v>44202</v>
      </c>
      <c r="B305" s="4" t="e">
        <f>Data!C304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  <c r="AN305" s="26">
        <v>225.83854194783291</v>
      </c>
      <c r="AO305" s="26">
        <v>225.83854194783291</v>
      </c>
      <c r="AP305" s="26">
        <v>188.2888893660313</v>
      </c>
      <c r="AQ305" s="26">
        <v>188.2888893660313</v>
      </c>
      <c r="AR305" s="26">
        <v>225.83854194783291</v>
      </c>
      <c r="AS305" s="26">
        <v>225.83854194783291</v>
      </c>
      <c r="AT305" s="26">
        <v>225.83854194783291</v>
      </c>
      <c r="AU305" s="26">
        <v>224.83484249749776</v>
      </c>
      <c r="AV305" s="26">
        <v>224.83484249749776</v>
      </c>
      <c r="AW305" s="26">
        <v>188.2888893660313</v>
      </c>
      <c r="AX305" s="26">
        <v>222.78351155547259</v>
      </c>
      <c r="AY305" s="26">
        <v>329.52227154525906</v>
      </c>
      <c r="AZ305" s="26">
        <v>327.19710940825883</v>
      </c>
      <c r="BA305" s="26">
        <v>329.52227154525906</v>
      </c>
      <c r="BB305" s="26">
        <v>326.60963829879108</v>
      </c>
      <c r="BC305" s="26">
        <v>326.60963829879108</v>
      </c>
      <c r="BD305" s="26">
        <v>326.60963829879108</v>
      </c>
    </row>
    <row r="306" spans="1:56" x14ac:dyDescent="0.2">
      <c r="A306" s="2">
        <f t="shared" si="36"/>
        <v>44203</v>
      </c>
      <c r="B306" s="4" t="e">
        <f>Data!C305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  <c r="AN306" s="26">
        <v>225.89694784530658</v>
      </c>
      <c r="AO306" s="26">
        <v>225.89694784530658</v>
      </c>
      <c r="AP306" s="26">
        <v>188.37338090953378</v>
      </c>
      <c r="AQ306" s="26">
        <v>188.37338090953378</v>
      </c>
      <c r="AR306" s="26">
        <v>225.89694784530658</v>
      </c>
      <c r="AS306" s="26">
        <v>225.89694784530658</v>
      </c>
      <c r="AT306" s="26">
        <v>225.89694784530658</v>
      </c>
      <c r="AU306" s="26">
        <v>224.89080113419411</v>
      </c>
      <c r="AV306" s="26">
        <v>224.89080113419411</v>
      </c>
      <c r="AW306" s="26">
        <v>188.37338090953378</v>
      </c>
      <c r="AX306" s="26">
        <v>222.83436272741682</v>
      </c>
      <c r="AY306" s="26">
        <v>329.67295027122464</v>
      </c>
      <c r="AZ306" s="26">
        <v>327.34275849027415</v>
      </c>
      <c r="BA306" s="26">
        <v>329.67295027122464</v>
      </c>
      <c r="BB306" s="26">
        <v>326.7540050163276</v>
      </c>
      <c r="BC306" s="26">
        <v>326.7540050163276</v>
      </c>
      <c r="BD306" s="26">
        <v>326.7540050163276</v>
      </c>
    </row>
    <row r="307" spans="1:56" x14ac:dyDescent="0.2">
      <c r="A307" s="2">
        <f t="shared" si="36"/>
        <v>44204</v>
      </c>
      <c r="B307" s="4" t="e">
        <f>Data!C306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  <c r="AN307" s="26">
        <v>225.95530446381514</v>
      </c>
      <c r="AO307" s="26">
        <v>225.95530446381514</v>
      </c>
      <c r="AP307" s="26">
        <v>188.45777024452963</v>
      </c>
      <c r="AQ307" s="26">
        <v>188.45777024452963</v>
      </c>
      <c r="AR307" s="26">
        <v>225.95530446381514</v>
      </c>
      <c r="AS307" s="26">
        <v>225.95530446381514</v>
      </c>
      <c r="AT307" s="26">
        <v>225.95530446381514</v>
      </c>
      <c r="AU307" s="26">
        <v>224.9467143840298</v>
      </c>
      <c r="AV307" s="26">
        <v>224.9467143840298</v>
      </c>
      <c r="AW307" s="26">
        <v>188.45777024452963</v>
      </c>
      <c r="AX307" s="26">
        <v>222.88517614960585</v>
      </c>
      <c r="AY307" s="26">
        <v>329.82345397458755</v>
      </c>
      <c r="AZ307" s="26">
        <v>327.48824254718869</v>
      </c>
      <c r="BA307" s="26">
        <v>329.82345397458755</v>
      </c>
      <c r="BB307" s="26">
        <v>326.89820921674999</v>
      </c>
      <c r="BC307" s="26">
        <v>326.89820921674999</v>
      </c>
      <c r="BD307" s="26">
        <v>326.89820921674999</v>
      </c>
    </row>
    <row r="308" spans="1:56" x14ac:dyDescent="0.2">
      <c r="A308" s="2">
        <f t="shared" si="36"/>
        <v>44205</v>
      </c>
      <c r="B308" s="4" t="e">
        <f>Data!C307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  <c r="AN308" s="26">
        <v>226.01361189951828</v>
      </c>
      <c r="AO308" s="26">
        <v>226.01361189951828</v>
      </c>
      <c r="AP308" s="26">
        <v>188.54205767026016</v>
      </c>
      <c r="AQ308" s="26">
        <v>188.54205767026016</v>
      </c>
      <c r="AR308" s="26">
        <v>226.01361189951828</v>
      </c>
      <c r="AS308" s="26">
        <v>226.01361189951828</v>
      </c>
      <c r="AT308" s="26">
        <v>226.01361189951828</v>
      </c>
      <c r="AU308" s="26">
        <v>225.00258233271018</v>
      </c>
      <c r="AV308" s="26">
        <v>225.00258233271018</v>
      </c>
      <c r="AW308" s="26">
        <v>188.54205767026016</v>
      </c>
      <c r="AX308" s="26">
        <v>222.93595188854056</v>
      </c>
      <c r="AY308" s="26">
        <v>329.97378322097353</v>
      </c>
      <c r="AZ308" s="26">
        <v>327.63356211366266</v>
      </c>
      <c r="BA308" s="26">
        <v>329.97378322097353</v>
      </c>
      <c r="BB308" s="26">
        <v>327.04225142736755</v>
      </c>
      <c r="BC308" s="26">
        <v>327.04225142736755</v>
      </c>
      <c r="BD308" s="26">
        <v>327.04225142736755</v>
      </c>
    </row>
    <row r="309" spans="1:56" x14ac:dyDescent="0.2">
      <c r="A309" s="2">
        <f t="shared" si="36"/>
        <v>44206</v>
      </c>
      <c r="B309" s="4" t="e">
        <f>Data!C308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  <c r="AN309" s="26">
        <v>226.07187024817804</v>
      </c>
      <c r="AO309" s="26">
        <v>226.07187024817804</v>
      </c>
      <c r="AP309" s="26">
        <v>188.62624348447193</v>
      </c>
      <c r="AQ309" s="26">
        <v>188.62624348447193</v>
      </c>
      <c r="AR309" s="26">
        <v>226.07187024817804</v>
      </c>
      <c r="AS309" s="26">
        <v>226.07187024817804</v>
      </c>
      <c r="AT309" s="26">
        <v>226.07187024817804</v>
      </c>
      <c r="AU309" s="26">
        <v>225.05840506557058</v>
      </c>
      <c r="AV309" s="26">
        <v>225.05840506557058</v>
      </c>
      <c r="AW309" s="26">
        <v>188.62624348447193</v>
      </c>
      <c r="AX309" s="26">
        <v>222.98669001038539</v>
      </c>
      <c r="AY309" s="26">
        <v>330.12393857001223</v>
      </c>
      <c r="AZ309" s="26">
        <v>327.77871771803331</v>
      </c>
      <c r="BA309" s="26">
        <v>330.12393857001223</v>
      </c>
      <c r="BB309" s="26">
        <v>327.18613216906658</v>
      </c>
      <c r="BC309" s="26">
        <v>327.18613216906658</v>
      </c>
      <c r="BD309" s="26">
        <v>327.18613216906658</v>
      </c>
    </row>
    <row r="310" spans="1:56" x14ac:dyDescent="0.2">
      <c r="A310" s="2">
        <f t="shared" si="36"/>
        <v>44207</v>
      </c>
      <c r="B310" s="4" t="e">
        <f>Data!C309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  <c r="AN310" s="26">
        <v>226.13007960516705</v>
      </c>
      <c r="AO310" s="26">
        <v>226.13007960516705</v>
      </c>
      <c r="AP310" s="26">
        <v>188.71032798342873</v>
      </c>
      <c r="AQ310" s="26">
        <v>188.71032798342873</v>
      </c>
      <c r="AR310" s="26">
        <v>226.13007960516705</v>
      </c>
      <c r="AS310" s="26">
        <v>226.13007960516705</v>
      </c>
      <c r="AT310" s="26">
        <v>226.13007960516705</v>
      </c>
      <c r="AU310" s="26">
        <v>225.11418266758579</v>
      </c>
      <c r="AV310" s="26">
        <v>225.11418266758579</v>
      </c>
      <c r="AW310" s="26">
        <v>188.71032798342873</v>
      </c>
      <c r="AX310" s="26">
        <v>223.03739058098043</v>
      </c>
      <c r="AY310" s="26">
        <v>330.27392057556949</v>
      </c>
      <c r="AZ310" s="26">
        <v>327.92370988257846</v>
      </c>
      <c r="BA310" s="26">
        <v>330.27392057556949</v>
      </c>
      <c r="BB310" s="26">
        <v>327.32985195658267</v>
      </c>
      <c r="BC310" s="26">
        <v>327.32985195658267</v>
      </c>
      <c r="BD310" s="26">
        <v>327.32985195658267</v>
      </c>
    </row>
    <row r="311" spans="1:56" x14ac:dyDescent="0.2">
      <c r="A311" s="2">
        <f t="shared" si="36"/>
        <v>44208</v>
      </c>
      <c r="B311" s="4" t="e">
        <f>Data!C310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  <c r="AN311" s="26">
        <v>226.18824006547646</v>
      </c>
      <c r="AO311" s="26">
        <v>226.18824006547646</v>
      </c>
      <c r="AP311" s="26">
        <v>188.79431146192357</v>
      </c>
      <c r="AQ311" s="26">
        <v>188.79431146192357</v>
      </c>
      <c r="AR311" s="26">
        <v>226.18824006547646</v>
      </c>
      <c r="AS311" s="26">
        <v>226.18824006547646</v>
      </c>
      <c r="AT311" s="26">
        <v>226.18824006547646</v>
      </c>
      <c r="AU311" s="26">
        <v>225.16991522337867</v>
      </c>
      <c r="AV311" s="26">
        <v>225.16991522337867</v>
      </c>
      <c r="AW311" s="26">
        <v>188.79431146192357</v>
      </c>
      <c r="AX311" s="26">
        <v>223.08805366585253</v>
      </c>
      <c r="AY311" s="26">
        <v>330.42372978596677</v>
      </c>
      <c r="AZ311" s="26">
        <v>328.06853912376477</v>
      </c>
      <c r="BA311" s="26">
        <v>330.42372978596677</v>
      </c>
      <c r="BB311" s="26">
        <v>327.47341129875696</v>
      </c>
      <c r="BC311" s="26">
        <v>327.47341129875696</v>
      </c>
      <c r="BD311" s="26">
        <v>327.47341129875696</v>
      </c>
    </row>
    <row r="312" spans="1:56" x14ac:dyDescent="0.2">
      <c r="A312" s="2">
        <f t="shared" si="36"/>
        <v>44209</v>
      </c>
      <c r="B312" s="4" t="e">
        <f>Data!C311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  <c r="AN312" s="26">
        <v>226.24635172372325</v>
      </c>
      <c r="AO312" s="26">
        <v>226.24635172372325</v>
      </c>
      <c r="AP312" s="26">
        <v>188.87819421329013</v>
      </c>
      <c r="AQ312" s="26">
        <v>188.87819421329013</v>
      </c>
      <c r="AR312" s="26">
        <v>226.24635172372325</v>
      </c>
      <c r="AS312" s="26">
        <v>226.24635172372325</v>
      </c>
      <c r="AT312" s="26">
        <v>226.24635172372325</v>
      </c>
      <c r="AU312" s="26">
        <v>225.22560281722818</v>
      </c>
      <c r="AV312" s="26">
        <v>225.22560281722818</v>
      </c>
      <c r="AW312" s="26">
        <v>188.87819421329013</v>
      </c>
      <c r="AX312" s="26">
        <v>223.13867933022567</v>
      </c>
      <c r="AY312" s="26">
        <v>330.57336674418758</v>
      </c>
      <c r="AZ312" s="26">
        <v>328.21320595248181</v>
      </c>
      <c r="BA312" s="26">
        <v>330.57336674418758</v>
      </c>
      <c r="BB312" s="26">
        <v>327.61681069877812</v>
      </c>
      <c r="BC312" s="26">
        <v>327.61681069877812</v>
      </c>
      <c r="BD312" s="26">
        <v>327.61681069877812</v>
      </c>
    </row>
    <row r="313" spans="1:56" x14ac:dyDescent="0.2">
      <c r="A313" s="2">
        <f t="shared" si="36"/>
        <v>44210</v>
      </c>
      <c r="B313" s="4" t="e">
        <f>Data!C312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  <c r="AN313" s="26">
        <v>226.30441467415707</v>
      </c>
      <c r="AO313" s="26">
        <v>226.30441467415707</v>
      </c>
      <c r="AP313" s="26">
        <v>188.96197652941424</v>
      </c>
      <c r="AQ313" s="26">
        <v>188.96197652941424</v>
      </c>
      <c r="AR313" s="26">
        <v>226.30441467415707</v>
      </c>
      <c r="AS313" s="26">
        <v>226.30441467415707</v>
      </c>
      <c r="AT313" s="26">
        <v>226.30441467415707</v>
      </c>
      <c r="AU313" s="26">
        <v>225.28124553307711</v>
      </c>
      <c r="AV313" s="26">
        <v>225.28124553307711</v>
      </c>
      <c r="AW313" s="26">
        <v>188.96197652941424</v>
      </c>
      <c r="AX313" s="26">
        <v>223.18926763903059</v>
      </c>
      <c r="AY313" s="26">
        <v>330.72283198807253</v>
      </c>
      <c r="AZ313" s="26">
        <v>328.35771087426298</v>
      </c>
      <c r="BA313" s="26">
        <v>330.72283198807253</v>
      </c>
      <c r="BB313" s="26">
        <v>327.76005065441024</v>
      </c>
      <c r="BC313" s="26">
        <v>327.76005065441024</v>
      </c>
      <c r="BD313" s="26">
        <v>327.76005065441024</v>
      </c>
    </row>
    <row r="314" spans="1:56" x14ac:dyDescent="0.2">
      <c r="A314" s="2">
        <f t="shared" si="36"/>
        <v>44211</v>
      </c>
      <c r="B314" s="4" t="e">
        <f>Data!C313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  <c r="AN314" s="26">
        <v>226.36242901066677</v>
      </c>
      <c r="AO314" s="26">
        <v>226.36242901066677</v>
      </c>
      <c r="AP314" s="26">
        <v>189.04565870074504</v>
      </c>
      <c r="AQ314" s="26">
        <v>189.04565870074504</v>
      </c>
      <c r="AR314" s="26">
        <v>226.36242901066677</v>
      </c>
      <c r="AS314" s="26">
        <v>226.36242901066677</v>
      </c>
      <c r="AT314" s="26">
        <v>226.36242901066677</v>
      </c>
      <c r="AU314" s="26">
        <v>225.33684345453906</v>
      </c>
      <c r="AV314" s="26">
        <v>225.33684345453906</v>
      </c>
      <c r="AW314" s="26">
        <v>189.04565870074504</v>
      </c>
      <c r="AX314" s="26">
        <v>223.23981865691385</v>
      </c>
      <c r="AY314" s="26">
        <v>330.87212605050308</v>
      </c>
      <c r="AZ314" s="26">
        <v>328.50205438949354</v>
      </c>
      <c r="BA314" s="26">
        <v>330.87212605050308</v>
      </c>
      <c r="BB314" s="26">
        <v>327.90313165820783</v>
      </c>
      <c r="BC314" s="26">
        <v>327.90313165820783</v>
      </c>
      <c r="BD314" s="26">
        <v>327.90313165820783</v>
      </c>
    </row>
    <row r="315" spans="1:56" x14ac:dyDescent="0.2">
      <c r="A315" s="2">
        <f t="shared" si="36"/>
        <v>44212</v>
      </c>
      <c r="B315" s="4" t="e">
        <f>Data!C314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  <c r="AN315" s="26">
        <v>226.42039482678646</v>
      </c>
      <c r="AO315" s="26">
        <v>226.42039482678646</v>
      </c>
      <c r="AP315" s="26">
        <v>189.12924101630591</v>
      </c>
      <c r="AQ315" s="26">
        <v>189.12924101630591</v>
      </c>
      <c r="AR315" s="26">
        <v>226.42039482678646</v>
      </c>
      <c r="AS315" s="26">
        <v>226.42039482678646</v>
      </c>
      <c r="AT315" s="26">
        <v>226.42039482678646</v>
      </c>
      <c r="AU315" s="26">
        <v>225.39239666490511</v>
      </c>
      <c r="AV315" s="26">
        <v>225.39239666490511</v>
      </c>
      <c r="AW315" s="26">
        <v>189.12924101630591</v>
      </c>
      <c r="AX315" s="26">
        <v>223.2903324482462</v>
      </c>
      <c r="AY315" s="26">
        <v>331.02124945957507</v>
      </c>
      <c r="AZ315" s="26">
        <v>328.64623699360698</v>
      </c>
      <c r="BA315" s="26">
        <v>331.02124945957507</v>
      </c>
      <c r="BB315" s="26">
        <v>328.04605419771866</v>
      </c>
      <c r="BC315" s="26">
        <v>328.04605419771866</v>
      </c>
      <c r="BD315" s="26">
        <v>328.04605419771866</v>
      </c>
    </row>
    <row r="316" spans="1:56" x14ac:dyDescent="0.2">
      <c r="A316" s="2">
        <f t="shared" si="36"/>
        <v>44213</v>
      </c>
      <c r="B316" s="4" t="e">
        <f>Data!C315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  <c r="AN316" s="26">
        <v>226.47831221570118</v>
      </c>
      <c r="AO316" s="26">
        <v>226.47831221570118</v>
      </c>
      <c r="AP316" s="26">
        <v>189.21272376370536</v>
      </c>
      <c r="AQ316" s="26">
        <v>189.21272376370536</v>
      </c>
      <c r="AR316" s="26">
        <v>226.47831221570118</v>
      </c>
      <c r="AS316" s="26">
        <v>226.47831221570118</v>
      </c>
      <c r="AT316" s="26">
        <v>226.47831221570118</v>
      </c>
      <c r="AU316" s="26">
        <v>225.44790524715006</v>
      </c>
      <c r="AV316" s="26">
        <v>225.44790524715006</v>
      </c>
      <c r="AW316" s="26">
        <v>189.21272376370536</v>
      </c>
      <c r="AX316" s="26">
        <v>223.34080907713044</v>
      </c>
      <c r="AY316" s="26">
        <v>331.17020273876238</v>
      </c>
      <c r="AZ316" s="26">
        <v>328.79025917727023</v>
      </c>
      <c r="BA316" s="26">
        <v>331.17020273876238</v>
      </c>
      <c r="BB316" s="26">
        <v>328.18881875567484</v>
      </c>
      <c r="BC316" s="26">
        <v>328.18881875567484</v>
      </c>
      <c r="BD316" s="26">
        <v>328.18881875567484</v>
      </c>
    </row>
    <row r="317" spans="1:56" x14ac:dyDescent="0.2">
      <c r="A317" s="2">
        <f t="shared" si="36"/>
        <v>44214</v>
      </c>
      <c r="B317" s="4" t="e">
        <f>Data!C316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  <c r="AN317" s="26">
        <v>226.53618127025226</v>
      </c>
      <c r="AO317" s="26">
        <v>226.53618127025226</v>
      </c>
      <c r="AP317" s="26">
        <v>189.29610722914762</v>
      </c>
      <c r="AQ317" s="26">
        <v>189.29610722914762</v>
      </c>
      <c r="AR317" s="26">
        <v>226.53618127025226</v>
      </c>
      <c r="AS317" s="26">
        <v>226.53618127025226</v>
      </c>
      <c r="AT317" s="26">
        <v>226.53618127025226</v>
      </c>
      <c r="AU317" s="26">
        <v>225.50336928393827</v>
      </c>
      <c r="AV317" s="26">
        <v>225.50336928393827</v>
      </c>
      <c r="AW317" s="26">
        <v>189.29610722914762</v>
      </c>
      <c r="AX317" s="26">
        <v>223.39124860740867</v>
      </c>
      <c r="AY317" s="26">
        <v>331.31898640707141</v>
      </c>
      <c r="AZ317" s="26">
        <v>328.93412142655831</v>
      </c>
      <c r="BA317" s="26">
        <v>331.31898640707141</v>
      </c>
      <c r="BB317" s="26">
        <v>328.33142581017324</v>
      </c>
      <c r="BC317" s="26">
        <v>328.33142581017324</v>
      </c>
      <c r="BD317" s="26">
        <v>328.33142581017324</v>
      </c>
    </row>
    <row r="318" spans="1:56" x14ac:dyDescent="0.2">
      <c r="A318" s="2">
        <f t="shared" si="36"/>
        <v>44215</v>
      </c>
      <c r="B318" s="4" t="e">
        <f>Data!C317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  <c r="AN318" s="26">
        <v>226.59400208294247</v>
      </c>
      <c r="AO318" s="26">
        <v>226.59400208294247</v>
      </c>
      <c r="AP318" s="26">
        <v>189.37939169744314</v>
      </c>
      <c r="AQ318" s="26">
        <v>189.37939169744314</v>
      </c>
      <c r="AR318" s="26">
        <v>226.59400208294247</v>
      </c>
      <c r="AS318" s="26">
        <v>226.59400208294247</v>
      </c>
      <c r="AT318" s="26">
        <v>226.59400208294247</v>
      </c>
      <c r="AU318" s="26">
        <v>225.55878885762911</v>
      </c>
      <c r="AV318" s="26">
        <v>225.55878885762911</v>
      </c>
      <c r="AW318" s="26">
        <v>189.37939169744314</v>
      </c>
      <c r="AX318" s="26">
        <v>223.44165110266917</v>
      </c>
      <c r="AY318" s="26">
        <v>331.46760097918695</v>
      </c>
      <c r="AZ318" s="26">
        <v>329.07782422311925</v>
      </c>
      <c r="BA318" s="26">
        <v>331.46760097918695</v>
      </c>
      <c r="BB318" s="26">
        <v>328.47387583484573</v>
      </c>
      <c r="BC318" s="26">
        <v>328.47387583484573</v>
      </c>
      <c r="BD318" s="26">
        <v>328.47387583484573</v>
      </c>
    </row>
    <row r="319" spans="1:56" x14ac:dyDescent="0.2">
      <c r="A319" s="2">
        <f t="shared" si="36"/>
        <v>44216</v>
      </c>
      <c r="B319" s="4" t="e">
        <f>Data!C318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  <c r="AN319" s="26">
        <v>226.65177474594066</v>
      </c>
      <c r="AO319" s="26">
        <v>226.65177474594066</v>
      </c>
      <c r="AP319" s="26">
        <v>189.46257745201882</v>
      </c>
      <c r="AQ319" s="26">
        <v>189.46257745201882</v>
      </c>
      <c r="AR319" s="26">
        <v>226.65177474594066</v>
      </c>
      <c r="AS319" s="26">
        <v>226.65177474594066</v>
      </c>
      <c r="AT319" s="26">
        <v>226.65177474594066</v>
      </c>
      <c r="AU319" s="26">
        <v>225.61416405028214</v>
      </c>
      <c r="AV319" s="26">
        <v>225.61416405028214</v>
      </c>
      <c r="AW319" s="26">
        <v>189.46257745201882</v>
      </c>
      <c r="AX319" s="26">
        <v>223.49201662625273</v>
      </c>
      <c r="AY319" s="26">
        <v>331.61604696561</v>
      </c>
      <c r="AZ319" s="26">
        <v>329.22136804432961</v>
      </c>
      <c r="BA319" s="26">
        <v>331.61604696561</v>
      </c>
      <c r="BB319" s="26">
        <v>328.61616929901976</v>
      </c>
      <c r="BC319" s="26">
        <v>328.61616929901976</v>
      </c>
      <c r="BD319" s="26">
        <v>328.61616929901976</v>
      </c>
    </row>
    <row r="320" spans="1:56" x14ac:dyDescent="0.2">
      <c r="A320" s="2">
        <f t="shared" si="36"/>
        <v>44217</v>
      </c>
      <c r="B320" s="4" t="e">
        <f>Data!C319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  <c r="AN320" s="26">
        <v>226.70949935108635</v>
      </c>
      <c r="AO320" s="26">
        <v>226.70949935108635</v>
      </c>
      <c r="AP320" s="26">
        <v>189.54566477492827</v>
      </c>
      <c r="AQ320" s="26">
        <v>189.54566477492827</v>
      </c>
      <c r="AR320" s="26">
        <v>226.70949935108635</v>
      </c>
      <c r="AS320" s="26">
        <v>226.70949935108635</v>
      </c>
      <c r="AT320" s="26">
        <v>226.70949935108635</v>
      </c>
      <c r="AU320" s="26">
        <v>225.6694949436619</v>
      </c>
      <c r="AV320" s="26">
        <v>225.6694949436619</v>
      </c>
      <c r="AW320" s="26">
        <v>189.54566477492827</v>
      </c>
      <c r="AX320" s="26">
        <v>223.54234524125863</v>
      </c>
      <c r="AY320" s="26">
        <v>331.76432487278765</v>
      </c>
      <c r="AZ320" s="26">
        <v>329.36475336344125</v>
      </c>
      <c r="BA320" s="26">
        <v>331.76432487278765</v>
      </c>
      <c r="BB320" s="26">
        <v>328.75830666786987</v>
      </c>
      <c r="BC320" s="26">
        <v>328.75830666786987</v>
      </c>
      <c r="BD320" s="26">
        <v>328.75830666786987</v>
      </c>
    </row>
    <row r="321" spans="1:56" x14ac:dyDescent="0.2">
      <c r="A321" s="2">
        <f t="shared" si="36"/>
        <v>44218</v>
      </c>
      <c r="B321" s="4" t="e">
        <f>Data!C320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  <c r="AN321" s="26">
        <v>226.76717598989393</v>
      </c>
      <c r="AO321" s="26">
        <v>226.76717598989393</v>
      </c>
      <c r="AP321" s="26">
        <v>189.62865394686176</v>
      </c>
      <c r="AQ321" s="26">
        <v>189.62865394686176</v>
      </c>
      <c r="AR321" s="26">
        <v>226.76717598989393</v>
      </c>
      <c r="AS321" s="26">
        <v>226.76717598989393</v>
      </c>
      <c r="AT321" s="26">
        <v>226.76717598989393</v>
      </c>
      <c r="AU321" s="26">
        <v>225.72478161924246</v>
      </c>
      <c r="AV321" s="26">
        <v>225.72478161924246</v>
      </c>
      <c r="AW321" s="26">
        <v>189.62865394686176</v>
      </c>
      <c r="AX321" s="26">
        <v>223.59263701055019</v>
      </c>
      <c r="AY321" s="26">
        <v>331.91243520323633</v>
      </c>
      <c r="AZ321" s="26">
        <v>329.50798064972008</v>
      </c>
      <c r="BA321" s="26">
        <v>331.91243520323633</v>
      </c>
      <c r="BB321" s="26">
        <v>328.90028840256082</v>
      </c>
      <c r="BC321" s="26">
        <v>328.90028840256082</v>
      </c>
      <c r="BD321" s="26">
        <v>328.90028840256082</v>
      </c>
    </row>
    <row r="322" spans="1:56" x14ac:dyDescent="0.2">
      <c r="A322" s="2">
        <f t="shared" si="36"/>
        <v>44219</v>
      </c>
      <c r="B322" s="4" t="e">
        <f>Data!C321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  <c r="AN322" s="26">
        <v>226.82480475355669</v>
      </c>
      <c r="AO322" s="26">
        <v>226.82480475355669</v>
      </c>
      <c r="AP322" s="26">
        <v>189.71154524715612</v>
      </c>
      <c r="AQ322" s="26">
        <v>189.71154524715612</v>
      </c>
      <c r="AR322" s="26">
        <v>226.82480475355669</v>
      </c>
      <c r="AS322" s="26">
        <v>226.82480475355669</v>
      </c>
      <c r="AT322" s="26">
        <v>226.82480475355669</v>
      </c>
      <c r="AU322" s="26">
        <v>225.78002415821172</v>
      </c>
      <c r="AV322" s="26">
        <v>225.78002415821172</v>
      </c>
      <c r="AW322" s="26">
        <v>189.71154524715612</v>
      </c>
      <c r="AX322" s="26">
        <v>223.64289199675997</v>
      </c>
      <c r="AY322" s="26">
        <v>332.06037845565766</v>
      </c>
      <c r="AZ322" s="26">
        <v>329.65105036857693</v>
      </c>
      <c r="BA322" s="26">
        <v>332.06037845565766</v>
      </c>
      <c r="BB322" s="26">
        <v>329.04211496038261</v>
      </c>
      <c r="BC322" s="26">
        <v>329.04211496038261</v>
      </c>
      <c r="BD322" s="26">
        <v>329.04211496038261</v>
      </c>
    </row>
    <row r="323" spans="1:56" x14ac:dyDescent="0.2">
      <c r="A323" s="2">
        <f t="shared" si="36"/>
        <v>44220</v>
      </c>
      <c r="B323" s="4" t="e">
        <f>Data!C322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  <c r="AN323" s="26">
        <v>226.88238573295067</v>
      </c>
      <c r="AO323" s="26">
        <v>226.88238573295067</v>
      </c>
      <c r="AP323" s="26">
        <v>189.79433895380444</v>
      </c>
      <c r="AQ323" s="26">
        <v>189.79433895380444</v>
      </c>
      <c r="AR323" s="26">
        <v>226.88238573295067</v>
      </c>
      <c r="AS323" s="26">
        <v>226.88238573295067</v>
      </c>
      <c r="AT323" s="26">
        <v>226.88238573295067</v>
      </c>
      <c r="AU323" s="26">
        <v>225.83522264147541</v>
      </c>
      <c r="AV323" s="26">
        <v>225.83522264147541</v>
      </c>
      <c r="AW323" s="26">
        <v>189.79433895380444</v>
      </c>
      <c r="AX323" s="26">
        <v>223.69311026229462</v>
      </c>
      <c r="AY323" s="26">
        <v>332.20815512504839</v>
      </c>
      <c r="AZ323" s="26">
        <v>329.79396298169121</v>
      </c>
      <c r="BA323" s="26">
        <v>332.20815512504839</v>
      </c>
      <c r="BB323" s="26">
        <v>329.18378679487802</v>
      </c>
      <c r="BC323" s="26">
        <v>329.18378679487802</v>
      </c>
      <c r="BD323" s="26">
        <v>329.18378679487802</v>
      </c>
    </row>
    <row r="324" spans="1:56" x14ac:dyDescent="0.2">
      <c r="A324" s="2">
        <f t="shared" si="36"/>
        <v>44221</v>
      </c>
      <c r="B324" s="4" t="e">
        <f>Data!C323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  <c r="AN324" s="26">
        <v>226.93991901863819</v>
      </c>
      <c r="AO324" s="26">
        <v>226.93991901863819</v>
      </c>
      <c r="AP324" s="26">
        <v>189.87703534346571</v>
      </c>
      <c r="AQ324" s="26">
        <v>189.87703534346571</v>
      </c>
      <c r="AR324" s="26">
        <v>226.93991901863819</v>
      </c>
      <c r="AS324" s="26">
        <v>226.93991901863819</v>
      </c>
      <c r="AT324" s="26">
        <v>226.93991901863819</v>
      </c>
      <c r="AU324" s="26">
        <v>225.89037714966096</v>
      </c>
      <c r="AV324" s="26">
        <v>225.89037714966096</v>
      </c>
      <c r="AW324" s="26">
        <v>189.87703534346571</v>
      </c>
      <c r="AX324" s="26">
        <v>223.74329186933946</v>
      </c>
      <c r="AY324" s="26">
        <v>332.35576570280443</v>
      </c>
      <c r="AZ324" s="26">
        <v>329.93671894712759</v>
      </c>
      <c r="BA324" s="26">
        <v>332.35576570280443</v>
      </c>
      <c r="BB324" s="26">
        <v>329.32530435596323</v>
      </c>
      <c r="BC324" s="26">
        <v>329.32530435596323</v>
      </c>
      <c r="BD324" s="26">
        <v>329.32530435596323</v>
      </c>
    </row>
    <row r="325" spans="1:56" x14ac:dyDescent="0.2">
      <c r="A325" s="2">
        <f t="shared" ref="A325:A367" si="37">A324+1</f>
        <v>44222</v>
      </c>
      <c r="B325" s="4" t="e">
        <f>Data!C324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  <c r="AN325" s="26">
        <v>226.99740470087133</v>
      </c>
      <c r="AO325" s="26">
        <v>226.99740470087133</v>
      </c>
      <c r="AP325" s="26">
        <v>189.95963469147429</v>
      </c>
      <c r="AQ325" s="26">
        <v>189.95963469147429</v>
      </c>
      <c r="AR325" s="26">
        <v>226.99740470087133</v>
      </c>
      <c r="AS325" s="26">
        <v>226.99740470087133</v>
      </c>
      <c r="AT325" s="26">
        <v>226.99740470087133</v>
      </c>
      <c r="AU325" s="26">
        <v>225.94548776312098</v>
      </c>
      <c r="AV325" s="26">
        <v>225.94548776312098</v>
      </c>
      <c r="AW325" s="26">
        <v>189.95963469147429</v>
      </c>
      <c r="AX325" s="26">
        <v>223.79343687986272</v>
      </c>
      <c r="AY325" s="26">
        <v>332.50321067681881</v>
      </c>
      <c r="AZ325" s="26">
        <v>330.07931871944652</v>
      </c>
      <c r="BA325" s="26">
        <v>332.50321067681881</v>
      </c>
      <c r="BB325" s="26">
        <v>329.46666809004148</v>
      </c>
      <c r="BC325" s="26">
        <v>329.46666809004148</v>
      </c>
      <c r="BD325" s="26">
        <v>329.46666809004148</v>
      </c>
    </row>
    <row r="326" spans="1:56" x14ac:dyDescent="0.2">
      <c r="A326" s="2">
        <f t="shared" si="37"/>
        <v>44223</v>
      </c>
      <c r="B326" s="4" t="e">
        <f>Data!C325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  <c r="AN326" s="26">
        <v>227.05484286959515</v>
      </c>
      <c r="AO326" s="26">
        <v>227.05484286959515</v>
      </c>
      <c r="AP326" s="26">
        <v>190.04213727184936</v>
      </c>
      <c r="AQ326" s="26">
        <v>190.04213727184936</v>
      </c>
      <c r="AR326" s="26">
        <v>227.05484286959515</v>
      </c>
      <c r="AS326" s="26">
        <v>227.05484286959515</v>
      </c>
      <c r="AT326" s="26">
        <v>227.05484286959515</v>
      </c>
      <c r="AU326" s="26">
        <v>226.00055456193675</v>
      </c>
      <c r="AV326" s="26">
        <v>226.00055456193675</v>
      </c>
      <c r="AW326" s="26">
        <v>190.04213727184936</v>
      </c>
      <c r="AX326" s="26">
        <v>223.84354535561957</v>
      </c>
      <c r="AY326" s="26">
        <v>332.65049053157486</v>
      </c>
      <c r="AZ326" s="26">
        <v>330.22176274980853</v>
      </c>
      <c r="BA326" s="26">
        <v>332.65049053157486</v>
      </c>
      <c r="BB326" s="26">
        <v>329.60787844011082</v>
      </c>
      <c r="BC326" s="26">
        <v>329.60787844011082</v>
      </c>
      <c r="BD326" s="26">
        <v>329.60787844011082</v>
      </c>
    </row>
    <row r="327" spans="1:56" x14ac:dyDescent="0.2">
      <c r="A327" s="2">
        <f t="shared" si="37"/>
        <v>44224</v>
      </c>
      <c r="B327" s="4" t="e">
        <f>Data!C326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  <c r="AN327" s="26">
        <v>227.11223361445079</v>
      </c>
      <c r="AO327" s="26">
        <v>227.11223361445079</v>
      </c>
      <c r="AP327" s="26">
        <v>190.12454335730402</v>
      </c>
      <c r="AQ327" s="26">
        <v>190.12454335730402</v>
      </c>
      <c r="AR327" s="26">
        <v>227.11223361445079</v>
      </c>
      <c r="AS327" s="26">
        <v>227.11223361445079</v>
      </c>
      <c r="AT327" s="26">
        <v>227.11223361445079</v>
      </c>
      <c r="AU327" s="26">
        <v>226.05557762592142</v>
      </c>
      <c r="AV327" s="26">
        <v>226.05557762592142</v>
      </c>
      <c r="AW327" s="26">
        <v>190.12454335730402</v>
      </c>
      <c r="AX327" s="26">
        <v>223.89361735815584</v>
      </c>
      <c r="AY327" s="26">
        <v>332.79760574823422</v>
      </c>
      <c r="AZ327" s="26">
        <v>330.36405148607287</v>
      </c>
      <c r="BA327" s="26">
        <v>332.79760574823422</v>
      </c>
      <c r="BB327" s="26">
        <v>329.74893584586562</v>
      </c>
      <c r="BC327" s="26">
        <v>329.74893584586562</v>
      </c>
      <c r="BD327" s="26">
        <v>329.74893584586562</v>
      </c>
    </row>
    <row r="328" spans="1:56" x14ac:dyDescent="0.2">
      <c r="A328" s="2">
        <f t="shared" si="37"/>
        <v>44225</v>
      </c>
      <c r="B328" s="4" t="e">
        <f>Data!C327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  <c r="AN328" s="26">
        <v>227.16957702477842</v>
      </c>
      <c r="AO328" s="26">
        <v>227.16957702477842</v>
      </c>
      <c r="AP328" s="26">
        <v>190.20685321925461</v>
      </c>
      <c r="AQ328" s="26">
        <v>190.20685321925461</v>
      </c>
      <c r="AR328" s="26">
        <v>227.16957702477842</v>
      </c>
      <c r="AS328" s="26">
        <v>227.16957702477842</v>
      </c>
      <c r="AT328" s="26">
        <v>227.16957702477842</v>
      </c>
      <c r="AU328" s="26">
        <v>226.11055703462299</v>
      </c>
      <c r="AV328" s="26">
        <v>226.11055703462299</v>
      </c>
      <c r="AW328" s="26">
        <v>190.20685321925461</v>
      </c>
      <c r="AX328" s="26">
        <v>223.94365294881158</v>
      </c>
      <c r="AY328" s="26">
        <v>332.94455680472015</v>
      </c>
      <c r="AZ328" s="26">
        <v>330.50618537289091</v>
      </c>
      <c r="BA328" s="26">
        <v>332.94455680472015</v>
      </c>
      <c r="BB328" s="26">
        <v>329.88984074379277</v>
      </c>
      <c r="BC328" s="26">
        <v>329.88984074379277</v>
      </c>
      <c r="BD328" s="26">
        <v>329.88984074379277</v>
      </c>
    </row>
    <row r="329" spans="1:56" x14ac:dyDescent="0.2">
      <c r="A329" s="2">
        <f t="shared" si="37"/>
        <v>44226</v>
      </c>
      <c r="B329" s="4" t="e">
        <f>Data!C328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  <c r="AN329" s="26">
        <v>227.22687318962008</v>
      </c>
      <c r="AO329" s="26">
        <v>227.22687318962008</v>
      </c>
      <c r="AP329" s="26">
        <v>190.28906712782958</v>
      </c>
      <c r="AQ329" s="26">
        <v>190.28906712782958</v>
      </c>
      <c r="AR329" s="26">
        <v>227.22687318962008</v>
      </c>
      <c r="AS329" s="26">
        <v>227.22687318962008</v>
      </c>
      <c r="AT329" s="26">
        <v>227.22687318962008</v>
      </c>
      <c r="AU329" s="26">
        <v>226.16549286732729</v>
      </c>
      <c r="AV329" s="26">
        <v>226.16549286732729</v>
      </c>
      <c r="AW329" s="26">
        <v>190.28906712782958</v>
      </c>
      <c r="AX329" s="26">
        <v>223.9936521887243</v>
      </c>
      <c r="AY329" s="26">
        <v>333.09134417579651</v>
      </c>
      <c r="AZ329" s="26">
        <v>330.64816485179421</v>
      </c>
      <c r="BA329" s="26">
        <v>333.09134417579651</v>
      </c>
      <c r="BB329" s="26">
        <v>330.03059356726271</v>
      </c>
      <c r="BC329" s="26">
        <v>330.03059356726271</v>
      </c>
      <c r="BD329" s="26">
        <v>330.03059356726271</v>
      </c>
    </row>
    <row r="330" spans="1:56" x14ac:dyDescent="0.2">
      <c r="A330" s="2">
        <f t="shared" si="37"/>
        <v>44227</v>
      </c>
      <c r="B330" s="4" t="e">
        <f>Data!C329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  <c r="AN330" s="26">
        <v>227.28412219772233</v>
      </c>
      <c r="AO330" s="26">
        <v>227.28412219772233</v>
      </c>
      <c r="AP330" s="26">
        <v>190.37118535187852</v>
      </c>
      <c r="AQ330" s="26">
        <v>190.37118535187852</v>
      </c>
      <c r="AR330" s="26">
        <v>227.28412219772233</v>
      </c>
      <c r="AS330" s="26">
        <v>227.28412219772233</v>
      </c>
      <c r="AT330" s="26">
        <v>227.28412219772233</v>
      </c>
      <c r="AU330" s="26">
        <v>226.2203852030606</v>
      </c>
      <c r="AV330" s="26">
        <v>226.2203852030606</v>
      </c>
      <c r="AW330" s="26">
        <v>190.37118535187852</v>
      </c>
      <c r="AX330" s="26">
        <v>224.04361513883217</v>
      </c>
      <c r="AY330" s="26">
        <v>333.2379683331427</v>
      </c>
      <c r="AZ330" s="26">
        <v>330.78999036127829</v>
      </c>
      <c r="BA330" s="26">
        <v>333.2379683331427</v>
      </c>
      <c r="BB330" s="26">
        <v>330.17119474661541</v>
      </c>
      <c r="BC330" s="26">
        <v>330.17119474661541</v>
      </c>
      <c r="BD330" s="26">
        <v>330.17119474661541</v>
      </c>
    </row>
    <row r="331" spans="1:56" x14ac:dyDescent="0.2">
      <c r="A331" s="2">
        <f t="shared" si="37"/>
        <v>44228</v>
      </c>
      <c r="B331" s="4" t="e">
        <f>Data!C330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  <c r="AN331" s="26">
        <v>227.34132413753881</v>
      </c>
      <c r="AO331" s="26">
        <v>227.34132413753881</v>
      </c>
      <c r="AP331" s="26">
        <v>190.45320815898097</v>
      </c>
      <c r="AQ331" s="26">
        <v>190.45320815898097</v>
      </c>
      <c r="AR331" s="26">
        <v>227.34132413753881</v>
      </c>
      <c r="AS331" s="26">
        <v>227.34132413753881</v>
      </c>
      <c r="AT331" s="26">
        <v>227.34132413753881</v>
      </c>
      <c r="AU331" s="26">
        <v>226.27523412059239</v>
      </c>
      <c r="AV331" s="26">
        <v>226.27523412059239</v>
      </c>
      <c r="AW331" s="26">
        <v>190.45320815898097</v>
      </c>
      <c r="AX331" s="26">
        <v>224.09354185987689</v>
      </c>
      <c r="AY331" s="26">
        <v>333.3844297454246</v>
      </c>
      <c r="AZ331" s="26">
        <v>330.93166233688157</v>
      </c>
      <c r="BA331" s="26">
        <v>333.3844297454246</v>
      </c>
      <c r="BB331" s="26">
        <v>330.3116447092417</v>
      </c>
      <c r="BC331" s="26">
        <v>330.3116447092417</v>
      </c>
      <c r="BD331" s="26">
        <v>330.3116447092417</v>
      </c>
    </row>
    <row r="332" spans="1:56" x14ac:dyDescent="0.2">
      <c r="A332" s="2">
        <f t="shared" si="37"/>
        <v>44229</v>
      </c>
      <c r="B332" s="4" t="e">
        <f>Data!C331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  <c r="AN332" s="26">
        <v>227.39847909723275</v>
      </c>
      <c r="AO332" s="26">
        <v>227.39847909723275</v>
      </c>
      <c r="AP332" s="26">
        <v>190.53513581545513</v>
      </c>
      <c r="AQ332" s="26">
        <v>190.53513581545513</v>
      </c>
      <c r="AR332" s="26">
        <v>227.39847909723275</v>
      </c>
      <c r="AS332" s="26">
        <v>227.39847909723275</v>
      </c>
      <c r="AT332" s="26">
        <v>227.39847909723275</v>
      </c>
      <c r="AU332" s="26">
        <v>226.33003969843767</v>
      </c>
      <c r="AV332" s="26">
        <v>226.33003969843767</v>
      </c>
      <c r="AW332" s="26">
        <v>190.53513581545513</v>
      </c>
      <c r="AX332" s="26">
        <v>224.14343241240644</v>
      </c>
      <c r="AY332" s="26">
        <v>333.53072887836203</v>
      </c>
      <c r="AZ332" s="26">
        <v>331.07318121126031</v>
      </c>
      <c r="BA332" s="26">
        <v>333.53072887836203</v>
      </c>
      <c r="BB332" s="26">
        <v>330.45194387966052</v>
      </c>
      <c r="BC332" s="26">
        <v>330.45194387966052</v>
      </c>
      <c r="BD332" s="26">
        <v>330.45194387966052</v>
      </c>
    </row>
    <row r="333" spans="1:56" x14ac:dyDescent="0.2">
      <c r="A333" s="2">
        <f t="shared" si="37"/>
        <v>44230</v>
      </c>
      <c r="B333" s="4" t="e">
        <f>Data!C332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  <c r="AN333" s="26">
        <v>227.45558716467926</v>
      </c>
      <c r="AO333" s="26">
        <v>227.45558716467926</v>
      </c>
      <c r="AP333" s="26">
        <v>190.61696858636657</v>
      </c>
      <c r="AQ333" s="26">
        <v>190.61696858636657</v>
      </c>
      <c r="AR333" s="26">
        <v>227.45558716467926</v>
      </c>
      <c r="AS333" s="26">
        <v>227.45558716467926</v>
      </c>
      <c r="AT333" s="26">
        <v>227.45558716467926</v>
      </c>
      <c r="AU333" s="26">
        <v>226.3848020148595</v>
      </c>
      <c r="AV333" s="26">
        <v>226.3848020148595</v>
      </c>
      <c r="AW333" s="26">
        <v>190.61696858636657</v>
      </c>
      <c r="AX333" s="26">
        <v>224.19328685677769</v>
      </c>
      <c r="AY333" s="26">
        <v>333.67686619479247</v>
      </c>
      <c r="AZ333" s="26">
        <v>331.2145474142597</v>
      </c>
      <c r="BA333" s="26">
        <v>333.67686619479247</v>
      </c>
      <c r="BB333" s="26">
        <v>330.59209267959187</v>
      </c>
      <c r="BC333" s="26">
        <v>330.59209267959187</v>
      </c>
      <c r="BD333" s="26">
        <v>330.59209267959187</v>
      </c>
    </row>
    <row r="334" spans="1:56" x14ac:dyDescent="0.2">
      <c r="A334" s="2">
        <f t="shared" si="37"/>
        <v>44231</v>
      </c>
      <c r="B334" s="4" t="e">
        <f>Data!C333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  <c r="AN334" s="26">
        <v>227.51264842746761</v>
      </c>
      <c r="AO334" s="26">
        <v>227.51264842746761</v>
      </c>
      <c r="AP334" s="26">
        <v>190.69870673553666</v>
      </c>
      <c r="AQ334" s="26">
        <v>190.69870673553666</v>
      </c>
      <c r="AR334" s="26">
        <v>227.51264842746761</v>
      </c>
      <c r="AS334" s="26">
        <v>227.51264842746761</v>
      </c>
      <c r="AT334" s="26">
        <v>227.51264842746761</v>
      </c>
      <c r="AU334" s="26">
        <v>226.43952114787106</v>
      </c>
      <c r="AV334" s="26">
        <v>226.43952114787106</v>
      </c>
      <c r="AW334" s="26">
        <v>190.69870673553666</v>
      </c>
      <c r="AX334" s="26">
        <v>224.24310525315889</v>
      </c>
      <c r="AY334" s="26">
        <v>333.82284215473203</v>
      </c>
      <c r="AZ334" s="26">
        <v>331.35576137298102</v>
      </c>
      <c r="BA334" s="26">
        <v>333.82284215473203</v>
      </c>
      <c r="BB334" s="26">
        <v>330.73209152802588</v>
      </c>
      <c r="BC334" s="26">
        <v>330.73209152802588</v>
      </c>
      <c r="BD334" s="26">
        <v>330.73209152802588</v>
      </c>
    </row>
    <row r="335" spans="1:56" x14ac:dyDescent="0.2">
      <c r="A335" s="2">
        <f t="shared" si="37"/>
        <v>44232</v>
      </c>
      <c r="B335" s="4" t="e">
        <f>Data!C334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  <c r="AN335" s="26">
        <v>227.56966297290347</v>
      </c>
      <c r="AO335" s="26">
        <v>227.56966297290347</v>
      </c>
      <c r="AP335" s="26">
        <v>190.78035052555109</v>
      </c>
      <c r="AQ335" s="26">
        <v>190.78035052555109</v>
      </c>
      <c r="AR335" s="26">
        <v>227.56966297290347</v>
      </c>
      <c r="AS335" s="26">
        <v>227.56966297290347</v>
      </c>
      <c r="AT335" s="26">
        <v>227.56966297290347</v>
      </c>
      <c r="AU335" s="26">
        <v>226.49419717523799</v>
      </c>
      <c r="AV335" s="26">
        <v>226.49419717523799</v>
      </c>
      <c r="AW335" s="26">
        <v>190.78035052555109</v>
      </c>
      <c r="AX335" s="26">
        <v>224.29288766153189</v>
      </c>
      <c r="AY335" s="26">
        <v>333.96865721543304</v>
      </c>
      <c r="AZ335" s="26">
        <v>331.49682351184543</v>
      </c>
      <c r="BA335" s="26">
        <v>333.96865721543304</v>
      </c>
      <c r="BB335" s="26">
        <v>330.87194084128856</v>
      </c>
      <c r="BC335" s="26">
        <v>330.87194084128856</v>
      </c>
      <c r="BD335" s="26">
        <v>330.87194084128856</v>
      </c>
    </row>
    <row r="336" spans="1:56" x14ac:dyDescent="0.2">
      <c r="A336" s="2">
        <f t="shared" si="37"/>
        <v>44233</v>
      </c>
      <c r="B336" s="4" t="e">
        <f>Data!C335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  <c r="AN336" s="26">
        <v>227.62663088801094</v>
      </c>
      <c r="AO336" s="26">
        <v>227.62663088801094</v>
      </c>
      <c r="AP336" s="26">
        <v>190.86190021776824</v>
      </c>
      <c r="AQ336" s="26">
        <v>190.86190021776824</v>
      </c>
      <c r="AR336" s="26">
        <v>227.62663088801094</v>
      </c>
      <c r="AS336" s="26">
        <v>227.62663088801094</v>
      </c>
      <c r="AT336" s="26">
        <v>227.62663088801094</v>
      </c>
      <c r="AU336" s="26">
        <v>226.54883017448032</v>
      </c>
      <c r="AV336" s="26">
        <v>226.54883017448032</v>
      </c>
      <c r="AW336" s="26">
        <v>190.86190021776824</v>
      </c>
      <c r="AX336" s="26">
        <v>224.34263414169445</v>
      </c>
      <c r="AY336" s="26">
        <v>334.1143118314389</v>
      </c>
      <c r="AZ336" s="26">
        <v>331.63773425265452</v>
      </c>
      <c r="BA336" s="26">
        <v>334.1143118314389</v>
      </c>
      <c r="BB336" s="26">
        <v>331.0116410331039</v>
      </c>
      <c r="BC336" s="26">
        <v>331.0116410331039</v>
      </c>
      <c r="BD336" s="26">
        <v>331.0116410331039</v>
      </c>
    </row>
    <row r="337" spans="1:56" x14ac:dyDescent="0.2">
      <c r="A337" s="2">
        <f t="shared" si="37"/>
        <v>44234</v>
      </c>
      <c r="B337" s="4" t="e">
        <f>Data!C336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  <c r="AN337" s="26">
        <v>227.68355225953454</v>
      </c>
      <c r="AO337" s="26">
        <v>227.68355225953454</v>
      </c>
      <c r="AP337" s="26">
        <v>190.94335607232745</v>
      </c>
      <c r="AQ337" s="26">
        <v>190.94335607232745</v>
      </c>
      <c r="AR337" s="26">
        <v>227.68355225953454</v>
      </c>
      <c r="AS337" s="26">
        <v>227.68355225953454</v>
      </c>
      <c r="AT337" s="26">
        <v>227.68355225953454</v>
      </c>
      <c r="AU337" s="26">
        <v>226.60342022287452</v>
      </c>
      <c r="AV337" s="26">
        <v>226.60342022287452</v>
      </c>
      <c r="AW337" s="26">
        <v>190.94335607232745</v>
      </c>
      <c r="AX337" s="26">
        <v>224.39234475326219</v>
      </c>
      <c r="AY337" s="26">
        <v>334.25980645463619</v>
      </c>
      <c r="AZ337" s="26">
        <v>331.77849401464778</v>
      </c>
      <c r="BA337" s="26">
        <v>334.25980645463619</v>
      </c>
      <c r="BB337" s="26">
        <v>331.15119251465268</v>
      </c>
      <c r="BC337" s="26">
        <v>331.15119251465268</v>
      </c>
      <c r="BD337" s="26">
        <v>331.15119251465268</v>
      </c>
    </row>
    <row r="338" spans="1:56" x14ac:dyDescent="0.2">
      <c r="A338" s="2">
        <f t="shared" si="37"/>
        <v>44235</v>
      </c>
      <c r="B338" s="4" t="e">
        <f>Data!C337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  <c r="AN338" s="26">
        <v>227.74042717394127</v>
      </c>
      <c r="AO338" s="26">
        <v>227.74042717394127</v>
      </c>
      <c r="AP338" s="26">
        <v>191.02471834815722</v>
      </c>
      <c r="AQ338" s="26">
        <v>191.02471834815722</v>
      </c>
      <c r="AR338" s="26">
        <v>227.74042717394127</v>
      </c>
      <c r="AS338" s="26">
        <v>227.74042717394127</v>
      </c>
      <c r="AT338" s="26">
        <v>227.74042717394127</v>
      </c>
      <c r="AU338" s="26">
        <v>226.65796739745537</v>
      </c>
      <c r="AV338" s="26">
        <v>226.65796739745537</v>
      </c>
      <c r="AW338" s="26">
        <v>191.02471834815722</v>
      </c>
      <c r="AX338" s="26">
        <v>224.44201955567064</v>
      </c>
      <c r="AY338" s="26">
        <v>334.40514153430445</v>
      </c>
      <c r="AZ338" s="26">
        <v>331.91910321455714</v>
      </c>
      <c r="BA338" s="26">
        <v>334.40514153430445</v>
      </c>
      <c r="BB338" s="26">
        <v>331.29059569462879</v>
      </c>
      <c r="BC338" s="26">
        <v>331.29059569462879</v>
      </c>
      <c r="BD338" s="26">
        <v>331.29059569462879</v>
      </c>
    </row>
    <row r="339" spans="1:56" x14ac:dyDescent="0.2">
      <c r="A339" s="2">
        <f t="shared" si="37"/>
        <v>44236</v>
      </c>
      <c r="B339" s="4" t="e">
        <f>Data!C338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  <c r="AN339" s="26">
        <v>227.79725571742239</v>
      </c>
      <c r="AO339" s="26">
        <v>227.79725571742239</v>
      </c>
      <c r="AP339" s="26">
        <v>191.10598730298332</v>
      </c>
      <c r="AQ339" s="26">
        <v>191.10598730298332</v>
      </c>
      <c r="AR339" s="26">
        <v>227.79725571742239</v>
      </c>
      <c r="AS339" s="26">
        <v>227.79725571742239</v>
      </c>
      <c r="AT339" s="26">
        <v>227.79725571742239</v>
      </c>
      <c r="AU339" s="26">
        <v>226.71247177501775</v>
      </c>
      <c r="AV339" s="26">
        <v>226.71247177501775</v>
      </c>
      <c r="AW339" s="26">
        <v>191.10598730298332</v>
      </c>
      <c r="AX339" s="26">
        <v>224.49165860817703</v>
      </c>
      <c r="AY339" s="26">
        <v>334.55031751716342</v>
      </c>
      <c r="AZ339" s="26">
        <v>332.0595622666587</v>
      </c>
      <c r="BA339" s="26">
        <v>334.55031751716342</v>
      </c>
      <c r="BB339" s="26">
        <v>331.42985097929204</v>
      </c>
      <c r="BC339" s="26">
        <v>331.42985097929204</v>
      </c>
      <c r="BD339" s="26">
        <v>331.42985097929204</v>
      </c>
    </row>
    <row r="340" spans="1:56" x14ac:dyDescent="0.2">
      <c r="A340" s="2">
        <f t="shared" si="37"/>
        <v>44237</v>
      </c>
      <c r="B340" s="4" t="e">
        <f>Data!C339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  <c r="AN340" s="26">
        <v>227.8540379758953</v>
      </c>
      <c r="AO340" s="26">
        <v>227.8540379758953</v>
      </c>
      <c r="AP340" s="26">
        <v>191.18716319333683</v>
      </c>
      <c r="AQ340" s="26">
        <v>191.18716319333683</v>
      </c>
      <c r="AR340" s="26">
        <v>227.8540379758953</v>
      </c>
      <c r="AS340" s="26">
        <v>227.8540379758953</v>
      </c>
      <c r="AT340" s="26">
        <v>227.8540379758953</v>
      </c>
      <c r="AU340" s="26">
        <v>226.76693343211844</v>
      </c>
      <c r="AV340" s="26">
        <v>226.76693343211844</v>
      </c>
      <c r="AW340" s="26">
        <v>191.18716319333683</v>
      </c>
      <c r="AX340" s="26">
        <v>224.54126196986215</v>
      </c>
      <c r="AY340" s="26">
        <v>334.69533484741811</v>
      </c>
      <c r="AZ340" s="26">
        <v>332.19987158282208</v>
      </c>
      <c r="BA340" s="26">
        <v>334.69533484741811</v>
      </c>
      <c r="BB340" s="26">
        <v>331.56895877251884</v>
      </c>
      <c r="BC340" s="26">
        <v>331.56895877251884</v>
      </c>
      <c r="BD340" s="26">
        <v>331.56895877251884</v>
      </c>
    </row>
    <row r="341" spans="1:56" x14ac:dyDescent="0.2">
      <c r="A341" s="2">
        <f t="shared" si="37"/>
        <v>44238</v>
      </c>
      <c r="B341" s="4" t="e">
        <f>Data!C340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  <c r="AN341" s="26">
        <v>227.91077403500526</v>
      </c>
      <c r="AO341" s="26">
        <v>227.91077403500526</v>
      </c>
      <c r="AP341" s="26">
        <v>191.26824627456207</v>
      </c>
      <c r="AQ341" s="26">
        <v>191.26824627456207</v>
      </c>
      <c r="AR341" s="26">
        <v>227.91077403500526</v>
      </c>
      <c r="AS341" s="26">
        <v>227.91077403500526</v>
      </c>
      <c r="AT341" s="26">
        <v>227.91077403500526</v>
      </c>
      <c r="AU341" s="26">
        <v>226.82135244507779</v>
      </c>
      <c r="AV341" s="26">
        <v>226.82135244507779</v>
      </c>
      <c r="AW341" s="26">
        <v>191.26824627456207</v>
      </c>
      <c r="AX341" s="26">
        <v>224.59082969963194</v>
      </c>
      <c r="AY341" s="26">
        <v>334.84019396680185</v>
      </c>
      <c r="AZ341" s="26">
        <v>332.34003157255722</v>
      </c>
      <c r="BA341" s="26">
        <v>334.84019396680185</v>
      </c>
      <c r="BB341" s="26">
        <v>331.70791947585013</v>
      </c>
      <c r="BC341" s="26">
        <v>331.70791947585013</v>
      </c>
      <c r="BD341" s="26">
        <v>331.70791947585013</v>
      </c>
    </row>
    <row r="342" spans="1:56" x14ac:dyDescent="0.2">
      <c r="A342" s="2">
        <f t="shared" si="37"/>
        <v>44239</v>
      </c>
      <c r="B342" s="4" t="e">
        <f>Data!C341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  <c r="AN342" s="26">
        <v>227.96746398012715</v>
      </c>
      <c r="AO342" s="26">
        <v>227.96746398012715</v>
      </c>
      <c r="AP342" s="26">
        <v>191.34923680082454</v>
      </c>
      <c r="AQ342" s="26">
        <v>191.34923680082454</v>
      </c>
      <c r="AR342" s="26">
        <v>227.96746398012715</v>
      </c>
      <c r="AS342" s="26">
        <v>227.96746398012715</v>
      </c>
      <c r="AT342" s="26">
        <v>227.96746398012715</v>
      </c>
      <c r="AU342" s="26">
        <v>226.87572888998133</v>
      </c>
      <c r="AV342" s="26">
        <v>226.87572888998133</v>
      </c>
      <c r="AW342" s="26">
        <v>191.34923680082454</v>
      </c>
      <c r="AX342" s="26">
        <v>224.6403618562191</v>
      </c>
      <c r="AY342" s="26">
        <v>334.98489531461718</v>
      </c>
      <c r="AZ342" s="26">
        <v>332.48004264305894</v>
      </c>
      <c r="BA342" s="26">
        <v>334.98489531461718</v>
      </c>
      <c r="BB342" s="26">
        <v>331.84673348853704</v>
      </c>
      <c r="BC342" s="26">
        <v>331.84673348853704</v>
      </c>
      <c r="BD342" s="26">
        <v>331.84673348853704</v>
      </c>
    </row>
    <row r="343" spans="1:56" x14ac:dyDescent="0.2">
      <c r="A343" s="2">
        <f t="shared" si="37"/>
        <v>44240</v>
      </c>
      <c r="B343" s="4" t="e">
        <f>Data!C342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  <c r="AN343" s="26">
        <v>228.0241078963671</v>
      </c>
      <c r="AO343" s="26">
        <v>228.0241078963671</v>
      </c>
      <c r="AP343" s="26">
        <v>191.43013502511863</v>
      </c>
      <c r="AQ343" s="26">
        <v>191.43013502511863</v>
      </c>
      <c r="AR343" s="26">
        <v>228.0241078963671</v>
      </c>
      <c r="AS343" s="26">
        <v>228.0241078963671</v>
      </c>
      <c r="AT343" s="26">
        <v>228.0241078963671</v>
      </c>
      <c r="AU343" s="26">
        <v>226.93006284268137</v>
      </c>
      <c r="AV343" s="26">
        <v>226.93006284268137</v>
      </c>
      <c r="AW343" s="26">
        <v>191.43013502511863</v>
      </c>
      <c r="AX343" s="26">
        <v>224.68985849818466</v>
      </c>
      <c r="AY343" s="26">
        <v>335.12943932777512</v>
      </c>
      <c r="AZ343" s="26">
        <v>332.61990519924939</v>
      </c>
      <c r="BA343" s="26">
        <v>335.12943932777512</v>
      </c>
      <c r="BB343" s="26">
        <v>331.98540120758423</v>
      </c>
      <c r="BC343" s="26">
        <v>331.98540120758423</v>
      </c>
      <c r="BD343" s="26">
        <v>331.98540120758423</v>
      </c>
    </row>
    <row r="344" spans="1:56" x14ac:dyDescent="0.2">
      <c r="A344" s="2">
        <f t="shared" si="37"/>
        <v>44241</v>
      </c>
      <c r="B344" s="4" t="e">
        <f>Data!C343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  <c r="AN344" s="26">
        <v>228.08070586856411</v>
      </c>
      <c r="AO344" s="26">
        <v>228.08070586856411</v>
      </c>
      <c r="AP344" s="26">
        <v>191.51094119927546</v>
      </c>
      <c r="AQ344" s="26">
        <v>191.51094119927546</v>
      </c>
      <c r="AR344" s="26">
        <v>228.08070586856411</v>
      </c>
      <c r="AS344" s="26">
        <v>228.08070586856411</v>
      </c>
      <c r="AT344" s="26">
        <v>228.08070586856411</v>
      </c>
      <c r="AU344" s="26">
        <v>226.98435437879849</v>
      </c>
      <c r="AV344" s="26">
        <v>226.98435437879849</v>
      </c>
      <c r="AW344" s="26">
        <v>191.51094119927546</v>
      </c>
      <c r="AX344" s="26">
        <v>224.7393196839194</v>
      </c>
      <c r="AY344" s="26">
        <v>335.27382644083247</v>
      </c>
      <c r="AZ344" s="26">
        <v>332.75961964381844</v>
      </c>
      <c r="BA344" s="26">
        <v>335.27382644083247</v>
      </c>
      <c r="BB344" s="26">
        <v>332.12392302779142</v>
      </c>
      <c r="BC344" s="26">
        <v>332.12392302779142</v>
      </c>
      <c r="BD344" s="26">
        <v>332.12392302779142</v>
      </c>
    </row>
    <row r="345" spans="1:56" x14ac:dyDescent="0.2">
      <c r="A345" s="2">
        <f t="shared" si="37"/>
        <v>44242</v>
      </c>
      <c r="B345" s="4" t="e">
        <f>Data!C344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  <c r="AN345" s="26">
        <v>228.13725798129164</v>
      </c>
      <c r="AO345" s="26">
        <v>228.13725798129164</v>
      </c>
      <c r="AP345" s="26">
        <v>191.59165557397046</v>
      </c>
      <c r="AQ345" s="26">
        <v>191.59165557397046</v>
      </c>
      <c r="AR345" s="26">
        <v>228.13725798129164</v>
      </c>
      <c r="AS345" s="26">
        <v>228.13725798129164</v>
      </c>
      <c r="AT345" s="26">
        <v>228.13725798129164</v>
      </c>
      <c r="AU345" s="26">
        <v>227.03860357372301</v>
      </c>
      <c r="AV345" s="26">
        <v>227.03860357372301</v>
      </c>
      <c r="AW345" s="26">
        <v>191.59165557397046</v>
      </c>
      <c r="AX345" s="26">
        <v>224.78874547164526</v>
      </c>
      <c r="AY345" s="26">
        <v>335.41805708602766</v>
      </c>
      <c r="AZ345" s="26">
        <v>332.89918637726237</v>
      </c>
      <c r="BA345" s="26">
        <v>335.41805708602766</v>
      </c>
      <c r="BB345" s="26">
        <v>332.26229934179253</v>
      </c>
      <c r="BC345" s="26">
        <v>332.26229934179253</v>
      </c>
      <c r="BD345" s="26">
        <v>332.26229934179253</v>
      </c>
    </row>
    <row r="346" spans="1:56" x14ac:dyDescent="0.2">
      <c r="A346" s="2">
        <f t="shared" si="37"/>
        <v>44243</v>
      </c>
      <c r="B346" s="4" t="e">
        <f>Data!C345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  <c r="AN346" s="26">
        <v>228.19376431885917</v>
      </c>
      <c r="AO346" s="26">
        <v>228.19376431885917</v>
      </c>
      <c r="AP346" s="26">
        <v>191.67227839873098</v>
      </c>
      <c r="AQ346" s="26">
        <v>191.67227839873098</v>
      </c>
      <c r="AR346" s="26">
        <v>228.19376431885917</v>
      </c>
      <c r="AS346" s="26">
        <v>228.19376431885917</v>
      </c>
      <c r="AT346" s="26">
        <v>228.19376431885917</v>
      </c>
      <c r="AU346" s="26">
        <v>227.09281050261643</v>
      </c>
      <c r="AV346" s="26">
        <v>227.09281050261643</v>
      </c>
      <c r="AW346" s="26">
        <v>191.67227839873098</v>
      </c>
      <c r="AX346" s="26">
        <v>224.83813591941657</v>
      </c>
      <c r="AY346" s="26">
        <v>335.56213169331505</v>
      </c>
      <c r="AZ346" s="26">
        <v>333.03860579792041</v>
      </c>
      <c r="BA346" s="26">
        <v>335.56213169331505</v>
      </c>
      <c r="BB346" s="26">
        <v>332.40053054009337</v>
      </c>
      <c r="BC346" s="26">
        <v>332.40053054009337</v>
      </c>
      <c r="BD346" s="26">
        <v>332.40053054009337</v>
      </c>
    </row>
    <row r="347" spans="1:56" x14ac:dyDescent="0.2">
      <c r="A347" s="2">
        <f t="shared" si="37"/>
        <v>44244</v>
      </c>
      <c r="B347" s="4" t="e">
        <f>Data!C346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  <c r="AN347" s="26">
        <v>228.25022496531361</v>
      </c>
      <c r="AO347" s="26">
        <v>228.25022496531361</v>
      </c>
      <c r="AP347" s="26">
        <v>191.75280992194382</v>
      </c>
      <c r="AQ347" s="26">
        <v>191.75280992194382</v>
      </c>
      <c r="AR347" s="26">
        <v>228.25022496531361</v>
      </c>
      <c r="AS347" s="26">
        <v>228.25022496531361</v>
      </c>
      <c r="AT347" s="26">
        <v>228.25022496531361</v>
      </c>
      <c r="AU347" s="26">
        <v>227.14697524041281</v>
      </c>
      <c r="AV347" s="26">
        <v>227.14697524041281</v>
      </c>
      <c r="AW347" s="26">
        <v>191.75280992194382</v>
      </c>
      <c r="AX347" s="26">
        <v>224.8874910851215</v>
      </c>
      <c r="AY347" s="26">
        <v>335.70605069039755</v>
      </c>
      <c r="AZ347" s="26">
        <v>333.17787830201001</v>
      </c>
      <c r="BA347" s="26">
        <v>335.70605069039755</v>
      </c>
      <c r="BB347" s="26">
        <v>332.53861701110736</v>
      </c>
      <c r="BC347" s="26">
        <v>332.53861701110736</v>
      </c>
      <c r="BD347" s="26">
        <v>332.53861701110736</v>
      </c>
    </row>
    <row r="348" spans="1:56" x14ac:dyDescent="0.2">
      <c r="A348" s="2">
        <f t="shared" si="37"/>
        <v>44245</v>
      </c>
      <c r="B348" s="4" t="e">
        <f>Data!C347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  <c r="AN348" s="26">
        <v>228.30664000444085</v>
      </c>
      <c r="AO348" s="26">
        <v>228.30664000444085</v>
      </c>
      <c r="AP348" s="26">
        <v>191.83325039086264</v>
      </c>
      <c r="AQ348" s="26">
        <v>191.83325039086264</v>
      </c>
      <c r="AR348" s="26">
        <v>228.30664000444085</v>
      </c>
      <c r="AS348" s="26">
        <v>228.30664000444085</v>
      </c>
      <c r="AT348" s="26">
        <v>228.30664000444085</v>
      </c>
      <c r="AU348" s="26">
        <v>227.2010978618201</v>
      </c>
      <c r="AV348" s="26">
        <v>227.2010978618201</v>
      </c>
      <c r="AW348" s="26">
        <v>191.83325039086264</v>
      </c>
      <c r="AX348" s="26">
        <v>224.93681102648313</v>
      </c>
      <c r="AY348" s="26">
        <v>335.84981450275814</v>
      </c>
      <c r="AZ348" s="26">
        <v>333.3170042836602</v>
      </c>
      <c r="BA348" s="26">
        <v>335.84981450275814</v>
      </c>
      <c r="BB348" s="26">
        <v>332.67655914118978</v>
      </c>
      <c r="BC348" s="26">
        <v>332.67655914118978</v>
      </c>
      <c r="BD348" s="26">
        <v>332.67655914118978</v>
      </c>
    </row>
    <row r="349" spans="1:56" x14ac:dyDescent="0.2">
      <c r="A349" s="2">
        <f t="shared" si="37"/>
        <v>44246</v>
      </c>
      <c r="B349" s="4" t="e">
        <f>Data!C348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  <c r="AN349" s="26">
        <v>228.36300951976716</v>
      </c>
      <c r="AO349" s="26">
        <v>228.36300951976716</v>
      </c>
      <c r="AP349" s="26">
        <v>191.91360005161545</v>
      </c>
      <c r="AQ349" s="26">
        <v>191.91360005161545</v>
      </c>
      <c r="AR349" s="26">
        <v>228.36300951976716</v>
      </c>
      <c r="AS349" s="26">
        <v>228.36300951976716</v>
      </c>
      <c r="AT349" s="26">
        <v>228.36300951976716</v>
      </c>
      <c r="AU349" s="26">
        <v>227.25517844132145</v>
      </c>
      <c r="AV349" s="26">
        <v>227.25517844132145</v>
      </c>
      <c r="AW349" s="26">
        <v>191.91360005161545</v>
      </c>
      <c r="AX349" s="26">
        <v>224.98609580106066</v>
      </c>
      <c r="AY349" s="26">
        <v>335.99342355369004</v>
      </c>
      <c r="AZ349" s="26">
        <v>333.45598413494378</v>
      </c>
      <c r="BA349" s="26">
        <v>335.99342355369004</v>
      </c>
      <c r="BB349" s="26">
        <v>332.8143573146703</v>
      </c>
      <c r="BC349" s="26">
        <v>332.8143573146703</v>
      </c>
      <c r="BD349" s="26">
        <v>332.8143573146703</v>
      </c>
    </row>
    <row r="350" spans="1:56" x14ac:dyDescent="0.2">
      <c r="A350" s="2">
        <f t="shared" si="37"/>
        <v>44247</v>
      </c>
      <c r="B350" s="4" t="e">
        <f>Data!C349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  <c r="AN350" s="26">
        <v>228.41933359456056</v>
      </c>
      <c r="AO350" s="26">
        <v>228.41933359456056</v>
      </c>
      <c r="AP350" s="26">
        <v>191.99385914921174</v>
      </c>
      <c r="AQ350" s="26">
        <v>191.99385914921174</v>
      </c>
      <c r="AR350" s="26">
        <v>228.41933359456056</v>
      </c>
      <c r="AS350" s="26">
        <v>228.41933359456056</v>
      </c>
      <c r="AT350" s="26">
        <v>228.41933359456056</v>
      </c>
      <c r="AU350" s="26">
        <v>227.30921705317652</v>
      </c>
      <c r="AV350" s="26">
        <v>227.30921705317652</v>
      </c>
      <c r="AW350" s="26">
        <v>191.99385914921174</v>
      </c>
      <c r="AX350" s="26">
        <v>225.03534546625056</v>
      </c>
      <c r="AY350" s="26">
        <v>336.13687826432545</v>
      </c>
      <c r="AZ350" s="26">
        <v>333.59481824590779</v>
      </c>
      <c r="BA350" s="26">
        <v>336.13687826432545</v>
      </c>
      <c r="BB350" s="26">
        <v>332.95201191388418</v>
      </c>
      <c r="BC350" s="26">
        <v>332.95201191388418</v>
      </c>
      <c r="BD350" s="26">
        <v>332.95201191388418</v>
      </c>
    </row>
    <row r="351" spans="1:56" x14ac:dyDescent="0.2">
      <c r="A351" s="2">
        <f t="shared" si="37"/>
        <v>44248</v>
      </c>
      <c r="B351" s="4" t="e">
        <f>Data!C350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  <c r="AN351" s="26">
        <v>228.47561231183221</v>
      </c>
      <c r="AO351" s="26">
        <v>228.47561231183221</v>
      </c>
      <c r="AP351" s="26">
        <v>192.07402792754991</v>
      </c>
      <c r="AQ351" s="26">
        <v>192.07402792754991</v>
      </c>
      <c r="AR351" s="26">
        <v>228.47561231183221</v>
      </c>
      <c r="AS351" s="26">
        <v>228.47561231183221</v>
      </c>
      <c r="AT351" s="26">
        <v>228.47561231183221</v>
      </c>
      <c r="AU351" s="26">
        <v>227.36321377142264</v>
      </c>
      <c r="AV351" s="26">
        <v>227.36321377142264</v>
      </c>
      <c r="AW351" s="26">
        <v>192.07402792754991</v>
      </c>
      <c r="AX351" s="26">
        <v>225.08456007928766</v>
      </c>
      <c r="AY351" s="26">
        <v>336.28017905366346</v>
      </c>
      <c r="AZ351" s="26">
        <v>333.73350700460298</v>
      </c>
      <c r="BA351" s="26">
        <v>336.28017905366346</v>
      </c>
      <c r="BB351" s="26">
        <v>333.0895233192021</v>
      </c>
      <c r="BC351" s="26">
        <v>333.0895233192021</v>
      </c>
      <c r="BD351" s="26">
        <v>333.0895233192021</v>
      </c>
    </row>
    <row r="352" spans="1:56" x14ac:dyDescent="0.2">
      <c r="A352" s="2">
        <f t="shared" si="37"/>
        <v>44249</v>
      </c>
      <c r="B352" s="4" t="e">
        <f>Data!C351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  <c r="AN352" s="26">
        <v>228.53184575433781</v>
      </c>
      <c r="AO352" s="26">
        <v>228.53184575433781</v>
      </c>
      <c r="AP352" s="26">
        <v>192.15410662942432</v>
      </c>
      <c r="AQ352" s="26">
        <v>192.15410662942432</v>
      </c>
      <c r="AR352" s="26">
        <v>228.53184575433781</v>
      </c>
      <c r="AS352" s="26">
        <v>228.53184575433781</v>
      </c>
      <c r="AT352" s="26">
        <v>228.53184575433781</v>
      </c>
      <c r="AU352" s="26">
        <v>227.41716866987611</v>
      </c>
      <c r="AV352" s="26">
        <v>227.41716866987611</v>
      </c>
      <c r="AW352" s="26">
        <v>192.15410662942432</v>
      </c>
      <c r="AX352" s="26">
        <v>225.13373969724611</v>
      </c>
      <c r="AY352" s="26">
        <v>336.42332633859678</v>
      </c>
      <c r="AZ352" s="26">
        <v>333.8720507971118</v>
      </c>
      <c r="BA352" s="26">
        <v>336.42332633859678</v>
      </c>
      <c r="BB352" s="26">
        <v>333.22689190905874</v>
      </c>
      <c r="BC352" s="26">
        <v>333.22689190905874</v>
      </c>
      <c r="BD352" s="26">
        <v>333.22689190905874</v>
      </c>
    </row>
    <row r="353" spans="1:56" x14ac:dyDescent="0.2">
      <c r="A353" s="2">
        <f t="shared" si="37"/>
        <v>44250</v>
      </c>
      <c r="B353" s="4" t="e">
        <f>Data!C352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  <c r="AN353" s="26">
        <v>228.58803400457882</v>
      </c>
      <c r="AO353" s="26">
        <v>228.58803400457882</v>
      </c>
      <c r="AP353" s="26">
        <v>192.23409549653255</v>
      </c>
      <c r="AQ353" s="26">
        <v>192.23409549653255</v>
      </c>
      <c r="AR353" s="26">
        <v>228.58803400457882</v>
      </c>
      <c r="AS353" s="26">
        <v>228.58803400457882</v>
      </c>
      <c r="AT353" s="26">
        <v>228.58803400457882</v>
      </c>
      <c r="AU353" s="26">
        <v>227.47108182213327</v>
      </c>
      <c r="AV353" s="26">
        <v>227.47108182213327</v>
      </c>
      <c r="AW353" s="26">
        <v>192.23409549653255</v>
      </c>
      <c r="AX353" s="26">
        <v>225.18288437704052</v>
      </c>
      <c r="AY353" s="26">
        <v>336.56632053393724</v>
      </c>
      <c r="AZ353" s="26">
        <v>334.01045000757529</v>
      </c>
      <c r="BA353" s="26">
        <v>336.56632053393724</v>
      </c>
      <c r="BB353" s="26">
        <v>333.36411805997994</v>
      </c>
      <c r="BC353" s="26">
        <v>333.36411805997994</v>
      </c>
      <c r="BD353" s="26">
        <v>333.36411805997994</v>
      </c>
    </row>
    <row r="354" spans="1:56" x14ac:dyDescent="0.2">
      <c r="A354" s="2">
        <f t="shared" si="37"/>
        <v>44251</v>
      </c>
      <c r="B354" s="4" t="e">
        <f>Data!C353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  <c r="AN354" s="26">
        <v>228.64417714480376</v>
      </c>
      <c r="AO354" s="26">
        <v>228.64417714480376</v>
      </c>
      <c r="AP354" s="26">
        <v>192.31399476948229</v>
      </c>
      <c r="AQ354" s="26">
        <v>192.31399476948229</v>
      </c>
      <c r="AR354" s="26">
        <v>228.64417714480376</v>
      </c>
      <c r="AS354" s="26">
        <v>228.64417714480376</v>
      </c>
      <c r="AT354" s="26">
        <v>228.64417714480376</v>
      </c>
      <c r="AU354" s="26">
        <v>227.52495330157183</v>
      </c>
      <c r="AV354" s="26">
        <v>227.52495330157183</v>
      </c>
      <c r="AW354" s="26">
        <v>192.31399476948229</v>
      </c>
      <c r="AX354" s="26">
        <v>225.23199417542682</v>
      </c>
      <c r="AY354" s="26">
        <v>336.70916205244072</v>
      </c>
      <c r="AZ354" s="26">
        <v>334.14870501821895</v>
      </c>
      <c r="BA354" s="26">
        <v>336.70916205244072</v>
      </c>
      <c r="BB354" s="26">
        <v>333.50120214660916</v>
      </c>
      <c r="BC354" s="26">
        <v>333.50120214660916</v>
      </c>
      <c r="BD354" s="26">
        <v>333.50120214660916</v>
      </c>
    </row>
    <row r="355" spans="1:56" x14ac:dyDescent="0.2">
      <c r="A355" s="2">
        <f t="shared" si="37"/>
        <v>44252</v>
      </c>
      <c r="B355" s="4" t="e">
        <f>Data!C354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  <c r="AN355" s="26">
        <v>228.70027525700959</v>
      </c>
      <c r="AO355" s="26">
        <v>228.70027525700959</v>
      </c>
      <c r="AP355" s="26">
        <v>192.39380468779848</v>
      </c>
      <c r="AQ355" s="26">
        <v>192.39380468779848</v>
      </c>
      <c r="AR355" s="26">
        <v>228.70027525700959</v>
      </c>
      <c r="AS355" s="26">
        <v>228.70027525700959</v>
      </c>
      <c r="AT355" s="26">
        <v>228.70027525700959</v>
      </c>
      <c r="AU355" s="26">
        <v>227.57878318135178</v>
      </c>
      <c r="AV355" s="26">
        <v>227.57878318135178</v>
      </c>
      <c r="AW355" s="26">
        <v>192.39380468779848</v>
      </c>
      <c r="AX355" s="26">
        <v>225.28106914900326</v>
      </c>
      <c r="AY355" s="26">
        <v>336.85185130483086</v>
      </c>
      <c r="AZ355" s="26">
        <v>334.28681620937755</v>
      </c>
      <c r="BA355" s="26">
        <v>336.85185130483086</v>
      </c>
      <c r="BB355" s="26">
        <v>333.63814454173229</v>
      </c>
      <c r="BC355" s="26">
        <v>333.63814454173229</v>
      </c>
      <c r="BD355" s="26">
        <v>333.63814454173229</v>
      </c>
    </row>
    <row r="356" spans="1:56" x14ac:dyDescent="0.2">
      <c r="A356" s="2">
        <f t="shared" si="37"/>
        <v>44253</v>
      </c>
      <c r="B356" s="4" t="e">
        <f>Data!C355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  <c r="AN356" s="26">
        <v>228.75632842294283</v>
      </c>
      <c r="AO356" s="26">
        <v>228.75632842294283</v>
      </c>
      <c r="AP356" s="26">
        <v>192.47352548993021</v>
      </c>
      <c r="AQ356" s="26">
        <v>192.47352548993021</v>
      </c>
      <c r="AR356" s="26">
        <v>228.75632842294283</v>
      </c>
      <c r="AS356" s="26">
        <v>228.75632842294283</v>
      </c>
      <c r="AT356" s="26">
        <v>228.75632842294283</v>
      </c>
      <c r="AU356" s="26">
        <v>227.63257153441668</v>
      </c>
      <c r="AV356" s="26">
        <v>227.63257153441668</v>
      </c>
      <c r="AW356" s="26">
        <v>192.47352548993021</v>
      </c>
      <c r="AX356" s="26">
        <v>225.33010935421132</v>
      </c>
      <c r="AY356" s="26">
        <v>336.99438869982203</v>
      </c>
      <c r="AZ356" s="26">
        <v>334.42478395951889</v>
      </c>
      <c r="BA356" s="26">
        <v>336.99438869982203</v>
      </c>
      <c r="BB356" s="26">
        <v>333.77494561630192</v>
      </c>
      <c r="BC356" s="26">
        <v>333.77494561630192</v>
      </c>
      <c r="BD356" s="26">
        <v>333.77494561630192</v>
      </c>
    </row>
    <row r="357" spans="1:56" x14ac:dyDescent="0.2">
      <c r="A357" s="2">
        <f t="shared" si="37"/>
        <v>44254</v>
      </c>
      <c r="B357" s="4" t="e">
        <f>Data!C356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  <c r="AN357" s="26">
        <v>228.81233672410087</v>
      </c>
      <c r="AO357" s="26">
        <v>228.81233672410087</v>
      </c>
      <c r="AP357" s="26">
        <v>192.55315741325754</v>
      </c>
      <c r="AQ357" s="26">
        <v>192.55315741325754</v>
      </c>
      <c r="AR357" s="26">
        <v>228.81233672410087</v>
      </c>
      <c r="AS357" s="26">
        <v>228.81233672410087</v>
      </c>
      <c r="AT357" s="26">
        <v>228.81233672410087</v>
      </c>
      <c r="AU357" s="26">
        <v>227.68631843349468</v>
      </c>
      <c r="AV357" s="26">
        <v>227.68631843349468</v>
      </c>
      <c r="AW357" s="26">
        <v>192.55315741325754</v>
      </c>
      <c r="AX357" s="26">
        <v>225.37911484733655</v>
      </c>
      <c r="AY357" s="26">
        <v>337.13677464414155</v>
      </c>
      <c r="AZ357" s="26">
        <v>334.56260864526666</v>
      </c>
      <c r="BA357" s="26">
        <v>337.13677464414155</v>
      </c>
      <c r="BB357" s="26">
        <v>333.91160573946047</v>
      </c>
      <c r="BC357" s="26">
        <v>333.91160573946047</v>
      </c>
      <c r="BD357" s="26">
        <v>333.91160573946047</v>
      </c>
    </row>
    <row r="358" spans="1:56" x14ac:dyDescent="0.2">
      <c r="A358" s="2">
        <f t="shared" si="37"/>
        <v>44255</v>
      </c>
      <c r="B358" s="4" t="e">
        <f>Data!C357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  <c r="AN358" s="26">
        <v>228.86830024173315</v>
      </c>
      <c r="AO358" s="26">
        <v>228.86830024173315</v>
      </c>
      <c r="AP358" s="26">
        <v>192.63270069409836</v>
      </c>
      <c r="AQ358" s="26">
        <v>192.63270069409836</v>
      </c>
      <c r="AR358" s="26">
        <v>228.86830024173315</v>
      </c>
      <c r="AS358" s="26">
        <v>228.86830024173315</v>
      </c>
      <c r="AT358" s="26">
        <v>228.86830024173315</v>
      </c>
      <c r="AU358" s="26">
        <v>227.74002395109954</v>
      </c>
      <c r="AV358" s="26">
        <v>227.74002395109954</v>
      </c>
      <c r="AW358" s="26">
        <v>192.63270069409836</v>
      </c>
      <c r="AX358" s="26">
        <v>225.42808568450951</v>
      </c>
      <c r="AY358" s="26">
        <v>337.27900954255108</v>
      </c>
      <c r="AZ358" s="26">
        <v>334.70029064142255</v>
      </c>
      <c r="BA358" s="26">
        <v>337.27900954255108</v>
      </c>
      <c r="BB358" s="26">
        <v>334.04812527856245</v>
      </c>
      <c r="BC358" s="26">
        <v>334.04812527856245</v>
      </c>
      <c r="BD358" s="26">
        <v>334.04812527856245</v>
      </c>
    </row>
    <row r="359" spans="1:56" x14ac:dyDescent="0.2">
      <c r="A359" s="2">
        <f t="shared" si="37"/>
        <v>44256</v>
      </c>
      <c r="B359" s="4" t="e">
        <f>Data!C358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  <c r="AN359" s="26">
        <v>228.92421905684236</v>
      </c>
      <c r="AO359" s="26">
        <v>228.92421905684236</v>
      </c>
      <c r="AP359" s="26">
        <v>192.71215556771517</v>
      </c>
      <c r="AQ359" s="26">
        <v>192.71215556771517</v>
      </c>
      <c r="AR359" s="26">
        <v>228.92421905684236</v>
      </c>
      <c r="AS359" s="26">
        <v>228.92421905684236</v>
      </c>
      <c r="AT359" s="26">
        <v>228.92421905684236</v>
      </c>
      <c r="AU359" s="26">
        <v>227.7936881595318</v>
      </c>
      <c r="AV359" s="26">
        <v>227.7936881595318</v>
      </c>
      <c r="AW359" s="26">
        <v>192.71215556771517</v>
      </c>
      <c r="AX359" s="26">
        <v>225.47702192170652</v>
      </c>
      <c r="AY359" s="26">
        <v>337.4210937978674</v>
      </c>
      <c r="AZ359" s="26">
        <v>334.83783032098739</v>
      </c>
      <c r="BA359" s="26">
        <v>337.4210937978674</v>
      </c>
      <c r="BB359" s="26">
        <v>334.1845045991958</v>
      </c>
      <c r="BC359" s="26">
        <v>334.1845045991958</v>
      </c>
      <c r="BD359" s="26">
        <v>334.1845045991958</v>
      </c>
    </row>
    <row r="360" spans="1:56" x14ac:dyDescent="0.2">
      <c r="A360" s="2">
        <f t="shared" si="37"/>
        <v>44257</v>
      </c>
      <c r="B360" s="4" t="e">
        <f>Data!C359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  <c r="AN360" s="26">
        <v>228.9800932501856</v>
      </c>
      <c r="AO360" s="26">
        <v>228.9800932501856</v>
      </c>
      <c r="AP360" s="26">
        <v>192.79152226832176</v>
      </c>
      <c r="AQ360" s="26">
        <v>192.79152226832176</v>
      </c>
      <c r="AR360" s="26">
        <v>228.9800932501856</v>
      </c>
      <c r="AS360" s="26">
        <v>228.9800932501856</v>
      </c>
      <c r="AT360" s="26">
        <v>228.9800932501856</v>
      </c>
      <c r="AU360" s="26">
        <v>227.84731113087963</v>
      </c>
      <c r="AV360" s="26">
        <v>227.84731113087963</v>
      </c>
      <c r="AW360" s="26">
        <v>192.79152226832176</v>
      </c>
      <c r="AX360" s="26">
        <v>225.52592361475052</v>
      </c>
      <c r="AY360" s="26">
        <v>337.56302781098231</v>
      </c>
      <c r="AZ360" s="26">
        <v>334.97522805518162</v>
      </c>
      <c r="BA360" s="26">
        <v>337.56302781098231</v>
      </c>
      <c r="BB360" s="26">
        <v>334.32074406520252</v>
      </c>
      <c r="BC360" s="26">
        <v>334.32074406520252</v>
      </c>
      <c r="BD360" s="26">
        <v>334.32074406520252</v>
      </c>
    </row>
    <row r="361" spans="1:56" x14ac:dyDescent="0.2">
      <c r="A361" s="2">
        <f t="shared" si="37"/>
        <v>44258</v>
      </c>
      <c r="B361" s="4" t="e">
        <f>Data!C360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  <c r="AN361" s="26">
        <v>229.03592290227559</v>
      </c>
      <c r="AO361" s="26">
        <v>229.03592290227559</v>
      </c>
      <c r="AP361" s="26">
        <v>192.87080102908982</v>
      </c>
      <c r="AQ361" s="26">
        <v>192.87080102908982</v>
      </c>
      <c r="AR361" s="26">
        <v>229.03592290227559</v>
      </c>
      <c r="AS361" s="26">
        <v>229.03592290227559</v>
      </c>
      <c r="AT361" s="26">
        <v>229.03592290227559</v>
      </c>
      <c r="AU361" s="26">
        <v>227.90089293702005</v>
      </c>
      <c r="AV361" s="26">
        <v>227.90089293702005</v>
      </c>
      <c r="AW361" s="26">
        <v>192.87080102908982</v>
      </c>
      <c r="AX361" s="26">
        <v>225.57479081931189</v>
      </c>
      <c r="AY361" s="26">
        <v>337.70481198088208</v>
      </c>
      <c r="AZ361" s="26">
        <v>335.112484213465</v>
      </c>
      <c r="BA361" s="26">
        <v>337.70481198088208</v>
      </c>
      <c r="BB361" s="26">
        <v>334.45684403869859</v>
      </c>
      <c r="BC361" s="26">
        <v>334.45684403869859</v>
      </c>
      <c r="BD361" s="26">
        <v>334.45684403869859</v>
      </c>
    </row>
    <row r="362" spans="1:56" x14ac:dyDescent="0.2">
      <c r="A362" s="2">
        <f t="shared" si="37"/>
        <v>44259</v>
      </c>
      <c r="B362" s="4" t="e">
        <f>Data!C361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  <c r="AN362" s="26">
        <v>229.09170809338173</v>
      </c>
      <c r="AO362" s="26">
        <v>229.09170809338173</v>
      </c>
      <c r="AP362" s="26">
        <v>192.94999208215563</v>
      </c>
      <c r="AQ362" s="26">
        <v>192.94999208215563</v>
      </c>
      <c r="AR362" s="26">
        <v>229.09170809338173</v>
      </c>
      <c r="AS362" s="26">
        <v>229.09170809338173</v>
      </c>
      <c r="AT362" s="26">
        <v>229.09170809338173</v>
      </c>
      <c r="AU362" s="26">
        <v>227.95443364961972</v>
      </c>
      <c r="AV362" s="26">
        <v>227.95443364961972</v>
      </c>
      <c r="AW362" s="26">
        <v>192.94999208215563</v>
      </c>
      <c r="AX362" s="26">
        <v>225.62362359090915</v>
      </c>
      <c r="AY362" s="26">
        <v>337.84644670466639</v>
      </c>
      <c r="AZ362" s="26">
        <v>335.24959916355562</v>
      </c>
      <c r="BA362" s="26">
        <v>337.84644670466639</v>
      </c>
      <c r="BB362" s="26">
        <v>334.59280488009307</v>
      </c>
      <c r="BC362" s="26">
        <v>334.59280488009307</v>
      </c>
      <c r="BD362" s="26">
        <v>334.59280488009307</v>
      </c>
    </row>
    <row r="363" spans="1:56" x14ac:dyDescent="0.2">
      <c r="A363" s="2">
        <f t="shared" si="37"/>
        <v>44260</v>
      </c>
      <c r="B363" s="4" t="e">
        <f>Data!C362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  <c r="AN363" s="26">
        <v>229.14744890353131</v>
      </c>
      <c r="AO363" s="26">
        <v>229.14744890353131</v>
      </c>
      <c r="AP363" s="26">
        <v>193.02909565862649</v>
      </c>
      <c r="AQ363" s="26">
        <v>193.02909565862649</v>
      </c>
      <c r="AR363" s="26">
        <v>229.14744890353131</v>
      </c>
      <c r="AS363" s="26">
        <v>229.14744890353131</v>
      </c>
      <c r="AT363" s="26">
        <v>229.14744890353131</v>
      </c>
      <c r="AU363" s="26">
        <v>228.00793334013608</v>
      </c>
      <c r="AV363" s="26">
        <v>228.00793334013608</v>
      </c>
      <c r="AW363" s="26">
        <v>193.02909565862649</v>
      </c>
      <c r="AX363" s="26">
        <v>225.67242198490979</v>
      </c>
      <c r="AY363" s="26">
        <v>337.98793237756638</v>
      </c>
      <c r="AZ363" s="26">
        <v>335.38657327144824</v>
      </c>
      <c r="BA363" s="26">
        <v>337.98793237756638</v>
      </c>
      <c r="BB363" s="26">
        <v>334.72862694810652</v>
      </c>
      <c r="BC363" s="26">
        <v>334.72862694810652</v>
      </c>
      <c r="BD363" s="26">
        <v>334.72862694810652</v>
      </c>
    </row>
    <row r="364" spans="1:56" x14ac:dyDescent="0.2">
      <c r="A364" s="2">
        <f t="shared" si="37"/>
        <v>44261</v>
      </c>
      <c r="B364" s="4" t="e">
        <f>Data!C363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  <c r="AN364" s="26">
        <v>229.20314541251057</v>
      </c>
      <c r="AO364" s="26">
        <v>229.20314541251057</v>
      </c>
      <c r="AP364" s="26">
        <v>193.10811198858721</v>
      </c>
      <c r="AQ364" s="26">
        <v>193.10811198858721</v>
      </c>
      <c r="AR364" s="26">
        <v>229.20314541251057</v>
      </c>
      <c r="AS364" s="26">
        <v>229.20314541251057</v>
      </c>
      <c r="AT364" s="26">
        <v>229.20314541251057</v>
      </c>
      <c r="AU364" s="26">
        <v>228.06139207981826</v>
      </c>
      <c r="AV364" s="26">
        <v>228.06139207981826</v>
      </c>
      <c r="AW364" s="26">
        <v>193.10811198858721</v>
      </c>
      <c r="AX364" s="26">
        <v>225.72118605653094</v>
      </c>
      <c r="AY364" s="26">
        <v>338.12926939296233</v>
      </c>
      <c r="AZ364" s="26">
        <v>335.52340690143222</v>
      </c>
      <c r="BA364" s="26">
        <v>338.12926939296233</v>
      </c>
      <c r="BB364" s="26">
        <v>334.86431059978901</v>
      </c>
      <c r="BC364" s="26">
        <v>334.86431059978901</v>
      </c>
      <c r="BD364" s="26">
        <v>334.86431059978901</v>
      </c>
    </row>
    <row r="365" spans="1:56" x14ac:dyDescent="0.2">
      <c r="A365" s="2">
        <f t="shared" si="37"/>
        <v>44262</v>
      </c>
      <c r="B365" s="4" t="e">
        <f>Data!C364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  <c r="AN365" s="26">
        <v>229.25879769986585</v>
      </c>
      <c r="AO365" s="26">
        <v>229.25879769986585</v>
      </c>
      <c r="AP365" s="26">
        <v>193.18704130110663</v>
      </c>
      <c r="AQ365" s="26">
        <v>193.18704130110663</v>
      </c>
      <c r="AR365" s="26">
        <v>229.25879769986585</v>
      </c>
      <c r="AS365" s="26">
        <v>229.25879769986585</v>
      </c>
      <c r="AT365" s="26">
        <v>229.25879769986585</v>
      </c>
      <c r="AU365" s="26">
        <v>228.11480993970801</v>
      </c>
      <c r="AV365" s="26">
        <v>228.11480993970801</v>
      </c>
      <c r="AW365" s="26">
        <v>193.18704130110663</v>
      </c>
      <c r="AX365" s="26">
        <v>225.76991586084014</v>
      </c>
      <c r="AY365" s="26">
        <v>338.27045814240103</v>
      </c>
      <c r="AZ365" s="26">
        <v>335.66010041610855</v>
      </c>
      <c r="BA365" s="26">
        <v>338.27045814240103</v>
      </c>
      <c r="BB365" s="26">
        <v>334.99985619053723</v>
      </c>
      <c r="BC365" s="26">
        <v>334.99985619053723</v>
      </c>
      <c r="BD365" s="26">
        <v>334.99985619053723</v>
      </c>
    </row>
    <row r="366" spans="1:56" x14ac:dyDescent="0.2">
      <c r="A366" s="2">
        <f t="shared" si="37"/>
        <v>44263</v>
      </c>
      <c r="B366" s="4" t="e">
        <f>Data!C365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  <c r="AN366" s="26">
        <v>229.31440584490466</v>
      </c>
      <c r="AO366" s="26">
        <v>229.31440584490466</v>
      </c>
      <c r="AP366" s="26">
        <v>193.26588382424384</v>
      </c>
      <c r="AQ366" s="26">
        <v>193.26588382424384</v>
      </c>
      <c r="AR366" s="26">
        <v>229.31440584490466</v>
      </c>
      <c r="AS366" s="26">
        <v>229.31440584490466</v>
      </c>
      <c r="AT366" s="26">
        <v>229.31440584490466</v>
      </c>
      <c r="AU366" s="26">
        <v>228.16818699064066</v>
      </c>
      <c r="AV366" s="26">
        <v>228.16818699064066</v>
      </c>
      <c r="AW366" s="26">
        <v>193.26588382424384</v>
      </c>
      <c r="AX366" s="26">
        <v>225.81861145275604</v>
      </c>
      <c r="AY366" s="26">
        <v>338.41149901561226</v>
      </c>
      <c r="AZ366" s="26">
        <v>335.79665417640655</v>
      </c>
      <c r="BA366" s="26">
        <v>338.41149901561226</v>
      </c>
      <c r="BB366" s="26">
        <v>335.13526407411115</v>
      </c>
      <c r="BC366" s="26">
        <v>335.13526407411115</v>
      </c>
      <c r="BD366" s="26">
        <v>335.13526407411115</v>
      </c>
    </row>
    <row r="367" spans="1:56" x14ac:dyDescent="0.2">
      <c r="A367" s="2">
        <f t="shared" si="37"/>
        <v>44264</v>
      </c>
      <c r="B367" s="4" t="e">
        <f>Data!C366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  <c r="AN367" s="26">
        <v>229.36996992669674</v>
      </c>
      <c r="AO367" s="26">
        <v>229.36996992669674</v>
      </c>
      <c r="AP367" s="26">
        <v>193.34463978505468</v>
      </c>
      <c r="AQ367" s="26">
        <v>193.34463978505468</v>
      </c>
      <c r="AR367" s="26">
        <v>229.36996992669674</v>
      </c>
      <c r="AS367" s="26">
        <v>229.36996992669674</v>
      </c>
      <c r="AT367" s="26">
        <v>229.36996992669674</v>
      </c>
      <c r="AU367" s="26">
        <v>228.22152330324607</v>
      </c>
      <c r="AV367" s="26">
        <v>228.22152330324607</v>
      </c>
      <c r="AW367" s="26">
        <v>193.34463978505468</v>
      </c>
      <c r="AX367" s="26">
        <v>225.8672728870491</v>
      </c>
      <c r="AY367" s="26">
        <v>338.55239240052526</v>
      </c>
      <c r="AZ367" s="26">
        <v>335.93306854160005</v>
      </c>
      <c r="BA367" s="26">
        <v>338.55239240052526</v>
      </c>
      <c r="BB367" s="26">
        <v>335.27053460265034</v>
      </c>
      <c r="BC367" s="26">
        <v>335.27053460265034</v>
      </c>
      <c r="BD367" s="26">
        <v>335.27053460265034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tabSelected="1"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f>COLUMN(BD1)</f>
        <v>56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9.5</v>
      </c>
      <c r="D8" s="27">
        <f ca="1">OFFSET('Prediktioner inlagda över tid'!A3,0,'Resultat prediktioner över tid'!$C$3-1-3*'Resultat prediktioner över tid'!$C$4)</f>
        <v>9</v>
      </c>
      <c r="E8" s="27">
        <f ca="1">OFFSET('Prediktioner inlagda över tid'!A3,0,'Resultat prediktioner över tid'!$C$3-1-2*'Resultat prediktioner över tid'!$C$4)</f>
        <v>9</v>
      </c>
      <c r="F8" s="27">
        <f ca="1">OFFSET('Prediktioner inlagda över tid'!A3,0,'Resultat prediktioner över tid'!$C$3-1-1*'Resultat prediktioner över tid'!$C$4)</f>
        <v>10</v>
      </c>
      <c r="G8" s="27">
        <f ca="1">OFFSET('Prediktioner inlagda över tid'!A3,0,'Resultat prediktioner över tid'!$C$3-1-0*'Resultat prediktioner över tid'!$C$4)</f>
        <v>10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10.003317916666665</v>
      </c>
      <c r="D9" s="27">
        <f ca="1">OFFSET('Prediktioner inlagda över tid'!A4,0,'Resultat prediktioner över tid'!$C$3-1-3*'Resultat prediktioner över tid'!$C$4)</f>
        <v>9.4095467532467527</v>
      </c>
      <c r="E9" s="27">
        <f ca="1">OFFSET('Prediktioner inlagda över tid'!A4,0,'Resultat prediktioner över tid'!$C$3-1-2*'Resultat prediktioner över tid'!$C$4)</f>
        <v>9.4095467532467527</v>
      </c>
      <c r="F9" s="27">
        <f ca="1">OFFSET('Prediktioner inlagda över tid'!A4,0,'Resultat prediktioner över tid'!$C$3-1-1*'Resultat prediktioner över tid'!$C$4)</f>
        <v>10.396255555555557</v>
      </c>
      <c r="G9" s="27">
        <f ca="1">OFFSET('Prediktioner inlagda över tid'!A4,0,'Resultat prediktioner över tid'!$C$3-1-0*'Resultat prediktioner över tid'!$C$4)</f>
        <v>10.39671388888889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0.296875</v>
      </c>
      <c r="K9" s="27">
        <f ca="1">OFFSET('Prediktioner döda över tid'!$A4,0,'Resultat prediktioner över tid'!$C$3-1-3*'Resultat prediktioner över tid'!$C$4)</f>
        <v>0.3506493506493506</v>
      </c>
      <c r="L9" s="27">
        <f ca="1">OFFSET('Prediktioner döda över tid'!$A4,0,'Resultat prediktioner över tid'!$C$3-1-2*'Resultat prediktioner över tid'!$C$4)</f>
        <v>0.3506493506493506</v>
      </c>
      <c r="M9" s="27">
        <f ca="1">OFFSET('Prediktioner döda över tid'!$A4,0,'Resultat prediktioner över tid'!$C$3-1-1*'Resultat prediktioner över tid'!$C$4)</f>
        <v>0.44444444444444442</v>
      </c>
      <c r="N9" s="27">
        <f ca="1">OFFSET('Prediktioner döda över tid'!$A4,0,'Resultat prediktioner över tid'!$C$3-1-0*'Resultat prediktioner över tid'!$C$4)</f>
        <v>0.41666666666666663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10.594384448414305</v>
      </c>
      <c r="D10" s="27">
        <f ca="1">OFFSET('Prediktioner inlagda över tid'!A5,0,'Resultat prediktioner över tid'!$C$3-1-3*'Resultat prediktioner över tid'!$C$4)</f>
        <v>9.8733111958195305</v>
      </c>
      <c r="E10" s="27">
        <f ca="1">OFFSET('Prediktioner inlagda över tid'!A5,0,'Resultat prediktioner över tid'!$C$3-1-2*'Resultat prediktioner över tid'!$C$4)</f>
        <v>9.8733111958195305</v>
      </c>
      <c r="F10" s="27">
        <f ca="1">OFFSET('Prediktioner inlagda över tid'!A5,0,'Resultat prediktioner över tid'!$C$3-1-1*'Resultat prediktioner över tid'!$C$4)</f>
        <v>10.851092148304314</v>
      </c>
      <c r="G10" s="27">
        <f ca="1">OFFSET('Prediktioner inlagda över tid'!A5,0,'Resultat prediktioner över tid'!$C$3-1-0*'Resultat prediktioner över tid'!$C$4)</f>
        <v>10.8521675355022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0.59375</v>
      </c>
      <c r="K10" s="27">
        <f ca="1">OFFSET('Prediktioner döda över tid'!$A5,0,'Resultat prediktioner över tid'!$C$3-1-3*'Resultat prediktioner över tid'!$C$4)</f>
        <v>0.7012987012987012</v>
      </c>
      <c r="L10" s="27">
        <f ca="1">OFFSET('Prediktioner döda över tid'!$A5,0,'Resultat prediktioner över tid'!$C$3-1-2*'Resultat prediktioner över tid'!$C$4)</f>
        <v>0.7012987012987012</v>
      </c>
      <c r="M10" s="27">
        <f ca="1">OFFSET('Prediktioner döda över tid'!$A5,0,'Resultat prediktioner över tid'!$C$3-1-1*'Resultat prediktioner över tid'!$C$4)</f>
        <v>0.88888888888888884</v>
      </c>
      <c r="N10" s="27">
        <f ca="1">OFFSET('Prediktioner döda över tid'!$A5,0,'Resultat prediktioner över tid'!$C$3-1-0*'Resultat prediktioner över tid'!$C$4)</f>
        <v>0.83333333333333326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11.288499921993488</v>
      </c>
      <c r="D11" s="27">
        <f ca="1">OFFSET('Prediktioner inlagda över tid'!A6,0,'Resultat prediktioner över tid'!$C$3-1-3*'Resultat prediktioner över tid'!$C$4)</f>
        <v>10.398450243390515</v>
      </c>
      <c r="E11" s="27">
        <f ca="1">OFFSET('Prediktioner inlagda över tid'!A6,0,'Resultat prediktioner över tid'!$C$3-1-2*'Resultat prediktioner över tid'!$C$4)</f>
        <v>10.398450243390515</v>
      </c>
      <c r="F11" s="27">
        <f ca="1">OFFSET('Prediktioner inlagda över tid'!A6,0,'Resultat prediktioner över tid'!$C$3-1-1*'Resultat prediktioner över tid'!$C$4)</f>
        <v>11.37319291737618</v>
      </c>
      <c r="G11" s="27">
        <f ca="1">OFFSET('Prediktioner inlagda över tid'!A6,0,'Resultat prediktioner över tid'!$C$3-1-0*'Resultat prediktioner över tid'!$C$4)</f>
        <v>11.375079615063433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0.890625</v>
      </c>
      <c r="K11" s="27">
        <f ca="1">OFFSET('Prediktioner döda över tid'!$A6,0,'Resultat prediktioner över tid'!$C$3-1-3*'Resultat prediktioner över tid'!$C$4)</f>
        <v>1.0519480519480517</v>
      </c>
      <c r="L11" s="27">
        <f ca="1">OFFSET('Prediktioner döda över tid'!$A6,0,'Resultat prediktioner över tid'!$C$3-1-2*'Resultat prediktioner över tid'!$C$4)</f>
        <v>1.0519480519480517</v>
      </c>
      <c r="M11" s="27">
        <f ca="1">OFFSET('Prediktioner döda över tid'!$A6,0,'Resultat prediktioner över tid'!$C$3-1-1*'Resultat prediktioner över tid'!$C$4)</f>
        <v>1.3333333333333333</v>
      </c>
      <c r="N11" s="27">
        <f ca="1">OFFSET('Prediktioner döda över tid'!$A6,0,'Resultat prediktioner över tid'!$C$3-1-0*'Resultat prediktioner över tid'!$C$4)</f>
        <v>1.25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12.103592695954605</v>
      </c>
      <c r="D12" s="27">
        <f ca="1">OFFSET('Prediktioner inlagda över tid'!A7,0,'Resultat prediktioner över tid'!$C$3-1-3*'Resultat prediktioner över tid'!$C$4)</f>
        <v>10.993041989974497</v>
      </c>
      <c r="E12" s="27">
        <f ca="1">OFFSET('Prediktioner inlagda över tid'!A7,0,'Resultat prediktioner över tid'!$C$3-1-2*'Resultat prediktioner över tid'!$C$4)</f>
        <v>10.993041989974497</v>
      </c>
      <c r="F12" s="27">
        <f ca="1">OFFSET('Prediktioner inlagda över tid'!A7,0,'Resultat prediktioner över tid'!$C$3-1-1*'Resultat prediktioner över tid'!$C$4)</f>
        <v>11.972513592379162</v>
      </c>
      <c r="G12" s="27">
        <f ca="1">OFFSET('Prediktioner inlagda över tid'!A7,0,'Resultat prediktioner över tid'!$C$3-1-0*'Resultat prediktioner över tid'!$C$4)</f>
        <v>11.975449294175407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1.1875</v>
      </c>
      <c r="K12" s="27">
        <f ca="1">OFFSET('Prediktioner döda över tid'!$A7,0,'Resultat prediktioner över tid'!$C$3-1-3*'Resultat prediktioner över tid'!$C$4)</f>
        <v>1.4025974025974024</v>
      </c>
      <c r="L12" s="27">
        <f ca="1">OFFSET('Prediktioner döda över tid'!$A7,0,'Resultat prediktioner över tid'!$C$3-1-2*'Resultat prediktioner över tid'!$C$4)</f>
        <v>1.4025974025974024</v>
      </c>
      <c r="M12" s="27">
        <f ca="1">OFFSET('Prediktioner döda över tid'!$A7,0,'Resultat prediktioner över tid'!$C$3-1-1*'Resultat prediktioner över tid'!$C$4)</f>
        <v>1.7777777777777777</v>
      </c>
      <c r="N12" s="27">
        <f ca="1">OFFSET('Prediktioner döda över tid'!$A7,0,'Resultat prediktioner över tid'!$C$3-1-0*'Resultat prediktioner över tid'!$C$4)</f>
        <v>1.6666666666666665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13.060658013799774</v>
      </c>
      <c r="D13" s="27">
        <f ca="1">OFFSET('Prediktioner inlagda över tid'!A8,0,'Resultat prediktioner över tid'!$C$3-1-3*'Resultat prediktioner över tid'!$C$4)</f>
        <v>11.666198596594429</v>
      </c>
      <c r="E13" s="27">
        <f ca="1">OFFSET('Prediktioner inlagda över tid'!A8,0,'Resultat prediktioner över tid'!$C$3-1-2*'Resultat prediktioner över tid'!$C$4)</f>
        <v>11.666198596594429</v>
      </c>
      <c r="F13" s="27">
        <f ca="1">OFFSET('Prediktioner inlagda över tid'!A8,0,'Resultat prediktioner över tid'!$C$3-1-1*'Resultat prediktioner över tid'!$C$4)</f>
        <v>12.660465283201354</v>
      </c>
      <c r="G13" s="27">
        <f ca="1">OFFSET('Prediktioner inlagda över tid'!A8,0,'Resultat prediktioner över tid'!$C$3-1-0*'Resultat prediktioner över tid'!$C$4)</f>
        <v>12.664740789817369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1.484375</v>
      </c>
      <c r="K13" s="27">
        <f ca="1">OFFSET('Prediktioner döda över tid'!$A8,0,'Resultat prediktioner över tid'!$C$3-1-3*'Resultat prediktioner över tid'!$C$4)</f>
        <v>1.7532467532467531</v>
      </c>
      <c r="L13" s="27">
        <f ca="1">OFFSET('Prediktioner döda över tid'!$A8,0,'Resultat prediktioner över tid'!$C$3-1-2*'Resultat prediktioner över tid'!$C$4)</f>
        <v>1.7532467532467531</v>
      </c>
      <c r="M13" s="27">
        <f ca="1">OFFSET('Prediktioner döda över tid'!$A8,0,'Resultat prediktioner över tid'!$C$3-1-1*'Resultat prediktioner över tid'!$C$4)</f>
        <v>2.2222222222222223</v>
      </c>
      <c r="N13" s="27">
        <f ca="1">OFFSET('Prediktioner döda över tid'!$A8,0,'Resultat prediktioner över tid'!$C$3-1-0*'Resultat prediktioner över tid'!$C$4)</f>
        <v>2.083333333333333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14.18426582333978</v>
      </c>
      <c r="D14" s="27">
        <f ca="1">OFFSET('Prediktioner inlagda över tid'!A9,0,'Resultat prediktioner över tid'!$C$3-1-3*'Resultat prediktioner över tid'!$C$4)</f>
        <v>12.428191532650755</v>
      </c>
      <c r="E14" s="27">
        <f ca="1">OFFSET('Prediktioner inlagda över tid'!A9,0,'Resultat prediktioner över tid'!$C$3-1-2*'Resultat prediktioner över tid'!$C$4)</f>
        <v>12.428191532650755</v>
      </c>
      <c r="F14" s="27">
        <f ca="1">OFFSET('Prediktioner inlagda över tid'!A9,0,'Resultat prediktioner över tid'!$C$3-1-1*'Resultat prediktioner över tid'!$C$4)</f>
        <v>13.450122473245425</v>
      </c>
      <c r="G14" s="27">
        <f ca="1">OFFSET('Prediktioner inlagda över tid'!A9,0,'Resultat prediktioner över tid'!$C$3-1-0*'Resultat prediktioner över tid'!$C$4)</f>
        <v>13.456093537179855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1.78125</v>
      </c>
      <c r="K14" s="27">
        <f ca="1">OFFSET('Prediktioner döda över tid'!$A9,0,'Resultat prediktioner över tid'!$C$3-1-3*'Resultat prediktioner över tid'!$C$4)</f>
        <v>2.1038961038961035</v>
      </c>
      <c r="L14" s="27">
        <f ca="1">OFFSET('Prediktioner döda över tid'!$A9,0,'Resultat prediktioner över tid'!$C$3-1-2*'Resultat prediktioner över tid'!$C$4)</f>
        <v>2.1038961038961035</v>
      </c>
      <c r="M14" s="27">
        <f ca="1">OFFSET('Prediktioner döda över tid'!$A9,0,'Resultat prediktioner över tid'!$C$3-1-1*'Resultat prediktioner över tid'!$C$4)</f>
        <v>2.666666666666667</v>
      </c>
      <c r="N14" s="27">
        <f ca="1">OFFSET('Prediktioner döda över tid'!$A9,0,'Resultat prediktioner över tid'!$C$3-1-0*'Resultat prediktioner över tid'!$C$4)</f>
        <v>2.4999999999999996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15.503146816857502</v>
      </c>
      <c r="D15" s="27">
        <f ca="1">OFFSET('Prediktioner inlagda över tid'!A10,0,'Resultat prediktioner över tid'!$C$3-1-3*'Resultat prediktioner över tid'!$C$4)</f>
        <v>13.29059010753757</v>
      </c>
      <c r="E15" s="27">
        <f ca="1">OFFSET('Prediktioner inlagda över tid'!A10,0,'Resultat prediktioner över tid'!$C$3-1-2*'Resultat prediktioner över tid'!$C$4)</f>
        <v>13.29059010753757</v>
      </c>
      <c r="F15" s="27">
        <f ca="1">OFFSET('Prediktioner inlagda över tid'!A10,0,'Resultat prediktioner över tid'!$C$3-1-1*'Resultat prediktioner över tid'!$C$4)</f>
        <v>14.356459372792113</v>
      </c>
      <c r="G15" s="27">
        <f ca="1">OFFSET('Prediktioner inlagda över tid'!A10,0,'Resultat prediktioner över tid'!$C$3-1-0*'Resultat prediktioner över tid'!$C$4)</f>
        <v>14.364561219277743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2.078125</v>
      </c>
      <c r="K15" s="27">
        <f ca="1">OFFSET('Prediktioner döda över tid'!$A10,0,'Resultat prediktioner över tid'!$C$3-1-3*'Resultat prediktioner över tid'!$C$4)</f>
        <v>2.4545454545454541</v>
      </c>
      <c r="L15" s="27">
        <f ca="1">OFFSET('Prediktioner döda över tid'!$A10,0,'Resultat prediktioner över tid'!$C$3-1-2*'Resultat prediktioner över tid'!$C$4)</f>
        <v>2.4545454545454541</v>
      </c>
      <c r="M15" s="27">
        <f ca="1">OFFSET('Prediktioner döda över tid'!$A10,0,'Resultat prediktioner över tid'!$C$3-1-1*'Resultat prediktioner över tid'!$C$4)</f>
        <v>3.1111111111111116</v>
      </c>
      <c r="N15" s="27">
        <f ca="1">OFFSET('Prediktioner döda över tid'!$A10,0,'Resultat prediktioner över tid'!$C$3-1-0*'Resultat prediktioner över tid'!$C$4)</f>
        <v>2.9166666666666661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16.547548652719644</v>
      </c>
      <c r="D16" s="27">
        <f ca="1">OFFSET('Prediktioner inlagda över tid'!A11,0,'Resultat prediktioner över tid'!$C$3-1-3*'Resultat prediktioner över tid'!$C$4)</f>
        <v>14.266414172926698</v>
      </c>
      <c r="E16" s="27">
        <f ca="1">OFFSET('Prediktioner inlagda över tid'!A11,0,'Resultat prediktioner över tid'!$C$3-1-2*'Resultat prediktioner över tid'!$C$4)</f>
        <v>14.266414172926698</v>
      </c>
      <c r="F16" s="27">
        <f ca="1">OFFSET('Prediktioner inlagda över tid'!A11,0,'Resultat prediktioner över tid'!$C$3-1-1*'Resultat prediktioner över tid'!$C$4)</f>
        <v>15.396618082608496</v>
      </c>
      <c r="G16" s="27">
        <f ca="1">OFFSET('Prediktioner inlagda över tid'!A11,0,'Resultat prediktioner över tid'!$C$3-1-0*'Resultat prediktioner över tid'!$C$4)</f>
        <v>15.407383228396421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2.5008294791666668</v>
      </c>
      <c r="K16" s="27">
        <f ca="1">OFFSET('Prediktioner döda över tid'!$A11,0,'Resultat prediktioner över tid'!$C$3-1-3*'Resultat prediktioner över tid'!$C$4)</f>
        <v>2.8051948051948048</v>
      </c>
      <c r="L16" s="27">
        <f ca="1">OFFSET('Prediktioner döda över tid'!$A11,0,'Resultat prediktioner över tid'!$C$3-1-2*'Resultat prediktioner över tid'!$C$4)</f>
        <v>2.8051948051948048</v>
      </c>
      <c r="M16" s="27">
        <f ca="1">OFFSET('Prediktioner döda över tid'!$A11,0,'Resultat prediktioner över tid'!$C$3-1-1*'Resultat prediktioner över tid'!$C$4)</f>
        <v>3.5555555555555562</v>
      </c>
      <c r="N16" s="27">
        <f ca="1">OFFSET('Prediktioner döda över tid'!$A11,0,'Resultat prediktioner över tid'!$C$3-1-0*'Resultat prediktioner över tid'!$C$4)</f>
        <v>3.3333333333333326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17.683562365026397</v>
      </c>
      <c r="D17" s="27">
        <f ca="1">OFFSET('Prediktioner inlagda över tid'!A12,0,'Resultat prediktioner över tid'!$C$3-1-3*'Resultat prediktioner över tid'!$C$4)</f>
        <v>15.370301766521314</v>
      </c>
      <c r="E17" s="27">
        <f ca="1">OFFSET('Prediktioner inlagda över tid'!A12,0,'Resultat prediktioner över tid'!$C$3-1-2*'Resultat prediktioner över tid'!$C$4)</f>
        <v>15.370301766521314</v>
      </c>
      <c r="F17" s="27">
        <f ca="1">OFFSET('Prediktioner inlagda över tid'!A12,0,'Resultat prediktioner över tid'!$C$3-1-1*'Resultat prediktioner över tid'!$C$4)</f>
        <v>16.193956747357145</v>
      </c>
      <c r="G17" s="27">
        <f ca="1">OFFSET('Prediktioner inlagda över tid'!A12,0,'Resultat prediktioner över tid'!$C$3-1-0*'Resultat prediktioner över tid'!$C$4)</f>
        <v>16.207578555183773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2.9454711121035766</v>
      </c>
      <c r="K17" s="27">
        <f ca="1">OFFSET('Prediktioner döda över tid'!$A12,0,'Resultat prediktioner över tid'!$C$3-1-3*'Resultat prediktioner över tid'!$C$4)</f>
        <v>3.1558441558441555</v>
      </c>
      <c r="L17" s="27">
        <f ca="1">OFFSET('Prediktioner döda över tid'!$A12,0,'Resultat prediktioner över tid'!$C$3-1-2*'Resultat prediktioner över tid'!$C$4)</f>
        <v>3.1558441558441555</v>
      </c>
      <c r="M17" s="27">
        <f ca="1">OFFSET('Prediktioner döda över tid'!$A12,0,'Resultat prediktioner över tid'!$C$3-1-1*'Resultat prediktioner över tid'!$C$4)</f>
        <v>4.1585022222222232</v>
      </c>
      <c r="N17" s="27">
        <f ca="1">OFFSET('Prediktioner döda över tid'!$A12,0,'Resultat prediktioner över tid'!$C$3-1-0*'Resultat prediktioner över tid'!$C$4)</f>
        <v>3.8987677083333327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18.911033866557215</v>
      </c>
      <c r="D18" s="27">
        <f ca="1">OFFSET('Prediktioner inlagda över tid'!A13,0,'Resultat prediktioner över tid'!$C$3-1-3*'Resultat prediktioner över tid'!$C$4)</f>
        <v>16.618692288817773</v>
      </c>
      <c r="E18" s="27">
        <f ca="1">OFFSET('Prediktioner inlagda över tid'!A13,0,'Resultat prediktioner över tid'!$C$3-1-2*'Resultat prediktioner över tid'!$C$4)</f>
        <v>16.618692288817773</v>
      </c>
      <c r="F18" s="27">
        <f ca="1">OFFSET('Prediktioner inlagda över tid'!A13,0,'Resultat prediktioner över tid'!$C$3-1-1*'Resultat prediktioner över tid'!$C$4)</f>
        <v>17.04933028383746</v>
      </c>
      <c r="G18" s="27">
        <f ca="1">OFFSET('Prediktioner inlagda över tid'!A13,0,'Resultat prediktioner över tid'!$C$3-1-0*'Resultat prediktioner över tid'!$C$4)</f>
        <v>17.066331328984184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3.4158749804983728</v>
      </c>
      <c r="K18" s="27">
        <f ca="1">OFFSET('Prediktioner döda över tid'!$A13,0,'Resultat prediktioner över tid'!$C$3-1-3*'Resultat prediktioner över tid'!$C$4)</f>
        <v>3.5064935064935061</v>
      </c>
      <c r="L18" s="27">
        <f ca="1">OFFSET('Prediktioner döda över tid'!$A13,0,'Resultat prediktioner över tid'!$C$3-1-2*'Resultat prediktioner över tid'!$C$4)</f>
        <v>3.5064935064935061</v>
      </c>
      <c r="M18" s="27">
        <f ca="1">OFFSET('Prediktioner döda över tid'!$A13,0,'Resultat prediktioner över tid'!$C$3-1-1*'Resultat prediktioner över tid'!$C$4)</f>
        <v>4.7848813037661708</v>
      </c>
      <c r="N18" s="27">
        <f ca="1">OFFSET('Prediktioner döda över tid'!$A13,0,'Resultat prediktioner över tid'!$C$3-1-0*'Resultat prediktioner över tid'!$C$4)</f>
        <v>4.4862294924799908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20.226969969618391</v>
      </c>
      <c r="D19" s="27">
        <f ca="1">OFFSET('Prediktioner inlagda över tid'!A14,0,'Resultat prediktioner över tid'!$C$3-1-3*'Resultat prediktioner över tid'!$C$4)</f>
        <v>17.620478780971251</v>
      </c>
      <c r="E19" s="27">
        <f ca="1">OFFSET('Prediktioner inlagda över tid'!A14,0,'Resultat prediktioner över tid'!$C$3-1-2*'Resultat prediktioner över tid'!$C$4)</f>
        <v>17.620478780971251</v>
      </c>
      <c r="F19" s="27">
        <f ca="1">OFFSET('Prediktioner inlagda över tid'!A14,0,'Resultat prediktioner över tid'!$C$3-1-1*'Resultat prediktioner över tid'!$C$4)</f>
        <v>17.962307799136578</v>
      </c>
      <c r="G19" s="27">
        <f ca="1">OFFSET('Prediktioner inlagda över tid'!A14,0,'Resultat prediktioner över tid'!$C$3-1-0*'Resultat prediktioner över tid'!$C$4)</f>
        <v>17.983284604937189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3.9165231739886521</v>
      </c>
      <c r="K19" s="27">
        <f ca="1">OFFSET('Prediktioner döda över tid'!$A14,0,'Resultat prediktioner över tid'!$C$3-1-3*'Resultat prediktioner över tid'!$C$4)</f>
        <v>4.0326628942486078</v>
      </c>
      <c r="L19" s="27">
        <f ca="1">OFFSET('Prediktioner döda över tid'!$A14,0,'Resultat prediktioner över tid'!$C$3-1-2*'Resultat prediktioner över tid'!$C$4)</f>
        <v>4.0326628942486078</v>
      </c>
      <c r="M19" s="27">
        <f ca="1">OFFSET('Prediktioner döda över tid'!$A14,0,'Resultat prediktioner över tid'!$C$3-1-1*'Resultat prediktioner över tid'!$C$4)</f>
        <v>5.4381660558393614</v>
      </c>
      <c r="N19" s="27">
        <f ca="1">OFFSET('Prediktioner döda över tid'!$A14,0,'Resultat prediktioner över tid'!$C$3-1-0*'Resultat prediktioner över tid'!$C$4)</f>
        <v>5.0989881889821191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21.624583690130404</v>
      </c>
      <c r="D20" s="27">
        <f ca="1">OFFSET('Prediktioner inlagda över tid'!A15,0,'Resultat prediktioner över tid'!$C$3-1-3*'Resultat prediktioner över tid'!$C$4)</f>
        <v>18.69683216387428</v>
      </c>
      <c r="E20" s="27">
        <f ca="1">OFFSET('Prediktioner inlagda över tid'!A15,0,'Resultat prediktioner över tid'!$C$3-1-2*'Resultat prediktioner över tid'!$C$4)</f>
        <v>18.69683216387428</v>
      </c>
      <c r="F20" s="27">
        <f ca="1">OFFSET('Prediktioner inlagda över tid'!A15,0,'Resultat prediktioner över tid'!$C$3-1-1*'Resultat prediktioner över tid'!$C$4)</f>
        <v>18.931057809614234</v>
      </c>
      <c r="G20" s="27">
        <f ca="1">OFFSET('Prediktioner inlagda över tid'!A15,0,'Resultat prediktioner över tid'!$C$3-1-0*'Resultat prediktioner över tid'!$C$4)</f>
        <v>18.956687249987723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4.4526645034499444</v>
      </c>
      <c r="K20" s="27">
        <f ca="1">OFFSET('Prediktioner döda över tid'!$A15,0,'Resultat prediktioner över tid'!$C$3-1-3*'Resultat prediktioner över tid'!$C$4)</f>
        <v>4.5820684345720055</v>
      </c>
      <c r="L20" s="27">
        <f ca="1">OFFSET('Prediktioner döda över tid'!$A15,0,'Resultat prediktioner över tid'!$C$3-1-2*'Resultat prediktioner över tid'!$C$4)</f>
        <v>4.5820684345720055</v>
      </c>
      <c r="M20" s="27">
        <f ca="1">OFFSET('Prediktioner döda över tid'!$A15,0,'Resultat prediktioner över tid'!$C$3-1-1*'Resultat prediktioner över tid'!$C$4)</f>
        <v>6.1223387702849985</v>
      </c>
      <c r="N20" s="27">
        <f ca="1">OFFSET('Prediktioner döda över tid'!$A15,0,'Resultat prediktioner över tid'!$C$3-1-0*'Resultat prediktioner över tid'!$C$4)</f>
        <v>5.740793485315776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23.09210911613253</v>
      </c>
      <c r="D21" s="27">
        <f ca="1">OFFSET('Prediktioner inlagda över tid'!A16,0,'Resultat prediktioner över tid'!$C$3-1-3*'Resultat prediktioner över tid'!$C$4)</f>
        <v>19.849569575168665</v>
      </c>
      <c r="E21" s="27">
        <f ca="1">OFFSET('Prediktioner inlagda över tid'!A16,0,'Resultat prediktioner över tid'!$C$3-1-2*'Resultat prediktioner över tid'!$C$4)</f>
        <v>19.849569575168665</v>
      </c>
      <c r="F21" s="27">
        <f ca="1">OFFSET('Prediktioner inlagda över tid'!A16,0,'Resultat prediktioner över tid'!$C$3-1-1*'Resultat prediktioner över tid'!$C$4)</f>
        <v>19.951952007100306</v>
      </c>
      <c r="G21" s="27">
        <f ca="1">OFFSET('Prediktioner inlagda över tid'!A16,0,'Resultat prediktioner över tid'!$C$3-1-0*'Resultat prediktioner över tid'!$C$4)</f>
        <v>19.982996825019313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5.0304414558349464</v>
      </c>
      <c r="K21" s="27">
        <f ca="1">OFFSET('Prediktioner döda över tid'!$A16,0,'Resultat prediktioner över tid'!$C$3-1-3*'Resultat prediktioner över tid'!$C$4)</f>
        <v>5.1577773770374922</v>
      </c>
      <c r="L21" s="27">
        <f ca="1">OFFSET('Prediktioner döda över tid'!$A16,0,'Resultat prediktioner över tid'!$C$3-1-2*'Resultat prediktioner över tid'!$C$4)</f>
        <v>5.1577773770374922</v>
      </c>
      <c r="M21" s="27">
        <f ca="1">OFFSET('Prediktioner döda över tid'!$A16,0,'Resultat prediktioner över tid'!$C$3-1-1*'Resultat prediktioner över tid'!$C$4)</f>
        <v>6.8419638910583194</v>
      </c>
      <c r="N21" s="27">
        <f ca="1">OFFSET('Prediktioner döda över tid'!$A16,0,'Resultat prediktioner över tid'!$C$3-1-0*'Resultat prediktioner över tid'!$C$4)</f>
        <v>6.4159444628481772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24.611340794655096</v>
      </c>
      <c r="D22" s="27">
        <f ca="1">OFFSET('Prediktioner inlagda över tid'!A17,0,'Resultat prediktioner över tid'!$C$3-1-3*'Resultat prediktioner över tid'!$C$4)</f>
        <v>21.079668699796464</v>
      </c>
      <c r="E22" s="27">
        <f ca="1">OFFSET('Prediktioner inlagda över tid'!A17,0,'Resultat prediktioner över tid'!$C$3-1-2*'Resultat prediktioner över tid'!$C$4)</f>
        <v>21.079668699796464</v>
      </c>
      <c r="F22" s="27">
        <f ca="1">OFFSET('Prediktioner inlagda över tid'!A17,0,'Resultat prediktioner över tid'!$C$3-1-1*'Resultat prediktioner över tid'!$C$4)</f>
        <v>21.019086383157145</v>
      </c>
      <c r="G22" s="27">
        <f ca="1">OFFSET('Prediktioner inlagda över tid'!A17,0,'Resultat prediktioner över tid'!$C$3-1-0*'Resultat prediktioner över tid'!$C$4)</f>
        <v>21.056399104884136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5.6570367042143763</v>
      </c>
      <c r="K22" s="27">
        <f ca="1">OFFSET('Prediktioner döda över tid'!$A17,0,'Resultat prediktioner över tid'!$C$3-1-3*'Resultat prediktioner över tid'!$C$4)</f>
        <v>5.7632517619371217</v>
      </c>
      <c r="L22" s="27">
        <f ca="1">OFFSET('Prediktioner döda över tid'!$A17,0,'Resultat prediktioner över tid'!$C$3-1-2*'Resultat prediktioner över tid'!$C$4)</f>
        <v>5.7632517619371217</v>
      </c>
      <c r="M22" s="27">
        <f ca="1">OFFSET('Prediktioner döda över tid'!$A17,0,'Resultat prediktioner över tid'!$C$3-1-1*'Resultat prediktioner över tid'!$C$4)</f>
        <v>7.6022712115203932</v>
      </c>
      <c r="N22" s="27">
        <f ca="1">OFFSET('Prediktioner döda över tid'!$A17,0,'Resultat prediktioner över tid'!$C$3-1-0*'Resultat prediktioner över tid'!$C$4)</f>
        <v>7.1293684097757772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26.155845885515543</v>
      </c>
      <c r="D23" s="27">
        <f ca="1">OFFSET('Prediktioner inlagda över tid'!A18,0,'Resultat prediktioner över tid'!$C$3-1-3*'Resultat prediktioner över tid'!$C$4)</f>
        <v>22.387025923437374</v>
      </c>
      <c r="E23" s="27">
        <f ca="1">OFFSET('Prediktioner inlagda över tid'!A18,0,'Resultat prediktioner över tid'!$C$3-1-2*'Resultat prediktioner över tid'!$C$4)</f>
        <v>22.387025923437374</v>
      </c>
      <c r="F23" s="27">
        <f ca="1">OFFSET('Prediktioner inlagda över tid'!A18,0,'Resultat prediktioner över tid'!$C$3-1-1*'Resultat prediktioner över tid'!$C$4)</f>
        <v>22.123705228375858</v>
      </c>
      <c r="G23" s="27">
        <f ca="1">OFFSET('Prediktioner inlagda över tid'!A18,0,'Resultat prediktioner över tid'!$C$3-1-0*'Resultat prediktioner över tid'!$C$4)</f>
        <v>22.168229478115496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6.3408416423465788</v>
      </c>
      <c r="K23" s="27">
        <f ca="1">OFFSET('Prediktioner döda över tid'!$A18,0,'Resultat prediktioner över tid'!$C$3-1-3*'Resultat prediktioner över tid'!$C$4)</f>
        <v>6.402396801137872</v>
      </c>
      <c r="L23" s="27">
        <f ca="1">OFFSET('Prediktioner döda över tid'!$A18,0,'Resultat prediktioner över tid'!$C$3-1-2*'Resultat prediktioner över tid'!$C$4)</f>
        <v>6.402396801137872</v>
      </c>
      <c r="M23" s="27">
        <f ca="1">OFFSET('Prediktioner döda över tid'!$A18,0,'Resultat prediktioner över tid'!$C$3-1-1*'Resultat prediktioner över tid'!$C$4)</f>
        <v>8.4092504157835126</v>
      </c>
      <c r="N23" s="27">
        <f ca="1">OFFSET('Prediktioner döda över tid'!$A18,0,'Resultat prediktioner över tid'!$C$3-1-0*'Resultat prediktioner över tid'!$C$4)</f>
        <v>7.8867104572291522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27.777441350473318</v>
      </c>
      <c r="D24" s="27">
        <f ca="1">OFFSET('Prediktioner inlagda över tid'!A19,0,'Resultat prediktioner över tid'!$C$3-1-3*'Resultat prediktioner över tid'!$C$4)</f>
        <v>23.770170774513481</v>
      </c>
      <c r="E24" s="27">
        <f ca="1">OFFSET('Prediktioner inlagda över tid'!A19,0,'Resultat prediktioner över tid'!$C$3-1-2*'Resultat prediktioner över tid'!$C$4)</f>
        <v>23.770170774513481</v>
      </c>
      <c r="F24" s="27">
        <f ca="1">OFFSET('Prediktioner inlagda över tid'!A19,0,'Resultat prediktioner över tid'!$C$3-1-1*'Resultat prediktioner över tid'!$C$4)</f>
        <v>23.253511401446531</v>
      </c>
      <c r="G24" s="27">
        <f ca="1">OFFSET('Prediktioner inlagda över tid'!A19,0,'Resultat prediktioner över tid'!$C$3-1-0*'Resultat prediktioner över tid'!$C$4)</f>
        <v>23.306279262398721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7.0694867033601767</v>
      </c>
      <c r="K24" s="27">
        <f ca="1">OFFSET('Prediktioner döda över tid'!$A19,0,'Resultat prediktioner över tid'!$C$3-1-3*'Resultat prediktioner över tid'!$C$4)</f>
        <v>7.0796145529542205</v>
      </c>
      <c r="L24" s="27">
        <f ca="1">OFFSET('Prediktioner döda över tid'!$A19,0,'Resultat prediktioner över tid'!$C$3-1-2*'Resultat prediktioner över tid'!$C$4)</f>
        <v>7.0796145529542205</v>
      </c>
      <c r="M24" s="27">
        <f ca="1">OFFSET('Prediktioner döda över tid'!$A19,0,'Resultat prediktioner över tid'!$C$3-1-1*'Resultat prediktioner över tid'!$C$4)</f>
        <v>9.2697583441545106</v>
      </c>
      <c r="N24" s="27">
        <f ca="1">OFFSET('Prediktioner döda över tid'!$A19,0,'Resultat prediktioner över tid'!$C$3-1-0*'Resultat prediktioner över tid'!$C$4)</f>
        <v>8.6944353773153242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29.472110998658923</v>
      </c>
      <c r="D25" s="27">
        <f ca="1">OFFSET('Prediktioner inlagda över tid'!A20,0,'Resultat prediktioner över tid'!$C$3-1-3*'Resultat prediktioner över tid'!$C$4)</f>
        <v>25.225931059736368</v>
      </c>
      <c r="E25" s="27">
        <f ca="1">OFFSET('Prediktioner inlagda över tid'!A20,0,'Resultat prediktioner över tid'!$C$3-1-2*'Resultat prediktioner över tid'!$C$4)</f>
        <v>25.225931059736368</v>
      </c>
      <c r="F25" s="27">
        <f ca="1">OFFSET('Prediktioner inlagda över tid'!A20,0,'Resultat prediktioner över tid'!$C$3-1-1*'Resultat prediktioner över tid'!$C$4)</f>
        <v>24.391843904812045</v>
      </c>
      <c r="G25" s="27">
        <f ca="1">OFFSET('Prediktioner inlagda över tid'!A20,0,'Resultat prediktioner över tid'!$C$3-1-0*'Resultat prediktioner över tid'!$C$4)</f>
        <v>24.453967509284933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7.8467584471376766</v>
      </c>
      <c r="K25" s="27">
        <f ca="1">OFFSET('Prediktioner döda över tid'!$A20,0,'Resultat prediktioner över tid'!$C$3-1-3*'Resultat prediktioner över tid'!$C$4)</f>
        <v>7.7998632928407776</v>
      </c>
      <c r="L25" s="27">
        <f ca="1">OFFSET('Prediktioner döda över tid'!$A20,0,'Resultat prediktioner över tid'!$C$3-1-2*'Resultat prediktioner över tid'!$C$4)</f>
        <v>7.7998632928407776</v>
      </c>
      <c r="M25" s="27">
        <f ca="1">OFFSET('Prediktioner döda över tid'!$A20,0,'Resultat prediktioner över tid'!$C$3-1-1*'Resultat prediktioner över tid'!$C$4)</f>
        <v>10.191640476720636</v>
      </c>
      <c r="N25" s="27">
        <f ca="1">OFFSET('Prediktioner döda över tid'!$A20,0,'Resultat prediktioner över tid'!$C$3-1-0*'Resultat prediktioner över tid'!$C$4)</f>
        <v>9.5599429998605814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31.235072902207584</v>
      </c>
      <c r="D26" s="27">
        <f ca="1">OFFSET('Prediktioner inlagda över tid'!A21,0,'Resultat prediktioner över tid'!$C$3-1-3*'Resultat prediktioner över tid'!$C$4)</f>
        <v>26.749042812167513</v>
      </c>
      <c r="E26" s="27">
        <f ca="1">OFFSET('Prediktioner inlagda över tid'!A21,0,'Resultat prediktioner över tid'!$C$3-1-2*'Resultat prediktioner över tid'!$C$4)</f>
        <v>26.749042812167513</v>
      </c>
      <c r="F26" s="27">
        <f ca="1">OFFSET('Prediktioner inlagda över tid'!A21,0,'Resultat prediktioner över tid'!$C$3-1-1*'Resultat prediktioner över tid'!$C$4)</f>
        <v>25.575949344800396</v>
      </c>
      <c r="G26" s="27">
        <f ca="1">OFFSET('Prediktioner inlagda över tid'!A21,0,'Resultat prediktioner över tid'!$C$3-1-0*'Resultat prediktioner över tid'!$C$4)</f>
        <v>25.648720776987318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8.6763906663932495</v>
      </c>
      <c r="K26" s="27">
        <f ca="1">OFFSET('Prediktioner döda över tid'!$A21,0,'Resultat prediktioner över tid'!$C$3-1-3*'Resultat prediktioner över tid'!$C$4)</f>
        <v>8.5687229572283261</v>
      </c>
      <c r="L26" s="27">
        <f ca="1">OFFSET('Prediktioner döda över tid'!$A21,0,'Resultat prediktioner över tid'!$C$3-1-2*'Resultat prediktioner över tid'!$C$4)</f>
        <v>8.5687229572283261</v>
      </c>
      <c r="M26" s="27">
        <f ca="1">OFFSET('Prediktioner döda över tid'!$A21,0,'Resultat prediktioner över tid'!$C$3-1-1*'Resultat prediktioner över tid'!$C$4)</f>
        <v>11.16016897285671</v>
      </c>
      <c r="N26" s="27">
        <f ca="1">OFFSET('Prediktioner döda över tid'!$A21,0,'Resultat prediktioner över tid'!$C$3-1-0*'Resultat prediktioner över tid'!$C$4)</f>
        <v>10.469437074182395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33.061154370163678</v>
      </c>
      <c r="D27" s="27">
        <f ca="1">OFFSET('Prediktioner inlagda över tid'!A22,0,'Resultat prediktioner över tid'!$C$3-1-3*'Resultat prediktioner över tid'!$C$4)</f>
        <v>28.331698984450309</v>
      </c>
      <c r="E27" s="27">
        <f ca="1">OFFSET('Prediktioner inlagda över tid'!A22,0,'Resultat prediktioner över tid'!$C$3-1-2*'Resultat prediktioner över tid'!$C$4)</f>
        <v>28.331698984450309</v>
      </c>
      <c r="F27" s="27">
        <f ca="1">OFFSET('Prediktioner inlagda över tid'!A22,0,'Resultat prediktioner över tid'!$C$3-1-1*'Resultat prediktioner över tid'!$C$4)</f>
        <v>26.803450338356427</v>
      </c>
      <c r="G27" s="27">
        <f ca="1">OFFSET('Prediktioner inlagda över tid'!A22,0,'Resultat prediktioner över tid'!$C$3-1-0*'Resultat prediktioner över tid'!$C$4)</f>
        <v>26.888298313619611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9.5619354259825453</v>
      </c>
      <c r="K27" s="27">
        <f ca="1">OFFSET('Prediktioner döda över tid'!$A22,0,'Resultat prediktioner över tid'!$C$3-1-3*'Resultat prediktioner över tid'!$C$4)</f>
        <v>9.3924669908467973</v>
      </c>
      <c r="L27" s="27">
        <f ca="1">OFFSET('Prediktioner döda över tid'!$A22,0,'Resultat prediktioner över tid'!$C$3-1-2*'Resultat prediktioner över tid'!$C$4)</f>
        <v>9.3924669908467973</v>
      </c>
      <c r="M27" s="27">
        <f ca="1">OFFSET('Prediktioner döda över tid'!$A22,0,'Resultat prediktioner över tid'!$C$3-1-1*'Resultat prediktioner över tid'!$C$4)</f>
        <v>12.178644731049546</v>
      </c>
      <c r="N27" s="27">
        <f ca="1">OFFSET('Prediktioner döda över tid'!$A22,0,'Resultat prediktioner över tid'!$C$3-1-0*'Resultat prediktioner över tid'!$C$4)</f>
        <v>11.4260532491669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34.945396649475121</v>
      </c>
      <c r="D28" s="27">
        <f ca="1">OFFSET('Prediktioner inlagda över tid'!A23,0,'Resultat prediktioner över tid'!$C$3-1-3*'Resultat prediktioner över tid'!$C$4)</f>
        <v>29.963030768674699</v>
      </c>
      <c r="E28" s="27">
        <f ca="1">OFFSET('Prediktioner inlagda över tid'!A23,0,'Resultat prediktioner över tid'!$C$3-1-2*'Resultat prediktioner över tid'!$C$4)</f>
        <v>29.963030768674699</v>
      </c>
      <c r="F28" s="27">
        <f ca="1">OFFSET('Prediktioner inlagda över tid'!A23,0,'Resultat prediktioner över tid'!$C$3-1-1*'Resultat prediktioner över tid'!$C$4)</f>
        <v>28.071657223319054</v>
      </c>
      <c r="G28" s="27">
        <f ca="1">OFFSET('Prediktioner inlagda över tid'!A23,0,'Resultat prediktioner över tid'!$C$3-1-0*'Resultat prediktioner över tid'!$C$4)</f>
        <v>28.170155535084888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10.506593734868078</v>
      </c>
      <c r="K28" s="27">
        <f ca="1">OFFSET('Prediktioner döda över tid'!$A23,0,'Resultat prediktioner över tid'!$C$3-1-3*'Resultat prediktioner över tid'!$C$4)</f>
        <v>10.278140851051774</v>
      </c>
      <c r="L28" s="27">
        <f ca="1">OFFSET('Prediktioner döda över tid'!$A23,0,'Resultat prediktioner över tid'!$C$3-1-2*'Resultat prediktioner över tid'!$C$4)</f>
        <v>10.278140851051774</v>
      </c>
      <c r="M28" s="27">
        <f ca="1">OFFSET('Prediktioner döda över tid'!$A23,0,'Resultat prediktioner över tid'!$C$3-1-1*'Resultat prediktioner över tid'!$C$4)</f>
        <v>13.250317449686248</v>
      </c>
      <c r="N28" s="27">
        <f ca="1">OFFSET('Prediktioner döda över tid'!$A23,0,'Resultat prediktioner över tid'!$C$3-1-0*'Resultat prediktioner över tid'!$C$4)</f>
        <v>12.432884537394507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36.883963447016953</v>
      </c>
      <c r="D29" s="27">
        <f ca="1">OFFSET('Prediktioner inlagda över tid'!A24,0,'Resultat prediktioner över tid'!$C$3-1-3*'Resultat prediktioner över tid'!$C$4)</f>
        <v>31.628515547058797</v>
      </c>
      <c r="E29" s="27">
        <f ca="1">OFFSET('Prediktioner inlagda över tid'!A24,0,'Resultat prediktioner över tid'!$C$3-1-2*'Resultat prediktioner över tid'!$C$4)</f>
        <v>31.628515547058797</v>
      </c>
      <c r="F29" s="27">
        <f ca="1">OFFSET('Prediktioner inlagda över tid'!A24,0,'Resultat prediktioner över tid'!$C$3-1-1*'Resultat prediktioner över tid'!$C$4)</f>
        <v>29.377733793552736</v>
      </c>
      <c r="G29" s="27">
        <f ca="1">OFFSET('Prediktioner inlagda över tid'!A24,0,'Resultat prediktioner över tid'!$C$3-1-0*'Resultat prediktioner över tid'!$C$4)</f>
        <v>29.491609736163007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11.51299690287815</v>
      </c>
      <c r="K29" s="27">
        <f ca="1">OFFSET('Prediktioner döda över tid'!$A24,0,'Resultat prediktioner över tid'!$C$3-1-3*'Resultat prediktioner över tid'!$C$4)</f>
        <v>11.233647306872651</v>
      </c>
      <c r="L29" s="27">
        <f ca="1">OFFSET('Prediktioner döda över tid'!$A24,0,'Resultat prediktioner över tid'!$C$3-1-2*'Resultat prediktioner över tid'!$C$4)</f>
        <v>11.233647306872651</v>
      </c>
      <c r="M29" s="27">
        <f ca="1">OFFSET('Prediktioner döda över tid'!$A24,0,'Resultat prediktioner över tid'!$C$3-1-1*'Resultat prediktioner över tid'!$C$4)</f>
        <v>14.378300249453998</v>
      </c>
      <c r="N29" s="27">
        <f ca="1">OFFSET('Prediktioner döda över tid'!$A24,0,'Resultat prediktioner över tid'!$C$3-1-0*'Resultat prediktioner över tid'!$C$4)</f>
        <v>13.492901605563754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38.875444519988832</v>
      </c>
      <c r="D30" s="27">
        <f ca="1">OFFSET('Prediktioner inlagda över tid'!A25,0,'Resultat prediktioner över tid'!$C$3-1-3*'Resultat prediktioner över tid'!$C$4)</f>
        <v>33.364118965345412</v>
      </c>
      <c r="E30" s="27">
        <f ca="1">OFFSET('Prediktioner inlagda över tid'!A25,0,'Resultat prediktioner över tid'!$C$3-1-2*'Resultat prediktioner över tid'!$C$4)</f>
        <v>33.364118965345412</v>
      </c>
      <c r="F30" s="27">
        <f ca="1">OFFSET('Prediktioner inlagda över tid'!A25,0,'Resultat prediktioner över tid'!$C$3-1-1*'Resultat prediktioner över tid'!$C$4)</f>
        <v>30.718945685433951</v>
      </c>
      <c r="G30" s="27">
        <f ca="1">OFFSET('Prediktioner inlagda över tid'!A25,0,'Resultat prediktioner över tid'!$C$3-1-0*'Resultat prediktioner över tid'!$C$4)</f>
        <v>30.8500887106965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12.582928113725465</v>
      </c>
      <c r="K30" s="27">
        <f ca="1">OFFSET('Prediktioner döda över tid'!$A25,0,'Resultat prediktioner över tid'!$C$3-1-3*'Resultat prediktioner över tid'!$C$4)</f>
        <v>12.244347154154491</v>
      </c>
      <c r="L30" s="27">
        <f ca="1">OFFSET('Prediktioner döda över tid'!$A25,0,'Resultat prediktioner över tid'!$C$3-1-2*'Resultat prediktioner över tid'!$C$4)</f>
        <v>12.244347154154491</v>
      </c>
      <c r="M30" s="27">
        <f ca="1">OFFSET('Prediktioner döda över tid'!$A25,0,'Resultat prediktioner över tid'!$C$3-1-1*'Resultat prediktioner över tid'!$C$4)</f>
        <v>15.565461320338807</v>
      </c>
      <c r="N30" s="27">
        <f ca="1">OFFSET('Prediktioner döda över tid'!$A25,0,'Resultat prediktioner över tid'!$C$3-1-0*'Resultat prediktioner över tid'!$C$4)</f>
        <v>14.608851407440662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40.922665613975511</v>
      </c>
      <c r="D31" s="27">
        <f ca="1">OFFSET('Prediktioner inlagda över tid'!A26,0,'Resultat prediktioner över tid'!$C$3-1-3*'Resultat prediktioner över tid'!$C$4)</f>
        <v>35.167102427505789</v>
      </c>
      <c r="E31" s="27">
        <f ca="1">OFFSET('Prediktioner inlagda över tid'!A26,0,'Resultat prediktioner över tid'!$C$3-1-2*'Resultat prediktioner över tid'!$C$4)</f>
        <v>35.167102427505789</v>
      </c>
      <c r="F31" s="27">
        <f ca="1">OFFSET('Prediktioner inlagda över tid'!A26,0,'Resultat prediktioner över tid'!$C$3-1-1*'Resultat prediktioner över tid'!$C$4)</f>
        <v>32.093014597275811</v>
      </c>
      <c r="G31" s="27">
        <f ca="1">OFFSET('Prediktioner inlagda över tid'!A26,0,'Resultat prediktioner över tid'!$C$3-1-0*'Resultat prediktioner över tid'!$C$4)</f>
        <v>32.243485716745283</v>
      </c>
      <c r="H31" s="28"/>
      <c r="I31" s="27">
        <f>'Prediktioner döda över tid'!B26</f>
        <v>11</v>
      </c>
      <c r="J31" s="27">
        <f ca="1">OFFSET('Prediktioner döda över tid'!$A26,0,'Resultat prediktioner över tid'!$C$3-1-4*'Resultat prediktioner över tid'!$C$4)</f>
        <v>13.716972040978508</v>
      </c>
      <c r="K31" s="27">
        <f ca="1">OFFSET('Prediktioner döda över tid'!$A26,0,'Resultat prediktioner över tid'!$C$3-1-3*'Resultat prediktioner över tid'!$C$4)</f>
        <v>13.314086415746143</v>
      </c>
      <c r="L31" s="27">
        <f ca="1">OFFSET('Prediktioner döda över tid'!$A26,0,'Resultat prediktioner över tid'!$C$3-1-2*'Resultat prediktioner över tid'!$C$4)</f>
        <v>13.314086415746143</v>
      </c>
      <c r="M31" s="27">
        <f ca="1">OFFSET('Prediktioner döda över tid'!$A26,0,'Resultat prediktioner över tid'!$C$3-1-1*'Resultat prediktioner över tid'!$C$4)</f>
        <v>16.81428806268941</v>
      </c>
      <c r="N31" s="27">
        <f ca="1">OFFSET('Prediktioner döda över tid'!$A26,0,'Resultat prediktioner över tid'!$C$3-1-0*'Resultat prediktioner över tid'!$C$4)</f>
        <v>15.783129844855797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43.019808175437731</v>
      </c>
      <c r="D32" s="27">
        <f ca="1">OFFSET('Prediktioner inlagda över tid'!A27,0,'Resultat prediktioner över tid'!$C$3-1-3*'Resultat prediktioner över tid'!$C$4)</f>
        <v>37.033992115502656</v>
      </c>
      <c r="E32" s="27">
        <f ca="1">OFFSET('Prediktioner inlagda över tid'!A27,0,'Resultat prediktioner över tid'!$C$3-1-2*'Resultat prediktioner över tid'!$C$4)</f>
        <v>37.033992115502656</v>
      </c>
      <c r="F32" s="27">
        <f ca="1">OFFSET('Prediktioner inlagda över tid'!A27,0,'Resultat prediktioner över tid'!$C$3-1-1*'Resultat prediktioner över tid'!$C$4)</f>
        <v>33.498606456114238</v>
      </c>
      <c r="G32" s="27">
        <f ca="1">OFFSET('Prediktioner inlagda över tid'!A27,0,'Resultat prediktioner över tid'!$C$3-1-0*'Resultat prediktioner över tid'!$C$4)</f>
        <v>33.670649275081686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14.917911196802409</v>
      </c>
      <c r="K32" s="27">
        <f ca="1">OFFSET('Prediktioner döda över tid'!$A27,0,'Resultat prediktioner över tid'!$C$3-1-3*'Resultat prediktioner över tid'!$C$4)</f>
        <v>14.446746139771973</v>
      </c>
      <c r="L32" s="27">
        <f ca="1">OFFSET('Prediktioner döda över tid'!$A27,0,'Resultat prediktioner över tid'!$C$3-1-2*'Resultat prediktioner över tid'!$C$4)</f>
        <v>14.446746139771973</v>
      </c>
      <c r="M32" s="27">
        <f ca="1">OFFSET('Prediktioner döda över tid'!$A27,0,'Resultat prediktioner över tid'!$C$3-1-1*'Resultat prediktioner över tid'!$C$4)</f>
        <v>18.126718460288679</v>
      </c>
      <c r="N32" s="27">
        <f ca="1">OFFSET('Prediktioner döda över tid'!$A27,0,'Resultat prediktioner över tid'!$C$3-1-0*'Resultat prediktioner över tid'!$C$4)</f>
        <v>17.017623434048179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45.160701873849952</v>
      </c>
      <c r="D33" s="27">
        <f ca="1">OFFSET('Prediktioner inlagda över tid'!A28,0,'Resultat prediktioner över tid'!$C$3-1-3*'Resultat prediktioner över tid'!$C$4)</f>
        <v>38.960606014960987</v>
      </c>
      <c r="E33" s="27">
        <f ca="1">OFFSET('Prediktioner inlagda över tid'!A28,0,'Resultat prediktioner över tid'!$C$3-1-2*'Resultat prediktioner över tid'!$C$4)</f>
        <v>38.960606014960987</v>
      </c>
      <c r="F33" s="27">
        <f ca="1">OFFSET('Prediktioner inlagda över tid'!A28,0,'Resultat prediktioner över tid'!$C$3-1-1*'Resultat prediktioner över tid'!$C$4)</f>
        <v>34.935987423236547</v>
      </c>
      <c r="G33" s="27">
        <f ca="1">OFFSET('Prediktioner inlagda över tid'!A28,0,'Resultat prediktioner över tid'!$C$3-1-0*'Resultat prediktioner över tid'!$C$4)</f>
        <v>35.132042225441026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16.188283891945147</v>
      </c>
      <c r="K33" s="27">
        <f ca="1">OFFSET('Prediktioner döda över tid'!$A28,0,'Resultat prediktioner över tid'!$C$3-1-3*'Resultat prediktioner över tid'!$C$4)</f>
        <v>15.646187131961684</v>
      </c>
      <c r="L33" s="27">
        <f ca="1">OFFSET('Prediktioner döda över tid'!$A28,0,'Resultat prediktioner över tid'!$C$3-1-2*'Resultat prediktioner över tid'!$C$4)</f>
        <v>15.646187131961684</v>
      </c>
      <c r="M33" s="27">
        <f ca="1">OFFSET('Prediktioner döda över tid'!$A28,0,'Resultat prediktioner över tid'!$C$3-1-1*'Resultat prediktioner över tid'!$C$4)</f>
        <v>19.503933594201008</v>
      </c>
      <c r="N33" s="27">
        <f ca="1">OFFSET('Prediktioner döda över tid'!$A28,0,'Resultat prediktioner över tid'!$C$3-1-0*'Resultat prediktioner över tid'!$C$4)</f>
        <v>18.313514149175766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47.338915121819049</v>
      </c>
      <c r="D34" s="27">
        <f ca="1">OFFSET('Prediktioner inlagda över tid'!A29,0,'Resultat prediktioner över tid'!$C$3-1-3*'Resultat prediktioner över tid'!$C$4)</f>
        <v>40.942119905975808</v>
      </c>
      <c r="E34" s="27">
        <f ca="1">OFFSET('Prediktioner inlagda över tid'!A29,0,'Resultat prediktioner över tid'!$C$3-1-2*'Resultat prediktioner över tid'!$C$4)</f>
        <v>40.942119905975808</v>
      </c>
      <c r="F34" s="27">
        <f ca="1">OFFSET('Prediktioner inlagda över tid'!A29,0,'Resultat prediktioner över tid'!$C$3-1-1*'Resultat prediktioner över tid'!$C$4)</f>
        <v>36.407888372537357</v>
      </c>
      <c r="G34" s="27">
        <f ca="1">OFFSET('Prediktioner inlagda över tid'!A29,0,'Resultat prediktioner över tid'!$C$3-1-0*'Resultat prediktioner över tid'!$C$4)</f>
        <v>36.630611415620976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17.530349018523466</v>
      </c>
      <c r="K34" s="27">
        <f ca="1">OFFSET('Prediktioner döda över tid'!$A29,0,'Resultat prediktioner över tid'!$C$3-1-3*'Resultat prediktioner över tid'!$C$4)</f>
        <v>16.916181248524936</v>
      </c>
      <c r="L34" s="27">
        <f ca="1">OFFSET('Prediktioner döda över tid'!$A29,0,'Resultat prediktioner över tid'!$C$3-1-2*'Resultat prediktioner över tid'!$C$4)</f>
        <v>16.916181248524936</v>
      </c>
      <c r="M34" s="27">
        <f ca="1">OFFSET('Prediktioner döda över tid'!$A29,0,'Resultat prediktioner över tid'!$C$3-1-1*'Resultat prediktioner över tid'!$C$4)</f>
        <v>20.946104266332419</v>
      </c>
      <c r="N34" s="27">
        <f ca="1">OFFSET('Prediktioner döda över tid'!$A29,0,'Resultat prediktioner över tid'!$C$3-1-0*'Resultat prediktioner över tid'!$C$4)</f>
        <v>19.671040698885975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49.547797401884672</v>
      </c>
      <c r="D35" s="27">
        <f ca="1">OFFSET('Prediktioner inlagda över tid'!A30,0,'Resultat prediktioner över tid'!$C$3-1-3*'Resultat prediktioner över tid'!$C$4)</f>
        <v>42.973182386623627</v>
      </c>
      <c r="E35" s="27">
        <f ca="1">OFFSET('Prediktioner inlagda över tid'!A30,0,'Resultat prediktioner över tid'!$C$3-1-2*'Resultat prediktioner över tid'!$C$4)</f>
        <v>42.973182386623627</v>
      </c>
      <c r="F35" s="27">
        <f ca="1">OFFSET('Prediktioner inlagda över tid'!A30,0,'Resultat prediktioner över tid'!$C$3-1-1*'Resultat prediktioner över tid'!$C$4)</f>
        <v>37.91188435590518</v>
      </c>
      <c r="G35" s="27">
        <f ca="1">OFFSET('Prediktioner inlagda över tid'!A30,0,'Resultat prediktioner över tid'!$C$3-1-0*'Resultat prediktioner över tid'!$C$4)</f>
        <v>38.164144178318885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18.946067897236862</v>
      </c>
      <c r="K35" s="27">
        <f ca="1">OFFSET('Prediktioner döda över tid'!$A30,0,'Resultat prediktioner över tid'!$C$3-1-3*'Resultat prediktioner över tid'!$C$4)</f>
        <v>18.260327253507015</v>
      </c>
      <c r="L35" s="27">
        <f ca="1">OFFSET('Prediktioner döda över tid'!$A30,0,'Resultat prediktioner över tid'!$C$3-1-2*'Resultat prediktioner över tid'!$C$4)</f>
        <v>18.260327253507015</v>
      </c>
      <c r="M35" s="27">
        <f ca="1">OFFSET('Prediktioner döda över tid'!$A30,0,'Resultat prediktioner över tid'!$C$3-1-1*'Resultat prediktioner över tid'!$C$4)</f>
        <v>22.455580421947669</v>
      </c>
      <c r="N35" s="27">
        <f ca="1">OFFSET('Prediktioner döda över tid'!$A30,0,'Resultat prediktioner över tid'!$C$3-1-0*'Resultat prediktioner över tid'!$C$4)</f>
        <v>21.092498450107588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51.780426949296277</v>
      </c>
      <c r="D36" s="27">
        <f ca="1">OFFSET('Prediktioner inlagda över tid'!A31,0,'Resultat prediktioner över tid'!$C$3-1-3*'Resultat prediktioner över tid'!$C$4)</f>
        <v>45.048090354410427</v>
      </c>
      <c r="E36" s="27">
        <f ca="1">OFFSET('Prediktioner inlagda över tid'!A31,0,'Resultat prediktioner över tid'!$C$3-1-2*'Resultat prediktioner över tid'!$C$4)</f>
        <v>45.048090354410427</v>
      </c>
      <c r="F36" s="27">
        <f ca="1">OFFSET('Prediktioner inlagda över tid'!A31,0,'Resultat prediktioner över tid'!$C$3-1-1*'Resultat prediktioner över tid'!$C$4)</f>
        <v>39.445528208723992</v>
      </c>
      <c r="G36" s="27">
        <f ca="1">OFFSET('Prediktioner inlagda över tid'!A31,0,'Resultat prediktioner över tid'!$C$3-1-0*'Resultat prediktioner över tid'!$C$4)</f>
        <v>39.730412790064925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20.437112764632388</v>
      </c>
      <c r="K36" s="27">
        <f ca="1">OFFSET('Prediktioner döda över tid'!$A31,0,'Resultat prediktioner över tid'!$C$3-1-3*'Resultat prediktioner över tid'!$C$4)</f>
        <v>19.681949097507911</v>
      </c>
      <c r="L36" s="27">
        <f ca="1">OFFSET('Prediktioner döda över tid'!$A31,0,'Resultat prediktioner över tid'!$C$3-1-2*'Resultat prediktioner över tid'!$C$4)</f>
        <v>19.681949097507911</v>
      </c>
      <c r="M36" s="27">
        <f ca="1">OFFSET('Prediktioner döda över tid'!$A31,0,'Resultat prediktioner över tid'!$C$3-1-1*'Resultat prediktioner över tid'!$C$4)</f>
        <v>24.034535894569419</v>
      </c>
      <c r="N36" s="27">
        <f ca="1">OFFSET('Prediktioner döda över tid'!$A31,0,'Resultat prediktioner över tid'!$C$3-1-0*'Resultat prediktioner över tid'!$C$4)</f>
        <v>22.580026196384672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54.029398843853869</v>
      </c>
      <c r="D37" s="27">
        <f ca="1">OFFSET('Prediktioner inlagda över tid'!A32,0,'Resultat prediktioner över tid'!$C$3-1-3*'Resultat prediktioner över tid'!$C$4)</f>
        <v>47.161037722496111</v>
      </c>
      <c r="E37" s="27">
        <f ca="1">OFFSET('Prediktioner inlagda över tid'!A32,0,'Resultat prediktioner över tid'!$C$3-1-2*'Resultat prediktioner över tid'!$C$4)</f>
        <v>47.161037722496111</v>
      </c>
      <c r="F37" s="27">
        <f ca="1">OFFSET('Prediktioner inlagda över tid'!A32,0,'Resultat prediktioner över tid'!$C$3-1-1*'Resultat prediktioner över tid'!$C$4)</f>
        <v>41.006395742501894</v>
      </c>
      <c r="G37" s="27">
        <f ca="1">OFFSET('Prediktioner inlagda över tid'!A32,0,'Resultat prediktioner över tid'!$C$3-1-0*'Resultat prediktioner över tid'!$C$4)</f>
        <v>41.327218909314027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22.004914243722673</v>
      </c>
      <c r="K37" s="27">
        <f ca="1">OFFSET('Prediktioner döda över tid'!$A32,0,'Resultat prediktioner över tid'!$C$3-1-3*'Resultat prediktioner över tid'!$C$4)</f>
        <v>21.183974347819007</v>
      </c>
      <c r="L37" s="27">
        <f ca="1">OFFSET('Prediktioner döda över tid'!$A32,0,'Resultat prediktioner över tid'!$C$3-1-2*'Resultat prediktioner över tid'!$C$4)</f>
        <v>21.183974347819007</v>
      </c>
      <c r="M37" s="27">
        <f ca="1">OFFSET('Prediktioner döda över tid'!$A32,0,'Resultat prediktioner över tid'!$C$3-1-1*'Resultat prediktioner över tid'!$C$4)</f>
        <v>25.684949322430644</v>
      </c>
      <c r="N37" s="27">
        <f ca="1">OFFSET('Prediktioner döda över tid'!$A32,0,'Resultat prediktioner över tid'!$C$3-1-0*'Resultat prediktioner över tid'!$C$4)</f>
        <v>24.135588589958214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56.2863653429024</v>
      </c>
      <c r="D38" s="27">
        <f ca="1">OFFSET('Prediktioner inlagda över tid'!A33,0,'Resultat prediktioner över tid'!$C$3-1-3*'Resultat prediktioner över tid'!$C$4)</f>
        <v>49.306451447871758</v>
      </c>
      <c r="E38" s="27">
        <f ca="1">OFFSET('Prediktioner inlagda över tid'!A33,0,'Resultat prediktioner över tid'!$C$3-1-2*'Resultat prediktioner över tid'!$C$4)</f>
        <v>49.306451447871758</v>
      </c>
      <c r="F38" s="27">
        <f ca="1">OFFSET('Prediktioner inlagda över tid'!A33,0,'Resultat prediktioner över tid'!$C$3-1-1*'Resultat prediktioner över tid'!$C$4)</f>
        <v>42.592112821094794</v>
      </c>
      <c r="G38" s="27">
        <f ca="1">OFFSET('Prediktioner inlagda över tid'!A33,0,'Resultat prediktioner över tid'!$C$3-1-0*'Resultat prediktioner över tid'!$C$4)</f>
        <v>42.952419765406795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23.650763444472386</v>
      </c>
      <c r="K38" s="27">
        <f ca="1">OFFSET('Prediktioner döda över tid'!$A33,0,'Resultat prediktioner över tid'!$C$3-1-3*'Resultat prediktioner över tid'!$C$4)</f>
        <v>22.768790401263008</v>
      </c>
      <c r="L38" s="27">
        <f ca="1">OFFSET('Prediktioner döda över tid'!$A33,0,'Resultat prediktioner över tid'!$C$3-1-2*'Resultat prediktioner över tid'!$C$4)</f>
        <v>22.768790401263008</v>
      </c>
      <c r="M38" s="27">
        <f ca="1">OFFSET('Prediktioner döda över tid'!$A33,0,'Resultat prediktioner över tid'!$C$3-1-1*'Resultat prediktioner över tid'!$C$4)</f>
        <v>27.408595150067939</v>
      </c>
      <c r="N38" s="27">
        <f ca="1">OFFSET('Prediktioner döda över tid'!$A33,0,'Resultat prediktioner över tid'!$C$3-1-0*'Resultat prediktioner över tid'!$C$4)</f>
        <v>25.760968007285186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58.541211579651318</v>
      </c>
      <c r="D39" s="27">
        <f ca="1">OFFSET('Prediktioner inlagda över tid'!A34,0,'Resultat prediktioner över tid'!$C$3-1-3*'Resultat prediktioner över tid'!$C$4)</f>
        <v>51.479430147788477</v>
      </c>
      <c r="E39" s="27">
        <f ca="1">OFFSET('Prediktioner inlagda över tid'!A34,0,'Resultat prediktioner över tid'!$C$3-1-2*'Resultat prediktioner över tid'!$C$4)</f>
        <v>51.479430147788477</v>
      </c>
      <c r="F39" s="27">
        <f ca="1">OFFSET('Prediktioner inlagda över tid'!A34,0,'Resultat prediktioner över tid'!$C$3-1-1*'Resultat prediktioner över tid'!$C$4)</f>
        <v>44.200349761154669</v>
      </c>
      <c r="G39" s="27">
        <f ca="1">OFFSET('Prediktioner inlagda över tid'!A34,0,'Resultat prediktioner över tid'!$C$3-1-0*'Resultat prediktioner över tid'!$C$4)</f>
        <v>44.603921443520306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25.37598824066184</v>
      </c>
      <c r="K39" s="27">
        <f ca="1">OFFSET('Prediktioner döda över tid'!$A34,0,'Resultat prediktioner över tid'!$C$3-1-3*'Resultat prediktioner över tid'!$C$4)</f>
        <v>24.438076047819926</v>
      </c>
      <c r="L39" s="27">
        <f ca="1">OFFSET('Prediktioner döda över tid'!$A34,0,'Resultat prediktioner över tid'!$C$3-1-2*'Resultat prediktioner över tid'!$C$4)</f>
        <v>24.438076047819926</v>
      </c>
      <c r="M39" s="27">
        <f ca="1">OFFSET('Prediktioner döda över tid'!$A34,0,'Resultat prediktioner över tid'!$C$3-1-1*'Resultat prediktioner över tid'!$C$4)</f>
        <v>29.207049457155286</v>
      </c>
      <c r="N39" s="27">
        <f ca="1">OFFSET('Prediktioner döda över tid'!$A34,0,'Resultat prediktioner över tid'!$C$3-1-0*'Resultat prediktioner över tid'!$C$4)</f>
        <v>27.457770321968614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60.783288619566342</v>
      </c>
      <c r="D40" s="27">
        <f ca="1">OFFSET('Prediktioner inlagda över tid'!A35,0,'Resultat prediktioner över tid'!$C$3-1-3*'Resultat prediktioner över tid'!$C$4)</f>
        <v>53.676301627338809</v>
      </c>
      <c r="E40" s="27">
        <f ca="1">OFFSET('Prediktioner inlagda över tid'!A35,0,'Resultat prediktioner över tid'!$C$3-1-2*'Resultat prediktioner över tid'!$C$4)</f>
        <v>53.676301627338809</v>
      </c>
      <c r="F40" s="27">
        <f ca="1">OFFSET('Prediktioner inlagda över tid'!A35,0,'Resultat prediktioner över tid'!$C$3-1-1*'Resultat prediktioner över tid'!$C$4)</f>
        <v>45.828763355638316</v>
      </c>
      <c r="G40" s="27">
        <f ca="1">OFFSET('Prediktioner inlagda över tid'!A35,0,'Resultat prediktioner över tid'!$C$3-1-0*'Resultat prediktioner över tid'!$C$4)</f>
        <v>46.279619386827825</v>
      </c>
      <c r="H40" s="28"/>
      <c r="I40" s="27">
        <f>'Prediktioner döda över tid'!B35</f>
        <v>29</v>
      </c>
      <c r="J40" s="27">
        <f ca="1">OFFSET('Prediktioner döda över tid'!$A35,0,'Resultat prediktioner över tid'!$C$3-1-4*'Resultat prediktioner över tid'!$C$4)</f>
        <v>27.181584360407637</v>
      </c>
      <c r="K40" s="27">
        <f ca="1">OFFSET('Prediktioner döda över tid'!$A35,0,'Resultat prediktioner över tid'!$C$3-1-3*'Resultat prediktioner över tid'!$C$4)</f>
        <v>26.192605931510315</v>
      </c>
      <c r="L40" s="27">
        <f ca="1">OFFSET('Prediktioner döda över tid'!$A35,0,'Resultat prediktioner över tid'!$C$3-1-2*'Resultat prediktioner över tid'!$C$4)</f>
        <v>26.192605931510315</v>
      </c>
      <c r="M40" s="27">
        <f ca="1">OFFSET('Prediktioner döda över tid'!$A35,0,'Resultat prediktioner över tid'!$C$3-1-1*'Resultat prediktioner över tid'!$C$4)</f>
        <v>31.081716598289926</v>
      </c>
      <c r="N40" s="27">
        <f ca="1">OFFSET('Prediktioner döda över tid'!$A35,0,'Resultat prediktioner över tid'!$C$3-1-0*'Resultat prediktioner över tid'!$C$4)</f>
        <v>29.227450245537149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63.00143483756635</v>
      </c>
      <c r="D41" s="27">
        <f ca="1">OFFSET('Prediktioner inlagda över tid'!A36,0,'Resultat prediktioner över tid'!$C$3-1-3*'Resultat prediktioner över tid'!$C$4)</f>
        <v>55.888253689650682</v>
      </c>
      <c r="E41" s="27">
        <f ca="1">OFFSET('Prediktioner inlagda över tid'!A36,0,'Resultat prediktioner över tid'!$C$3-1-2*'Resultat prediktioner över tid'!$C$4)</f>
        <v>55.888253689650682</v>
      </c>
      <c r="F41" s="27">
        <f ca="1">OFFSET('Prediktioner inlagda över tid'!A36,0,'Resultat prediktioner över tid'!$C$3-1-1*'Resultat prediktioner över tid'!$C$4)</f>
        <v>47.474860415805679</v>
      </c>
      <c r="G41" s="27">
        <f ca="1">OFFSET('Prediktioner inlagda över tid'!A36,0,'Resultat prediktioner över tid'!$C$3-1-0*'Resultat prediktioner över tid'!$C$4)</f>
        <v>47.977259709954367</v>
      </c>
      <c r="H41" s="28"/>
      <c r="I41" s="27">
        <f>'Prediktioner döda över tid'!B36</f>
        <v>33</v>
      </c>
      <c r="J41" s="27">
        <f ca="1">OFFSET('Prediktioner döda över tid'!$A36,0,'Resultat prediktioner över tid'!$C$3-1-4*'Resultat prediktioner över tid'!$C$4)</f>
        <v>29.068202798978231</v>
      </c>
      <c r="K41" s="27">
        <f ca="1">OFFSET('Prediktioner döda över tid'!$A36,0,'Resultat prediktioner över tid'!$C$3-1-3*'Resultat prediktioner över tid'!$C$4)</f>
        <v>28.035052391170698</v>
      </c>
      <c r="L41" s="27">
        <f ca="1">OFFSET('Prediktioner döda över tid'!$A36,0,'Resultat prediktioner över tid'!$C$3-1-2*'Resultat prediktioner över tid'!$C$4)</f>
        <v>28.035052391170698</v>
      </c>
      <c r="M41" s="27">
        <f ca="1">OFFSET('Prediktioner döda över tid'!$A36,0,'Resultat prediktioner över tid'!$C$3-1-1*'Resultat prediktioner över tid'!$C$4)</f>
        <v>33.03388411905118</v>
      </c>
      <c r="N41" s="27">
        <f ca="1">OFFSET('Prediktioner döda över tid'!$A36,0,'Resultat prediktioner över tid'!$C$3-1-0*'Resultat prediktioner över tid'!$C$4)</f>
        <v>31.071363317049485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65.183989297220592</v>
      </c>
      <c r="D42" s="27">
        <f ca="1">OFFSET('Prediktioner inlagda över tid'!A37,0,'Resultat prediktioner över tid'!$C$3-1-3*'Resultat prediktioner över tid'!$C$4)</f>
        <v>58.105813295652773</v>
      </c>
      <c r="E42" s="27">
        <f ca="1">OFFSET('Prediktioner inlagda över tid'!A37,0,'Resultat prediktioner över tid'!$C$3-1-2*'Resultat prediktioner över tid'!$C$4)</f>
        <v>58.105813295652773</v>
      </c>
      <c r="F42" s="27">
        <f ca="1">OFFSET('Prediktioner inlagda över tid'!A37,0,'Resultat prediktioner över tid'!$C$3-1-1*'Resultat prediktioner över tid'!$C$4)</f>
        <v>49.135748829232035</v>
      </c>
      <c r="G42" s="27">
        <f ca="1">OFFSET('Prediktioner inlagda över tid'!A37,0,'Resultat prediktioner över tid'!$C$3-1-0*'Resultat prediktioner över tid'!$C$4)</f>
        <v>49.694186840152085</v>
      </c>
      <c r="H42" s="28"/>
      <c r="I42" s="27">
        <f>'Prediktioner döda över tid'!B37</f>
        <v>37</v>
      </c>
      <c r="J42" s="27">
        <f ca="1">OFFSET('Prediktioner döda över tid'!$A37,0,'Resultat prediktioner över tid'!$C$3-1-4*'Resultat prediktioner över tid'!$C$4)</f>
        <v>31.036142247708032</v>
      </c>
      <c r="K42" s="27">
        <f ca="1">OFFSET('Prediktioner döda över tid'!$A37,0,'Resultat prediktioner över tid'!$C$3-1-3*'Resultat prediktioner över tid'!$C$4)</f>
        <v>29.967807695766613</v>
      </c>
      <c r="L42" s="27">
        <f ca="1">OFFSET('Prediktioner döda över tid'!$A37,0,'Resultat prediktioner över tid'!$C$3-1-2*'Resultat prediktioner över tid'!$C$4)</f>
        <v>29.967807695766613</v>
      </c>
      <c r="M42" s="27">
        <f ca="1">OFFSET('Prediktioner döda över tid'!$A37,0,'Resultat prediktioner över tid'!$C$3-1-1*'Resultat prediktioner över tid'!$C$4)</f>
        <v>35.064815170902918</v>
      </c>
      <c r="N42" s="27">
        <f ca="1">OFFSET('Prediktioner döda över tid'!$A37,0,'Resultat prediktioner över tid'!$C$3-1-0*'Resultat prediktioner över tid'!$C$4)</f>
        <v>32.990853313077174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67.318803876635769</v>
      </c>
      <c r="D43" s="27">
        <f ca="1">OFFSET('Prediktioner inlagda över tid'!A38,0,'Resultat prediktioner över tid'!$C$3-1-3*'Resultat prediktioner över tid'!$C$4)</f>
        <v>60.318913120077475</v>
      </c>
      <c r="E43" s="27">
        <f ca="1">OFFSET('Prediktioner inlagda över tid'!A38,0,'Resultat prediktioner över tid'!$C$3-1-2*'Resultat prediktioner över tid'!$C$4)</f>
        <v>60.318913120077475</v>
      </c>
      <c r="F43" s="27">
        <f ca="1">OFFSET('Prediktioner inlagda över tid'!A38,0,'Resultat prediktioner över tid'!$C$3-1-1*'Resultat prediktioner över tid'!$C$4)</f>
        <v>50.807732474689345</v>
      </c>
      <c r="G43" s="27">
        <f ca="1">OFFSET('Prediktioner inlagda över tid'!A38,0,'Resultat prediktioner över tid'!$C$3-1-0*'Resultat prediktioner över tid'!$C$4)</f>
        <v>51.426933092163608</v>
      </c>
      <c r="H43" s="28"/>
      <c r="I43" s="27">
        <f>'Prediktioner döda över tid'!B38</f>
        <v>39</v>
      </c>
      <c r="J43" s="27">
        <f ca="1">OFFSET('Prediktioner döda över tid'!$A38,0,'Resultat prediktioner över tid'!$C$3-1-4*'Resultat prediktioner över tid'!$C$4)</f>
        <v>33.085344501956463</v>
      </c>
      <c r="K43" s="27">
        <f ca="1">OFFSET('Prediktioner döda över tid'!$A38,0,'Resultat prediktioner över tid'!$C$3-1-3*'Resultat prediktioner över tid'!$C$4)</f>
        <v>31.992940359152751</v>
      </c>
      <c r="L43" s="27">
        <f ca="1">OFFSET('Prediktioner döda över tid'!$A38,0,'Resultat prediktioner över tid'!$C$3-1-2*'Resultat prediktioner över tid'!$C$4)</f>
        <v>31.992940359152751</v>
      </c>
      <c r="M43" s="27">
        <f ca="1">OFFSET('Prediktioner döda över tid'!$A38,0,'Resultat prediktioner över tid'!$C$3-1-1*'Resultat prediktioner över tid'!$C$4)</f>
        <v>37.175889719865296</v>
      </c>
      <c r="N43" s="27">
        <f ca="1">OFFSET('Prediktioner döda över tid'!$A38,0,'Resultat prediktioner över tid'!$C$3-1-0*'Resultat prediktioner över tid'!$C$4)</f>
        <v>34.987385850310503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69.393269313162804</v>
      </c>
      <c r="D44" s="27">
        <f ca="1">OFFSET('Prediktioner inlagda över tid'!A39,0,'Resultat prediktioner över tid'!$C$3-1-3*'Resultat prediktioner över tid'!$C$4)</f>
        <v>62.516966838010717</v>
      </c>
      <c r="E44" s="27">
        <f ca="1">OFFSET('Prediktioner inlagda över tid'!A39,0,'Resultat prediktioner över tid'!$C$3-1-2*'Resultat prediktioner över tid'!$C$4)</f>
        <v>62.516966838010717</v>
      </c>
      <c r="F44" s="27">
        <f ca="1">OFFSET('Prediktioner inlagda över tid'!A39,0,'Resultat prediktioner över tid'!$C$3-1-1*'Resultat prediktioner över tid'!$C$4)</f>
        <v>52.48695847422541</v>
      </c>
      <c r="G44" s="27">
        <f ca="1">OFFSET('Prediktioner inlagda över tid'!A39,0,'Resultat prediktioner över tid'!$C$3-1-0*'Resultat prediktioner över tid'!$C$4)</f>
        <v>53.171865671930334</v>
      </c>
      <c r="H44" s="28"/>
      <c r="I44" s="27">
        <f>'Prediktioner döda över tid'!B39</f>
        <v>46</v>
      </c>
      <c r="J44" s="27">
        <f ca="1">OFFSET('Prediktioner döda över tid'!$A39,0,'Resultat prediktioner över tid'!$C$3-1-4*'Resultat prediktioner över tid'!$C$4)</f>
        <v>35.215388954686148</v>
      </c>
      <c r="K44" s="27">
        <f ca="1">OFFSET('Prediktioner döda över tid'!$A39,0,'Resultat prediktioner över tid'!$C$3-1-3*'Resultat prediktioner över tid'!$C$4)</f>
        <v>34.112154714722358</v>
      </c>
      <c r="L44" s="27">
        <f ca="1">OFFSET('Prediktioner döda över tid'!$A39,0,'Resultat prediktioner över tid'!$C$3-1-2*'Resultat prediktioner över tid'!$C$4)</f>
        <v>34.112154714722358</v>
      </c>
      <c r="M44" s="27">
        <f ca="1">OFFSET('Prediktioner döda över tid'!$A39,0,'Resultat prediktioner över tid'!$C$3-1-1*'Resultat prediktioner över tid'!$C$4)</f>
        <v>39.36830273361457</v>
      </c>
      <c r="N44" s="27">
        <f ca="1">OFFSET('Prediktioner döda över tid'!$A39,0,'Resultat prediktioner över tid'!$C$3-1-0*'Resultat prediktioner över tid'!$C$4)</f>
        <v>37.062264325992352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71.394382599514586</v>
      </c>
      <c r="D45" s="27">
        <f ca="1">OFFSET('Prediktioner inlagda över tid'!A40,0,'Resultat prediktioner över tid'!$C$3-1-3*'Resultat prediktioner över tid'!$C$4)</f>
        <v>64.688948462980278</v>
      </c>
      <c r="E45" s="27">
        <f ca="1">OFFSET('Prediktioner inlagda över tid'!A40,0,'Resultat prediktioner över tid'!$C$3-1-2*'Resultat prediktioner över tid'!$C$4)</f>
        <v>64.688948462980278</v>
      </c>
      <c r="F45" s="27">
        <f ca="1">OFFSET('Prediktioner inlagda över tid'!A40,0,'Resultat prediktioner över tid'!$C$3-1-1*'Resultat prediktioner över tid'!$C$4)</f>
        <v>54.169406591851548</v>
      </c>
      <c r="G45" s="27">
        <f ca="1">OFFSET('Prediktioner inlagda över tid'!A40,0,'Resultat prediktioner över tid'!$C$3-1-0*'Resultat prediktioner över tid'!$C$4)</f>
        <v>54.925172958959976</v>
      </c>
      <c r="H45" s="28"/>
      <c r="I45" s="27">
        <f>'Prediktioner döda över tid'!B40</f>
        <v>47</v>
      </c>
      <c r="J45" s="27">
        <f ca="1">OFFSET('Prediktioner döda över tid'!$A40,0,'Resultat prediktioner över tid'!$C$3-1-4*'Resultat prediktioner över tid'!$C$4)</f>
        <v>37.425479780197989</v>
      </c>
      <c r="K45" s="27">
        <f ca="1">OFFSET('Prediktioner döda över tid'!$A40,0,'Resultat prediktioner över tid'!$C$3-1-3*'Resultat prediktioner över tid'!$C$4)</f>
        <v>36.3267560685535</v>
      </c>
      <c r="L45" s="27">
        <f ca="1">OFFSET('Prediktioner döda över tid'!$A40,0,'Resultat prediktioner över tid'!$C$3-1-2*'Resultat prediktioner över tid'!$C$4)</f>
        <v>36.3267560685535</v>
      </c>
      <c r="M45" s="27">
        <f ca="1">OFFSET('Prediktioner döda över tid'!$A40,0,'Resultat prediktioner över tid'!$C$3-1-1*'Resultat prediktioner över tid'!$C$4)</f>
        <v>41.643063174986949</v>
      </c>
      <c r="N45" s="27">
        <f ca="1">OFFSET('Prediktioner döda över tid'!$A40,0,'Resultat prediktioner över tid'!$C$3-1-0*'Resultat prediktioner över tid'!$C$4)</f>
        <v>39.216629014284308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73.308900261874925</v>
      </c>
      <c r="D46" s="27">
        <f ca="1">OFFSET('Prediktioner inlagda över tid'!A41,0,'Resultat prediktioner över tid'!$C$3-1-3*'Resultat prediktioner över tid'!$C$4)</f>
        <v>66.823469266459981</v>
      </c>
      <c r="E46" s="27">
        <f ca="1">OFFSET('Prediktioner inlagda över tid'!A41,0,'Resultat prediktioner över tid'!$C$3-1-2*'Resultat prediktioner över tid'!$C$4)</f>
        <v>66.823469266459981</v>
      </c>
      <c r="F46" s="27">
        <f ca="1">OFFSET('Prediktioner inlagda över tid'!A41,0,'Resultat prediktioner över tid'!$C$3-1-1*'Resultat prediktioner över tid'!$C$4)</f>
        <v>55.850871485371911</v>
      </c>
      <c r="G46" s="27">
        <f ca="1">OFFSET('Prediktioner inlagda över tid'!A41,0,'Resultat prediktioner över tid'!$C$3-1-0*'Resultat prediktioner över tid'!$C$4)</f>
        <v>56.682843325212225</v>
      </c>
      <c r="H46" s="28"/>
      <c r="I46" s="27">
        <f>'Prediktioner döda över tid'!B41</f>
        <v>50</v>
      </c>
      <c r="J46" s="27">
        <f ca="1">OFFSET('Prediktioner döda över tid'!$A41,0,'Resultat prediktioner över tid'!$C$3-1-4*'Resultat prediktioner över tid'!$C$4)</f>
        <v>39.714416135574673</v>
      </c>
      <c r="K46" s="27">
        <f ca="1">OFFSET('Prediktioner döda över tid'!$A41,0,'Resultat prediktioner över tid'!$C$3-1-3*'Resultat prediktioner över tid'!$C$4)</f>
        <v>38.637624184463021</v>
      </c>
      <c r="L46" s="27">
        <f ca="1">OFFSET('Prediktioner döda över tid'!$A41,0,'Resultat prediktioner över tid'!$C$3-1-2*'Resultat prediktioner över tid'!$C$4)</f>
        <v>38.637624184463021</v>
      </c>
      <c r="M46" s="27">
        <f ca="1">OFFSET('Prediktioner döda över tid'!$A41,0,'Resultat prediktioner över tid'!$C$3-1-1*'Resultat prediktioner över tid'!$C$4)</f>
        <v>44.000995834061399</v>
      </c>
      <c r="N46" s="27">
        <f ca="1">OFFSET('Prediktioner döda över tid'!$A41,0,'Resultat prediktioner över tid'!$C$3-1-0*'Resultat prediktioner över tid'!$C$4)</f>
        <v>41.451458752646069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75.123645128323048</v>
      </c>
      <c r="D47" s="27">
        <f ca="1">OFFSET('Prediktioner inlagda över tid'!A42,0,'Resultat prediktioner över tid'!$C$3-1-3*'Resultat prediktioner över tid'!$C$4)</f>
        <v>68.908843804689795</v>
      </c>
      <c r="E47" s="27">
        <f ca="1">OFFSET('Prediktioner inlagda över tid'!A42,0,'Resultat prediktioner över tid'!$C$3-1-2*'Resultat prediktioner över tid'!$C$4)</f>
        <v>68.908843804689795</v>
      </c>
      <c r="F47" s="27">
        <f ca="1">OFFSET('Prediktioner inlagda över tid'!A42,0,'Resultat prediktioner över tid'!$C$3-1-1*'Resultat prediktioner över tid'!$C$4)</f>
        <v>57.526939599481381</v>
      </c>
      <c r="G47" s="27">
        <f ca="1">OFFSET('Prediktioner inlagda över tid'!A42,0,'Resultat prediktioner över tid'!$C$3-1-0*'Resultat prediktioner över tid'!$C$4)</f>
        <v>58.440638270354377</v>
      </c>
      <c r="H47" s="28"/>
      <c r="I47" s="27">
        <f>'Prediktioner döda över tid'!B42</f>
        <v>60</v>
      </c>
      <c r="J47" s="27">
        <f ca="1">OFFSET('Prediktioner döda över tid'!$A42,0,'Resultat prediktioner över tid'!$C$3-1-4*'Resultat prediktioner över tid'!$C$4)</f>
        <v>42.080531515299228</v>
      </c>
      <c r="K47" s="27">
        <f ca="1">OFFSET('Prediktioner döda över tid'!$A42,0,'Resultat prediktioner över tid'!$C$3-1-3*'Resultat prediktioner över tid'!$C$4)</f>
        <v>41.045198306810839</v>
      </c>
      <c r="L47" s="27">
        <f ca="1">OFFSET('Prediktioner döda över tid'!$A42,0,'Resultat prediktioner över tid'!$C$3-1-2*'Resultat prediktioner över tid'!$C$4)</f>
        <v>41.045198306810839</v>
      </c>
      <c r="M47" s="27">
        <f ca="1">OFFSET('Prediktioner döda över tid'!$A42,0,'Resultat prediktioner över tid'!$C$3-1-1*'Resultat prediktioner över tid'!$C$4)</f>
        <v>46.442744917172696</v>
      </c>
      <c r="N47" s="27">
        <f ca="1">OFFSET('Prediktioner döda över tid'!$A42,0,'Resultat prediktioner över tid'!$C$3-1-0*'Resultat prediktioner över tid'!$C$4)</f>
        <v>43.767574196622064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76.825651050488247</v>
      </c>
      <c r="D48" s="27">
        <f ca="1">OFFSET('Prediktioner inlagda över tid'!A43,0,'Resultat prediktioner över tid'!$C$3-1-3*'Resultat prediktioner över tid'!$C$4)</f>
        <v>70.933134395236621</v>
      </c>
      <c r="E48" s="27">
        <f ca="1">OFFSET('Prediktioner inlagda över tid'!A43,0,'Resultat prediktioner över tid'!$C$3-1-2*'Resultat prediktioner över tid'!$C$4)</f>
        <v>70.933134395236621</v>
      </c>
      <c r="F48" s="27">
        <f ca="1">OFFSET('Prediktioner inlagda över tid'!A43,0,'Resultat prediktioner över tid'!$C$3-1-1*'Resultat prediktioner över tid'!$C$4)</f>
        <v>59.192964802809072</v>
      </c>
      <c r="G48" s="27">
        <f ca="1">OFFSET('Prediktioner inlagda över tid'!A43,0,'Resultat prediktioner över tid'!$C$3-1-0*'Resultat prediktioner över tid'!$C$4)</f>
        <v>60.19406399269937</v>
      </c>
      <c r="H48" s="28"/>
      <c r="I48" s="27">
        <f>'Prediktioner döda över tid'!B43</f>
        <v>62</v>
      </c>
      <c r="J48" s="27">
        <f ca="1">OFFSET('Prediktioner döda över tid'!$A43,0,'Resultat prediktioner över tid'!$C$3-1-4*'Resultat prediktioner över tid'!$C$4)</f>
        <v>44.521686508369825</v>
      </c>
      <c r="K48" s="27">
        <f ca="1">OFFSET('Prediktioner döda över tid'!$A43,0,'Resultat prediktioner över tid'!$C$3-1-3*'Resultat prediktioner över tid'!$C$4)</f>
        <v>43.549477385415834</v>
      </c>
      <c r="L48" s="27">
        <f ca="1">OFFSET('Prediktioner döda över tid'!$A43,0,'Resultat prediktioner över tid'!$C$3-1-2*'Resultat prediktioner över tid'!$C$4)</f>
        <v>43.549477385415834</v>
      </c>
      <c r="M48" s="27">
        <f ca="1">OFFSET('Prediktioner döda över tid'!$A43,0,'Resultat prediktioner över tid'!$C$3-1-1*'Resultat prediktioner över tid'!$C$4)</f>
        <v>48.968777496100799</v>
      </c>
      <c r="N48" s="27">
        <f ca="1">OFFSET('Prediktioner döda över tid'!$A43,0,'Resultat prediktioner över tid'!$C$3-1-0*'Resultat prediktioner över tid'!$C$4)</f>
        <v>46.16564084893092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78.402319079890916</v>
      </c>
      <c r="D49" s="27">
        <f ca="1">OFFSET('Prediktioner inlagda över tid'!A44,0,'Resultat prediktioner över tid'!$C$3-1-3*'Resultat prediktioner över tid'!$C$4)</f>
        <v>72.884161069532482</v>
      </c>
      <c r="E49" s="27">
        <f ca="1">OFFSET('Prediktioner inlagda över tid'!A44,0,'Resultat prediktioner över tid'!$C$3-1-2*'Resultat prediktioner över tid'!$C$4)</f>
        <v>72.884161069532482</v>
      </c>
      <c r="F49" s="27">
        <f ca="1">OFFSET('Prediktioner inlagda över tid'!A44,0,'Resultat prediktioner över tid'!$C$3-1-1*'Resultat prediktioner över tid'!$C$4)</f>
        <v>60.844050160889381</v>
      </c>
      <c r="G49" s="27">
        <f ca="1">OFFSET('Prediktioner inlagda över tid'!A44,0,'Resultat prediktioner över tid'!$C$3-1-0*'Resultat prediktioner över tid'!$C$4)</f>
        <v>61.938348852479216</v>
      </c>
      <c r="H49" s="28"/>
      <c r="I49" s="27">
        <f>'Prediktioner döda över tid'!B44</f>
        <v>63</v>
      </c>
      <c r="J49" s="27">
        <f ca="1">OFFSET('Prediktioner döda över tid'!$A44,0,'Resultat prediktioner över tid'!$C$3-1-4*'Resultat prediktioner över tid'!$C$4)</f>
        <v>47.035264572013183</v>
      </c>
      <c r="K49" s="27">
        <f ca="1">OFFSET('Prediktioner döda över tid'!$A44,0,'Resultat prediktioner över tid'!$C$3-1-3*'Resultat prediktioner över tid'!$C$4)</f>
        <v>46.150039617651345</v>
      </c>
      <c r="L49" s="27">
        <f ca="1">OFFSET('Prediktioner döda över tid'!$A44,0,'Resultat prediktioner över tid'!$C$3-1-2*'Resultat prediktioner över tid'!$C$4)</f>
        <v>46.150039617651345</v>
      </c>
      <c r="M49" s="27">
        <f ca="1">OFFSET('Prediktioner döda över tid'!$A44,0,'Resultat prediktioner över tid'!$C$3-1-1*'Resultat prediktioner över tid'!$C$4)</f>
        <v>51.579383840929005</v>
      </c>
      <c r="N49" s="27">
        <f ca="1">OFFSET('Prediktioner döda över tid'!$A44,0,'Resultat prediktioner över tid'!$C$3-1-0*'Resultat prediktioner över tid'!$C$4)</f>
        <v>48.646169041615707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79.841585905528021</v>
      </c>
      <c r="D50" s="27">
        <f ca="1">OFFSET('Prediktioner inlagda över tid'!A45,0,'Resultat prediktioner över tid'!$C$3-1-3*'Resultat prediktioner över tid'!$C$4)</f>
        <v>74.749461638244128</v>
      </c>
      <c r="E50" s="27">
        <f ca="1">OFFSET('Prediktioner inlagda över tid'!A45,0,'Resultat prediktioner över tid'!$C$3-1-2*'Resultat prediktioner över tid'!$C$4)</f>
        <v>74.749461638244128</v>
      </c>
      <c r="F50" s="27">
        <f ca="1">OFFSET('Prediktioner inlagda över tid'!A45,0,'Resultat prediktioner över tid'!$C$3-1-1*'Resultat prediktioner över tid'!$C$4)</f>
        <v>62.475047763529375</v>
      </c>
      <c r="G50" s="27">
        <f ca="1">OFFSET('Prediktioner inlagda över tid'!A45,0,'Resultat prediktioner över tid'!$C$3-1-0*'Resultat prediktioner över tid'!$C$4)</f>
        <v>63.66843879373593</v>
      </c>
      <c r="H50" s="28"/>
      <c r="I50" s="27">
        <f>'Prediktioner döda över tid'!B45</f>
        <v>64</v>
      </c>
      <c r="J50" s="27">
        <f ca="1">OFFSET('Prediktioner döda över tid'!$A45,0,'Resultat prediktioner över tid'!$C$3-1-4*'Resultat prediktioner över tid'!$C$4)</f>
        <v>49.618170471115405</v>
      </c>
      <c r="K50" s="27">
        <f ca="1">OFFSET('Prediktioner döda över tid'!$A45,0,'Resultat prediktioner över tid'!$C$3-1-3*'Resultat prediktioner över tid'!$C$4)</f>
        <v>48.846085849720453</v>
      </c>
      <c r="L50" s="27">
        <f ca="1">OFFSET('Prediktioner döda över tid'!$A45,0,'Resultat prediktioner över tid'!$C$3-1-2*'Resultat prediktioner över tid'!$C$4)</f>
        <v>48.846085849720453</v>
      </c>
      <c r="M50" s="27">
        <f ca="1">OFFSET('Prediktioner döda över tid'!$A45,0,'Resultat prediktioner över tid'!$C$3-1-1*'Resultat prediktioner över tid'!$C$4)</f>
        <v>54.274670258151282</v>
      </c>
      <c r="N50" s="27">
        <f ca="1">OFFSET('Prediktioner döda över tid'!$A45,0,'Resultat prediktioner över tid'!$C$3-1-0*'Resultat prediktioner över tid'!$C$4)</f>
        <v>51.20950671146754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81.132104261311227</v>
      </c>
      <c r="D51" s="27">
        <f ca="1">OFFSET('Prediktioner inlagda över tid'!A46,0,'Resultat prediktioner över tid'!$C$3-1-3*'Resultat prediktioner över tid'!$C$4)</f>
        <v>76.516184114385368</v>
      </c>
      <c r="E51" s="27">
        <f ca="1">OFFSET('Prediktioner inlagda över tid'!A46,0,'Resultat prediktioner över tid'!$C$3-1-2*'Resultat prediktioner över tid'!$C$4)</f>
        <v>76.516184114385368</v>
      </c>
      <c r="F51" s="27">
        <f ca="1">OFFSET('Prediktioner inlagda över tid'!A46,0,'Resultat prediktioner över tid'!$C$3-1-1*'Resultat prediktioner över tid'!$C$4)</f>
        <v>64.080594600517102</v>
      </c>
      <c r="G51" s="27">
        <f ca="1">OFFSET('Prediktioner inlagda över tid'!A46,0,'Resultat prediktioner över tid'!$C$3-1-0*'Resultat prediktioner över tid'!$C$4)</f>
        <v>65.379029000907508</v>
      </c>
      <c r="H51" s="28"/>
      <c r="I51" s="27">
        <f>'Prediktioner döda över tid'!B46</f>
        <v>66</v>
      </c>
      <c r="J51" s="27">
        <f ca="1">OFFSET('Prediktioner döda över tid'!$A46,0,'Resultat prediktioner över tid'!$C$3-1-4*'Resultat prediktioner över tid'!$C$4)</f>
        <v>52.266831282976845</v>
      </c>
      <c r="K51" s="27">
        <f ca="1">OFFSET('Prediktioner döda över tid'!$A46,0,'Resultat prediktioner över tid'!$C$3-1-3*'Resultat prediktioner över tid'!$C$4)</f>
        <v>51.636511764657349</v>
      </c>
      <c r="L51" s="27">
        <f ca="1">OFFSET('Prediktioner döda över tid'!$A46,0,'Resultat prediktioner över tid'!$C$3-1-2*'Resultat prediktioner över tid'!$C$4)</f>
        <v>51.636511764657349</v>
      </c>
      <c r="M51" s="27">
        <f ca="1">OFFSET('Prediktioner döda över tid'!$A46,0,'Resultat prediktioner över tid'!$C$3-1-1*'Resultat prediktioner över tid'!$C$4)</f>
        <v>57.054538265296586</v>
      </c>
      <c r="N51" s="27">
        <f ca="1">OFFSET('Prediktioner döda över tid'!$A46,0,'Resultat prediktioner över tid'!$C$3-1-0*'Resultat prediktioner över tid'!$C$4)</f>
        <v>53.855819093205191</v>
      </c>
    </row>
    <row r="52" spans="1:14" x14ac:dyDescent="0.2">
      <c r="A52" s="2">
        <f t="shared" si="0"/>
        <v>43944</v>
      </c>
      <c r="B52" s="27">
        <f>'Prediktioner inlagda över tid'!B47</f>
        <v>75</v>
      </c>
      <c r="C52" s="27">
        <f ca="1">OFFSET('Prediktioner inlagda över tid'!A47,0,'Resultat prediktioner över tid'!$C$3-1-4*'Resultat prediktioner över tid'!$C$4)</f>
        <v>82.263432534168174</v>
      </c>
      <c r="D52" s="27">
        <f ca="1">OFFSET('Prediktioner inlagda över tid'!A47,0,'Resultat prediktioner över tid'!$C$3-1-3*'Resultat prediktioner över tid'!$C$4)</f>
        <v>78.171741579603491</v>
      </c>
      <c r="E52" s="27">
        <f ca="1">OFFSET('Prediktioner inlagda över tid'!A47,0,'Resultat prediktioner över tid'!$C$3-1-2*'Resultat prediktioner över tid'!$C$4)</f>
        <v>78.171741579603491</v>
      </c>
      <c r="F52" s="27">
        <f ca="1">OFFSET('Prediktioner inlagda över tid'!A47,0,'Resultat prediktioner över tid'!$C$3-1-1*'Resultat prediktioner över tid'!$C$4)</f>
        <v>65.655210471367411</v>
      </c>
      <c r="G52" s="27">
        <f ca="1">OFFSET('Prediktioner inlagda över tid'!A47,0,'Resultat prediktioner över tid'!$C$3-1-0*'Resultat prediktioner över tid'!$C$4)</f>
        <v>67.064658264531161</v>
      </c>
      <c r="H52" s="28"/>
      <c r="I52" s="27">
        <f>'Prediktioner döda över tid'!B47</f>
        <v>69</v>
      </c>
      <c r="J52" s="27">
        <f ca="1">OFFSET('Prediktioner döda över tid'!$A47,0,'Resultat prediktioner över tid'!$C$3-1-4*'Resultat prediktioner över tid'!$C$4)</f>
        <v>54.977200430076628</v>
      </c>
      <c r="K52" s="27">
        <f ca="1">OFFSET('Prediktioner döda över tid'!$A47,0,'Resultat prediktioner över tid'!$C$3-1-3*'Resultat prediktioner över tid'!$C$4)</f>
        <v>54.519649757539874</v>
      </c>
      <c r="L52" s="27">
        <f ca="1">OFFSET('Prediktioner döda över tid'!$A47,0,'Resultat prediktioner över tid'!$C$3-1-2*'Resultat prediktioner över tid'!$C$4)</f>
        <v>54.519649757539874</v>
      </c>
      <c r="M52" s="27">
        <f ca="1">OFFSET('Prediktioner döda över tid'!$A47,0,'Resultat prediktioner över tid'!$C$3-1-1*'Resultat prediktioner över tid'!$C$4)</f>
        <v>59.91864167886029</v>
      </c>
      <c r="N52" s="27">
        <f ca="1">OFFSET('Prediktioner döda över tid'!$A47,0,'Resultat prediktioner över tid'!$C$3-1-0*'Resultat prediktioner över tid'!$C$4)</f>
        <v>56.585047286299563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83.226226277560926</v>
      </c>
      <c r="D53" s="27">
        <f ca="1">OFFSET('Prediktioner inlagda över tid'!A48,0,'Resultat prediktioner över tid'!$C$3-1-3*'Resultat prediktioner över tid'!$C$4)</f>
        <v>79.703974577657604</v>
      </c>
      <c r="E53" s="27">
        <f ca="1">OFFSET('Prediktioner inlagda över tid'!A48,0,'Resultat prediktioner över tid'!$C$3-1-2*'Resultat prediktioner över tid'!$C$4)</f>
        <v>79.703974577657604</v>
      </c>
      <c r="F53" s="27">
        <f ca="1">OFFSET('Prediktioner inlagda över tid'!A48,0,'Resultat prediktioner över tid'!$C$3-1-1*'Resultat prediktioner över tid'!$C$4)</f>
        <v>67.193316802918375</v>
      </c>
      <c r="G53" s="27">
        <f ca="1">OFFSET('Prediktioner inlagda över tid'!A48,0,'Resultat prediktioner över tid'!$C$3-1-0*'Resultat prediktioner över tid'!$C$4)</f>
        <v>68.719723803525042</v>
      </c>
      <c r="H53" s="28"/>
      <c r="I53" s="27">
        <f>'Prediktioner döda över tid'!B48</f>
        <v>71</v>
      </c>
      <c r="J53" s="27">
        <f ca="1">OFFSET('Prediktioner döda över tid'!$A48,0,'Resultat prediktioner över tid'!$C$3-1-4*'Resultat prediktioner över tid'!$C$4)</f>
        <v>57.744766201043397</v>
      </c>
      <c r="K53" s="27">
        <f ca="1">OFFSET('Prediktioner döda över tid'!$A48,0,'Resultat prediktioner över tid'!$C$3-1-3*'Resultat prediktioner över tid'!$C$4)</f>
        <v>57.493253774250888</v>
      </c>
      <c r="L53" s="27">
        <f ca="1">OFFSET('Prediktioner döda över tid'!$A48,0,'Resultat prediktioner över tid'!$C$3-1-2*'Resultat prediktioner över tid'!$C$4)</f>
        <v>57.493253774250888</v>
      </c>
      <c r="M53" s="27">
        <f ca="1">OFFSET('Prediktioner döda över tid'!$A48,0,'Resultat prediktioner över tid'!$C$3-1-1*'Resultat prediktioner över tid'!$C$4)</f>
        <v>62.866381367283125</v>
      </c>
      <c r="N53" s="27">
        <f ca="1">OFFSET('Prediktioner döda över tid'!$A48,0,'Resultat prediktioner över tid'!$C$3-1-0*'Resultat prediktioner över tid'!$C$4)</f>
        <v>59.396902207227633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84.012416920733443</v>
      </c>
      <c r="D54" s="27">
        <f ca="1">OFFSET('Prediktioner inlagda över tid'!A49,0,'Resultat prediktioner över tid'!$C$3-1-3*'Resultat prediktioner över tid'!$C$4)</f>
        <v>81.101312446029411</v>
      </c>
      <c r="E54" s="27">
        <f ca="1">OFFSET('Prediktioner inlagda över tid'!A49,0,'Resultat prediktioner över tid'!$C$3-1-2*'Resultat prediktioner över tid'!$C$4)</f>
        <v>81.101312446029411</v>
      </c>
      <c r="F54" s="27">
        <f ca="1">OFFSET('Prediktioner inlagda över tid'!A49,0,'Resultat prediktioner över tid'!$C$3-1-1*'Resultat prediktioner över tid'!$C$4)</f>
        <v>68.689259432929674</v>
      </c>
      <c r="G54" s="27">
        <f ca="1">OFFSET('Prediktioner inlagda över tid'!A49,0,'Resultat prediktioner över tid'!$C$3-1-0*'Resultat prediktioner över tid'!$C$4)</f>
        <v>70.338500238284595</v>
      </c>
      <c r="H54" s="28"/>
      <c r="I54" s="27">
        <f>'Prediktioner döda över tid'!B49</f>
        <v>72</v>
      </c>
      <c r="J54" s="27">
        <f ca="1">OFFSET('Prediktioner döda över tid'!$A49,0,'Resultat prediktioner över tid'!$C$3-1-4*'Resultat prediktioner över tid'!$C$4)</f>
        <v>60.564567797379979</v>
      </c>
      <c r="K54" s="27">
        <f ca="1">OFFSET('Prediktioner döda över tid'!$A49,0,'Resultat prediktioner över tid'!$C$3-1-3*'Resultat prediktioner över tid'!$C$4)</f>
        <v>60.554491151791879</v>
      </c>
      <c r="L54" s="27">
        <f ca="1">OFFSET('Prediktioner döda över tid'!$A49,0,'Resultat prediktioner över tid'!$C$3-1-2*'Resultat prediktioner över tid'!$C$4)</f>
        <v>60.554491151791879</v>
      </c>
      <c r="M54" s="27">
        <f ca="1">OFFSET('Prediktioner döda över tid'!$A49,0,'Resultat prediktioner över tid'!$C$3-1-1*'Resultat prediktioner över tid'!$C$4)</f>
        <v>65.896899983765721</v>
      </c>
      <c r="N54" s="27">
        <f ca="1">OFFSET('Prediktioner döda över tid'!$A49,0,'Resultat prediktioner över tid'!$C$3-1-0*'Resultat prediktioner över tid'!$C$4)</f>
        <v>62.290858332933979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84.615351629091904</v>
      </c>
      <c r="D55" s="27">
        <f ca="1">OFFSET('Prediktioner inlagda över tid'!A50,0,'Resultat prediktioner över tid'!$C$3-1-3*'Resultat prediktioner över tid'!$C$4)</f>
        <v>82.352930310234569</v>
      </c>
      <c r="E55" s="27">
        <f ca="1">OFFSET('Prediktioner inlagda över tid'!A50,0,'Resultat prediktioner över tid'!$C$3-1-2*'Resultat prediktioner över tid'!$C$4)</f>
        <v>82.352930310234569</v>
      </c>
      <c r="F55" s="27">
        <f ca="1">OFFSET('Prediktioner inlagda över tid'!A50,0,'Resultat prediktioner över tid'!$C$3-1-1*'Resultat prediktioner över tid'!$C$4)</f>
        <v>70.137336653393263</v>
      </c>
      <c r="G55" s="27">
        <f ca="1">OFFSET('Prediktioner inlagda över tid'!A50,0,'Resultat prediktioner över tid'!$C$3-1-0*'Resultat prediktioner över tid'!$C$4)</f>
        <v>71.915164113121264</v>
      </c>
      <c r="H55" s="28"/>
      <c r="I55" s="27">
        <f>'Prediktioner döda över tid'!B50</f>
        <v>73</v>
      </c>
      <c r="J55" s="27">
        <f ca="1">OFFSET('Prediktioner döda över tid'!$A50,0,'Resultat prediktioner över tid'!$C$3-1-4*'Resultat prediktioner över tid'!$C$4)</f>
        <v>63.431224270991876</v>
      </c>
      <c r="K55" s="27">
        <f ca="1">OFFSET('Prediktioner döda över tid'!$A50,0,'Resultat prediktioner över tid'!$C$3-1-3*'Resultat prediktioner över tid'!$C$4)</f>
        <v>63.699941773467124</v>
      </c>
      <c r="L55" s="27">
        <f ca="1">OFFSET('Prediktioner döda över tid'!$A50,0,'Resultat prediktioner över tid'!$C$3-1-2*'Resultat prediktioner över tid'!$C$4)</f>
        <v>63.699941773467124</v>
      </c>
      <c r="M55" s="27">
        <f ca="1">OFFSET('Prediktioner döda över tid'!$A50,0,'Resultat prediktioner över tid'!$C$3-1-1*'Resultat prediktioner över tid'!$C$4)</f>
        <v>69.009076312520804</v>
      </c>
      <c r="N55" s="27">
        <f ca="1">OFFSET('Prediktioner döda över tid'!$A50,0,'Resultat prediktioner över tid'!$C$3-1-0*'Resultat prediktioner över tid'!$C$4)</f>
        <v>65.266146881338273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85.029914369433783</v>
      </c>
      <c r="D56" s="27">
        <f ca="1">OFFSET('Prediktioner inlagda över tid'!A51,0,'Resultat prediktioner över tid'!$C$3-1-3*'Resultat prediktioner över tid'!$C$4)</f>
        <v>83.448898908994721</v>
      </c>
      <c r="E56" s="27">
        <f ca="1">OFFSET('Prediktioner inlagda över tid'!A51,0,'Resultat prediktioner över tid'!$C$3-1-2*'Resultat prediktioner över tid'!$C$4)</f>
        <v>83.448898908994721</v>
      </c>
      <c r="F56" s="27">
        <f ca="1">OFFSET('Prediktioner inlagda över tid'!A51,0,'Resultat prediktioner över tid'!$C$3-1-1*'Resultat prediktioner över tid'!$C$4)</f>
        <v>71.531833662957482</v>
      </c>
      <c r="G56" s="27">
        <f ca="1">OFFSET('Prediktioner inlagda över tid'!A51,0,'Resultat prediktioner över tid'!$C$3-1-0*'Resultat prediktioner över tid'!$C$4)</f>
        <v>73.443825234910918</v>
      </c>
      <c r="H56" s="28"/>
      <c r="I56" s="27">
        <f>'Prediktioner döda över tid'!B51</f>
        <v>74</v>
      </c>
      <c r="J56" s="27">
        <f ca="1">OFFSET('Prediktioner döda över tid'!$A51,0,'Resultat prediktioner över tid'!$C$3-1-4*'Resultat prediktioner över tid'!$C$4)</f>
        <v>66.338969341985901</v>
      </c>
      <c r="K56" s="27">
        <f ca="1">OFFSET('Prediktioner döda över tid'!$A51,0,'Resultat prediktioner över tid'!$C$3-1-3*'Resultat prediktioner över tid'!$C$4)</f>
        <v>66.925604519439375</v>
      </c>
      <c r="L56" s="27">
        <f ca="1">OFFSET('Prediktioner döda över tid'!$A51,0,'Resultat prediktioner över tid'!$C$3-1-2*'Resultat prediktioner över tid'!$C$4)</f>
        <v>66.925604519439375</v>
      </c>
      <c r="M56" s="27">
        <f ca="1">OFFSET('Prediktioner döda över tid'!$A51,0,'Resultat prediktioner över tid'!$C$3-1-1*'Resultat prediktioner över tid'!$C$4)</f>
        <v>72.201518972779979</v>
      </c>
      <c r="N56" s="27">
        <f ca="1">OFFSET('Prediktioner döda över tid'!$A51,0,'Resultat prediktioner över tid'!$C$3-1-0*'Resultat prediktioner över tid'!$C$4)</f>
        <v>68.321748179526494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85.25262424965976</v>
      </c>
      <c r="D57" s="27">
        <f ca="1">OFFSET('Prediktioner inlagda över tid'!A52,0,'Resultat prediktioner över tid'!$C$3-1-3*'Resultat prediktioner över tid'!$C$4)</f>
        <v>84.380325168429849</v>
      </c>
      <c r="E57" s="27">
        <f ca="1">OFFSET('Prediktioner inlagda över tid'!A52,0,'Resultat prediktioner över tid'!$C$3-1-2*'Resultat prediktioner över tid'!$C$4)</f>
        <v>84.380325168429849</v>
      </c>
      <c r="F57" s="27">
        <f ca="1">OFFSET('Prediktioner inlagda över tid'!A52,0,'Resultat prediktioner över tid'!$C$3-1-1*'Resultat prediktioner över tid'!$C$4)</f>
        <v>72.867064092756095</v>
      </c>
      <c r="G57" s="27">
        <f ca="1">OFFSET('Prediktioner inlagda över tid'!A52,0,'Resultat prediktioner över tid'!$C$3-1-0*'Resultat prediktioner över tid'!$C$4)</f>
        <v>74.918565617018004</v>
      </c>
      <c r="H57" s="28"/>
      <c r="I57" s="27">
        <f>'Prediktioner döda över tid'!B52</f>
        <v>75</v>
      </c>
      <c r="J57" s="27">
        <f ca="1">OFFSET('Prediktioner döda över tid'!$A52,0,'Resultat prediktioner över tid'!$C$3-1-4*'Resultat prediktioner över tid'!$C$4)</f>
        <v>69.281691947497407</v>
      </c>
      <c r="K57" s="27">
        <f ca="1">OFFSET('Prediktioner döda över tid'!$A52,0,'Resultat prediktioner över tid'!$C$3-1-3*'Resultat prediktioner över tid'!$C$4)</f>
        <v>70.226910586742832</v>
      </c>
      <c r="L57" s="27">
        <f ca="1">OFFSET('Prediktioner döda över tid'!$A52,0,'Resultat prediktioner över tid'!$C$3-1-2*'Resultat prediktioner över tid'!$C$4)</f>
        <v>70.226910586742832</v>
      </c>
      <c r="M57" s="27">
        <f ca="1">OFFSET('Prediktioner döda över tid'!$A52,0,'Resultat prediktioner över tid'!$C$3-1-1*'Resultat prediktioner över tid'!$C$4)</f>
        <v>75.472559460840301</v>
      </c>
      <c r="N57" s="27">
        <f ca="1">OFFSET('Prediktioner döda över tid'!$A52,0,'Resultat prediktioner över tid'!$C$3-1-0*'Resultat prediktioner över tid'!$C$4)</f>
        <v>71.456383194628728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85.281707214279933</v>
      </c>
      <c r="D58" s="27">
        <f ca="1">OFFSET('Prediktioner inlagda över tid'!A53,0,'Resultat prediktioner över tid'!$C$3-1-3*'Resultat prediktioner över tid'!$C$4)</f>
        <v>85.139482518603415</v>
      </c>
      <c r="E58" s="27">
        <f ca="1">OFFSET('Prediktioner inlagda över tid'!A53,0,'Resultat prediktioner över tid'!$C$3-1-2*'Resultat prediktioner över tid'!$C$4)</f>
        <v>85.139482518603415</v>
      </c>
      <c r="F58" s="27">
        <f ca="1">OFFSET('Prediktioner inlagda över tid'!A53,0,'Resultat prediktioner över tid'!$C$3-1-1*'Resultat prediktioner över tid'!$C$4)</f>
        <v>74.137418281322823</v>
      </c>
      <c r="G58" s="27">
        <f ca="1">OFFSET('Prediktioner inlagda över tid'!A53,0,'Resultat prediktioner över tid'!$C$3-1-0*'Resultat prediktioner över tid'!$C$4)</f>
        <v>76.333485825248687</v>
      </c>
      <c r="H58" s="28"/>
      <c r="I58" s="27">
        <f>'Prediktioner döda över tid'!B53</f>
        <v>75</v>
      </c>
      <c r="J58" s="27">
        <f ca="1">OFFSET('Prediktioner döda över tid'!$A53,0,'Resultat prediktioner över tid'!$C$3-1-4*'Resultat prediktioner över tid'!$C$4)</f>
        <v>72.252982348304656</v>
      </c>
      <c r="K58" s="27">
        <f ca="1">OFFSET('Prediktioner döda över tid'!$A53,0,'Resultat prediktioner över tid'!$C$3-1-3*'Resultat prediktioner över tid'!$C$4)</f>
        <v>73.598742775582181</v>
      </c>
      <c r="L58" s="27">
        <f ca="1">OFFSET('Prediktioner döda över tid'!$A53,0,'Resultat prediktioner över tid'!$C$3-1-2*'Resultat prediktioner över tid'!$C$4)</f>
        <v>73.598742775582181</v>
      </c>
      <c r="M58" s="27">
        <f ca="1">OFFSET('Prediktioner döda över tid'!$A53,0,'Resultat prediktioner över tid'!$C$3-1-1*'Resultat prediktioner över tid'!$C$4)</f>
        <v>78.820244919118579</v>
      </c>
      <c r="N58" s="27">
        <f ca="1">OFFSET('Prediktioner döda över tid'!$A53,0,'Resultat prediktioner över tid'!$C$3-1-0*'Resultat prediktioner över tid'!$C$4)</f>
        <v>74.668504592451825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85.117137392441464</v>
      </c>
      <c r="D59" s="27">
        <f ca="1">OFFSET('Prediktioner inlagda över tid'!A54,0,'Resultat prediktioner över tid'!$C$3-1-3*'Resultat prediktioner över tid'!$C$4)</f>
        <v>85.719931351515569</v>
      </c>
      <c r="E59" s="27">
        <f ca="1">OFFSET('Prediktioner inlagda över tid'!A54,0,'Resultat prediktioner över tid'!$C$3-1-2*'Resultat prediktioner över tid'!$C$4)</f>
        <v>85.719931351515569</v>
      </c>
      <c r="F59" s="27">
        <f ca="1">OFFSET('Prediktioner inlagda över tid'!A54,0,'Resultat prediktioner över tid'!$C$3-1-1*'Resultat prediktioner över tid'!$C$4)</f>
        <v>75.337416273442102</v>
      </c>
      <c r="G59" s="27">
        <f ca="1">OFFSET('Prediktioner inlagda över tid'!A54,0,'Resultat prediktioner över tid'!$C$3-1-0*'Resultat prediktioner över tid'!$C$4)</f>
        <v>77.682756798541831</v>
      </c>
      <c r="H59" s="28"/>
      <c r="I59" s="27">
        <f>'Prediktioner döda över tid'!B54</f>
        <v>78</v>
      </c>
      <c r="J59" s="27">
        <f ca="1">OFFSET('Prediktioner döda över tid'!$A54,0,'Resultat prediktioner över tid'!$C$3-1-4*'Resultat prediktioner över tid'!$C$4)</f>
        <v>75.246183563618672</v>
      </c>
      <c r="K59" s="27">
        <f ca="1">OFFSET('Prediktioner döda över tid'!$A54,0,'Resultat prediktioner över tid'!$C$3-1-3*'Resultat prediktioner över tid'!$C$4)</f>
        <v>77.035459296801633</v>
      </c>
      <c r="L59" s="27">
        <f ca="1">OFFSET('Prediktioner döda över tid'!$A54,0,'Resultat prediktioner över tid'!$C$3-1-2*'Resultat prediktioner över tid'!$C$4)</f>
        <v>77.035459296801633</v>
      </c>
      <c r="M59" s="27">
        <f ca="1">OFFSET('Prediktioner döda över tid'!$A54,0,'Resultat prediktioner över tid'!$C$3-1-1*'Resultat prediktioner över tid'!$C$4)</f>
        <v>82.242331661058969</v>
      </c>
      <c r="N59" s="27">
        <f ca="1">OFFSET('Prediktioner döda över tid'!$A54,0,'Resultat prediktioner över tid'!$C$3-1-0*'Resultat prediktioner över tid'!$C$4)</f>
        <v>77.956288301878814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84.760645007020571</v>
      </c>
      <c r="D60" s="27">
        <f ca="1">OFFSET('Prediktioner inlagda över tid'!A55,0,'Resultat prediktioner över tid'!$C$3-1-3*'Resultat prediktioner över tid'!$C$4)</f>
        <v>86.116631746955605</v>
      </c>
      <c r="E60" s="27">
        <f ca="1">OFFSET('Prediktioner inlagda över tid'!A55,0,'Resultat prediktioner över tid'!$C$3-1-2*'Resultat prediktioner över tid'!$C$4)</f>
        <v>86.116631746955605</v>
      </c>
      <c r="F60" s="27">
        <f ca="1">OFFSET('Prediktioner inlagda över tid'!A55,0,'Resultat prediktioner över tid'!$C$3-1-1*'Resultat prediktioner över tid'!$C$4)</f>
        <v>76.461760841429822</v>
      </c>
      <c r="G60" s="27">
        <f ca="1">OFFSET('Prediktioner inlagda över tid'!A55,0,'Resultat prediktioner över tid'!$C$3-1-0*'Resultat prediktioner över tid'!$C$4)</f>
        <v>78.960672485790752</v>
      </c>
      <c r="H60" s="28"/>
      <c r="I60" s="27">
        <f>'Prediktioner döda över tid'!B55</f>
        <v>84</v>
      </c>
      <c r="J60" s="27">
        <f ca="1">OFFSET('Prediktioner döda över tid'!$A55,0,'Resultat prediktioner över tid'!$C$3-1-4*'Resultat prediktioner över tid'!$C$4)</f>
        <v>78.254447770433629</v>
      </c>
      <c r="K60" s="27">
        <f ca="1">OFFSET('Prediktioner döda över tid'!$A55,0,'Resultat prediktioner över tid'!$C$3-1-3*'Resultat prediktioner över tid'!$C$4)</f>
        <v>80.530920058318586</v>
      </c>
      <c r="L60" s="27">
        <f ca="1">OFFSET('Prediktioner döda över tid'!$A55,0,'Resultat prediktioner över tid'!$C$3-1-2*'Resultat prediktioner över tid'!$C$4)</f>
        <v>80.530920058318586</v>
      </c>
      <c r="M60" s="27">
        <f ca="1">OFFSET('Prediktioner döda över tid'!$A55,0,'Resultat prediktioner över tid'!$C$3-1-1*'Resultat prediktioner över tid'!$C$4)</f>
        <v>85.736281422962804</v>
      </c>
      <c r="N60" s="27">
        <f ca="1">OFFSET('Prediktioner döda över tid'!$A55,0,'Resultat prediktioner över tid'!$C$3-1-0*'Resultat prediktioner över tid'!$C$4)</f>
        <v>81.317627468832058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84.215689053158741</v>
      </c>
      <c r="D61" s="27">
        <f ca="1">OFFSET('Prediktioner inlagda över tid'!A56,0,'Resultat prediktioner över tid'!$C$3-1-3*'Resultat prediktioner över tid'!$C$4)</f>
        <v>86.326052618057261</v>
      </c>
      <c r="E61" s="27">
        <f ca="1">OFFSET('Prediktioner inlagda över tid'!A56,0,'Resultat prediktioner över tid'!$C$3-1-2*'Resultat prediktioner över tid'!$C$4)</f>
        <v>86.326052618057261</v>
      </c>
      <c r="F61" s="27">
        <f ca="1">OFFSET('Prediktioner inlagda över tid'!A56,0,'Resultat prediktioner över tid'!$C$3-1-1*'Resultat prediktioner över tid'!$C$4)</f>
        <v>77.505381847909234</v>
      </c>
      <c r="G61" s="27">
        <f ca="1">OFFSET('Prediktioner inlagda över tid'!A56,0,'Resultat prediktioner över tid'!$C$3-1-0*'Resultat prediktioner över tid'!$C$4)</f>
        <v>80.161694557055981</v>
      </c>
      <c r="H61" s="28"/>
      <c r="I61" s="27">
        <f>'Prediktioner döda över tid'!B56</f>
        <v>93</v>
      </c>
      <c r="J61" s="27">
        <f ca="1">OFFSET('Prediktioner döda över tid'!$A56,0,'Resultat prediktioner över tid'!$C$3-1-4*'Resultat prediktioner över tid'!$C$4)</f>
        <v>81.270797027563333</v>
      </c>
      <c r="K61" s="27">
        <f ca="1">OFFSET('Prediktioner döda över tid'!$A56,0,'Resultat prediktioner över tid'!$C$3-1-3*'Resultat prediktioner över tid'!$C$4)</f>
        <v>84.078512748744586</v>
      </c>
      <c r="L61" s="27">
        <f ca="1">OFFSET('Prediktioner döda över tid'!$A56,0,'Resultat prediktioner över tid'!$C$3-1-2*'Resultat prediktioner över tid'!$C$4)</f>
        <v>84.078512748744586</v>
      </c>
      <c r="M61" s="27">
        <f ca="1">OFFSET('Prediktioner döda över tid'!$A56,0,'Resultat prediktioner över tid'!$C$3-1-1*'Resultat prediktioner över tid'!$C$4)</f>
        <v>89.299263644006032</v>
      </c>
      <c r="N61" s="27">
        <f ca="1">OFFSET('Prediktioner döda över tid'!$A56,0,'Resultat prediktioner över tid'!$C$3-1-0*'Resultat prediktioner över tid'!$C$4)</f>
        <v>84.750131966882833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83.48739535945019</v>
      </c>
      <c r="D62" s="27">
        <f ca="1">OFFSET('Prediktioner inlagda över tid'!A57,0,'Resultat prediktioner över tid'!$C$3-1-3*'Resultat prediktioner över tid'!$C$4)</f>
        <v>86.346283715380693</v>
      </c>
      <c r="E62" s="27">
        <f ca="1">OFFSET('Prediktioner inlagda över tid'!A57,0,'Resultat prediktioner över tid'!$C$3-1-2*'Resultat prediktioner över tid'!$C$4)</f>
        <v>86.346283715380693</v>
      </c>
      <c r="F62" s="27">
        <f ca="1">OFFSET('Prediktioner inlagda över tid'!A57,0,'Resultat prediktioner över tid'!$C$3-1-1*'Resultat prediktioner över tid'!$C$4)</f>
        <v>78.463481542696897</v>
      </c>
      <c r="G62" s="27">
        <f ca="1">OFFSET('Prediktioner inlagda över tid'!A57,0,'Resultat prediktioner över tid'!$C$3-1-0*'Resultat prediktioner över tid'!$C$4)</f>
        <v>81.280498955424918</v>
      </c>
      <c r="H62" s="28"/>
      <c r="I62" s="27">
        <f>'Prediktioner döda över tid'!B57</f>
        <v>95</v>
      </c>
      <c r="J62" s="27">
        <f ca="1">OFFSET('Prediktioner döda över tid'!$A57,0,'Resultat prediktioner över tid'!$C$3-1-4*'Resultat prediktioner över tid'!$C$4)</f>
        <v>84.288187178264849</v>
      </c>
      <c r="K62" s="27">
        <f ca="1">OFFSET('Prediktioner döda över tid'!$A57,0,'Resultat prediktioner över tid'!$C$3-1-3*'Resultat prediktioner över tid'!$C$4)</f>
        <v>87.671175369577739</v>
      </c>
      <c r="L62" s="27">
        <f ca="1">OFFSET('Prediktioner döda över tid'!$A57,0,'Resultat prediktioner över tid'!$C$3-1-2*'Resultat prediktioner över tid'!$C$4)</f>
        <v>87.671175369577739</v>
      </c>
      <c r="M62" s="27">
        <f ca="1">OFFSET('Prediktioner döda över tid'!$A57,0,'Resultat prediktioner över tid'!$C$3-1-1*'Resultat prediktioner över tid'!$C$4)</f>
        <v>92.92815931249315</v>
      </c>
      <c r="N62" s="27">
        <f ca="1">OFFSET('Prediktioner döda över tid'!$A57,0,'Resultat prediktioner över tid'!$C$3-1-0*'Resultat prediktioner över tid'!$C$4)</f>
        <v>88.251129255624008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82.582464727101609</v>
      </c>
      <c r="D63" s="27">
        <f ca="1">OFFSET('Prediktioner inlagda över tid'!A58,0,'Resultat prediktioner över tid'!$C$3-1-3*'Resultat prediktioner över tid'!$C$4)</f>
        <v>86.177067307407441</v>
      </c>
      <c r="E63" s="27">
        <f ca="1">OFFSET('Prediktioner inlagda över tid'!A58,0,'Resultat prediktioner över tid'!$C$3-1-2*'Resultat prediktioner över tid'!$C$4)</f>
        <v>86.177067307407441</v>
      </c>
      <c r="F63" s="27">
        <f ca="1">OFFSET('Prediktioner inlagda över tid'!A58,0,'Resultat prediktioner över tid'!$C$3-1-1*'Resultat prediktioner över tid'!$C$4)</f>
        <v>79.33158013360682</v>
      </c>
      <c r="G63" s="27">
        <f ca="1">OFFSET('Prediktioner inlagda över tid'!A58,0,'Resultat prediktioner över tid'!$C$3-1-0*'Resultat prediktioner över tid'!$C$4)</f>
        <v>82.312023678411308</v>
      </c>
      <c r="H63" s="28"/>
      <c r="I63" s="27">
        <f>'Prediktioner döda över tid'!B58</f>
        <v>98</v>
      </c>
      <c r="J63" s="27">
        <f ca="1">OFFSET('Prediktioner döda över tid'!$A58,0,'Resultat prediktioner över tid'!$C$3-1-4*'Resultat prediktioner över tid'!$C$4)</f>
        <v>87.299572934344354</v>
      </c>
      <c r="K63" s="27">
        <f ca="1">OFFSET('Prediktioner döda över tid'!$A58,0,'Resultat prediktioner över tid'!$C$3-1-3*'Resultat prediktioner över tid'!$C$4)</f>
        <v>91.301450671169093</v>
      </c>
      <c r="L63" s="27">
        <f ca="1">OFFSET('Prediktioner döda över tid'!$A58,0,'Resultat prediktioner över tid'!$C$3-1-2*'Resultat prediktioner över tid'!$C$4)</f>
        <v>91.301450671169093</v>
      </c>
      <c r="M63" s="27">
        <f ca="1">OFFSET('Prediktioner döda över tid'!$A58,0,'Resultat prediktioner över tid'!$C$3-1-1*'Resultat prediktioner över tid'!$C$4)</f>
        <v>96.619566529433669</v>
      </c>
      <c r="N63" s="27">
        <f ca="1">OFFSET('Prediktioner döda över tid'!$A58,0,'Resultat prediktioner över tid'!$C$3-1-0*'Resultat prediktioner över tid'!$C$4)</f>
        <v>91.817666757092056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81.509053534149757</v>
      </c>
      <c r="D64" s="27">
        <f ca="1">OFFSET('Prediktioner inlagda över tid'!A59,0,'Resultat prediktioner över tid'!$C$3-1-3*'Resultat prediktioner över tid'!$C$4)</f>
        <v>85.819800602175235</v>
      </c>
      <c r="E64" s="27">
        <f ca="1">OFFSET('Prediktioner inlagda över tid'!A59,0,'Resultat prediktioner över tid'!$C$3-1-2*'Resultat prediktioner över tid'!$C$4)</f>
        <v>85.819800602175235</v>
      </c>
      <c r="F64" s="27">
        <f ca="1">OFFSET('Prediktioner inlagda över tid'!A59,0,'Resultat prediktioner över tid'!$C$3-1-1*'Resultat prediktioner över tid'!$C$4)</f>
        <v>80.105560749578373</v>
      </c>
      <c r="G64" s="27">
        <f ca="1">OFFSET('Prediktioner inlagda över tid'!A59,0,'Resultat prediktioner över tid'!$C$3-1-0*'Resultat prediktioner över tid'!$C$4)</f>
        <v>83.251516934927622</v>
      </c>
      <c r="H64" s="28"/>
      <c r="I64" s="27">
        <f>'Prediktioner döda över tid'!B59</f>
        <v>102</v>
      </c>
      <c r="J64" s="27">
        <f ca="1">OFFSET('Prediktioner döda över tid'!$A59,0,'Resultat prediktioner över tid'!$C$3-1-4*'Resultat prediktioner över tid'!$C$4)</f>
        <v>90.297973009912354</v>
      </c>
      <c r="K64" s="27">
        <f ca="1">OFFSET('Prediktioner döda över tid'!$A59,0,'Resultat prediktioner över tid'!$C$3-1-3*'Resultat prediktioner över tid'!$C$4)</f>
        <v>94.961547135155143</v>
      </c>
      <c r="L64" s="27">
        <f ca="1">OFFSET('Prediktioner döda över tid'!$A59,0,'Resultat prediktioner över tid'!$C$3-1-2*'Resultat prediktioner över tid'!$C$4)</f>
        <v>94.961547135155143</v>
      </c>
      <c r="M64" s="27">
        <f ca="1">OFFSET('Prediktioner döda över tid'!$A59,0,'Resultat prediktioner över tid'!$C$3-1-1*'Resultat prediktioner över tid'!$C$4)</f>
        <v>100.36980799351853</v>
      </c>
      <c r="N64" s="27">
        <f ca="1">OFFSET('Prediktioner döda över tid'!$A59,0,'Resultat prediktioner över tid'!$C$3-1-0*'Resultat prediktioner över tid'!$C$4)</f>
        <v>95.446515975951399</v>
      </c>
    </row>
    <row r="65" spans="1:14" x14ac:dyDescent="0.2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80.27663000660614</v>
      </c>
      <c r="D65" s="27">
        <f ca="1">OFFSET('Prediktioner inlagda över tid'!A60,0,'Resultat prediktioner över tid'!$C$3-1-3*'Resultat prediktioner över tid'!$C$4)</f>
        <v>85.277509172872001</v>
      </c>
      <c r="E65" s="27">
        <f ca="1">OFFSET('Prediktioner inlagda över tid'!A60,0,'Resultat prediktioner över tid'!$C$3-1-2*'Resultat prediktioner över tid'!$C$4)</f>
        <v>85.277509172872001</v>
      </c>
      <c r="F65" s="27">
        <f ca="1">OFFSET('Prediktioner inlagda över tid'!A60,0,'Resultat prediktioner över tid'!$C$3-1-1*'Resultat prediktioner över tid'!$C$4)</f>
        <v>80.781712701945082</v>
      </c>
      <c r="G65" s="27">
        <f ca="1">OFFSET('Prediktioner inlagda över tid'!A60,0,'Resultat prediktioner över tid'!$C$3-1-0*'Resultat prediktioner över tid'!$C$4)</f>
        <v>84.094584585605858</v>
      </c>
      <c r="H65" s="28"/>
      <c r="I65" s="27">
        <f>'Prediktioner döda över tid'!B60</f>
        <v>104</v>
      </c>
      <c r="J65" s="27">
        <f ca="1">OFFSET('Prediktioner döda över tid'!$A60,0,'Resultat prediktioner över tid'!$C$3-1-4*'Resultat prediktioner över tid'!$C$4)</f>
        <v>93.276534151874642</v>
      </c>
      <c r="K65" s="27">
        <f ca="1">OFFSET('Prediktioner döda över tid'!$A60,0,'Resultat prediktioner över tid'!$C$3-1-3*'Resultat prediktioner över tid'!$C$4)</f>
        <v>98.643405412918312</v>
      </c>
      <c r="L65" s="27">
        <f ca="1">OFFSET('Prediktioner döda över tid'!$A60,0,'Resultat prediktioner över tid'!$C$3-1-2*'Resultat prediktioner över tid'!$C$4)</f>
        <v>98.643405412918312</v>
      </c>
      <c r="M65" s="27">
        <f ca="1">OFFSET('Prediktioner döda över tid'!$A60,0,'Resultat prediktioner över tid'!$C$3-1-1*'Resultat prediktioner över tid'!$C$4)</f>
        <v>104.1749406534983</v>
      </c>
      <c r="N65" s="27">
        <f ca="1">OFFSET('Prediktioner döda över tid'!$A60,0,'Resultat prediktioner över tid'!$C$3-1-0*'Resultat prediktioner över tid'!$C$4)</f>
        <v>99.134178634343797</v>
      </c>
    </row>
    <row r="66" spans="1:14" x14ac:dyDescent="0.2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78.895810105595444</v>
      </c>
      <c r="D66" s="27">
        <f ca="1">OFFSET('Prediktioner inlagda över tid'!A61,0,'Resultat prediktioner över tid'!$C$3-1-3*'Resultat prediktioner över tid'!$C$4)</f>
        <v>84.554792509386189</v>
      </c>
      <c r="E66" s="27">
        <f ca="1">OFFSET('Prediktioner inlagda över tid'!A61,0,'Resultat prediktioner över tid'!$C$3-1-2*'Resultat prediktioner över tid'!$C$4)</f>
        <v>84.554792509386189</v>
      </c>
      <c r="F66" s="27">
        <f ca="1">OFFSET('Prediktioner inlagda över tid'!A61,0,'Resultat prediktioner över tid'!$C$3-1-1*'Resultat prediktioner över tid'!$C$4)</f>
        <v>81.356771792916192</v>
      </c>
      <c r="G66" s="27">
        <f ca="1">OFFSET('Prediktioner inlagda över tid'!A61,0,'Resultat prediktioner över tid'!$C$3-1-0*'Resultat prediktioner över tid'!$C$4)</f>
        <v>84.837235588754069</v>
      </c>
      <c r="H66" s="28"/>
      <c r="I66" s="27">
        <f>'Prediktioner döda över tid'!B61</f>
        <v>108</v>
      </c>
      <c r="J66" s="27">
        <f ca="1">OFFSET('Prediktioner döda över tid'!$A61,0,'Resultat prediktioner över tid'!$C$3-1-4*'Resultat prediktioner över tid'!$C$4)</f>
        <v>96.228592911729052</v>
      </c>
      <c r="K66" s="27">
        <f ca="1">OFFSET('Prediktioner döda över tid'!$A61,0,'Resultat prediktioner över tid'!$C$3-1-3*'Resultat prediktioner över tid'!$C$4)</f>
        <v>102.33876898693063</v>
      </c>
      <c r="L66" s="27">
        <f ca="1">OFFSET('Prediktioner döda över tid'!$A61,0,'Resultat prediktioner över tid'!$C$3-1-2*'Resultat prediktioner över tid'!$C$4)</f>
        <v>102.33876898693063</v>
      </c>
      <c r="M66" s="27">
        <f ca="1">OFFSET('Prediktioner döda över tid'!$A61,0,'Resultat prediktioner över tid'!$C$3-1-1*'Resultat prediktioner över tid'!$C$4)</f>
        <v>108.03076778720326</v>
      </c>
      <c r="N66" s="27">
        <f ca="1">OFFSET('Prediktioner döda över tid'!$A61,0,'Resultat prediktioner över tid'!$C$3-1-0*'Resultat prediktioner över tid'!$C$4)</f>
        <v>102.8768951102534</v>
      </c>
    </row>
    <row r="67" spans="1:14" x14ac:dyDescent="0.2">
      <c r="A67" s="2">
        <f t="shared" si="0"/>
        <v>43959</v>
      </c>
      <c r="B67" s="27">
        <f>'Prediktioner inlagda över tid'!B62</f>
        <v>85</v>
      </c>
      <c r="C67" s="27">
        <f ca="1">OFFSET('Prediktioner inlagda över tid'!A62,0,'Resultat prediktioner över tid'!$C$3-1-4*'Resultat prediktioner över tid'!$C$4)</f>
        <v>77.378177628095472</v>
      </c>
      <c r="D67" s="27">
        <f ca="1">OFFSET('Prediktioner inlagda över tid'!A62,0,'Resultat prediktioner över tid'!$C$3-1-3*'Resultat prediktioner över tid'!$C$4)</f>
        <v>83.657743571432732</v>
      </c>
      <c r="E67" s="27">
        <f ca="1">OFFSET('Prediktioner inlagda över tid'!A62,0,'Resultat prediktioner över tid'!$C$3-1-2*'Resultat prediktioner över tid'!$C$4)</f>
        <v>83.657743571432732</v>
      </c>
      <c r="F67" s="27">
        <f ca="1">OFFSET('Prediktioner inlagda över tid'!A62,0,'Resultat prediktioner över tid'!$C$3-1-1*'Resultat prediktioner över tid'!$C$4)</f>
        <v>81.827956390600079</v>
      </c>
      <c r="G67" s="27">
        <f ca="1">OFFSET('Prediktioner inlagda över tid'!A62,0,'Resultat prediktioner över tid'!$C$3-1-0*'Resultat prediktioner över tid'!$C$4)</f>
        <v>85.475924115028363</v>
      </c>
      <c r="H67" s="28"/>
      <c r="I67" s="27">
        <f>'Prediktioner döda över tid'!B62</f>
        <v>110</v>
      </c>
      <c r="J67" s="27">
        <f ca="1">OFFSET('Prediktioner döda över tid'!$A62,0,'Resultat prediktioner över tid'!$C$3-1-4*'Resultat prediktioner över tid'!$C$4)</f>
        <v>99.147734022188786</v>
      </c>
      <c r="K67" s="27">
        <f ca="1">OFFSET('Prediktioner döda över tid'!$A62,0,'Resultat prediktioner över tid'!$C$3-1-3*'Resultat prediktioner över tid'!$C$4)</f>
        <v>106.03925773684914</v>
      </c>
      <c r="L67" s="27">
        <f ca="1">OFFSET('Prediktioner döda över tid'!$A62,0,'Resultat prediktioner över tid'!$C$3-1-2*'Resultat prediktioner över tid'!$C$4)</f>
        <v>106.03925773684914</v>
      </c>
      <c r="M67" s="27">
        <f ca="1">OFFSET('Prediktioner döda över tid'!$A62,0,'Resultat prediktioner över tid'!$C$3-1-1*'Resultat prediktioner över tid'!$C$4)</f>
        <v>111.93285372599136</v>
      </c>
      <c r="N67" s="27">
        <f ca="1">OFFSET('Prediktioner döda över tid'!$A62,0,'Resultat prediktioner över tid'!$C$3-1-0*'Resultat prediktioner över tid'!$C$4)</f>
        <v>106.67065543466532</v>
      </c>
    </row>
    <row r="68" spans="1:14" x14ac:dyDescent="0.2">
      <c r="A68" s="2">
        <f t="shared" si="0"/>
        <v>43960</v>
      </c>
      <c r="B68" s="27">
        <f>'Prediktioner inlagda över tid'!B63</f>
        <v>76</v>
      </c>
      <c r="C68" s="27">
        <f ca="1">OFFSET('Prediktioner inlagda över tid'!A63,0,'Resultat prediktioner över tid'!$C$3-1-4*'Resultat prediktioner över tid'!$C$4)</f>
        <v>75.736093617907372</v>
      </c>
      <c r="D68" s="27">
        <f ca="1">OFFSET('Prediktioner inlagda över tid'!A63,0,'Resultat prediktioner över tid'!$C$3-1-3*'Resultat prediktioner över tid'!$C$4)</f>
        <v>82.593844813078775</v>
      </c>
      <c r="E68" s="27">
        <f ca="1">OFFSET('Prediktioner inlagda över tid'!A63,0,'Resultat prediktioner över tid'!$C$3-1-2*'Resultat prediktioner över tid'!$C$4)</f>
        <v>82.593844813078775</v>
      </c>
      <c r="F68" s="27">
        <f ca="1">OFFSET('Prediktioner inlagda över tid'!A63,0,'Resultat prediktioner över tid'!$C$3-1-1*'Resultat prediktioner över tid'!$C$4)</f>
        <v>82.192998189435386</v>
      </c>
      <c r="G68" s="27">
        <f ca="1">OFFSET('Prediktioner inlagda över tid'!A63,0,'Resultat prediktioner över tid'!$C$3-1-0*'Resultat prediktioner över tid'!$C$4)</f>
        <v>86.007587167353151</v>
      </c>
      <c r="H68" s="28"/>
      <c r="I68" s="27">
        <f>'Prediktioner döda över tid'!B63</f>
        <v>116</v>
      </c>
      <c r="J68" s="27">
        <f ca="1">OFFSET('Prediktioner döda över tid'!$A63,0,'Resultat prediktioner över tid'!$C$3-1-4*'Resultat prediktioner över tid'!$C$4)</f>
        <v>102.02784429085304</v>
      </c>
      <c r="K68" s="27">
        <f ca="1">OFFSET('Prediktioner döda över tid'!$A63,0,'Resultat prediktioner över tid'!$C$3-1-3*'Resultat prediktioner över tid'!$C$4)</f>
        <v>109.73644307576288</v>
      </c>
      <c r="L68" s="27">
        <f ca="1">OFFSET('Prediktioner döda över tid'!$A63,0,'Resultat prediktioner över tid'!$C$3-1-2*'Resultat prediktioner över tid'!$C$4)</f>
        <v>109.73644307576288</v>
      </c>
      <c r="M68" s="27">
        <f ca="1">OFFSET('Prediktioner döda över tid'!$A63,0,'Resultat prediktioner över tid'!$C$3-1-1*'Resultat prediktioner över tid'!$C$4)</f>
        <v>115.87654131509028</v>
      </c>
      <c r="N68" s="27">
        <f ca="1">OFFSET('Prediktioner döda över tid'!$A63,0,'Resultat prediktioner över tid'!$C$3-1-0*'Resultat prediktioner över tid'!$C$4)</f>
        <v>110.51121298433691</v>
      </c>
    </row>
    <row r="69" spans="1:14" x14ac:dyDescent="0.2">
      <c r="A69" s="2">
        <f t="shared" si="0"/>
        <v>43961</v>
      </c>
      <c r="B69" s="27">
        <f>'Prediktioner inlagda över tid'!B64</f>
        <v>70</v>
      </c>
      <c r="C69" s="27">
        <f ca="1">OFFSET('Prediktioner inlagda över tid'!A64,0,'Resultat prediktioner över tid'!$C$3-1-4*'Resultat prediktioner över tid'!$C$4)</f>
        <v>73.982500448430955</v>
      </c>
      <c r="D69" s="27">
        <f ca="1">OFFSET('Prediktioner inlagda över tid'!A64,0,'Resultat prediktioner över tid'!$C$3-1-3*'Resultat prediktioner över tid'!$C$4)</f>
        <v>81.371843535168239</v>
      </c>
      <c r="E69" s="27">
        <f ca="1">OFFSET('Prediktioner inlagda över tid'!A64,0,'Resultat prediktioner över tid'!$C$3-1-2*'Resultat prediktioner över tid'!$C$4)</f>
        <v>81.371843535168239</v>
      </c>
      <c r="F69" s="27">
        <f ca="1">OFFSET('Prediktioner inlagda över tid'!A64,0,'Resultat prediktioner över tid'!$C$3-1-1*'Resultat prediktioner över tid'!$C$4)</f>
        <v>82.450167145407974</v>
      </c>
      <c r="G69" s="27">
        <f ca="1">OFFSET('Prediktioner inlagda över tid'!A64,0,'Resultat prediktioner över tid'!$C$3-1-0*'Resultat prediktioner över tid'!$C$4)</f>
        <v>86.429677096964582</v>
      </c>
      <c r="H69" s="28"/>
      <c r="I69" s="27">
        <f>'Prediktioner döda över tid'!B64</f>
        <v>125</v>
      </c>
      <c r="J69" s="27">
        <f ca="1">OFFSET('Prediktioner döda över tid'!$A64,0,'Resultat prediktioner över tid'!$C$3-1-4*'Resultat prediktioner över tid'!$C$4)</f>
        <v>104.86316101812741</v>
      </c>
      <c r="K69" s="27">
        <f ca="1">OFFSET('Prediktioner döda över tid'!$A64,0,'Resultat prediktioner över tid'!$C$3-1-3*'Resultat prediktioner över tid'!$C$4)</f>
        <v>113.42192338251611</v>
      </c>
      <c r="L69" s="27">
        <f ca="1">OFFSET('Prediktioner döda över tid'!$A64,0,'Resultat prediktioner över tid'!$C$3-1-2*'Resultat prediktioner över tid'!$C$4)</f>
        <v>113.42192338251611</v>
      </c>
      <c r="M69" s="27">
        <f ca="1">OFFSET('Prediktioner döda över tid'!$A64,0,'Resultat prediktioner över tid'!$C$3-1-1*'Resultat prediktioner över tid'!$C$4)</f>
        <v>119.85697193872527</v>
      </c>
      <c r="N69" s="27">
        <f ca="1">OFFSET('Prediktioner döda över tid'!$A64,0,'Resultat prediktioner över tid'!$C$3-1-0*'Resultat prediktioner över tid'!$C$4)</f>
        <v>114.39410075911213</v>
      </c>
    </row>
    <row r="70" spans="1:14" x14ac:dyDescent="0.2">
      <c r="A70" s="2">
        <f t="shared" si="0"/>
        <v>43962</v>
      </c>
      <c r="B70" s="27">
        <f>'Prediktioner inlagda över tid'!B65</f>
        <v>77</v>
      </c>
      <c r="C70" s="27">
        <f ca="1">OFFSET('Prediktioner inlagda över tid'!A65,0,'Resultat prediktioner över tid'!$C$3-1-4*'Resultat prediktioner över tid'!$C$4)</f>
        <v>72.130725833316006</v>
      </c>
      <c r="D70" s="27">
        <f ca="1">OFFSET('Prediktioner inlagda över tid'!A65,0,'Resultat prediktioner över tid'!$C$3-1-3*'Resultat prediktioner över tid'!$C$4)</f>
        <v>80.001609561385337</v>
      </c>
      <c r="E70" s="27">
        <f ca="1">OFFSET('Prediktioner inlagda över tid'!A65,0,'Resultat prediktioner över tid'!$C$3-1-2*'Resultat prediktioner över tid'!$C$4)</f>
        <v>80.001609561385337</v>
      </c>
      <c r="F70" s="27">
        <f ca="1">OFFSET('Prediktioner inlagda över tid'!A65,0,'Resultat prediktioner över tid'!$C$3-1-1*'Resultat prediktioner över tid'!$C$4)</f>
        <v>82.598291207868456</v>
      </c>
      <c r="G70" s="27">
        <f ca="1">OFFSET('Prediktioner inlagda över tid'!A65,0,'Resultat prediktioner över tid'!$C$3-1-0*'Resultat prediktioner över tid'!$C$4)</f>
        <v>86.740189542459518</v>
      </c>
      <c r="H70" s="28"/>
      <c r="I70" s="27">
        <f>'Prediktioner döda över tid'!B65</f>
        <v>128</v>
      </c>
      <c r="J70" s="27">
        <f ca="1">OFFSET('Prediktioner döda över tid'!$A65,0,'Resultat prediktioner över tid'!$C$3-1-4*'Resultat prediktioner över tid'!$C$4)</f>
        <v>107.64831411611976</v>
      </c>
      <c r="K70" s="27">
        <f ca="1">OFFSET('Prediktioner döda över tid'!$A65,0,'Resultat prediktioner över tid'!$C$3-1-3*'Resultat prediktioner över tid'!$C$4)</f>
        <v>117.08739859922166</v>
      </c>
      <c r="L70" s="27">
        <f ca="1">OFFSET('Prediktioner döda över tid'!$A65,0,'Resultat prediktioner över tid'!$C$3-1-2*'Resultat prediktioner över tid'!$C$4)</f>
        <v>117.08739859922166</v>
      </c>
      <c r="M70" s="27">
        <f ca="1">OFFSET('Prediktioner döda över tid'!$A65,0,'Resultat prediktioner över tid'!$C$3-1-1*'Resultat prediktioner över tid'!$C$4)</f>
        <v>123.86910748512746</v>
      </c>
      <c r="N70" s="27">
        <f ca="1">OFFSET('Prediktioner döda över tid'!$A65,0,'Resultat prediktioner över tid'!$C$3-1-0*'Resultat prediktioner över tid'!$C$4)</f>
        <v>118.31464969724166</v>
      </c>
    </row>
    <row r="71" spans="1:14" x14ac:dyDescent="0.2">
      <c r="A71" s="2">
        <f t="shared" si="0"/>
        <v>43963</v>
      </c>
      <c r="B71" s="27">
        <f>'Prediktioner inlagda över tid'!B66</f>
        <v>75</v>
      </c>
      <c r="C71" s="27">
        <f ca="1">OFFSET('Prediktioner inlagda över tid'!A66,0,'Resultat prediktioner över tid'!$C$3-1-4*'Resultat prediktioner över tid'!$C$4)</f>
        <v>70.194291333914293</v>
      </c>
      <c r="D71" s="27">
        <f ca="1">OFFSET('Prediktioner inlagda över tid'!A66,0,'Resultat prediktioner över tid'!$C$3-1-3*'Resultat prediktioner över tid'!$C$4)</f>
        <v>78.493978095497681</v>
      </c>
      <c r="E71" s="27">
        <f ca="1">OFFSET('Prediktioner inlagda över tid'!A66,0,'Resultat prediktioner över tid'!$C$3-1-2*'Resultat prediktioner över tid'!$C$4)</f>
        <v>78.493978095497681</v>
      </c>
      <c r="F71" s="27">
        <f ca="1">OFFSET('Prediktioner inlagda över tid'!A66,0,'Resultat prediktioner över tid'!$C$3-1-1*'Resultat prediktioner över tid'!$C$4)</f>
        <v>82.636770332948203</v>
      </c>
      <c r="G71" s="27">
        <f ca="1">OFFSET('Prediktioner inlagda över tid'!A66,0,'Resultat prediktioner över tid'!$C$3-1-0*'Resultat prediktioner över tid'!$C$4)</f>
        <v>86.937686141688786</v>
      </c>
      <c r="H71" s="28"/>
      <c r="I71" s="27">
        <f>'Prediktioner döda över tid'!B66</f>
        <v>131</v>
      </c>
      <c r="J71" s="27">
        <f ca="1">OFFSET('Prediktioner döda över tid'!$A66,0,'Resultat prediktioner över tid'!$C$3-1-4*'Resultat prediktioner över tid'!$C$4)</f>
        <v>110.37836139344979</v>
      </c>
      <c r="K71" s="27">
        <f ca="1">OFFSET('Prediktioner döda över tid'!$A66,0,'Resultat prediktioner över tid'!$C$3-1-3*'Resultat prediktioner över tid'!$C$4)</f>
        <v>120.72474309154836</v>
      </c>
      <c r="L71" s="27">
        <f ca="1">OFFSET('Prediktioner döda över tid'!$A66,0,'Resultat prediktioner över tid'!$C$3-1-2*'Resultat prediktioner över tid'!$C$4)</f>
        <v>120.72474309154836</v>
      </c>
      <c r="M71" s="27">
        <f ca="1">OFFSET('Prediktioner döda över tid'!$A66,0,'Resultat prediktioner över tid'!$C$3-1-1*'Resultat prediktioner över tid'!$C$4)</f>
        <v>127.90775413843195</v>
      </c>
      <c r="N71" s="27">
        <f ca="1">OFFSET('Prediktioner döda över tid'!$A66,0,'Resultat prediktioner över tid'!$C$3-1-0*'Resultat prediktioner över tid'!$C$4)</f>
        <v>122.26800896982961</v>
      </c>
    </row>
    <row r="72" spans="1:14" x14ac:dyDescent="0.2">
      <c r="A72" s="2">
        <f t="shared" si="0"/>
        <v>43964</v>
      </c>
      <c r="B72" s="27">
        <f>'Prediktioner inlagda över tid'!B67</f>
        <v>72</v>
      </c>
      <c r="C72" s="27">
        <f ca="1">OFFSET('Prediktioner inlagda över tid'!A67,0,'Resultat prediktioner över tid'!$C$3-1-4*'Resultat prediktioner över tid'!$C$4)</f>
        <v>68.186729506041644</v>
      </c>
      <c r="D72" s="27">
        <f ca="1">OFFSET('Prediktioner inlagda över tid'!A67,0,'Resultat prediktioner över tid'!$C$3-1-3*'Resultat prediktioner över tid'!$C$4)</f>
        <v>76.860580182339433</v>
      </c>
      <c r="E72" s="27">
        <f ca="1">OFFSET('Prediktioner inlagda över tid'!A67,0,'Resultat prediktioner över tid'!$C$3-1-2*'Resultat prediktioner över tid'!$C$4)</f>
        <v>76.860580182339433</v>
      </c>
      <c r="F72" s="27">
        <f ca="1">OFFSET('Prediktioner inlagda över tid'!A67,0,'Resultat prediktioner över tid'!$C$3-1-1*'Resultat prediktioner över tid'!$C$4)</f>
        <v>82.565584354152577</v>
      </c>
      <c r="G72" s="27">
        <f ca="1">OFFSET('Prediktioner inlagda över tid'!A67,0,'Resultat prediktioner över tid'!$C$3-1-0*'Resultat prediktioner över tid'!$C$4)</f>
        <v>87.021311439353951</v>
      </c>
      <c r="H72" s="28"/>
      <c r="I72" s="27">
        <f>'Prediktioner döda över tid'!B67</f>
        <v>131</v>
      </c>
      <c r="J72" s="27">
        <f ca="1">OFFSET('Prediktioner döda över tid'!$A67,0,'Resultat prediktioner över tid'!$C$3-1-4*'Resultat prediktioner över tid'!$C$4)</f>
        <v>113.04881665352617</v>
      </c>
      <c r="K72" s="27">
        <f ca="1">OFFSET('Prediktioner döda över tid'!$A67,0,'Resultat prediktioner över tid'!$C$3-1-3*'Resultat prediktioner över tid'!$C$4)</f>
        <v>124.32607618266297</v>
      </c>
      <c r="L72" s="27">
        <f ca="1">OFFSET('Prediktioner döda över tid'!$A67,0,'Resultat prediktioner över tid'!$C$3-1-2*'Resultat prediktioner över tid'!$C$4)</f>
        <v>124.32607618266297</v>
      </c>
      <c r="M72" s="27">
        <f ca="1">OFFSET('Prediktioner döda över tid'!$A67,0,'Resultat prediktioner över tid'!$C$3-1-1*'Resultat prediktioner över tid'!$C$4)</f>
        <v>131.96758784890545</v>
      </c>
      <c r="N72" s="27">
        <f ca="1">OFFSET('Prediktioner döda över tid'!$A67,0,'Resultat prediktioner över tid'!$C$3-1-0*'Resultat prediktioner över tid'!$C$4)</f>
        <v>126.24916815988257</v>
      </c>
    </row>
    <row r="73" spans="1:14" x14ac:dyDescent="0.2">
      <c r="A73" s="2">
        <f t="shared" si="0"/>
        <v>43965</v>
      </c>
      <c r="B73" s="27">
        <f>'Prediktioner inlagda över tid'!B68</f>
        <v>75</v>
      </c>
      <c r="C73" s="27">
        <f ca="1">OFFSET('Prediktioner inlagda över tid'!A68,0,'Resultat prediktioner över tid'!$C$3-1-4*'Resultat prediktioner över tid'!$C$4)</f>
        <v>66.121413288841566</v>
      </c>
      <c r="D73" s="27">
        <f ca="1">OFFSET('Prediktioner inlagda över tid'!A68,0,'Resultat prediktioner över tid'!$C$3-1-3*'Resultat prediktioner över tid'!$C$4)</f>
        <v>75.113662454457653</v>
      </c>
      <c r="E73" s="27">
        <f ca="1">OFFSET('Prediktioner inlagda över tid'!A68,0,'Resultat prediktioner över tid'!$C$3-1-2*'Resultat prediktioner över tid'!$C$4)</f>
        <v>75.113662454457653</v>
      </c>
      <c r="F73" s="27">
        <f ca="1">OFFSET('Prediktioner inlagda över tid'!A68,0,'Resultat prediktioner över tid'!$C$3-1-1*'Resultat prediktioner över tid'!$C$4)</f>
        <v>82.385294409977476</v>
      </c>
      <c r="G73" s="27">
        <f ca="1">OFFSET('Prediktioner inlagda över tid'!A68,0,'Resultat prediktioner över tid'!$C$3-1-0*'Resultat prediktioner över tid'!$C$4)</f>
        <v>86.990803524106866</v>
      </c>
      <c r="H73" s="28"/>
      <c r="I73" s="27">
        <f>'Prediktioner döda över tid'!B68</f>
        <v>133</v>
      </c>
      <c r="J73" s="27">
        <f ca="1">OFFSET('Prediktioner döda över tid'!$A68,0,'Resultat prediktioner över tid'!$C$3-1-4*'Resultat prediktioner över tid'!$C$4)</f>
        <v>115.65567043812791</v>
      </c>
      <c r="K73" s="27">
        <f ca="1">OFFSET('Prediktioner döda över tid'!$A68,0,'Resultat prediktioner över tid'!$C$3-1-3*'Resultat prediktioner över tid'!$C$4)</f>
        <v>127.8838301665515</v>
      </c>
      <c r="L73" s="27">
        <f ca="1">OFFSET('Prediktioner döda över tid'!$A68,0,'Resultat prediktioner över tid'!$C$3-1-2*'Resultat prediktioner över tid'!$C$4)</f>
        <v>127.8838301665515</v>
      </c>
      <c r="M73" s="27">
        <f ca="1">OFFSET('Prediktioner döda över tid'!$A68,0,'Resultat prediktioner över tid'!$C$3-1-1*'Resultat prediktioner över tid'!$C$4)</f>
        <v>136.04318128983189</v>
      </c>
      <c r="N73" s="27">
        <f ca="1">OFFSET('Prediktioner döda över tid'!$A68,0,'Resultat prediktioner över tid'!$C$3-1-0*'Resultat prediktioner över tid'!$C$4)</f>
        <v>130.25298118727932</v>
      </c>
    </row>
    <row r="74" spans="1:14" x14ac:dyDescent="0.2">
      <c r="A74" s="2">
        <f t="shared" ref="A74:A135" si="1">A73+1</f>
        <v>43966</v>
      </c>
      <c r="B74" s="27">
        <f>'Prediktioner inlagda över tid'!B69</f>
        <v>75</v>
      </c>
      <c r="C74" s="27">
        <f ca="1">OFFSET('Prediktioner inlagda över tid'!A69,0,'Resultat prediktioner över tid'!$C$3-1-4*'Resultat prediktioner över tid'!$C$4)</f>
        <v>64.011400610509568</v>
      </c>
      <c r="D74" s="27">
        <f ca="1">OFFSET('Prediktioner inlagda över tid'!A69,0,'Resultat prediktioner över tid'!$C$3-1-3*'Resultat prediktioner över tid'!$C$4)</f>
        <v>73.265905548007808</v>
      </c>
      <c r="E74" s="27">
        <f ca="1">OFFSET('Prediktioner inlagda över tid'!A69,0,'Resultat prediktioner över tid'!$C$3-1-2*'Resultat prediktioner över tid'!$C$4)</f>
        <v>73.265905548007808</v>
      </c>
      <c r="F74" s="27">
        <f ca="1">OFFSET('Prediktioner inlagda över tid'!A69,0,'Resultat prediktioner över tid'!$C$3-1-1*'Resultat prediktioner över tid'!$C$4)</f>
        <v>82.097037785565874</v>
      </c>
      <c r="G74" s="27">
        <f ca="1">OFFSET('Prediktioner inlagda över tid'!A69,0,'Resultat prediktioner över tid'!$C$3-1-0*'Resultat prediktioner över tid'!$C$4)</f>
        <v>86.846498077961016</v>
      </c>
      <c r="H74" s="28"/>
      <c r="I74" s="27">
        <f>'Prediktioner döda över tid'!B69</f>
        <v>135</v>
      </c>
      <c r="J74" s="27">
        <f ca="1">OFFSET('Prediktioner döda över tid'!$A69,0,'Resultat prediktioner över tid'!$C$3-1-4*'Resultat prediktioner över tid'!$C$4)</f>
        <v>118.19540342921265</v>
      </c>
      <c r="K74" s="27">
        <f ca="1">OFFSET('Prediktioner döda över tid'!$A69,0,'Resultat prediktioner över tid'!$C$3-1-3*'Resultat prediktioner över tid'!$C$4)</f>
        <v>131.3908123282952</v>
      </c>
      <c r="L74" s="27">
        <f ca="1">OFFSET('Prediktioner döda över tid'!$A69,0,'Resultat prediktioner över tid'!$C$3-1-2*'Resultat prediktioner över tid'!$C$4)</f>
        <v>131.3908123282952</v>
      </c>
      <c r="M74" s="27">
        <f ca="1">OFFSET('Prediktioner döda över tid'!$A69,0,'Resultat prediktioner över tid'!$C$3-1-1*'Resultat prediktioner över tid'!$C$4)</f>
        <v>140.12903205992529</v>
      </c>
      <c r="N74" s="27">
        <f ca="1">OFFSET('Prediktioner döda över tid'!$A69,0,'Resultat prediktioner över tid'!$C$3-1-0*'Resultat prediktioner över tid'!$C$4)</f>
        <v>134.2741917893695</v>
      </c>
    </row>
    <row r="75" spans="1:14" x14ac:dyDescent="0.2">
      <c r="A75" s="2">
        <f t="shared" si="1"/>
        <v>43967</v>
      </c>
      <c r="B75" s="27">
        <f>'Prediktioner inlagda över tid'!B70</f>
        <v>72</v>
      </c>
      <c r="C75" s="27">
        <f ca="1">OFFSET('Prediktioner inlagda över tid'!A70,0,'Resultat prediktioner över tid'!$C$3-1-4*'Resultat prediktioner över tid'!$C$4)</f>
        <v>61.86929649511621</v>
      </c>
      <c r="D75" s="27">
        <f ca="1">OFFSET('Prediktioner inlagda över tid'!A70,0,'Resultat prediktioner över tid'!$C$3-1-3*'Resultat prediktioner över tid'!$C$4)</f>
        <v>71.330245396074076</v>
      </c>
      <c r="E75" s="27">
        <f ca="1">OFFSET('Prediktioner inlagda över tid'!A70,0,'Resultat prediktioner över tid'!$C$3-1-2*'Resultat prediktioner över tid'!$C$4)</f>
        <v>71.330245396074076</v>
      </c>
      <c r="F75" s="27">
        <f ca="1">OFFSET('Prediktioner inlagda över tid'!A70,0,'Resultat prediktioner över tid'!$C$3-1-1*'Resultat prediktioner över tid'!$C$4)</f>
        <v>81.702516208681587</v>
      </c>
      <c r="G75" s="27">
        <f ca="1">OFFSET('Prediktioner inlagda över tid'!A70,0,'Resultat prediktioner över tid'!$C$3-1-0*'Resultat prediktioner över tid'!$C$4)</f>
        <v>86.589325701742354</v>
      </c>
      <c r="H75" s="28"/>
      <c r="I75" s="27">
        <f>'Prediktioner döda över tid'!B70</f>
        <v>138</v>
      </c>
      <c r="J75" s="27">
        <f ca="1">OFFSET('Prediktioner döda över tid'!$A70,0,'Resultat prediktioner över tid'!$C$3-1-4*'Resultat prediktioner över tid'!$C$4)</f>
        <v>120.66499269532987</v>
      </c>
      <c r="K75" s="27">
        <f ca="1">OFFSET('Prediktioner döda över tid'!$A70,0,'Resultat prediktioner över tid'!$C$3-1-3*'Resultat prediktioner över tid'!$C$4)</f>
        <v>134.84025999349984</v>
      </c>
      <c r="L75" s="27">
        <f ca="1">OFFSET('Prediktioner döda över tid'!$A70,0,'Resultat prediktioner över tid'!$C$3-1-2*'Resultat prediktioner över tid'!$C$4)</f>
        <v>134.84025999349984</v>
      </c>
      <c r="M75" s="27">
        <f ca="1">OFFSET('Prediktioner döda över tid'!$A70,0,'Resultat prediktioner över tid'!$C$3-1-1*'Resultat prediktioner över tid'!$C$4)</f>
        <v>144.21959183778696</v>
      </c>
      <c r="N75" s="27">
        <f ca="1">OFFSET('Prediktioner döda över tid'!$A70,0,'Resultat prediktioner över tid'!$C$3-1-0*'Resultat prediktioner över tid'!$C$4)</f>
        <v>138.30746031113429</v>
      </c>
    </row>
    <row r="76" spans="1:14" x14ac:dyDescent="0.2">
      <c r="A76" s="2">
        <f t="shared" si="1"/>
        <v>43968</v>
      </c>
      <c r="B76" s="27">
        <f>'Prediktioner inlagda över tid'!B71</f>
        <v>78</v>
      </c>
      <c r="C76" s="27">
        <f ca="1">OFFSET('Prediktioner inlagda över tid'!A71,0,'Resultat prediktioner över tid'!$C$3-1-4*'Resultat prediktioner över tid'!$C$4)</f>
        <v>59.707134229951507</v>
      </c>
      <c r="D76" s="27">
        <f ca="1">OFFSET('Prediktioner inlagda över tid'!A71,0,'Resultat prediktioner över tid'!$C$3-1-3*'Resultat prediktioner över tid'!$C$4)</f>
        <v>69.319701198521017</v>
      </c>
      <c r="E76" s="27">
        <f ca="1">OFFSET('Prediktioner inlagda över tid'!A71,0,'Resultat prediktioner över tid'!$C$3-1-2*'Resultat prediktioner över tid'!$C$4)</f>
        <v>69.319701198521017</v>
      </c>
      <c r="F76" s="27">
        <f ca="1">OFFSET('Prediktioner inlagda över tid'!A71,0,'Resultat prediktioner över tid'!$C$3-1-1*'Resultat prediktioner över tid'!$C$4)</f>
        <v>81.203977833588837</v>
      </c>
      <c r="G76" s="27">
        <f ca="1">OFFSET('Prediktioner inlagda över tid'!A71,0,'Resultat prediktioner över tid'!$C$3-1-0*'Resultat prediktioner över tid'!$C$4)</f>
        <v>86.220802577268032</v>
      </c>
      <c r="H76" s="28"/>
      <c r="I76" s="27">
        <f>'Prediktioner döda över tid'!B71</f>
        <v>142</v>
      </c>
      <c r="J76" s="27">
        <f ca="1">OFFSET('Prediktioner döda över tid'!$A71,0,'Resultat prediktioner över tid'!$C$3-1-4*'Resultat prediktioner över tid'!$C$4)</f>
        <v>123.06191113023515</v>
      </c>
      <c r="K76" s="27">
        <f ca="1">OFFSET('Prediktioner döda över tid'!$A71,0,'Resultat prediktioner över tid'!$C$3-1-3*'Resultat prediktioner över tid'!$C$4)</f>
        <v>138.22588785458967</v>
      </c>
      <c r="L76" s="27">
        <f ca="1">OFFSET('Prediktioner döda över tid'!$A71,0,'Resultat prediktioner över tid'!$C$3-1-2*'Resultat prediktioner över tid'!$C$4)</f>
        <v>138.22588785458967</v>
      </c>
      <c r="M76" s="27">
        <f ca="1">OFFSET('Prediktioner döda över tid'!$A71,0,'Resultat prediktioner över tid'!$C$3-1-1*'Resultat prediktioner över tid'!$C$4)</f>
        <v>148.30929614642</v>
      </c>
      <c r="N76" s="27">
        <f ca="1">OFFSET('Prediktioner döda över tid'!$A71,0,'Resultat prediktioner över tid'!$C$3-1-0*'Resultat prediktioner över tid'!$C$4)</f>
        <v>142.34739150542768</v>
      </c>
    </row>
    <row r="77" spans="1:14" x14ac:dyDescent="0.2">
      <c r="A77" s="2">
        <f t="shared" si="1"/>
        <v>43969</v>
      </c>
      <c r="B77" s="27">
        <f>'Prediktioner inlagda över tid'!B72</f>
        <v>90</v>
      </c>
      <c r="C77" s="27">
        <f ca="1">OFFSET('Prediktioner inlagda över tid'!A72,0,'Resultat prediktioner över tid'!$C$3-1-4*'Resultat prediktioner över tid'!$C$4)</f>
        <v>57.536276428028515</v>
      </c>
      <c r="D77" s="27">
        <f ca="1">OFFSET('Prediktioner inlagda över tid'!A72,0,'Resultat prediktioner över tid'!$C$3-1-3*'Resultat prediktioner över tid'!$C$4)</f>
        <v>67.247213354528583</v>
      </c>
      <c r="E77" s="27">
        <f ca="1">OFFSET('Prediktioner inlagda över tid'!A72,0,'Resultat prediktioner över tid'!$C$3-1-2*'Resultat prediktioner över tid'!$C$4)</f>
        <v>67.247213354528583</v>
      </c>
      <c r="F77" s="27">
        <f ca="1">OFFSET('Prediktioner inlagda över tid'!A72,0,'Resultat prediktioner över tid'!$C$3-1-1*'Resultat prediktioner över tid'!$C$4)</f>
        <v>80.604193320397968</v>
      </c>
      <c r="G77" s="27">
        <f ca="1">OFFSET('Prediktioner inlagda över tid'!A72,0,'Resultat prediktioner över tid'!$C$3-1-0*'Resultat prediktioner över tid'!$C$4)</f>
        <v>85.743014709933604</v>
      </c>
      <c r="H77" s="28"/>
      <c r="I77" s="27">
        <f>'Prediktioner döda över tid'!B72</f>
        <v>147</v>
      </c>
      <c r="J77" s="27">
        <f ca="1">OFFSET('Prediktioner döda över tid'!$A72,0,'Resultat prediktioner över tid'!$C$3-1-4*'Resultat prediktioner över tid'!$C$4)</f>
        <v>125.38412057444877</v>
      </c>
      <c r="K77" s="27">
        <f ca="1">OFFSET('Prediktioner döda över tid'!$A72,0,'Resultat prediktioner över tid'!$C$3-1-3*'Resultat prediktioner över tid'!$C$4)</f>
        <v>141.541927059671</v>
      </c>
      <c r="L77" s="27">
        <f ca="1">OFFSET('Prediktioner döda över tid'!$A72,0,'Resultat prediktioner över tid'!$C$3-1-2*'Resultat prediktioner över tid'!$C$4)</f>
        <v>141.541927059671</v>
      </c>
      <c r="M77" s="27">
        <f ca="1">OFFSET('Prediktioner döda över tid'!$A72,0,'Resultat prediktioner över tid'!$C$3-1-1*'Resultat prediktioner över tid'!$C$4)</f>
        <v>152.39259435244401</v>
      </c>
      <c r="N77" s="27">
        <f ca="1">OFFSET('Prediktioner döda över tid'!$A72,0,'Resultat prediktioner över tid'!$C$3-1-0*'Resultat prediktioner över tid'!$C$4)</f>
        <v>146.38856300380721</v>
      </c>
    </row>
    <row r="78" spans="1:14" x14ac:dyDescent="0.2">
      <c r="A78" s="2">
        <f t="shared" si="1"/>
        <v>43970</v>
      </c>
      <c r="B78" s="27">
        <f>'Prediktioner inlagda över tid'!B73</f>
        <v>82</v>
      </c>
      <c r="C78" s="27">
        <f ca="1">OFFSET('Prediktioner inlagda över tid'!A73,0,'Resultat prediktioner över tid'!$C$3-1-4*'Resultat prediktioner över tid'!$C$4)</f>
        <v>55.36733614263661</v>
      </c>
      <c r="D78" s="27">
        <f ca="1">OFFSET('Prediktioner inlagda över tid'!A73,0,'Resultat prediktioner över tid'!$C$3-1-3*'Resultat prediktioner över tid'!$C$4)</f>
        <v>65.125494063621531</v>
      </c>
      <c r="E78" s="27">
        <f ca="1">OFFSET('Prediktioner inlagda över tid'!A73,0,'Resultat prediktioner över tid'!$C$3-1-2*'Resultat prediktioner över tid'!$C$4)</f>
        <v>65.125494063621531</v>
      </c>
      <c r="F78" s="27">
        <f ca="1">OFFSET('Prediktioner inlagda över tid'!A73,0,'Resultat prediktioner över tid'!$C$3-1-1*'Resultat prediktioner över tid'!$C$4)</f>
        <v>79.906426524018428</v>
      </c>
      <c r="G78" s="27">
        <f ca="1">OFFSET('Prediktioner inlagda över tid'!A73,0,'Resultat prediktioner över tid'!$C$3-1-0*'Resultat prediktioner över tid'!$C$4)</f>
        <v>85.158596114562712</v>
      </c>
      <c r="H78" s="28"/>
      <c r="I78" s="27">
        <f>'Prediktioner döda över tid'!B73</f>
        <v>147</v>
      </c>
      <c r="J78" s="27">
        <f ca="1">OFFSET('Prediktioner döda över tid'!$A73,0,'Resultat prediktioner över tid'!$C$3-1-4*'Resultat prediktioner över tid'!$C$4)</f>
        <v>127.63005922692838</v>
      </c>
      <c r="K78" s="27">
        <f ca="1">OFFSET('Prediktioner döda över tid'!$A73,0,'Resultat prediktioner över tid'!$C$3-1-3*'Resultat prediktioner över tid'!$C$4)</f>
        <v>144.7831557878616</v>
      </c>
      <c r="L78" s="27">
        <f ca="1">OFFSET('Prediktioner döda över tid'!$A73,0,'Resultat prediktioner över tid'!$C$3-1-2*'Resultat prediktioner över tid'!$C$4)</f>
        <v>144.7831557878616</v>
      </c>
      <c r="M78" s="27">
        <f ca="1">OFFSET('Prediktioner döda över tid'!$A73,0,'Resultat prediktioner över tid'!$C$3-1-1*'Resultat prediktioner över tid'!$C$4)</f>
        <v>156.4639795238304</v>
      </c>
      <c r="N78" s="27">
        <f ca="1">OFFSET('Prediktioner döda över tid'!$A73,0,'Resultat prediktioner över tid'!$C$3-1-0*'Resultat prediktioner över tid'!$C$4)</f>
        <v>150.42555410899735</v>
      </c>
    </row>
    <row r="79" spans="1:14" x14ac:dyDescent="0.2">
      <c r="A79" s="2">
        <f t="shared" si="1"/>
        <v>43971</v>
      </c>
      <c r="B79" s="27">
        <f>'Prediktioner inlagda över tid'!B74</f>
        <v>83</v>
      </c>
      <c r="C79" s="27">
        <f ca="1">OFFSET('Prediktioner inlagda över tid'!A74,0,'Resultat prediktioner över tid'!$C$3-1-4*'Resultat prediktioner över tid'!$C$4)</f>
        <v>53.210117629861656</v>
      </c>
      <c r="D79" s="27">
        <f ca="1">OFFSET('Prediktioner inlagda över tid'!A74,0,'Resultat prediktioner över tid'!$C$3-1-3*'Resultat prediktioner över tid'!$C$4)</f>
        <v>62.96689269164397</v>
      </c>
      <c r="E79" s="27">
        <f ca="1">OFFSET('Prediktioner inlagda över tid'!A74,0,'Resultat prediktioner över tid'!$C$3-1-2*'Resultat prediktioner över tid'!$C$4)</f>
        <v>62.96689269164397</v>
      </c>
      <c r="F79" s="27">
        <f ca="1">OFFSET('Prediktioner inlagda över tid'!A74,0,'Resultat prediktioner över tid'!$C$3-1-1*'Resultat prediktioner över tid'!$C$4)</f>
        <v>79.114400272645028</v>
      </c>
      <c r="G79" s="27">
        <f ca="1">OFFSET('Prediktioner inlagda över tid'!A74,0,'Resultat prediktioner över tid'!$C$3-1-0*'Resultat prediktioner över tid'!$C$4)</f>
        <v>84.470701285825243</v>
      </c>
      <c r="H79" s="28"/>
      <c r="I79" s="27">
        <f>'Prediktioner döda över tid'!B74</f>
        <v>151</v>
      </c>
      <c r="J79" s="27">
        <f ca="1">OFFSET('Prediktioner döda över tid'!$A74,0,'Resultat prediktioner över tid'!$C$3-1-4*'Resultat prediktioner över tid'!$C$4)</f>
        <v>129.79862403003659</v>
      </c>
      <c r="K79" s="27">
        <f ca="1">OFFSET('Prediktioner döda över tid'!$A74,0,'Resultat prediktioner över tid'!$C$3-1-3*'Resultat prediktioner över tid'!$C$4)</f>
        <v>147.94492126122461</v>
      </c>
      <c r="L79" s="27">
        <f ca="1">OFFSET('Prediktioner döda över tid'!$A74,0,'Resultat prediktioner över tid'!$C$3-1-2*'Resultat prediktioner över tid'!$C$4)</f>
        <v>147.94492126122461</v>
      </c>
      <c r="M79" s="27">
        <f ca="1">OFFSET('Prediktioner döda över tid'!$A74,0,'Resultat prediktioner över tid'!$C$3-1-1*'Resultat prediktioner över tid'!$C$4)</f>
        <v>160.5180178271668</v>
      </c>
      <c r="N79" s="27">
        <f ca="1">OFFSET('Prediktioner döda över tid'!$A74,0,'Resultat prediktioner över tid'!$C$3-1-0*'Resultat prediktioner över tid'!$C$4)</f>
        <v>154.45297460629627</v>
      </c>
    </row>
    <row r="80" spans="1:14" x14ac:dyDescent="0.2">
      <c r="A80" s="2">
        <f t="shared" si="1"/>
        <v>43972</v>
      </c>
      <c r="B80" s="27">
        <f>'Prediktioner inlagda över tid'!B75</f>
        <v>84</v>
      </c>
      <c r="C80" s="27">
        <f ca="1">OFFSET('Prediktioner inlagda över tid'!A75,0,'Resultat prediktioner över tid'!$C$3-1-4*'Resultat prediktioner över tid'!$C$4)</f>
        <v>51.073575875712379</v>
      </c>
      <c r="D80" s="27">
        <f ca="1">OFFSET('Prediktioner inlagda över tid'!A75,0,'Resultat prediktioner över tid'!$C$3-1-3*'Resultat prediktioner över tid'!$C$4)</f>
        <v>60.783277397942463</v>
      </c>
      <c r="E80" s="27">
        <f ca="1">OFFSET('Prediktioner inlagda över tid'!A75,0,'Resultat prediktioner över tid'!$C$3-1-2*'Resultat prediktioner över tid'!$C$4)</f>
        <v>60.783277397942463</v>
      </c>
      <c r="F80" s="27">
        <f ca="1">OFFSET('Prediktioner inlagda över tid'!A75,0,'Resultat prediktioner över tid'!$C$3-1-1*'Resultat prediktioner över tid'!$C$4)</f>
        <v>78.232257809536947</v>
      </c>
      <c r="G80" s="27">
        <f ca="1">OFFSET('Prediktioner inlagda över tid'!A75,0,'Resultat prediktioner över tid'!$C$3-1-0*'Resultat prediktioner över tid'!$C$4)</f>
        <v>83.682972408244908</v>
      </c>
      <c r="H80" s="28"/>
      <c r="I80" s="27">
        <f>'Prediktioner döda över tid'!B75</f>
        <v>153</v>
      </c>
      <c r="J80" s="27">
        <f ca="1">OFFSET('Prediktioner döda över tid'!$A75,0,'Resultat prediktioner över tid'!$C$3-1-4*'Resultat prediktioner över tid'!$C$4)</f>
        <v>131.88914876033832</v>
      </c>
      <c r="K80" s="27">
        <f ca="1">OFFSET('Prediktioner döda över tid'!$A75,0,'Resultat prediktioner över tid'!$C$3-1-3*'Resultat prediktioner över tid'!$C$4)</f>
        <v>151.0231533463089</v>
      </c>
      <c r="L80" s="27">
        <f ca="1">OFFSET('Prediktioner döda över tid'!$A75,0,'Resultat prediktioner över tid'!$C$3-1-2*'Resultat prediktioner över tid'!$C$4)</f>
        <v>151.0231533463089</v>
      </c>
      <c r="M80" s="27">
        <f ca="1">OFFSET('Prediktioner döda över tid'!$A75,0,'Resultat prediktioner över tid'!$C$3-1-1*'Resultat prediktioner över tid'!$C$4)</f>
        <v>164.54937714612203</v>
      </c>
      <c r="N80" s="27">
        <f ca="1">OFFSET('Prediktioner döda över tid'!$A75,0,'Resultat prediktioner över tid'!$C$3-1-0*'Resultat prediktioner över tid'!$C$4)</f>
        <v>158.46549328297365</v>
      </c>
    </row>
    <row r="81" spans="1:14" x14ac:dyDescent="0.2">
      <c r="A81" s="2">
        <f t="shared" si="1"/>
        <v>43973</v>
      </c>
      <c r="B81" s="27">
        <f>'Prediktioner inlagda över tid'!B76</f>
        <v>91</v>
      </c>
      <c r="C81" s="27">
        <f ca="1">OFFSET('Prediktioner inlagda över tid'!A76,0,'Resultat prediktioner över tid'!$C$3-1-4*'Resultat prediktioner över tid'!$C$4)</f>
        <v>48.965793613899883</v>
      </c>
      <c r="D81" s="27">
        <f ca="1">OFFSET('Prediktioner inlagda över tid'!A76,0,'Resultat prediktioner över tid'!$C$3-1-3*'Resultat prediktioner över tid'!$C$4)</f>
        <v>58.585933965277292</v>
      </c>
      <c r="E81" s="27">
        <f ca="1">OFFSET('Prediktioner inlagda över tid'!A76,0,'Resultat prediktioner över tid'!$C$3-1-2*'Resultat prediktioner över tid'!$C$4)</f>
        <v>58.585933965277292</v>
      </c>
      <c r="F81" s="27">
        <f ca="1">OFFSET('Prediktioner inlagda över tid'!A76,0,'Resultat prediktioner över tid'!$C$3-1-1*'Resultat prediktioner över tid'!$C$4)</f>
        <v>77.264520552457526</v>
      </c>
      <c r="G81" s="27">
        <f ca="1">OFFSET('Prediktioner inlagda över tid'!A76,0,'Resultat prediktioner över tid'!$C$3-1-0*'Resultat prediktioner över tid'!$C$4)</f>
        <v>82.799501864596905</v>
      </c>
      <c r="H81" s="28"/>
      <c r="I81" s="27">
        <f>'Prediktioner döda över tid'!B76</f>
        <v>156</v>
      </c>
      <c r="J81" s="27">
        <f ca="1">OFFSET('Prediktioner döda över tid'!$A76,0,'Resultat prediktioner över tid'!$C$3-1-4*'Resultat prediktioner över tid'!$C$4)</f>
        <v>133.90137858184005</v>
      </c>
      <c r="K81" s="27">
        <f ca="1">OFFSET('Prediktioner döda över tid'!$A76,0,'Resultat prediktioner över tid'!$C$3-1-3*'Resultat prediktioner över tid'!$C$4)</f>
        <v>154.01437006754091</v>
      </c>
      <c r="L81" s="27">
        <f ca="1">OFFSET('Prediktioner döda över tid'!$A76,0,'Resultat prediktioner över tid'!$C$3-1-2*'Resultat prediktioner över tid'!$C$4)</f>
        <v>154.01437006754091</v>
      </c>
      <c r="M81" s="27">
        <f ca="1">OFFSET('Prediktioner döda över tid'!$A76,0,'Resultat prediktioner över tid'!$C$3-1-1*'Resultat prediktioner över tid'!$C$4)</f>
        <v>168.55285460937844</v>
      </c>
      <c r="N81" s="27">
        <f ca="1">OFFSET('Prediktioner döda över tid'!$A76,0,'Resultat prediktioner över tid'!$C$3-1-0*'Resultat prediktioner över tid'!$C$4)</f>
        <v>162.45786584215273</v>
      </c>
    </row>
    <row r="82" spans="1:14" x14ac:dyDescent="0.2">
      <c r="A82" s="2">
        <f t="shared" si="1"/>
        <v>43974</v>
      </c>
      <c r="B82" s="27">
        <f>'Prediktioner inlagda över tid'!B77</f>
        <v>86</v>
      </c>
      <c r="C82" s="27">
        <f ca="1">OFFSET('Prediktioner inlagda över tid'!A77,0,'Resultat prediktioner över tid'!$C$3-1-4*'Resultat prediktioner över tid'!$C$4)</f>
        <v>46.893974261112128</v>
      </c>
      <c r="D82" s="27">
        <f ca="1">OFFSET('Prediktioner inlagda över tid'!A77,0,'Resultat prediktioner över tid'!$C$3-1-3*'Resultat prediktioner över tid'!$C$4)</f>
        <v>56.38548229775266</v>
      </c>
      <c r="E82" s="27">
        <f ca="1">OFFSET('Prediktioner inlagda över tid'!A77,0,'Resultat prediktioner över tid'!$C$3-1-2*'Resultat prediktioner över tid'!$C$4)</f>
        <v>56.38548229775266</v>
      </c>
      <c r="F82" s="27">
        <f ca="1">OFFSET('Prediktioner inlagda över tid'!A77,0,'Resultat prediktioner över tid'!$C$3-1-1*'Resultat prediktioner över tid'!$C$4)</f>
        <v>76.216042888218951</v>
      </c>
      <c r="G82" s="27">
        <f ca="1">OFFSET('Prediktioner inlagda över tid'!A77,0,'Resultat prediktioner över tid'!$C$3-1-0*'Resultat prediktioner över tid'!$C$4)</f>
        <v>81.82479069013938</v>
      </c>
      <c r="H82" s="28"/>
      <c r="I82" s="27">
        <f>'Prediktioner döda över tid'!B77</f>
        <v>161</v>
      </c>
      <c r="J82" s="27">
        <f ca="1">OFFSET('Prediktioner döda över tid'!$A77,0,'Resultat prediktioner över tid'!$C$3-1-4*'Resultat prediktioner över tid'!$C$4)</f>
        <v>135.83544181910895</v>
      </c>
      <c r="K82" s="27">
        <f ca="1">OFFSET('Prediktioner döda över tid'!$A77,0,'Resultat prediktioner över tid'!$C$3-1-3*'Resultat prediktioner över tid'!$C$4)</f>
        <v>156.9156754815877</v>
      </c>
      <c r="L82" s="27">
        <f ca="1">OFFSET('Prediktioner döda över tid'!$A77,0,'Resultat prediktioner över tid'!$C$3-1-2*'Resultat prediktioner över tid'!$C$4)</f>
        <v>156.9156754815877</v>
      </c>
      <c r="M82" s="27">
        <f ca="1">OFFSET('Prediktioner döda över tid'!$A77,0,'Resultat prediktioner över tid'!$C$3-1-1*'Resultat prediktioner över tid'!$C$4)</f>
        <v>172.52340272970721</v>
      </c>
      <c r="N82" s="27">
        <f ca="1">OFFSET('Prediktioner döda över tid'!$A77,0,'Resultat prediktioner över tid'!$C$3-1-0*'Resultat prediktioner över tid'!$C$4)</f>
        <v>166.42496190193822</v>
      </c>
    </row>
    <row r="83" spans="1:14" x14ac:dyDescent="0.2">
      <c r="A83" s="2">
        <f t="shared" si="1"/>
        <v>43975</v>
      </c>
      <c r="B83" s="27">
        <f>'Prediktioner inlagda över tid'!B78</f>
        <v>82</v>
      </c>
      <c r="C83" s="27">
        <f ca="1">OFFSET('Prediktioner inlagda över tid'!A78,0,'Resultat prediktioner över tid'!$C$3-1-4*'Resultat prediktioner över tid'!$C$4)</f>
        <v>44.864448988041985</v>
      </c>
      <c r="D83" s="27">
        <f ca="1">OFFSET('Prediktioner inlagda över tid'!A78,0,'Resultat prediktioner över tid'!$C$3-1-3*'Resultat prediktioner över tid'!$C$4)</f>
        <v>54.191810683409386</v>
      </c>
      <c r="E83" s="27">
        <f ca="1">OFFSET('Prediktioner inlagda över tid'!A78,0,'Resultat prediktioner över tid'!$C$3-1-2*'Resultat prediktioner över tid'!$C$4)</f>
        <v>54.191810683409386</v>
      </c>
      <c r="F83" s="27">
        <f ca="1">OFFSET('Prediktioner inlagda över tid'!A78,0,'Resultat prediktioner över tid'!$C$3-1-1*'Resultat prediktioner över tid'!$C$4)</f>
        <v>75.091964761228809</v>
      </c>
      <c r="G83" s="27">
        <f ca="1">OFFSET('Prediktioner inlagda över tid'!A78,0,'Resultat prediktioner över tid'!$C$3-1-0*'Resultat prediktioner över tid'!$C$4)</f>
        <v>80.763703688520337</v>
      </c>
      <c r="H83" s="28"/>
      <c r="I83" s="27">
        <f>'Prediktioner döda över tid'!B78</f>
        <v>162</v>
      </c>
      <c r="J83" s="27">
        <f ca="1">OFFSET('Prediktioner döda över tid'!$A78,0,'Resultat prediktioner över tid'!$C$3-1-4*'Resultat prediktioner över tid'!$C$4)</f>
        <v>137.69181968772304</v>
      </c>
      <c r="K83" s="27">
        <f ca="1">OFFSET('Prediktioner döda över tid'!$A78,0,'Resultat prediktioner över tid'!$C$3-1-3*'Resultat prediktioner över tid'!$C$4)</f>
        <v>159.72475043924118</v>
      </c>
      <c r="L83" s="27">
        <f ca="1">OFFSET('Prediktioner döda över tid'!$A78,0,'Resultat prediktioner över tid'!$C$3-1-2*'Resultat prediktioner över tid'!$C$4)</f>
        <v>159.72475043924118</v>
      </c>
      <c r="M83" s="27">
        <f ca="1">OFFSET('Prediktioner döda över tid'!$A78,0,'Resultat prediktioner över tid'!$C$3-1-1*'Resultat prediktioner över tid'!$C$4)</f>
        <v>176.45615387681516</v>
      </c>
      <c r="N83" s="27">
        <f ca="1">OFFSET('Prediktioner döda över tid'!$A78,0,'Resultat prediktioner över tid'!$C$3-1-0*'Resultat prediktioner över tid'!$C$4)</f>
        <v>170.361790782621</v>
      </c>
    </row>
    <row r="84" spans="1:14" x14ac:dyDescent="0.2">
      <c r="A84" s="2">
        <f t="shared" si="1"/>
        <v>43976</v>
      </c>
      <c r="B84" s="27" t="e">
        <f>'Prediktioner inlagda över tid'!B79</f>
        <v>#N/A</v>
      </c>
      <c r="C84" s="27">
        <f ca="1">OFFSET('Prediktioner inlagda över tid'!A79,0,'Resultat prediktioner över tid'!$C$3-1-4*'Resultat prediktioner över tid'!$C$4)</f>
        <v>42.882696022772933</v>
      </c>
      <c r="D84" s="27">
        <f ca="1">OFFSET('Prediktioner inlagda över tid'!A79,0,'Resultat prediktioner över tid'!$C$3-1-3*'Resultat prediktioner över tid'!$C$4)</f>
        <v>52.014027681836737</v>
      </c>
      <c r="E84" s="27">
        <f ca="1">OFFSET('Prediktioner inlagda över tid'!A79,0,'Resultat prediktioner över tid'!$C$3-1-2*'Resultat prediktioner över tid'!$C$4)</f>
        <v>52.014027681836737</v>
      </c>
      <c r="F84" s="27">
        <f ca="1">OFFSET('Prediktioner inlagda över tid'!A79,0,'Resultat prediktioner över tid'!$C$3-1-1*'Resultat prediktioner över tid'!$C$4)</f>
        <v>73.897662831580547</v>
      </c>
      <c r="G84" s="27">
        <f ca="1">OFFSET('Prediktioner inlagda över tid'!A79,0,'Resultat prediktioner över tid'!$C$3-1-0*'Resultat prediktioner över tid'!$C$4)</f>
        <v>79.621421969081126</v>
      </c>
      <c r="H84" s="28"/>
      <c r="I84" s="27" t="e">
        <f>'Prediktioner döda över tid'!B79</f>
        <v>#N/A</v>
      </c>
      <c r="J84" s="27">
        <f ca="1">OFFSET('Prediktioner döda över tid'!$A79,0,'Resultat prediktioner över tid'!$C$3-1-4*'Resultat prediktioner över tid'!$C$4)</f>
        <v>139.47131468145591</v>
      </c>
      <c r="K84" s="27">
        <f ca="1">OFFSET('Prediktioner döda över tid'!$A79,0,'Resultat prediktioner över tid'!$C$3-1-3*'Resultat prediktioner över tid'!$C$4)</f>
        <v>162.43983678393494</v>
      </c>
      <c r="L84" s="27">
        <f ca="1">OFFSET('Prediktioner döda över tid'!$A79,0,'Resultat prediktioner över tid'!$C$3-1-2*'Resultat prediktioner över tid'!$C$4)</f>
        <v>162.43983678393494</v>
      </c>
      <c r="M84" s="27">
        <f ca="1">OFFSET('Prediktioner döda över tid'!$A79,0,'Resultat prediktioner över tid'!$C$3-1-1*'Resultat prediktioner över tid'!$C$4)</f>
        <v>180.3464428354111</v>
      </c>
      <c r="N84" s="27">
        <f ca="1">OFFSET('Prediktioner döda över tid'!$A79,0,'Resultat prediktioner över tid'!$C$3-1-0*'Resultat prediktioner över tid'!$C$4)</f>
        <v>174.26352580523653</v>
      </c>
    </row>
    <row r="85" spans="1:14" x14ac:dyDescent="0.2">
      <c r="A85" s="2">
        <f t="shared" si="1"/>
        <v>43977</v>
      </c>
      <c r="B85" s="27" t="e">
        <f>'Prediktioner inlagda över tid'!B80</f>
        <v>#N/A</v>
      </c>
      <c r="C85" s="27">
        <f ca="1">OFFSET('Prediktioner inlagda över tid'!A80,0,'Resultat prediktioner över tid'!$C$3-1-4*'Resultat prediktioner över tid'!$C$4)</f>
        <v>40.953370241714723</v>
      </c>
      <c r="D85" s="27">
        <f ca="1">OFFSET('Prediktioner inlagda över tid'!A80,0,'Resultat prediktioner över tid'!$C$3-1-3*'Resultat prediktioner över tid'!$C$4)</f>
        <v>49.860430684041461</v>
      </c>
      <c r="E85" s="27">
        <f ca="1">OFFSET('Prediktioner inlagda över tid'!A80,0,'Resultat prediktioner över tid'!$C$3-1-2*'Resultat prediktioner över tid'!$C$4)</f>
        <v>49.860430684041461</v>
      </c>
      <c r="F85" s="27">
        <f ca="1">OFFSET('Prediktioner inlagda över tid'!A80,0,'Resultat prediktioner över tid'!$C$3-1-1*'Resultat prediktioner över tid'!$C$4)</f>
        <v>72.638700968853286</v>
      </c>
      <c r="G85" s="27">
        <f ca="1">OFFSET('Prediktioner inlagda över tid'!A80,0,'Resultat prediktioner över tid'!$C$3-1-0*'Resultat prediktioner över tid'!$C$4)</f>
        <v>78.403393682366797</v>
      </c>
      <c r="H85" s="28"/>
      <c r="I85" s="27" t="e">
        <f>'Prediktioner döda över tid'!B80</f>
        <v>#N/A</v>
      </c>
      <c r="J85" s="27">
        <f ca="1">OFFSET('Prediktioner döda över tid'!$A80,0,'Resultat prediktioner över tid'!$C$3-1-4*'Resultat prediktioner över tid'!$C$4)</f>
        <v>141.17501826258754</v>
      </c>
      <c r="K85" s="27">
        <f ca="1">OFFSET('Prediktioner döda över tid'!$A80,0,'Resultat prediktioner över tid'!$C$3-1-3*'Resultat prediktioner över tid'!$C$4)</f>
        <v>165.05971581259655</v>
      </c>
      <c r="L85" s="27">
        <f ca="1">OFFSET('Prediktioner döda över tid'!$A80,0,'Resultat prediktioner över tid'!$C$3-1-2*'Resultat prediktioner över tid'!$C$4)</f>
        <v>165.05971581259655</v>
      </c>
      <c r="M85" s="27">
        <f ca="1">OFFSET('Prediktioner döda över tid'!$A80,0,'Resultat prediktioner över tid'!$C$3-1-1*'Resultat prediktioner över tid'!$C$4)</f>
        <v>184.18982723615878</v>
      </c>
      <c r="N85" s="27">
        <f ca="1">OFFSET('Prediktioner döda över tid'!$A80,0,'Resultat prediktioner över tid'!$C$3-1-0*'Resultat prediktioner över tid'!$C$4)</f>
        <v>178.12552685336564</v>
      </c>
    </row>
    <row r="86" spans="1:14" x14ac:dyDescent="0.2">
      <c r="A86" s="2">
        <f t="shared" si="1"/>
        <v>43978</v>
      </c>
      <c r="B86" s="27" t="e">
        <f>'Prediktioner inlagda över tid'!B81</f>
        <v>#N/A</v>
      </c>
      <c r="C86" s="27">
        <f ca="1">OFFSET('Prediktioner inlagda över tid'!A81,0,'Resultat prediktioner över tid'!$C$3-1-4*'Resultat prediktioner över tid'!$C$4)</f>
        <v>39.080341131384309</v>
      </c>
      <c r="D86" s="27">
        <f ca="1">OFFSET('Prediktioner inlagda över tid'!A81,0,'Resultat prediktioner över tid'!$C$3-1-3*'Resultat prediktioner över tid'!$C$4)</f>
        <v>47.738489878672418</v>
      </c>
      <c r="E86" s="27">
        <f ca="1">OFFSET('Prediktioner inlagda över tid'!A81,0,'Resultat prediktioner över tid'!$C$3-1-2*'Resultat prediktioner över tid'!$C$4)</f>
        <v>47.738489878672418</v>
      </c>
      <c r="F86" s="27">
        <f ca="1">OFFSET('Prediktioner inlagda över tid'!A81,0,'Resultat prediktioner över tid'!$C$3-1-1*'Resultat prediktioner över tid'!$C$4)</f>
        <v>71.320780814712748</v>
      </c>
      <c r="G86" s="27">
        <f ca="1">OFFSET('Prediktioner inlagda över tid'!A81,0,'Resultat prediktioner över tid'!$C$3-1-0*'Resultat prediktioner över tid'!$C$4)</f>
        <v>77.115283722371117</v>
      </c>
      <c r="H86" s="28"/>
      <c r="I86" s="27" t="e">
        <f>'Prediktioner döda över tid'!B81</f>
        <v>#N/A</v>
      </c>
      <c r="J86" s="27">
        <f ca="1">OFFSET('Prediktioner döda över tid'!$A81,0,'Resultat prediktioner över tid'!$C$3-1-4*'Resultat prediktioner över tid'!$C$4)</f>
        <v>142.80427843750203</v>
      </c>
      <c r="K86" s="27">
        <f ca="1">OFFSET('Prediktioner döda över tid'!$A81,0,'Resultat prediktioner över tid'!$C$3-1-3*'Resultat prediktioner över tid'!$C$4)</f>
        <v>167.58368187473508</v>
      </c>
      <c r="L86" s="27">
        <f ca="1">OFFSET('Prediktioner döda över tid'!$A81,0,'Resultat prediktioner över tid'!$C$3-1-2*'Resultat prediktioner över tid'!$C$4)</f>
        <v>167.58368187473508</v>
      </c>
      <c r="M86" s="27">
        <f ca="1">OFFSET('Prediktioner döda över tid'!$A81,0,'Resultat prediktioner över tid'!$C$3-1-1*'Resultat prediktioner över tid'!$C$4)</f>
        <v>187.98210568899333</v>
      </c>
      <c r="N86" s="27">
        <f ca="1">OFFSET('Prediktioner döda över tid'!$A81,0,'Resultat prediktioner över tid'!$C$3-1-0*'Resultat prediktioner över tid'!$C$4)</f>
        <v>181.94336098529169</v>
      </c>
    </row>
    <row r="87" spans="1:14" x14ac:dyDescent="0.2">
      <c r="A87" s="2">
        <f t="shared" si="1"/>
        <v>43979</v>
      </c>
      <c r="B87" s="27" t="e">
        <f>'Prediktioner inlagda över tid'!B82</f>
        <v>#N/A</v>
      </c>
      <c r="C87" s="27">
        <f ca="1">OFFSET('Prediktioner inlagda över tid'!A82,0,'Resultat prediktioner över tid'!$C$3-1-4*'Resultat prediktioner över tid'!$C$4)</f>
        <v>37.266737284681291</v>
      </c>
      <c r="D87" s="27">
        <f ca="1">OFFSET('Prediktioner inlagda över tid'!A82,0,'Resultat prediktioner över tid'!$C$3-1-3*'Resultat prediktioner över tid'!$C$4)</f>
        <v>45.654846131161534</v>
      </c>
      <c r="E87" s="27">
        <f ca="1">OFFSET('Prediktioner inlagda över tid'!A82,0,'Resultat prediktioner över tid'!$C$3-1-2*'Resultat prediktioner över tid'!$C$4)</f>
        <v>45.654846131161534</v>
      </c>
      <c r="F87" s="27">
        <f ca="1">OFFSET('Prediktioner inlagda över tid'!A82,0,'Resultat prediktioner över tid'!$C$3-1-1*'Resultat prediktioner över tid'!$C$4)</f>
        <v>69.949693098737214</v>
      </c>
      <c r="G87" s="27">
        <f ca="1">OFFSET('Prediktioner inlagda över tid'!A82,0,'Resultat prediktioner över tid'!$C$3-1-0*'Resultat prediktioner över tid'!$C$4)</f>
        <v>75.76292313792429</v>
      </c>
      <c r="H87" s="28"/>
      <c r="I87" s="27" t="e">
        <f>'Prediktioner döda över tid'!B82</f>
        <v>#N/A</v>
      </c>
      <c r="J87" s="27">
        <f ca="1">OFFSET('Prediktioner döda över tid'!$A82,0,'Resultat prediktioner över tid'!$C$3-1-4*'Resultat prediktioner över tid'!$C$4)</f>
        <v>144.36066772926642</v>
      </c>
      <c r="K87" s="27">
        <f ca="1">OFFSET('Prediktioner döda över tid'!$A82,0,'Resultat prediktioner över tid'!$C$3-1-3*'Resultat prediktioner över tid'!$C$4)</f>
        <v>170.01151200381963</v>
      </c>
      <c r="L87" s="27">
        <f ca="1">OFFSET('Prediktioner döda över tid'!$A82,0,'Resultat prediktioner över tid'!$C$3-1-2*'Resultat prediktioner över tid'!$C$4)</f>
        <v>170.01151200381963</v>
      </c>
      <c r="M87" s="27">
        <f ca="1">OFFSET('Prediktioner döda över tid'!$A82,0,'Resultat prediktioner över tid'!$C$3-1-1*'Resultat prediktioner över tid'!$C$4)</f>
        <v>191.71933349178036</v>
      </c>
      <c r="N87" s="27">
        <f ca="1">OFFSET('Prediktioner döda över tid'!$A82,0,'Resultat prediktioner över tid'!$C$3-1-0*'Resultat prediktioner över tid'!$C$4)</f>
        <v>185.71282092181406</v>
      </c>
    </row>
    <row r="88" spans="1:14" x14ac:dyDescent="0.2">
      <c r="A88" s="2">
        <f t="shared" si="1"/>
        <v>43980</v>
      </c>
      <c r="B88" s="27" t="e">
        <f>'Prediktioner inlagda över tid'!B83</f>
        <v>#N/A</v>
      </c>
      <c r="C88" s="27">
        <f ca="1">OFFSET('Prediktioner inlagda över tid'!A83,0,'Resultat prediktioner över tid'!$C$3-1-4*'Resultat prediktioner över tid'!$C$4)</f>
        <v>35.51499571611437</v>
      </c>
      <c r="D88" s="27">
        <f ca="1">OFFSET('Prediktioner inlagda över tid'!A83,0,'Resultat prediktioner över tid'!$C$3-1-3*'Resultat prediktioner över tid'!$C$4)</f>
        <v>43.615321136494103</v>
      </c>
      <c r="E88" s="27">
        <f ca="1">OFFSET('Prediktioner inlagda över tid'!A83,0,'Resultat prediktioner över tid'!$C$3-1-2*'Resultat prediktioner över tid'!$C$4)</f>
        <v>43.615321136494103</v>
      </c>
      <c r="F88" s="27">
        <f ca="1">OFFSET('Prediktioner inlagda över tid'!A83,0,'Resultat prediktioner över tid'!$C$3-1-1*'Resultat prediktioner över tid'!$C$4)</f>
        <v>68.531270344596891</v>
      </c>
      <c r="G88" s="27">
        <f ca="1">OFFSET('Prediktioner inlagda över tid'!A83,0,'Resultat prediktioner över tid'!$C$3-1-0*'Resultat prediktioner över tid'!$C$4)</f>
        <v>74.352258968659555</v>
      </c>
      <c r="H88" s="28"/>
      <c r="I88" s="27" t="e">
        <f>'Prediktioner döda över tid'!B83</f>
        <v>#N/A</v>
      </c>
      <c r="J88" s="27">
        <f ca="1">OFFSET('Prediktioner döda över tid'!$A83,0,'Resultat prediktioner över tid'!$C$3-1-4*'Resultat prediktioner över tid'!$C$4)</f>
        <v>145.84595198531503</v>
      </c>
      <c r="K88" s="27">
        <f ca="1">OFFSET('Prediktioner döda över tid'!$A83,0,'Resultat prediktioner över tid'!$C$3-1-3*'Resultat prediktioner över tid'!$C$4)</f>
        <v>172.34343246447864</v>
      </c>
      <c r="L88" s="27">
        <f ca="1">OFFSET('Prediktioner döda över tid'!$A83,0,'Resultat prediktioner över tid'!$C$3-1-2*'Resultat prediktioner över tid'!$C$4)</f>
        <v>172.34343246447864</v>
      </c>
      <c r="M88" s="27">
        <f ca="1">OFFSET('Prediktioner döda över tid'!$A83,0,'Resultat prediktioner över tid'!$C$3-1-1*'Resultat prediktioner över tid'!$C$4)</f>
        <v>195.39783582549236</v>
      </c>
      <c r="N88" s="27">
        <f ca="1">OFFSET('Prediktioner döda över tid'!$A83,0,'Resultat prediktioner över tid'!$C$3-1-0*'Resultat prediktioner över tid'!$C$4)</f>
        <v>189.42994126939882</v>
      </c>
    </row>
    <row r="89" spans="1:14" x14ac:dyDescent="0.2">
      <c r="A89" s="2">
        <f t="shared" si="1"/>
        <v>43981</v>
      </c>
      <c r="B89" s="27" t="e">
        <f>'Prediktioner inlagda över tid'!B84</f>
        <v>#N/A</v>
      </c>
      <c r="C89" s="27">
        <f ca="1">OFFSET('Prediktioner inlagda över tid'!A84,0,'Resultat prediktioner över tid'!$C$3-1-4*'Resultat prediktioner över tid'!$C$4)</f>
        <v>33.826914430569879</v>
      </c>
      <c r="D89" s="27">
        <f ca="1">OFFSET('Prediktioner inlagda över tid'!A84,0,'Resultat prediktioner över tid'!$C$3-1-3*'Resultat prediktioner över tid'!$C$4)</f>
        <v>41.624938134812936</v>
      </c>
      <c r="E89" s="27">
        <f ca="1">OFFSET('Prediktioner inlagda över tid'!A84,0,'Resultat prediktioner över tid'!$C$3-1-2*'Resultat prediktioner över tid'!$C$4)</f>
        <v>41.624938134812936</v>
      </c>
      <c r="F89" s="27">
        <f ca="1">OFFSET('Prediktioner inlagda över tid'!A84,0,'Resultat prediktioner över tid'!$C$3-1-1*'Resultat prediktioner över tid'!$C$4)</f>
        <v>67.071341544382037</v>
      </c>
      <c r="G89" s="27">
        <f ca="1">OFFSET('Prediktioner inlagda över tid'!A84,0,'Resultat prediktioner över tid'!$C$3-1-0*'Resultat prediktioner över tid'!$C$4)</f>
        <v>72.889305178760026</v>
      </c>
      <c r="H89" s="28"/>
      <c r="I89" s="27" t="e">
        <f>'Prediktioner döda över tid'!B84</f>
        <v>#N/A</v>
      </c>
      <c r="J89" s="27">
        <f ca="1">OFFSET('Prediktioner döda över tid'!$A84,0,'Resultat prediktioner över tid'!$C$3-1-4*'Resultat prediktioner över tid'!$C$4)</f>
        <v>147.26206038438698</v>
      </c>
      <c r="K89" s="27">
        <f ca="1">OFFSET('Prediktioner döda över tid'!$A84,0,'Resultat prediktioner över tid'!$C$3-1-3*'Resultat prediktioner över tid'!$C$4)</f>
        <v>174.58008306413697</v>
      </c>
      <c r="L89" s="27">
        <f ca="1">OFFSET('Prediktioner döda över tid'!$A84,0,'Resultat prediktioner över tid'!$C$3-1-2*'Resultat prediktioner över tid'!$C$4)</f>
        <v>174.58008306413697</v>
      </c>
      <c r="M89" s="27">
        <f ca="1">OFFSET('Prediktioner döda över tid'!$A84,0,'Resultat prediktioner över tid'!$C$3-1-1*'Resultat prediktioner över tid'!$C$4)</f>
        <v>199.01421838591699</v>
      </c>
      <c r="N89" s="27">
        <f ca="1">OFFSET('Prediktioner döda över tid'!$A84,0,'Resultat prediktioner över tid'!$C$3-1-0*'Resultat prediktioner över tid'!$C$4)</f>
        <v>193.09101237470989</v>
      </c>
    </row>
    <row r="90" spans="1:14" x14ac:dyDescent="0.2">
      <c r="A90" s="2">
        <f t="shared" si="1"/>
        <v>43982</v>
      </c>
      <c r="B90" s="27" t="e">
        <f>'Prediktioner inlagda över tid'!B85</f>
        <v>#N/A</v>
      </c>
      <c r="C90" s="27">
        <f ca="1">OFFSET('Prediktioner inlagda över tid'!A85,0,'Resultat prediktioner över tid'!$C$3-1-4*'Resultat prediktioner över tid'!$C$4)</f>
        <v>32.203706849531635</v>
      </c>
      <c r="D90" s="27">
        <f ca="1">OFFSET('Prediktioner inlagda över tid'!A85,0,'Resultat prediktioner över tid'!$C$3-1-3*'Resultat prediktioner över tid'!$C$4)</f>
        <v>39.687951471910651</v>
      </c>
      <c r="E90" s="27">
        <f ca="1">OFFSET('Prediktioner inlagda över tid'!A85,0,'Resultat prediktioner över tid'!$C$3-1-2*'Resultat prediktioner över tid'!$C$4)</f>
        <v>39.687951471910651</v>
      </c>
      <c r="F90" s="27">
        <f ca="1">OFFSET('Prediktioner inlagda över tid'!A85,0,'Resultat prediktioner över tid'!$C$3-1-1*'Resultat prediktioner över tid'!$C$4)</f>
        <v>65.575689309560758</v>
      </c>
      <c r="G90" s="27">
        <f ca="1">OFFSET('Prediktioner inlagda över tid'!A85,0,'Resultat prediktioner över tid'!$C$3-1-0*'Resultat prediktioner över tid'!$C$4)</f>
        <v>71.380095305886925</v>
      </c>
      <c r="H90" s="28"/>
      <c r="I90" s="27" t="e">
        <f>'Prediktioner döda över tid'!B85</f>
        <v>#N/A</v>
      </c>
      <c r="J90" s="27">
        <f ca="1">OFFSET('Prediktioner döda över tid'!$A85,0,'Resultat prediktioner över tid'!$C$3-1-4*'Resultat prediktioner över tid'!$C$4)</f>
        <v>148.61105693473354</v>
      </c>
      <c r="K90" s="27">
        <f ca="1">OFFSET('Prediktioner döda över tid'!$A85,0,'Resultat prediktioner över tid'!$C$3-1-3*'Resultat prediktioner över tid'!$C$4)</f>
        <v>176.72248002334919</v>
      </c>
      <c r="L90" s="27">
        <f ca="1">OFFSET('Prediktioner döda över tid'!$A85,0,'Resultat prediktioner över tid'!$C$3-1-2*'Resultat prediktioner över tid'!$C$4)</f>
        <v>176.72248002334919</v>
      </c>
      <c r="M90" s="27">
        <f ca="1">OFFSET('Prediktioner döda över tid'!$A85,0,'Resultat prediktioner över tid'!$C$3-1-1*'Resultat prediktioner över tid'!$C$4)</f>
        <v>202.56537544055033</v>
      </c>
      <c r="N90" s="27">
        <f ca="1">OFFSET('Prediktioner döda över tid'!$A85,0,'Resultat prediktioner över tid'!$C$3-1-0*'Resultat prediktioner över tid'!$C$4)</f>
        <v>196.69259174407381</v>
      </c>
    </row>
    <row r="91" spans="1:14" x14ac:dyDescent="0.2">
      <c r="A91" s="2">
        <f t="shared" si="1"/>
        <v>43983</v>
      </c>
      <c r="B91" s="27" t="e">
        <f>'Prediktioner inlagda över tid'!B86</f>
        <v>#N/A</v>
      </c>
      <c r="C91" s="27">
        <f ca="1">OFFSET('Prediktioner inlagda över tid'!A86,0,'Resultat prediktioner över tid'!$C$3-1-4*'Resultat prediktioner över tid'!$C$4)</f>
        <v>30.646056878140783</v>
      </c>
      <c r="D91" s="27">
        <f ca="1">OFFSET('Prediktioner inlagda över tid'!A86,0,'Resultat prediktioner över tid'!$C$3-1-3*'Resultat prediktioner över tid'!$C$4)</f>
        <v>37.807883332038152</v>
      </c>
      <c r="E91" s="27">
        <f ca="1">OFFSET('Prediktioner inlagda över tid'!A86,0,'Resultat prediktioner över tid'!$C$3-1-2*'Resultat prediktioner över tid'!$C$4)</f>
        <v>37.807883332038152</v>
      </c>
      <c r="F91" s="27">
        <f ca="1">OFFSET('Prediktioner inlagda över tid'!A86,0,'Resultat prediktioner över tid'!$C$3-1-1*'Resultat prediktioner över tid'!$C$4)</f>
        <v>64.050009930209029</v>
      </c>
      <c r="G91" s="27">
        <f ca="1">OFFSET('Prediktioner inlagda över tid'!A86,0,'Resultat prediktioner över tid'!$C$3-1-0*'Resultat prediktioner över tid'!$C$4)</f>
        <v>69.830637375577268</v>
      </c>
      <c r="H91" s="28"/>
      <c r="I91" s="27" t="e">
        <f>'Prediktioner döda över tid'!B86</f>
        <v>#N/A</v>
      </c>
      <c r="J91" s="27">
        <f ca="1">OFFSET('Prediktioner döda över tid'!$A86,0,'Resultat prediktioner över tid'!$C$3-1-4*'Resultat prediktioner över tid'!$C$4)</f>
        <v>149.89511368714915</v>
      </c>
      <c r="K91" s="27">
        <f ca="1">OFFSET('Prediktioner döda över tid'!$A86,0,'Resultat prediktioner över tid'!$C$3-1-3*'Resultat prediktioner över tid'!$C$4)</f>
        <v>178.77197813058183</v>
      </c>
      <c r="L91" s="27">
        <f ca="1">OFFSET('Prediktioner döda över tid'!$A86,0,'Resultat prediktioner över tid'!$C$3-1-2*'Resultat prediktioner över tid'!$C$4)</f>
        <v>178.77197813058183</v>
      </c>
      <c r="M91" s="27">
        <f ca="1">OFFSET('Prediktioner döda över tid'!$A86,0,'Resultat prediktioner över tid'!$C$3-1-1*'Resultat prediktioner över tid'!$C$4)</f>
        <v>206.0484953368622</v>
      </c>
      <c r="N91" s="27">
        <f ca="1">OFFSET('Prediktioner döda över tid'!$A86,0,'Resultat prediktioner över tid'!$C$3-1-0*'Resultat prediktioner över tid'!$C$4)</f>
        <v>200.23151299914946</v>
      </c>
    </row>
    <row r="92" spans="1:14" x14ac:dyDescent="0.2">
      <c r="A92" s="2">
        <f t="shared" si="1"/>
        <v>43984</v>
      </c>
      <c r="B92" s="27" t="e">
        <f>'Prediktioner inlagda över tid'!B87</f>
        <v>#N/A</v>
      </c>
      <c r="C92" s="27">
        <f ca="1">OFFSET('Prediktioner inlagda över tid'!A87,0,'Resultat prediktioner över tid'!$C$3-1-4*'Resultat prediktioner över tid'!$C$4)</f>
        <v>29.154173578274047</v>
      </c>
      <c r="D92" s="27">
        <f ca="1">OFFSET('Prediktioner inlagda över tid'!A87,0,'Resultat prediktioner över tid'!$C$3-1-3*'Resultat prediktioner över tid'!$C$4)</f>
        <v>35.987566055344871</v>
      </c>
      <c r="E92" s="27">
        <f ca="1">OFFSET('Prediktioner inlagda över tid'!A87,0,'Resultat prediktioner över tid'!$C$3-1-2*'Resultat prediktioner över tid'!$C$4)</f>
        <v>35.987566055344871</v>
      </c>
      <c r="F92" s="27">
        <f ca="1">OFFSET('Prediktioner inlagda över tid'!A87,0,'Resultat prediktioner över tid'!$C$3-1-1*'Resultat prediktioner över tid'!$C$4)</f>
        <v>62.499876692599535</v>
      </c>
      <c r="G92" s="27">
        <f ca="1">OFFSET('Prediktioner inlagda över tid'!A87,0,'Resultat prediktioner över tid'!$C$3-1-0*'Resultat prediktioner över tid'!$C$4)</f>
        <v>68.246871555751682</v>
      </c>
      <c r="H92" s="28"/>
      <c r="I92" s="27" t="e">
        <f>'Prediktioner döda över tid'!B87</f>
        <v>#N/A</v>
      </c>
      <c r="J92" s="27">
        <f ca="1">OFFSET('Prediktioner döda över tid'!$A87,0,'Resultat prediktioner över tid'!$C$3-1-4*'Resultat prediktioner över tid'!$C$4)</f>
        <v>151.11648582301623</v>
      </c>
      <c r="K92" s="27">
        <f ca="1">OFFSET('Prediktioner döda över tid'!$A87,0,'Resultat prediktioner över tid'!$C$3-1-3*'Resultat prediktioner över tid'!$C$4)</f>
        <v>180.73023282997522</v>
      </c>
      <c r="L92" s="27">
        <f ca="1">OFFSET('Prediktioner döda över tid'!$A87,0,'Resultat prediktioner över tid'!$C$3-1-2*'Resultat prediktioner över tid'!$C$4)</f>
        <v>180.73023282997522</v>
      </c>
      <c r="M92" s="27">
        <f ca="1">OFFSET('Prediktioner döda över tid'!$A87,0,'Resultat prediktioner över tid'!$C$3-1-1*'Resultat prediktioner över tid'!$C$4)</f>
        <v>209.46106352359882</v>
      </c>
      <c r="N92" s="27">
        <f ca="1">OFFSET('Prediktioner döda över tid'!$A87,0,'Resultat prediktioner över tid'!$C$3-1-0*'Resultat prediktioner över tid'!$C$4)</f>
        <v>203.70489237697527</v>
      </c>
    </row>
    <row r="93" spans="1:14" x14ac:dyDescent="0.2">
      <c r="A93" s="2">
        <f t="shared" si="1"/>
        <v>43985</v>
      </c>
      <c r="B93" s="27" t="e">
        <f>'Prediktioner inlagda över tid'!B88</f>
        <v>#N/A</v>
      </c>
      <c r="C93" s="27">
        <f ca="1">OFFSET('Prediktioner inlagda över tid'!A88,0,'Resultat prediktioner över tid'!$C$3-1-4*'Resultat prediktioner över tid'!$C$4)</f>
        <v>27.727844590284924</v>
      </c>
      <c r="D93" s="27">
        <f ca="1">OFFSET('Prediktioner inlagda över tid'!A88,0,'Resultat prediktioner över tid'!$C$3-1-3*'Resultat prediktioner över tid'!$C$4)</f>
        <v>34.229188563035301</v>
      </c>
      <c r="E93" s="27">
        <f ca="1">OFFSET('Prediktioner inlagda över tid'!A88,0,'Resultat prediktioner över tid'!$C$3-1-2*'Resultat prediktioner över tid'!$C$4)</f>
        <v>34.229188563035301</v>
      </c>
      <c r="F93" s="27">
        <f ca="1">OFFSET('Prediktioner inlagda över tid'!A88,0,'Resultat prediktioner över tid'!$C$3-1-1*'Resultat prediktioner över tid'!$C$4)</f>
        <v>60.93070672201268</v>
      </c>
      <c r="G93" s="27">
        <f ca="1">OFFSET('Prediktioner inlagda över tid'!A88,0,'Resultat prediktioner över tid'!$C$3-1-0*'Resultat prediktioner över tid'!$C$4)</f>
        <v>66.634630944973793</v>
      </c>
      <c r="H93" s="28"/>
      <c r="I93" s="27" t="e">
        <f>'Prediktioner döda över tid'!B88</f>
        <v>#N/A</v>
      </c>
      <c r="J93" s="27">
        <f ca="1">OFFSET('Prediktioner döda över tid'!$A88,0,'Resultat prediktioner över tid'!$C$3-1-4*'Resultat prediktioner över tid'!$C$4)</f>
        <v>152.27748872034812</v>
      </c>
      <c r="K93" s="27">
        <f ca="1">OFFSET('Prediktioner döda över tid'!$A88,0,'Resultat prediktioner över tid'!$C$3-1-3*'Resultat prediktioner över tid'!$C$4)</f>
        <v>182.599162810053</v>
      </c>
      <c r="L93" s="27">
        <f ca="1">OFFSET('Prediktioner döda över tid'!$A88,0,'Resultat prediktioner över tid'!$C$3-1-2*'Resultat prediktioner över tid'!$C$4)</f>
        <v>182.599162810053</v>
      </c>
      <c r="M93" s="27">
        <f ca="1">OFFSET('Prediktioner döda över tid'!$A88,0,'Resultat prediktioner över tid'!$C$3-1-1*'Resultat prediktioner över tid'!$C$4)</f>
        <v>212.8008631792556</v>
      </c>
      <c r="N93" s="27">
        <f ca="1">OFFSET('Prediktioner döda över tid'!$A88,0,'Resultat prediktioner över tid'!$C$3-1-0*'Resultat prediktioner över tid'!$C$4)</f>
        <v>207.1101328175865</v>
      </c>
    </row>
    <row r="94" spans="1:14" x14ac:dyDescent="0.2">
      <c r="A94" s="2">
        <f t="shared" si="1"/>
        <v>43986</v>
      </c>
      <c r="B94" s="27" t="e">
        <f>'Prediktioner inlagda över tid'!B89</f>
        <v>#N/A</v>
      </c>
      <c r="C94" s="27">
        <f ca="1">OFFSET('Prediktioner inlagda över tid'!A89,0,'Resultat prediktioner över tid'!$C$3-1-4*'Resultat prediktioner över tid'!$C$4)</f>
        <v>26.366487613965553</v>
      </c>
      <c r="D94" s="27">
        <f ca="1">OFFSET('Prediktioner inlagda över tid'!A89,0,'Resultat prediktioner över tid'!$C$3-1-3*'Resultat prediktioner över tid'!$C$4)</f>
        <v>32.534345536119382</v>
      </c>
      <c r="E94" s="27">
        <f ca="1">OFFSET('Prediktioner inlagda över tid'!A89,0,'Resultat prediktioner över tid'!$C$3-1-2*'Resultat prediktioner över tid'!$C$4)</f>
        <v>32.534345536119382</v>
      </c>
      <c r="F94" s="27">
        <f ca="1">OFFSET('Prediktioner inlagda över tid'!A89,0,'Resultat prediktioner över tid'!$C$3-1-1*'Resultat prediktioner över tid'!$C$4)</f>
        <v>59.347731535825673</v>
      </c>
      <c r="G94" s="27">
        <f ca="1">OFFSET('Prediktioner inlagda över tid'!A89,0,'Resultat prediktioner över tid'!$C$3-1-0*'Resultat prediktioner över tid'!$C$4)</f>
        <v>64.9996058051061</v>
      </c>
      <c r="H94" s="28"/>
      <c r="I94" s="27" t="e">
        <f>'Prediktioner döda över tid'!B89</f>
        <v>#N/A</v>
      </c>
      <c r="J94" s="27">
        <f ca="1">OFFSET('Prediktioner döda över tid'!$A89,0,'Resultat prediktioner över tid'!$C$3-1-4*'Resultat prediktioner över tid'!$C$4)</f>
        <v>153.38047705043675</v>
      </c>
      <c r="K94" s="27">
        <f ca="1">OFFSET('Prediktioner döda över tid'!$A89,0,'Resultat prediktioner över tid'!$C$3-1-3*'Resultat prediktioner över tid'!$C$4)</f>
        <v>184.38091358264418</v>
      </c>
      <c r="L94" s="27">
        <f ca="1">OFFSET('Prediktioner döda över tid'!$A89,0,'Resultat prediktioner över tid'!$C$3-1-2*'Resultat prediktioner över tid'!$C$4)</f>
        <v>184.38091358264418</v>
      </c>
      <c r="M94" s="27">
        <f ca="1">OFFSET('Prediktioner döda över tid'!$A89,0,'Resultat prediktioner över tid'!$C$3-1-1*'Resultat prediktioner över tid'!$C$4)</f>
        <v>216.06597357043395</v>
      </c>
      <c r="N94" s="27">
        <f ca="1">OFFSET('Prediktioner döda över tid'!$A89,0,'Resultat prediktioner över tid'!$C$3-1-0*'Resultat prediktioner över tid'!$C$4)</f>
        <v>210.44492571451417</v>
      </c>
    </row>
    <row r="95" spans="1:14" x14ac:dyDescent="0.2">
      <c r="A95" s="2">
        <f t="shared" si="1"/>
        <v>43987</v>
      </c>
      <c r="B95" s="27" t="e">
        <f>'Prediktioner inlagda över tid'!B90</f>
        <v>#N/A</v>
      </c>
      <c r="C95" s="27">
        <f ca="1">OFFSET('Prediktioner inlagda över tid'!A90,0,'Resultat prediktioner över tid'!$C$3-1-4*'Resultat prediktioner över tid'!$C$4)</f>
        <v>25.069199414332854</v>
      </c>
      <c r="D95" s="27">
        <f ca="1">OFFSET('Prediktioner inlagda över tid'!A90,0,'Resultat prediktioner över tid'!$C$3-1-3*'Resultat prediktioner över tid'!$C$4)</f>
        <v>30.90408811461203</v>
      </c>
      <c r="E95" s="27">
        <f ca="1">OFFSET('Prediktioner inlagda över tid'!A90,0,'Resultat prediktioner över tid'!$C$3-1-2*'Resultat prediktioner över tid'!$C$4)</f>
        <v>30.90408811461203</v>
      </c>
      <c r="F95" s="27">
        <f ca="1">OFFSET('Prediktioner inlagda över tid'!A90,0,'Resultat prediktioner över tid'!$C$3-1-1*'Resultat prediktioner över tid'!$C$4)</f>
        <v>57.755971414273368</v>
      </c>
      <c r="G95" s="27">
        <f ca="1">OFFSET('Prediktioner inlagda över tid'!A90,0,'Resultat prediktioner över tid'!$C$3-1-0*'Resultat prediktioner över tid'!$C$4)</f>
        <v>63.347311467125365</v>
      </c>
      <c r="H95" s="28"/>
      <c r="I95" s="27" t="e">
        <f>'Prediktioner döda över tid'!B90</f>
        <v>#N/A</v>
      </c>
      <c r="J95" s="27">
        <f ca="1">OFFSET('Prediktioner döda över tid'!$A90,0,'Resultat prediktioner över tid'!$C$3-1-4*'Resultat prediktioner över tid'!$C$4)</f>
        <v>154.42782591434363</v>
      </c>
      <c r="K95" s="27">
        <f ca="1">OFFSET('Prediktioner döda över tid'!$A90,0,'Resultat prediktioner över tid'!$C$3-1-3*'Resultat prediktioner över tid'!$C$4)</f>
        <v>186.07782246939354</v>
      </c>
      <c r="L95" s="27">
        <f ca="1">OFFSET('Prediktioner döda över tid'!$A90,0,'Resultat prediktioner över tid'!$C$3-1-2*'Resultat prediktioner över tid'!$C$4)</f>
        <v>186.07782246939354</v>
      </c>
      <c r="M95" s="27">
        <f ca="1">OFFSET('Prediktioner döda över tid'!$A90,0,'Resultat prediktioner över tid'!$C$3-1-1*'Resultat prediktioner över tid'!$C$4)</f>
        <v>219.25476628683077</v>
      </c>
      <c r="N95" s="27">
        <f ca="1">OFFSET('Prediktioner döda över tid'!$A90,0,'Resultat prediktioner över tid'!$C$3-1-0*'Resultat prediktioner över tid'!$C$4)</f>
        <v>213.707250431869</v>
      </c>
    </row>
    <row r="96" spans="1:14" x14ac:dyDescent="0.2">
      <c r="A96" s="2">
        <f t="shared" si="1"/>
        <v>43988</v>
      </c>
      <c r="B96" s="27" t="e">
        <f>'Prediktioner inlagda över tid'!B91</f>
        <v>#N/A</v>
      </c>
      <c r="C96" s="27">
        <f ca="1">OFFSET('Prediktioner inlagda över tid'!A91,0,'Resultat prediktioner över tid'!$C$3-1-4*'Resultat prediktioner över tid'!$C$4)</f>
        <v>23.834801957874713</v>
      </c>
      <c r="D96" s="27">
        <f ca="1">OFFSET('Prediktioner inlagda över tid'!A91,0,'Resultat prediktioner över tid'!$C$3-1-3*'Resultat prediktioner över tid'!$C$4)</f>
        <v>29.338975044612702</v>
      </c>
      <c r="E96" s="27">
        <f ca="1">OFFSET('Prediktioner inlagda över tid'!A91,0,'Resultat prediktioner över tid'!$C$3-1-2*'Resultat prediktioner över tid'!$C$4)</f>
        <v>29.338975044612702</v>
      </c>
      <c r="F96" s="27">
        <f ca="1">OFFSET('Prediktioner inlagda över tid'!A91,0,'Resultat prediktioner över tid'!$C$3-1-1*'Resultat prediktioner över tid'!$C$4)</f>
        <v>56.160213624507222</v>
      </c>
      <c r="G96" s="27">
        <f ca="1">OFFSET('Prediktioner inlagda över tid'!A91,0,'Resultat prediktioner över tid'!$C$3-1-0*'Resultat prediktioner över tid'!$C$4)</f>
        <v>61.683060060272645</v>
      </c>
      <c r="H96" s="28"/>
      <c r="I96" s="27" t="e">
        <f>'Prediktioner döda över tid'!B91</f>
        <v>#N/A</v>
      </c>
      <c r="J96" s="27">
        <f ca="1">OFFSET('Prediktioner döda över tid'!$A91,0,'Resultat prediktioner över tid'!$C$3-1-4*'Resultat prediktioner över tid'!$C$4)</f>
        <v>155.42191399202946</v>
      </c>
      <c r="K96" s="27">
        <f ca="1">OFFSET('Prediktioner döda över tid'!$A91,0,'Resultat prediktioner över tid'!$C$3-1-3*'Resultat prediktioner över tid'!$C$4)</f>
        <v>187.69238532923103</v>
      </c>
      <c r="L96" s="27">
        <f ca="1">OFFSET('Prediktioner döda över tid'!$A91,0,'Resultat prediktioner över tid'!$C$3-1-2*'Resultat prediktioner över tid'!$C$4)</f>
        <v>187.69238532923103</v>
      </c>
      <c r="M96" s="27">
        <f ca="1">OFFSET('Prediktioner döda över tid'!$A91,0,'Resultat prediktioner över tid'!$C$3-1-1*'Resultat prediktioner över tid'!$C$4)</f>
        <v>222.36589951888664</v>
      </c>
      <c r="N96" s="27">
        <f ca="1">OFFSET('Prediktioner döda över tid'!$A91,0,'Resultat prediktioner över tid'!$C$3-1-0*'Resultat prediktioner över tid'!$C$4)</f>
        <v>216.89537171597951</v>
      </c>
    </row>
    <row r="97" spans="1:14" x14ac:dyDescent="0.2">
      <c r="A97" s="2">
        <f t="shared" si="1"/>
        <v>43989</v>
      </c>
      <c r="B97" s="27" t="e">
        <f>'Prediktioner inlagda över tid'!B92</f>
        <v>#N/A</v>
      </c>
      <c r="C97" s="27">
        <f ca="1">OFFSET('Prediktioner inlagda över tid'!A92,0,'Resultat prediktioner över tid'!$C$3-1-4*'Resultat prediktioner över tid'!$C$4)</f>
        <v>22.661885408736325</v>
      </c>
      <c r="D97" s="27">
        <f ca="1">OFFSET('Prediktioner inlagda över tid'!A92,0,'Resultat prediktioner över tid'!$C$3-1-3*'Resultat prediktioner över tid'!$C$4)</f>
        <v>27.839123362442205</v>
      </c>
      <c r="E97" s="27">
        <f ca="1">OFFSET('Prediktioner inlagda över tid'!A92,0,'Resultat prediktioner över tid'!$C$3-1-2*'Resultat prediktioner över tid'!$C$4)</f>
        <v>27.839123362442205</v>
      </c>
      <c r="F97" s="27">
        <f ca="1">OFFSET('Prediktioner inlagda över tid'!A92,0,'Resultat prediktioner över tid'!$C$3-1-1*'Resultat prediktioner över tid'!$C$4)</f>
        <v>54.564994467484723</v>
      </c>
      <c r="G97" s="27">
        <f ca="1">OFFSET('Prediktioner inlagda över tid'!A92,0,'Resultat prediktioner över tid'!$C$3-1-0*'Resultat prediktioner över tid'!$C$4)</f>
        <v>60.011936139592684</v>
      </c>
      <c r="H97" s="28"/>
      <c r="I97" s="27" t="e">
        <f>'Prediktioner döda över tid'!B92</f>
        <v>#N/A</v>
      </c>
      <c r="J97" s="27">
        <f ca="1">OFFSET('Prediktioner döda över tid'!$A92,0,'Resultat prediktioner över tid'!$C$3-1-4*'Resultat prediktioner över tid'!$C$4)</f>
        <v>156.36510864711647</v>
      </c>
      <c r="K97" s="27">
        <f ca="1">OFFSET('Prediktioner döda över tid'!$A92,0,'Resultat prediktioner över tid'!$C$3-1-3*'Resultat prediktioner över tid'!$C$4)</f>
        <v>189.22722528081093</v>
      </c>
      <c r="L97" s="27">
        <f ca="1">OFFSET('Prediktioner döda över tid'!$A92,0,'Resultat prediktioner över tid'!$C$3-1-2*'Resultat prediktioner över tid'!$C$4)</f>
        <v>189.22722528081093</v>
      </c>
      <c r="M97" s="27">
        <f ca="1">OFFSET('Prediktioner döda över tid'!$A92,0,'Resultat prediktioner över tid'!$C$3-1-1*'Resultat prediktioner över tid'!$C$4)</f>
        <v>225.39831055922534</v>
      </c>
      <c r="N97" s="27">
        <f ca="1">OFFSET('Prediktioner döda över tid'!$A92,0,'Resultat prediktioner över tid'!$C$3-1-0*'Resultat prediktioner över tid'!$C$4)</f>
        <v>220.00783515007825</v>
      </c>
    </row>
    <row r="98" spans="1:14" x14ac:dyDescent="0.2">
      <c r="A98" s="2">
        <f t="shared" si="1"/>
        <v>43990</v>
      </c>
      <c r="B98" s="27" t="e">
        <f>'Prediktioner inlagda över tid'!B93</f>
        <v>#N/A</v>
      </c>
      <c r="C98" s="27">
        <f ca="1">OFFSET('Prediktioner inlagda över tid'!A93,0,'Resultat prediktioner över tid'!$C$3-1-4*'Resultat prediktioner över tid'!$C$4)</f>
        <v>21.548847821598692</v>
      </c>
      <c r="D98" s="27">
        <f ca="1">OFFSET('Prediktioner inlagda över tid'!A93,0,'Resultat prediktioner över tid'!$C$3-1-3*'Resultat prediktioner över tid'!$C$4)</f>
        <v>26.404257862311454</v>
      </c>
      <c r="E98" s="27">
        <f ca="1">OFFSET('Prediktioner inlagda över tid'!A93,0,'Resultat prediktioner över tid'!$C$3-1-2*'Resultat prediktioner över tid'!$C$4)</f>
        <v>26.404257862311454</v>
      </c>
      <c r="F98" s="27">
        <f ca="1">OFFSET('Prediktioner inlagda över tid'!A93,0,'Resultat prediktioner över tid'!$C$3-1-1*'Resultat prediktioner över tid'!$C$4)</f>
        <v>52.974585057903717</v>
      </c>
      <c r="G98" s="27">
        <f ca="1">OFFSET('Prediktioner inlagda över tid'!A93,0,'Resultat prediktioner över tid'!$C$3-1-0*'Resultat prediktioner över tid'!$C$4)</f>
        <v>58.338776216852843</v>
      </c>
      <c r="H98" s="28"/>
      <c r="I98" s="27" t="e">
        <f>'Prediktioner döda över tid'!B93</f>
        <v>#N/A</v>
      </c>
      <c r="J98" s="27">
        <f ca="1">OFFSET('Prediktioner döda över tid'!$A93,0,'Resultat prediktioner över tid'!$C$3-1-4*'Resultat prediktioner över tid'!$C$4)</f>
        <v>157.25975290668435</v>
      </c>
      <c r="K98" s="27">
        <f ca="1">OFFSET('Prediktioner döda över tid'!$A93,0,'Resultat prediktioner över tid'!$C$3-1-3*'Resultat prediktioner över tid'!$C$4)</f>
        <v>190.68506360089819</v>
      </c>
      <c r="L98" s="27">
        <f ca="1">OFFSET('Prediktioner döda över tid'!$A93,0,'Resultat prediktioner över tid'!$C$3-1-2*'Resultat prediktioner över tid'!$C$4)</f>
        <v>190.68506360089819</v>
      </c>
      <c r="M98" s="27">
        <f ca="1">OFFSET('Prediktioner döda över tid'!$A93,0,'Resultat prediktioner över tid'!$C$3-1-1*'Resultat prediktioner över tid'!$C$4)</f>
        <v>228.35120671993016</v>
      </c>
      <c r="N98" s="27">
        <f ca="1">OFFSET('Prediktioner döda över tid'!$A93,0,'Resultat prediktioner över tid'!$C$3-1-0*'Resultat prediktioner över tid'!$C$4)</f>
        <v>223.04346081711475</v>
      </c>
    </row>
    <row r="99" spans="1:14" x14ac:dyDescent="0.2">
      <c r="A99" s="2">
        <f t="shared" si="1"/>
        <v>43991</v>
      </c>
      <c r="B99" s="27" t="e">
        <f>'Prediktioner inlagda över tid'!B94</f>
        <v>#N/A</v>
      </c>
      <c r="C99" s="27">
        <f ca="1">OFFSET('Prediktioner inlagda över tid'!A94,0,'Resultat prediktioner över tid'!$C$3-1-4*'Resultat prediktioner över tid'!$C$4)</f>
        <v>20.493931458943049</v>
      </c>
      <c r="D99" s="27">
        <f ca="1">OFFSET('Prediktioner inlagda över tid'!A94,0,'Resultat prediktioner över tid'!$C$3-1-3*'Resultat prediktioner över tid'!$C$4)</f>
        <v>25.033758742504222</v>
      </c>
      <c r="E99" s="27">
        <f ca="1">OFFSET('Prediktioner inlagda över tid'!A94,0,'Resultat prediktioner över tid'!$C$3-1-2*'Resultat prediktioner över tid'!$C$4)</f>
        <v>25.033758742504222</v>
      </c>
      <c r="F99" s="27">
        <f ca="1">OFFSET('Prediktioner inlagda över tid'!A94,0,'Resultat prediktioner över tid'!$C$3-1-1*'Resultat prediktioner över tid'!$C$4)</f>
        <v>51.392980695677899</v>
      </c>
      <c r="G99" s="27">
        <f ca="1">OFFSET('Prediktioner inlagda över tid'!A94,0,'Resultat prediktioner över tid'!$C$3-1-0*'Resultat prediktioner över tid'!$C$4)</f>
        <v>56.668152136145927</v>
      </c>
      <c r="H99" s="28"/>
      <c r="I99" s="27" t="e">
        <f>'Prediktioner döda över tid'!B94</f>
        <v>#N/A</v>
      </c>
      <c r="J99" s="27">
        <f ca="1">OFFSET('Prediktioner döda över tid'!$A94,0,'Resultat prediktioner över tid'!$C$3-1-4*'Resultat prediktioner över tid'!$C$4)</f>
        <v>158.10815421758474</v>
      </c>
      <c r="K99" s="27">
        <f ca="1">OFFSET('Prediktioner döda över tid'!$A94,0,'Resultat prediktioner över tid'!$C$3-1-3*'Resultat prediktioner över tid'!$C$4)</f>
        <v>192.06869291412173</v>
      </c>
      <c r="L99" s="27">
        <f ca="1">OFFSET('Prediktioner döda över tid'!$A94,0,'Resultat prediktioner över tid'!$C$3-1-2*'Resultat prediktioner över tid'!$C$4)</f>
        <v>192.06869291412173</v>
      </c>
      <c r="M99" s="27">
        <f ca="1">OFFSET('Prediktioner döda över tid'!$A94,0,'Resultat prediktioner över tid'!$C$3-1-1*'Resultat prediktioner över tid'!$C$4)</f>
        <v>231.22405486450137</v>
      </c>
      <c r="N99" s="27">
        <f ca="1">OFFSET('Prediktioner döda över tid'!$A94,0,'Resultat prediktioner över tid'!$C$3-1-0*'Resultat prediktioner över tid'!$C$4)</f>
        <v>226.00133534832429</v>
      </c>
    </row>
    <row r="100" spans="1:14" x14ac:dyDescent="0.2">
      <c r="A100" s="2">
        <f t="shared" si="1"/>
        <v>43992</v>
      </c>
      <c r="B100" s="27" t="e">
        <f>'Prediktioner inlagda över tid'!B95</f>
        <v>#N/A</v>
      </c>
      <c r="C100" s="27">
        <f ca="1">OFFSET('Prediktioner inlagda över tid'!A95,0,'Resultat prediktioner över tid'!$C$3-1-4*'Resultat prediktioner över tid'!$C$4)</f>
        <v>19.495255735741726</v>
      </c>
      <c r="D100" s="27">
        <f ca="1">OFFSET('Prediktioner inlagda över tid'!A95,0,'Resultat prediktioner över tid'!$C$3-1-3*'Resultat prediktioner över tid'!$C$4)</f>
        <v>23.726706961652454</v>
      </c>
      <c r="E100" s="27">
        <f ca="1">OFFSET('Prediktioner inlagda över tid'!A95,0,'Resultat prediktioner över tid'!$C$3-1-2*'Resultat prediktioner över tid'!$C$4)</f>
        <v>23.726706961652454</v>
      </c>
      <c r="F100" s="27">
        <f ca="1">OFFSET('Prediktioner inlagda över tid'!A95,0,'Resultat prediktioner över tid'!$C$3-1-1*'Resultat prediktioner över tid'!$C$4)</f>
        <v>49.823893643864068</v>
      </c>
      <c r="G100" s="27">
        <f ca="1">OFFSET('Prediktioner inlagda över tid'!A95,0,'Resultat prediktioner över tid'!$C$3-1-0*'Resultat prediktioner över tid'!$C$4)</f>
        <v>55.004358179184422</v>
      </c>
      <c r="H100" s="28"/>
      <c r="I100" s="27" t="e">
        <f>'Prediktioner döda över tid'!B95</f>
        <v>#N/A</v>
      </c>
      <c r="J100" s="27">
        <f ca="1">OFFSET('Prediktioner döda över tid'!$A95,0,'Resultat prediktioner över tid'!$C$3-1-4*'Resultat prediktioner över tid'!$C$4)</f>
        <v>158.91257486791935</v>
      </c>
      <c r="K100" s="27">
        <f ca="1">OFFSET('Prediktioner döda över tid'!$A95,0,'Resultat prediktioner över tid'!$C$3-1-3*'Resultat prediktioner över tid'!$C$4)</f>
        <v>193.38095273209012</v>
      </c>
      <c r="L100" s="27">
        <f ca="1">OFFSET('Prediktioner döda över tid'!$A95,0,'Resultat prediktioner över tid'!$C$3-1-2*'Resultat prediktioner över tid'!$C$4)</f>
        <v>193.38095273209012</v>
      </c>
      <c r="M100" s="27">
        <f ca="1">OFFSET('Prediktioner döda över tid'!$A95,0,'Resultat prediktioner över tid'!$C$3-1-1*'Resultat prediktioner över tid'!$C$4)</f>
        <v>234.0165697561942</v>
      </c>
      <c r="N100" s="27">
        <f ca="1">OFFSET('Prediktioner döda över tid'!$A95,0,'Resultat prediktioner över tid'!$C$3-1-0*'Resultat prediktioner över tid'!$C$4)</f>
        <v>228.8808025437155</v>
      </c>
    </row>
    <row r="101" spans="1:14" x14ac:dyDescent="0.2">
      <c r="A101" s="2">
        <f t="shared" si="1"/>
        <v>43993</v>
      </c>
      <c r="B101" s="27" t="e">
        <f>'Prediktioner inlagda över tid'!B96</f>
        <v>#N/A</v>
      </c>
      <c r="C101" s="27">
        <f ca="1">OFFSET('Prediktioner inlagda över tid'!A96,0,'Resultat prediktioner över tid'!$C$3-1-4*'Resultat prediktioner över tid'!$C$4)</f>
        <v>18.550846855480494</v>
      </c>
      <c r="D101" s="27">
        <f ca="1">OFFSET('Prediktioner inlagda över tid'!A96,0,'Resultat prediktioner över tid'!$C$3-1-3*'Resultat prediktioner över tid'!$C$4)</f>
        <v>22.481926959372675</v>
      </c>
      <c r="E101" s="27">
        <f ca="1">OFFSET('Prediktioner inlagda över tid'!A96,0,'Resultat prediktioner över tid'!$C$3-1-2*'Resultat prediktioner över tid'!$C$4)</f>
        <v>22.481926959372675</v>
      </c>
      <c r="F101" s="27">
        <f ca="1">OFFSET('Prediktioner inlagda över tid'!A96,0,'Resultat prediktioner över tid'!$C$3-1-1*'Resultat prediktioner över tid'!$C$4)</f>
        <v>48.270749092724195</v>
      </c>
      <c r="G101" s="27">
        <f ca="1">OFFSET('Prediktioner inlagda över tid'!A96,0,'Resultat prediktioner över tid'!$C$3-1-0*'Resultat prediktioner över tid'!$C$4)</f>
        <v>53.35140173706435</v>
      </c>
      <c r="H101" s="28"/>
      <c r="I101" s="27" t="e">
        <f>'Prediktioner döda över tid'!B96</f>
        <v>#N/A</v>
      </c>
      <c r="J101" s="27">
        <f ca="1">OFFSET('Prediktioner döda över tid'!$A96,0,'Resultat prediktioner över tid'!$C$3-1-4*'Resultat prediktioner över tid'!$C$4)</f>
        <v>159.67522395392814</v>
      </c>
      <c r="K101" s="27">
        <f ca="1">OFFSET('Prediktioner döda över tid'!$A96,0,'Resultat prediktioner över tid'!$C$3-1-3*'Resultat prediktioner över tid'!$C$4)</f>
        <v>194.62470735080598</v>
      </c>
      <c r="L101" s="27">
        <f ca="1">OFFSET('Prediktioner döda över tid'!$A96,0,'Resultat prediktioner över tid'!$C$3-1-2*'Resultat prediktioner över tid'!$C$4)</f>
        <v>194.62470735080598</v>
      </c>
      <c r="M101" s="27">
        <f ca="1">OFFSET('Prediktioner döda över tid'!$A96,0,'Resultat prediktioner över tid'!$C$3-1-1*'Resultat prediktioner över tid'!$C$4)</f>
        <v>236.72870142361623</v>
      </c>
      <c r="N101" s="27">
        <f ca="1">OFFSET('Prediktioner döda över tid'!$A96,0,'Resultat prediktioner över tid'!$C$3-1-0*'Resultat prediktioner över tid'!$C$4)</f>
        <v>231.68145275528502</v>
      </c>
    </row>
    <row r="102" spans="1:14" x14ac:dyDescent="0.2">
      <c r="A102" s="2">
        <f t="shared" si="1"/>
        <v>43994</v>
      </c>
      <c r="B102" s="27" t="e">
        <f>'Prediktioner inlagda över tid'!B97</f>
        <v>#N/A</v>
      </c>
      <c r="C102" s="27">
        <f ca="1">OFFSET('Prediktioner inlagda över tid'!A97,0,'Resultat prediktioner över tid'!$C$3-1-4*'Resultat prediktioner över tid'!$C$4)</f>
        <v>17.658664249174549</v>
      </c>
      <c r="D102" s="27">
        <f ca="1">OFFSET('Prediktioner inlagda över tid'!A97,0,'Resultat prediktioner över tid'!$C$3-1-3*'Resultat prediktioner över tid'!$C$4)</f>
        <v>21.29802650333605</v>
      </c>
      <c r="E102" s="27">
        <f ca="1">OFFSET('Prediktioner inlagda över tid'!A97,0,'Resultat prediktioner över tid'!$C$3-1-2*'Resultat prediktioner över tid'!$C$4)</f>
        <v>21.29802650333605</v>
      </c>
      <c r="F102" s="27">
        <f ca="1">OFFSET('Prediktioner inlagda över tid'!A97,0,'Resultat prediktioner över tid'!$C$3-1-1*'Resultat prediktioner över tid'!$C$4)</f>
        <v>46.736684062653531</v>
      </c>
      <c r="G102" s="27">
        <f ca="1">OFFSET('Prediktioner inlagda över tid'!A97,0,'Resultat prediktioner över tid'!$C$3-1-0*'Resultat prediktioner över tid'!$C$4)</f>
        <v>51.712997345431987</v>
      </c>
      <c r="H102" s="28"/>
      <c r="I102" s="27" t="e">
        <f>'Prediktioner döda över tid'!B97</f>
        <v>#N/A</v>
      </c>
      <c r="J102" s="27">
        <f ca="1">OFFSET('Prediktioner döda över tid'!$A97,0,'Resultat prediktioner över tid'!$C$3-1-4*'Resultat prediktioner över tid'!$C$4)</f>
        <v>160.39825076792684</v>
      </c>
      <c r="K102" s="27">
        <f ca="1">OFFSET('Prediktioner döda över tid'!$A97,0,'Resultat prediktioner över tid'!$C$3-1-3*'Resultat prediktioner över tid'!$C$4)</f>
        <v>195.80282607447367</v>
      </c>
      <c r="L102" s="27">
        <f ca="1">OFFSET('Prediktioner döda över tid'!$A97,0,'Resultat prediktioner över tid'!$C$3-1-2*'Resultat prediktioner över tid'!$C$4)</f>
        <v>195.80282607447367</v>
      </c>
      <c r="M102" s="27">
        <f ca="1">OFFSET('Prediktioner döda över tid'!$A97,0,'Resultat prediktioner över tid'!$C$3-1-1*'Resultat prediktioner över tid'!$C$4)</f>
        <v>239.36062174031977</v>
      </c>
      <c r="N102" s="27">
        <f ca="1">OFFSET('Prediktioner döda över tid'!$A97,0,'Resultat prediktioner över tid'!$C$3-1-0*'Resultat prediktioner över tid'!$C$4)</f>
        <v>234.40311122476231</v>
      </c>
    </row>
    <row r="103" spans="1:14" x14ac:dyDescent="0.2">
      <c r="A103" s="2">
        <f t="shared" si="1"/>
        <v>43995</v>
      </c>
      <c r="B103" s="27" t="e">
        <f>'Prediktioner inlagda över tid'!B98</f>
        <v>#N/A</v>
      </c>
      <c r="C103" s="27">
        <f ca="1">OFFSET('Prediktioner inlagda över tid'!A98,0,'Resultat prediktioner över tid'!$C$3-1-4*'Resultat prediktioner över tid'!$C$4)</f>
        <v>16.816623965166926</v>
      </c>
      <c r="D103" s="27">
        <f ca="1">OFFSET('Prediktioner inlagda över tid'!A98,0,'Resultat prediktioner över tid'!$C$3-1-3*'Resultat prediktioner över tid'!$C$4)</f>
        <v>20.17343351769032</v>
      </c>
      <c r="E103" s="27">
        <f ca="1">OFFSET('Prediktioner inlagda över tid'!A98,0,'Resultat prediktioner över tid'!$C$3-1-2*'Resultat prediktioner över tid'!$C$4)</f>
        <v>20.17343351769032</v>
      </c>
      <c r="F103" s="27">
        <f ca="1">OFFSET('Prediktioner inlagda över tid'!A98,0,'Resultat prediktioner över tid'!$C$3-1-1*'Resultat prediktioner över tid'!$C$4)</f>
        <v>45.224548979649725</v>
      </c>
      <c r="G103" s="27">
        <f ca="1">OFFSET('Prediktioner inlagda över tid'!A98,0,'Resultat prediktioner över tid'!$C$3-1-0*'Resultat prediktioner över tid'!$C$4)</f>
        <v>50.092563848489164</v>
      </c>
      <c r="H103" s="28"/>
      <c r="I103" s="27" t="e">
        <f>'Prediktioner döda över tid'!B98</f>
        <v>#N/A</v>
      </c>
      <c r="J103" s="27">
        <f ca="1">OFFSET('Prediktioner döda över tid'!$A98,0,'Resultat prediktioner över tid'!$C$3-1-4*'Resultat prediktioner över tid'!$C$4)</f>
        <v>161.08373948149813</v>
      </c>
      <c r="K103" s="27">
        <f ca="1">OFFSET('Prediktioner döda över tid'!$A98,0,'Resultat prediktioner över tid'!$C$3-1-3*'Resultat prediktioner över tid'!$C$4)</f>
        <v>196.91816570070452</v>
      </c>
      <c r="L103" s="27">
        <f ca="1">OFFSET('Prediktioner döda över tid'!$A98,0,'Resultat prediktioner över tid'!$C$3-1-2*'Resultat prediktioner över tid'!$C$4)</f>
        <v>196.91816570070452</v>
      </c>
      <c r="M103" s="27">
        <f ca="1">OFFSET('Prediktioner döda över tid'!$A98,0,'Resultat prediktioner över tid'!$C$3-1-1*'Resultat prediktioner över tid'!$C$4)</f>
        <v>241.91271040809568</v>
      </c>
      <c r="N103" s="27">
        <f ca="1">OFFSET('Prediktioner döda över tid'!$A98,0,'Resultat prediktioner över tid'!$C$3-1-0*'Resultat prediktioner över tid'!$C$4)</f>
        <v>237.04582556537434</v>
      </c>
    </row>
    <row r="104" spans="1:14" x14ac:dyDescent="0.2">
      <c r="A104" s="2">
        <f t="shared" si="1"/>
        <v>43996</v>
      </c>
      <c r="B104" s="27" t="e">
        <f>'Prediktioner inlagda över tid'!B99</f>
        <v>#N/A</v>
      </c>
      <c r="C104" s="27">
        <f ca="1">OFFSET('Prediktioner inlagda över tid'!A99,0,'Resultat prediktioner över tid'!$C$3-1-4*'Resultat prediktioner över tid'!$C$4)</f>
        <v>16.022619183492637</v>
      </c>
      <c r="D104" s="27">
        <f ca="1">OFFSET('Prediktioner inlagda över tid'!A99,0,'Resultat prediktioner över tid'!$C$3-1-3*'Resultat prediktioner över tid'!$C$4)</f>
        <v>19.106429826374718</v>
      </c>
      <c r="E104" s="27">
        <f ca="1">OFFSET('Prediktioner inlagda över tid'!A99,0,'Resultat prediktioner över tid'!$C$3-1-2*'Resultat prediktioner över tid'!$C$4)</f>
        <v>19.106429826374718</v>
      </c>
      <c r="F104" s="27">
        <f ca="1">OFFSET('Prediktioner inlagda över tid'!A99,0,'Resultat prediktioner över tid'!$C$3-1-1*'Resultat prediktioner över tid'!$C$4)</f>
        <v>43.736911645207506</v>
      </c>
      <c r="G104" s="27">
        <f ca="1">OFFSET('Prediktioner inlagda över tid'!A99,0,'Resultat prediktioner över tid'!$C$3-1-0*'Resultat prediktioner över tid'!$C$4)</f>
        <v>48.493224433770564</v>
      </c>
      <c r="H104" s="28"/>
      <c r="I104" s="27" t="e">
        <f>'Prediktioner döda över tid'!B99</f>
        <v>#N/A</v>
      </c>
      <c r="J104" s="27">
        <f ca="1">OFFSET('Prediktioner döda över tid'!$A99,0,'Resultat prediktioner över tid'!$C$3-1-4*'Resultat prediktioner över tid'!$C$4)</f>
        <v>161.73370499930053</v>
      </c>
      <c r="K104" s="27">
        <f ca="1">OFFSET('Prediktioner döda över tid'!$A99,0,'Resultat prediktioner över tid'!$C$3-1-3*'Resultat prediktioner över tid'!$C$4)</f>
        <v>197.97355517604603</v>
      </c>
      <c r="L104" s="27">
        <f ca="1">OFFSET('Prediktioner döda över tid'!$A99,0,'Resultat prediktioner över tid'!$C$3-1-2*'Resultat prediktioner över tid'!$C$4)</f>
        <v>197.97355517604603</v>
      </c>
      <c r="M104" s="27">
        <f ca="1">OFFSET('Prediktioner döda över tid'!$A99,0,'Resultat prediktioner över tid'!$C$3-1-1*'Resultat prediktioner över tid'!$C$4)</f>
        <v>244.3855405242451</v>
      </c>
      <c r="N104" s="27">
        <f ca="1">OFFSET('Prediktioner döda över tid'!$A99,0,'Resultat prediktioner över tid'!$C$3-1-0*'Resultat prediktioner över tid'!$C$4)</f>
        <v>239.60985257191507</v>
      </c>
    </row>
    <row r="105" spans="1:14" x14ac:dyDescent="0.2">
      <c r="A105" s="2">
        <f t="shared" si="1"/>
        <v>43997</v>
      </c>
      <c r="B105" s="27" t="e">
        <f>'Prediktioner inlagda över tid'!B100</f>
        <v>#N/A</v>
      </c>
      <c r="C105" s="27">
        <f ca="1">OFFSET('Prediktioner inlagda över tid'!A100,0,'Resultat prediktioner över tid'!$C$3-1-4*'Resultat prediktioner över tid'!$C$4)</f>
        <v>15.274538045919659</v>
      </c>
      <c r="D105" s="27">
        <f ca="1">OFFSET('Prediktioner inlagda över tid'!A100,0,'Resultat prediktioner över tid'!$C$3-1-3*'Resultat prediktioner över tid'!$C$4)</f>
        <v>18.095181810736154</v>
      </c>
      <c r="E105" s="27">
        <f ca="1">OFFSET('Prediktioner inlagda över tid'!A100,0,'Resultat prediktioner över tid'!$C$3-1-2*'Resultat prediktioner över tid'!$C$4)</f>
        <v>18.095181810736154</v>
      </c>
      <c r="F105" s="27">
        <f ca="1">OFFSET('Prediktioner inlagda över tid'!A100,0,'Resultat prediktioner över tid'!$C$3-1-1*'Resultat prediktioner över tid'!$C$4)</f>
        <v>42.276063317229934</v>
      </c>
      <c r="G105" s="27">
        <f ca="1">OFFSET('Prediktioner inlagda över tid'!A100,0,'Resultat prediktioner över tid'!$C$3-1-0*'Resultat prediktioner över tid'!$C$4)</f>
        <v>46.917809263564216</v>
      </c>
      <c r="H105" s="28"/>
      <c r="I105" s="27" t="e">
        <f>'Prediktioner döda över tid'!B100</f>
        <v>#N/A</v>
      </c>
      <c r="J105" s="27">
        <f ca="1">OFFSET('Prediktioner döda över tid'!$A100,0,'Resultat prediktioner över tid'!$C$3-1-4*'Resultat prediktioner över tid'!$C$4)</f>
        <v>162.35008986208402</v>
      </c>
      <c r="K105" s="27">
        <f ca="1">OFFSET('Prediktioner döda över tid'!$A100,0,'Resultat prediktioner över tid'!$C$3-1-3*'Resultat prediktioner över tid'!$C$4)</f>
        <v>198.97178231072081</v>
      </c>
      <c r="L105" s="27">
        <f ca="1">OFFSET('Prediktioner döda över tid'!$A100,0,'Resultat prediktioner över tid'!$C$3-1-2*'Resultat prediktioner över tid'!$C$4)</f>
        <v>198.97178231072081</v>
      </c>
      <c r="M105" s="27">
        <f ca="1">OFFSET('Prediktioner döda över tid'!$A100,0,'Resultat prediktioner över tid'!$C$3-1-1*'Resultat prediktioner över tid'!$C$4)</f>
        <v>246.7798639017748</v>
      </c>
      <c r="N105" s="27">
        <f ca="1">OFFSET('Prediktioner döda över tid'!$A100,0,'Resultat prediktioner över tid'!$C$3-1-0*'Resultat prediktioner över tid'!$C$4)</f>
        <v>242.09564453575882</v>
      </c>
    </row>
    <row r="106" spans="1:14" x14ac:dyDescent="0.2">
      <c r="A106" s="2">
        <f t="shared" si="1"/>
        <v>43998</v>
      </c>
      <c r="B106" s="27" t="e">
        <f>'Prediktioner inlagda över tid'!B101</f>
        <v>#N/A</v>
      </c>
      <c r="C106" s="27">
        <f ca="1">OFFSET('Prediktioner inlagda över tid'!A101,0,'Resultat prediktioner över tid'!$C$3-1-4*'Resultat prediktioner över tid'!$C$4)</f>
        <v>14.570279002829897</v>
      </c>
      <c r="D106" s="27">
        <f ca="1">OFFSET('Prediktioner inlagda över tid'!A101,0,'Resultat prediktioner över tid'!$C$3-1-3*'Resultat prediktioner över tid'!$C$4)</f>
        <v>17.13776803611389</v>
      </c>
      <c r="E106" s="27">
        <f ca="1">OFFSET('Prediktioner inlagda över tid'!A101,0,'Resultat prediktioner över tid'!$C$3-1-2*'Resultat prediktioner över tid'!$C$4)</f>
        <v>17.13776803611389</v>
      </c>
      <c r="F106" s="27">
        <f ca="1">OFFSET('Prediktioner inlagda över tid'!A101,0,'Resultat prediktioner över tid'!$C$3-1-1*'Resultat prediktioner över tid'!$C$4)</f>
        <v>40.844026619055235</v>
      </c>
      <c r="G106" s="27">
        <f ca="1">OFFSET('Prediktioner inlagda över tid'!A101,0,'Resultat prediktioner över tid'!$C$3-1-0*'Resultat prediktioner över tid'!$C$4)</f>
        <v>45.368860419689064</v>
      </c>
      <c r="H106" s="28"/>
      <c r="I106" s="27" t="e">
        <f>'Prediktioner döda över tid'!B101</f>
        <v>#N/A</v>
      </c>
      <c r="J106" s="27">
        <f ca="1">OFFSET('Prediktioner döda över tid'!$A101,0,'Resultat prediktioner över tid'!$C$3-1-4*'Resultat prediktioner över tid'!$C$4)</f>
        <v>162.9347620823205</v>
      </c>
      <c r="K106" s="27">
        <f ca="1">OFFSET('Prediktioner döda över tid'!$A101,0,'Resultat prediktioner över tid'!$C$3-1-3*'Resultat prediktioner över tid'!$C$4)</f>
        <v>199.91558242627289</v>
      </c>
      <c r="L106" s="27">
        <f ca="1">OFFSET('Prediktioner döda över tid'!$A101,0,'Resultat prediktioner över tid'!$C$3-1-2*'Resultat prediktioner över tid'!$C$4)</f>
        <v>199.91558242627289</v>
      </c>
      <c r="M106" s="27">
        <f ca="1">OFFSET('Prediktioner döda över tid'!$A101,0,'Resultat prediktioner över tid'!$C$3-1-1*'Resultat prediktioner över tid'!$C$4)</f>
        <v>249.09659629864723</v>
      </c>
      <c r="N106" s="27">
        <f ca="1">OFFSET('Prediktioner döda över tid'!$A101,0,'Resultat prediktioner över tid'!$C$3-1-0*'Resultat prediktioner över tid'!$C$4)</f>
        <v>244.50383523176791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13.90776388216926</v>
      </c>
      <c r="D107" s="27">
        <f ca="1">OFFSET('Prediktioner inlagda över tid'!A102,0,'Resultat prediktioner över tid'!$C$3-1-3*'Resultat prediktioner över tid'!$C$4)</f>
        <v>16.232203945610781</v>
      </c>
      <c r="E107" s="27">
        <f ca="1">OFFSET('Prediktioner inlagda över tid'!A102,0,'Resultat prediktioner över tid'!$C$3-1-2*'Resultat prediktioner över tid'!$C$4)</f>
        <v>16.232203945610781</v>
      </c>
      <c r="F107" s="27">
        <f ca="1">OFFSET('Prediktioner inlagda över tid'!A102,0,'Resultat prediktioner över tid'!$C$3-1-1*'Resultat prediktioner över tid'!$C$4)</f>
        <v>39.442564999252461</v>
      </c>
      <c r="G107" s="27">
        <f ca="1">OFFSET('Prediktioner inlagda över tid'!A102,0,'Resultat prediktioner över tid'!$C$3-1-0*'Resultat prediktioner över tid'!$C$4)</f>
        <v>43.848638875442646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163.48951380185477</v>
      </c>
      <c r="K107" s="27">
        <f ca="1">OFFSET('Prediktioner döda över tid'!$A102,0,'Resultat prediktioner över tid'!$C$3-1-3*'Resultat prediktioner över tid'!$C$4)</f>
        <v>200.80762879977971</v>
      </c>
      <c r="L107" s="27">
        <f ca="1">OFFSET('Prediktioner döda över tid'!$A102,0,'Resultat prediktioner över tid'!$C$3-1-2*'Resultat prediktioner över tid'!$C$4)</f>
        <v>200.80762879977971</v>
      </c>
      <c r="M107" s="27">
        <f ca="1">OFFSET('Prediktioner döda över tid'!$A102,0,'Resultat prediktioner över tid'!$C$3-1-1*'Resultat prediktioner över tid'!$C$4)</f>
        <v>251.33680269832809</v>
      </c>
      <c r="N107" s="27">
        <f ca="1">OFFSET('Prediktioner döda över tid'!$A102,0,'Resultat prediktioner över tid'!$C$3-1-0*'Resultat prediktioner över tid'!$C$4)</f>
        <v>246.83522573271233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13.284948884948223</v>
      </c>
      <c r="D108" s="27">
        <f ca="1">OFFSET('Prediktioner inlagda över tid'!A103,0,'Resultat prediktioner över tid'!$C$3-1-3*'Resultat prediktioner över tid'!$C$4)</f>
        <v>15.376463752354068</v>
      </c>
      <c r="E108" s="27">
        <f ca="1">OFFSET('Prediktioner inlagda över tid'!A103,0,'Resultat prediktioner över tid'!$C$3-1-2*'Resultat prediktioner över tid'!$C$4)</f>
        <v>15.376463752354068</v>
      </c>
      <c r="F108" s="27">
        <f ca="1">OFFSET('Prediktioner inlagda över tid'!A103,0,'Resultat prediktioner över tid'!$C$3-1-1*'Resultat prediktioner över tid'!$C$4)</f>
        <v>38.073193474657089</v>
      </c>
      <c r="G108" s="27">
        <f ca="1">OFFSET('Prediktioner inlagda över tid'!A103,0,'Resultat prediktioner över tid'!$C$3-1-0*'Resultat prediktioner över tid'!$C$4)</f>
        <v>42.359133211155346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164.01606066779826</v>
      </c>
      <c r="K108" s="27">
        <f ca="1">OFFSET('Prediktioner döda över tid'!$A103,0,'Resultat prediktioner över tid'!$C$3-1-3*'Resultat prediktioner över tid'!$C$4)</f>
        <v>201.65052476266808</v>
      </c>
      <c r="L108" s="27">
        <f ca="1">OFFSET('Prediktioner döda över tid'!$A103,0,'Resultat prediktioner över tid'!$C$3-1-2*'Resultat prediktioner över tid'!$C$4)</f>
        <v>201.65052476266808</v>
      </c>
      <c r="M108" s="27">
        <f ca="1">OFFSET('Prediktioner döda över tid'!$A103,0,'Resultat prediktioner över tid'!$C$3-1-1*'Resultat prediktioner över tid'!$C$4)</f>
        <v>253.5016827692954</v>
      </c>
      <c r="N108" s="27">
        <f ca="1">OFFSET('Prediktioner döda över tid'!$A103,0,'Resultat prediktioner över tid'!$C$3-1-0*'Resultat prediktioner över tid'!$C$4)</f>
        <v>249.09077019424299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12.699833707253415</v>
      </c>
      <c r="D109" s="27">
        <f ca="1">OFFSET('Prediktioner inlagda över tid'!A104,0,'Resultat prediktioner över tid'!$C$3-1-3*'Resultat prediktioner över tid'!$C$4)</f>
        <v>14.568499685473279</v>
      </c>
      <c r="E109" s="27">
        <f ca="1">OFFSET('Prediktioner inlagda över tid'!A104,0,'Resultat prediktioner över tid'!$C$3-1-2*'Resultat prediktioner över tid'!$C$4)</f>
        <v>14.568499685473279</v>
      </c>
      <c r="F109" s="27">
        <f ca="1">OFFSET('Prediktioner inlagda över tid'!A104,0,'Resultat prediktioner över tid'!$C$3-1-1*'Resultat prediktioner över tid'!$C$4)</f>
        <v>36.737190402407037</v>
      </c>
      <c r="G109" s="27">
        <f ca="1">OFFSET('Prediktioner inlagda över tid'!A104,0,'Resultat prediktioner över tid'!$C$3-1-0*'Resultat prediktioner över tid'!$C$4)</f>
        <v>40.902069797150375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164.51604183022047</v>
      </c>
      <c r="K109" s="27">
        <f ca="1">OFFSET('Prediktioner döda över tid'!$A104,0,'Resultat prediktioner över tid'!$C$3-1-3*'Resultat prediktioner över tid'!$C$4)</f>
        <v>202.44679731025997</v>
      </c>
      <c r="L109" s="27">
        <f ca="1">OFFSET('Prediktioner döda över tid'!$A104,0,'Resultat prediktioner över tid'!$C$3-1-2*'Resultat prediktioner över tid'!$C$4)</f>
        <v>202.44679731025997</v>
      </c>
      <c r="M109" s="27">
        <f ca="1">OFFSET('Prediktioner döda över tid'!$A104,0,'Resultat prediktioner över tid'!$C$3-1-1*'Resultat prediktioner över tid'!$C$4)</f>
        <v>255.59255661626148</v>
      </c>
      <c r="N109" s="27">
        <f ca="1">OFFSET('Prediktioner döda över tid'!$A104,0,'Resultat prediktioner över tid'!$C$3-1-0*'Resultat prediktioner över tid'!$C$4)</f>
        <v>251.27156174001749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12.150468981342136</v>
      </c>
      <c r="D110" s="27">
        <f ca="1">OFFSET('Prediktioner inlagda över tid'!A105,0,'Resultat prediktioner över tid'!$C$3-1-3*'Resultat prediktioner över tid'!$C$4)</f>
        <v>13.806258761096379</v>
      </c>
      <c r="E110" s="27">
        <f ca="1">OFFSET('Prediktioner inlagda över tid'!A105,0,'Resultat prediktioner över tid'!$C$3-1-2*'Resultat prediktioner över tid'!$C$4)</f>
        <v>13.806258761096379</v>
      </c>
      <c r="F110" s="27">
        <f ca="1">OFFSET('Prediktioner inlagda över tid'!A105,0,'Resultat prediktioner över tid'!$C$3-1-1*'Resultat prediktioner över tid'!$C$4)</f>
        <v>35.43561004273041</v>
      </c>
      <c r="G110" s="27">
        <f ca="1">OFFSET('Prediktioner inlagda över tid'!A105,0,'Resultat prediktioner över tid'!$C$3-1-0*'Resultat prediktioner över tid'!$C$4)</f>
        <v>39.478924179207752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164.99102047278987</v>
      </c>
      <c r="K110" s="27">
        <f ca="1">OFFSET('Prediktioner döda över tid'!$A105,0,'Resultat prediktioner över tid'!$C$3-1-3*'Resultat prediktioner över tid'!$C$4)</f>
        <v>203.19889207929188</v>
      </c>
      <c r="L110" s="27">
        <f ca="1">OFFSET('Prediktioner döda över tid'!$A105,0,'Resultat prediktioner över tid'!$C$3-1-2*'Resultat prediktioner över tid'!$C$4)</f>
        <v>203.19889207929188</v>
      </c>
      <c r="M110" s="27">
        <f ca="1">OFFSET('Prediktioner döda över tid'!$A105,0,'Resultat prediktioner över tid'!$C$3-1-1*'Resultat prediktioner över tid'!$C$4)</f>
        <v>257.61085092093674</v>
      </c>
      <c r="N110" s="27">
        <f ca="1">OFFSET('Prediktioner döda över tid'!$A105,0,'Resultat prediktioner över tid'!$C$3-1-0*'Resultat prediktioner över tid'!$C$4)</f>
        <v>253.37881856263263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11.63496221890933</v>
      </c>
      <c r="D111" s="27">
        <f ca="1">OFFSET('Prediktioner inlagda över tid'!A106,0,'Resultat prediktioner över tid'!$C$3-1-3*'Resultat prediktioner över tid'!$C$4)</f>
        <v>13.08769725915457</v>
      </c>
      <c r="E111" s="27">
        <f ca="1">OFFSET('Prediktioner inlagda över tid'!A106,0,'Resultat prediktioner över tid'!$C$3-1-2*'Resultat prediktioner över tid'!$C$4)</f>
        <v>13.08769725915457</v>
      </c>
      <c r="F111" s="27">
        <f ca="1">OFFSET('Prediktioner inlagda över tid'!A106,0,'Resultat prediktioner över tid'!$C$3-1-1*'Resultat prediktioner över tid'!$C$4)</f>
        <v>34.169295692197615</v>
      </c>
      <c r="G111" s="27">
        <f ca="1">OFFSET('Prediktioner inlagda över tid'!A106,0,'Resultat prediktioner över tid'!$C$3-1-0*'Resultat prediktioner över tid'!$C$4)</f>
        <v>38.090933416070584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165.4424847951737</v>
      </c>
      <c r="K111" s="27">
        <f ca="1">OFFSET('Prediktioner döda över tid'!$A106,0,'Resultat prediktioner över tid'!$C$3-1-3*'Resultat prediktioner över tid'!$C$4)</f>
        <v>203.90916955417356</v>
      </c>
      <c r="L111" s="27">
        <f ca="1">OFFSET('Prediktioner döda över tid'!$A106,0,'Resultat prediktioner över tid'!$C$3-1-2*'Resultat prediktioner över tid'!$C$4)</f>
        <v>203.90916955417356</v>
      </c>
      <c r="M111" s="27">
        <f ca="1">OFFSET('Prediktioner döda över tid'!$A106,0,'Resultat prediktioner över tid'!$C$3-1-1*'Resultat prediktioner över tid'!$C$4)</f>
        <v>259.55808555551113</v>
      </c>
      <c r="N111" s="27">
        <f ca="1">OFFSET('Prediktioner döda över tid'!$A106,0,'Resultat prediktioner över tid'!$C$3-1-0*'Resultat prediktioner över tid'!$C$4)</f>
        <v>255.41387034189111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11.151482428692264</v>
      </c>
      <c r="D112" s="27">
        <f ca="1">OFFSET('Prediktioner inlagda över tid'!A107,0,'Resultat prediktioner över tid'!$C$3-1-3*'Resultat prediktioner över tid'!$C$4)</f>
        <v>12.410793090881876</v>
      </c>
      <c r="E112" s="27">
        <f ca="1">OFFSET('Prediktioner inlagda över tid'!A107,0,'Resultat prediktioner över tid'!$C$3-1-2*'Resultat prediktioner över tid'!$C$4)</f>
        <v>12.410793090881876</v>
      </c>
      <c r="F112" s="27">
        <f ca="1">OFFSET('Prediktioner inlagda över tid'!A107,0,'Resultat prediktioner över tid'!$C$3-1-1*'Resultat prediktioner över tid'!$C$4)</f>
        <v>32.938893186417467</v>
      </c>
      <c r="G112" s="27">
        <f ca="1">OFFSET('Prediktioner inlagda över tid'!A107,0,'Resultat prediktioner över tid'!$C$3-1-0*'Resultat prediktioner över tid'!$C$4)</f>
        <v>36.739109135360025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165.87184937356395</v>
      </c>
      <c r="K112" s="27">
        <f ca="1">OFFSET('Prediktioner döda över tid'!$A107,0,'Resultat prediktioner över tid'!$C$3-1-3*'Resultat prediktioner över tid'!$C$4)</f>
        <v>204.57990236811125</v>
      </c>
      <c r="L112" s="27">
        <f ca="1">OFFSET('Prediktioner döda över tid'!$A107,0,'Resultat prediktioner över tid'!$C$3-1-2*'Resultat prediktioner över tid'!$C$4)</f>
        <v>204.57990236811125</v>
      </c>
      <c r="M112" s="27">
        <f ca="1">OFFSET('Prediktioner döda över tid'!$A107,0,'Resultat prediktioner över tid'!$C$3-1-1*'Resultat prediktioner över tid'!$C$4)</f>
        <v>261.43586073788367</v>
      </c>
      <c r="N112" s="27">
        <f ca="1">OFFSET('Prediktioner döda över tid'!$A107,0,'Resultat prediktioner över tid'!$C$3-1-0*'Resultat prediktioner över tid'!$C$4)</f>
        <v>257.37814506791239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10.698263568752512</v>
      </c>
      <c r="D113" s="27">
        <f ca="1">OFFSET('Prediktioner inlagda över tid'!A108,0,'Resultat prediktioner över tid'!$C$3-1-3*'Resultat prediktioner över tid'!$C$4)</f>
        <v>11.773556241682552</v>
      </c>
      <c r="E113" s="27">
        <f ca="1">OFFSET('Prediktioner inlagda över tid'!A108,0,'Resultat prediktioner över tid'!$C$3-1-2*'Resultat prediktioner över tid'!$C$4)</f>
        <v>11.773556241682552</v>
      </c>
      <c r="F113" s="27">
        <f ca="1">OFFSET('Prediktioner inlagda över tid'!A108,0,'Resultat prediktioner över tid'!$C$3-1-1*'Resultat prediktioner över tid'!$C$4)</f>
        <v>31.744864591142271</v>
      </c>
      <c r="G113" s="27">
        <f ca="1">OFFSET('Prediktioner inlagda över tid'!A108,0,'Resultat prediktioner över tid'!$C$3-1-0*'Resultat prediktioner över tid'!$C$4)</f>
        <v>35.424251092790669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166.28045683302798</v>
      </c>
      <c r="K113" s="27">
        <f ca="1">OFFSET('Prediktioner döda över tid'!$A108,0,'Resultat prediktioner över tid'!$C$3-1-3*'Resultat prediktioner över tid'!$C$4)</f>
        <v>205.21327357192249</v>
      </c>
      <c r="L113" s="27">
        <f ca="1">OFFSET('Prediktioner döda över tid'!$A108,0,'Resultat prediktioner över tid'!$C$3-1-2*'Resultat prediktioner över tid'!$C$4)</f>
        <v>205.21327357192249</v>
      </c>
      <c r="M113" s="27">
        <f ca="1">OFFSET('Prediktioner döda över tid'!$A108,0,'Resultat prediktioner över tid'!$C$3-1-1*'Resultat prediktioner över tid'!$C$4)</f>
        <v>263.24584478422236</v>
      </c>
      <c r="N113" s="27">
        <f ca="1">OFFSET('Prediktioner döda över tid'!$A108,0,'Resultat prediktioner över tid'!$C$3-1-0*'Resultat prediktioner över tid'!$C$4)</f>
        <v>259.27315634292876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10.273606981487601</v>
      </c>
      <c r="D114" s="27">
        <f ca="1">OFFSET('Prediktioner inlagda över tid'!A109,0,'Resultat prediktioner över tid'!$C$3-1-3*'Resultat prediktioner över tid'!$C$4)</f>
        <v>11.174037470476232</v>
      </c>
      <c r="E114" s="27">
        <f ca="1">OFFSET('Prediktioner inlagda över tid'!A109,0,'Resultat prediktioner över tid'!$C$3-1-2*'Resultat prediktioner över tid'!$C$4)</f>
        <v>11.174037470476232</v>
      </c>
      <c r="F114" s="27">
        <f ca="1">OFFSET('Prediktioner inlagda över tid'!A109,0,'Resultat prediktioner över tid'!$C$3-1-1*'Resultat prediktioner över tid'!$C$4)</f>
        <v>30.587501920952572</v>
      </c>
      <c r="G114" s="27">
        <f ca="1">OFFSET('Prediktioner inlagda över tid'!A109,0,'Resultat prediktioner över tid'!$C$3-1-0*'Resultat prediktioner över tid'!$C$4)</f>
        <v>34.146961039188952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166.6695797723971</v>
      </c>
      <c r="K114" s="27">
        <f ca="1">OFFSET('Prediktioner döda över tid'!$A109,0,'Resultat prediktioner över tid'!$C$3-1-3*'Resultat prediktioner över tid'!$C$4)</f>
        <v>205.81137575098589</v>
      </c>
      <c r="L114" s="27">
        <f ca="1">OFFSET('Prediktioner döda över tid'!$A109,0,'Resultat prediktioner över tid'!$C$3-1-2*'Resultat prediktioner över tid'!$C$4)</f>
        <v>205.81137575098589</v>
      </c>
      <c r="M114" s="27">
        <f ca="1">OFFSET('Prediktioner döda över tid'!$A109,0,'Resultat prediktioner över tid'!$C$3-1-1*'Resultat prediktioner över tid'!$C$4)</f>
        <v>264.98976250182488</v>
      </c>
      <c r="N114" s="27">
        <f ca="1">OFFSET('Prediktioner döda över tid'!$A109,0,'Resultat prediktioner över tid'!$C$3-1-0*'Resultat prediktioner över tid'!$C$4)</f>
        <v>261.10049122248466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9.8758829470274581</v>
      </c>
      <c r="D115" s="27">
        <f ca="1">OFFSET('Prediktioner inlagda över tid'!A110,0,'Resultat prediktioner över tid'!$C$3-1-3*'Resultat prediktioner över tid'!$C$4)</f>
        <v>10.61033544052885</v>
      </c>
      <c r="E115" s="27">
        <f ca="1">OFFSET('Prediktioner inlagda över tid'!A110,0,'Resultat prediktioner över tid'!$C$3-1-2*'Resultat prediktioner över tid'!$C$4)</f>
        <v>10.61033544052885</v>
      </c>
      <c r="F115" s="27">
        <f ca="1">OFFSET('Prediktioner inlagda över tid'!A110,0,'Resultat prediktioner över tid'!$C$3-1-1*'Resultat prediktioner över tid'!$C$4)</f>
        <v>29.46694074469163</v>
      </c>
      <c r="G115" s="27">
        <f ca="1">OFFSET('Prediktioner inlagda över tid'!A110,0,'Resultat prediktioner över tid'!$C$3-1-0*'Resultat prediktioner över tid'!$C$4)</f>
        <v>32.907656719967264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167.04042288903534</v>
      </c>
      <c r="K115" s="27">
        <f ca="1">OFFSET('Prediktioner döda över tid'!$A110,0,'Resultat prediktioner över tid'!$C$3-1-3*'Resultat prediktioner över tid'!$C$4)</f>
        <v>206.3762108789584</v>
      </c>
      <c r="L115" s="27">
        <f ca="1">OFFSET('Prediktioner döda över tid'!$A110,0,'Resultat prediktioner över tid'!$C$3-1-2*'Resultat prediktioner över tid'!$C$4)</f>
        <v>206.3762108789584</v>
      </c>
      <c r="M115" s="27">
        <f ca="1">OFFSET('Prediktioner döda över tid'!$A110,0,'Resultat prediktioner över tid'!$C$3-1-1*'Resultat prediktioner över tid'!$C$4)</f>
        <v>266.66938425358467</v>
      </c>
      <c r="N115" s="27">
        <f ca="1">OFFSET('Prediktioner döda över tid'!$A110,0,'Resultat prediktioner över tid'!$C$3-1-0*'Resultat prediktioner över tid'!$C$4)</f>
        <v>262.86179864433672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9.503531478437143</v>
      </c>
      <c r="D116" s="27">
        <f ca="1">OFFSET('Prediktioner inlagda över tid'!A111,0,'Resultat prediktioner över tid'!$C$3-1-3*'Resultat prediktioner över tid'!$C$4)</f>
        <v>10.080602448781908</v>
      </c>
      <c r="E116" s="27">
        <f ca="1">OFFSET('Prediktioner inlagda över tid'!A111,0,'Resultat prediktioner över tid'!$C$3-1-2*'Resultat prediktioner över tid'!$C$4)</f>
        <v>10.080602448781908</v>
      </c>
      <c r="F116" s="27">
        <f ca="1">OFFSET('Prediktioner inlagda över tid'!A111,0,'Resultat prediktioner över tid'!$C$3-1-1*'Resultat prediktioner över tid'!$C$4)</f>
        <v>28.383173556257073</v>
      </c>
      <c r="G116" s="27">
        <f ca="1">OFFSET('Prediktioner inlagda över tid'!A111,0,'Resultat prediktioner över tid'!$C$3-1-0*'Resultat prediktioner över tid'!$C$4)</f>
        <v>31.70658585192232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167.39412525703386</v>
      </c>
      <c r="K116" s="27">
        <f ca="1">OFFSET('Prediktioner döda över tid'!$A111,0,'Resultat prediktioner över tid'!$C$3-1-3*'Resultat prediktioner över tid'!$C$4)</f>
        <v>206.90969080538665</v>
      </c>
      <c r="L116" s="27">
        <f ca="1">OFFSET('Prediktioner döda över tid'!$A111,0,'Resultat prediktioner över tid'!$C$3-1-2*'Resultat prediktioner över tid'!$C$4)</f>
        <v>206.90969080538665</v>
      </c>
      <c r="M116" s="27">
        <f ca="1">OFFSET('Prediktioner döda över tid'!$A111,0,'Resultat prediktioner över tid'!$C$3-1-1*'Resultat prediktioner över tid'!$C$4)</f>
        <v>268.2865157147138</v>
      </c>
      <c r="N116" s="27">
        <f ca="1">OFFSET('Prediktioner döda över tid'!$A111,0,'Resultat prediktioner över tid'!$C$3-1-0*'Resultat prediktioner över tid'!$C$4)</f>
        <v>264.55877848175965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9.155062470284614</v>
      </c>
      <c r="D117" s="27">
        <f ca="1">OFFSET('Prediktioner inlagda över tid'!A112,0,'Resultat prediktioner över tid'!$C$3-1-3*'Resultat prediktioner över tid'!$C$4)</f>
        <v>9.5830489112588602</v>
      </c>
      <c r="E117" s="27">
        <f ca="1">OFFSET('Prediktioner inlagda över tid'!A112,0,'Resultat prediktioner över tid'!$C$3-1-2*'Resultat prediktioner över tid'!$C$4)</f>
        <v>9.5830489112588602</v>
      </c>
      <c r="F117" s="27">
        <f ca="1">OFFSET('Prediktioner inlagda över tid'!A112,0,'Resultat prediktioner över tid'!$C$3-1-1*'Resultat prediktioner över tid'!$C$4)</f>
        <v>27.33606280794778</v>
      </c>
      <c r="G117" s="27">
        <f ca="1">OFFSET('Prediktioner inlagda över tid'!A112,0,'Resultat prediktioner över tid'!$C$3-1-0*'Resultat prediktioner över tid'!$C$4)</f>
        <v>30.543839942106526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167.73176271812542</v>
      </c>
      <c r="K117" s="27">
        <f ca="1">OFFSET('Prediktioner döda över tid'!$A112,0,'Resultat prediktioner över tid'!$C$3-1-3*'Resultat prediktioner över tid'!$C$4)</f>
        <v>207.41363828296357</v>
      </c>
      <c r="L117" s="27">
        <f ca="1">OFFSET('Prediktioner döda över tid'!$A112,0,'Resultat prediktioner över tid'!$C$3-1-2*'Resultat prediktioner över tid'!$C$4)</f>
        <v>207.41363828296357</v>
      </c>
      <c r="M117" s="27">
        <f ca="1">OFFSET('Prediktioner döda över tid'!$A112,0,'Resultat prediktioner över tid'!$C$3-1-1*'Resultat prediktioner över tid'!$C$4)</f>
        <v>269.84298833277984</v>
      </c>
      <c r="N117" s="27">
        <f ca="1">OFFSET('Prediktioner döda över tid'!$A112,0,'Resultat prediktioner över tid'!$C$3-1-0*'Resultat prediktioner över tid'!$C$4)</f>
        <v>266.19317124728229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8.8290553007919765</v>
      </c>
      <c r="D118" s="27">
        <f ca="1">OFFSET('Prediktioner inlagda över tid'!A113,0,'Resultat prediktioner över tid'!$C$3-1-3*'Resultat prediktioner över tid'!$C$4)</f>
        <v>9.1159467517610828</v>
      </c>
      <c r="E118" s="27">
        <f ca="1">OFFSET('Prediktioner inlagda över tid'!A113,0,'Resultat prediktioner över tid'!$C$3-1-2*'Resultat prediktioner över tid'!$C$4)</f>
        <v>9.1159467517610828</v>
      </c>
      <c r="F118" s="27">
        <f ca="1">OFFSET('Prediktioner inlagda över tid'!A113,0,'Resultat prediktioner över tid'!$C$3-1-1*'Resultat prediktioner över tid'!$C$4)</f>
        <v>26.325353521087102</v>
      </c>
      <c r="G118" s="27">
        <f ca="1">OFFSET('Prediktioner inlagda över tid'!A113,0,'Resultat prediktioner över tid'!$C$3-1-0*'Resultat prediktioner över tid'!$C$4)</f>
        <v>29.419367832734913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168.05435034990106</v>
      </c>
      <c r="K118" s="27">
        <f ca="1">OFFSET('Prediktioner döda över tid'!$A113,0,'Resultat prediktioner över tid'!$C$3-1-3*'Resultat prediktioner över tid'!$C$4)</f>
        <v>207.88978844874194</v>
      </c>
      <c r="L118" s="27">
        <f ca="1">OFFSET('Prediktioner döda över tid'!$A113,0,'Resultat prediktioner över tid'!$C$3-1-2*'Resultat prediktioner över tid'!$C$4)</f>
        <v>207.88978844874194</v>
      </c>
      <c r="M118" s="27">
        <f ca="1">OFFSET('Prediktioner döda över tid'!$A113,0,'Resultat prediktioner över tid'!$C$3-1-1*'Resultat prediktioner över tid'!$C$4)</f>
        <v>271.34065049358446</v>
      </c>
      <c r="N118" s="27">
        <f ca="1">OFFSET('Prediktioner döda över tid'!$A113,0,'Resultat prediktioner över tid'!$C$3-1-0*'Resultat prediktioner över tid'!$C$4)</f>
        <v>267.76674846316894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8.5241579770760794</v>
      </c>
      <c r="D119" s="27">
        <f ca="1">OFFSET('Prediktioner inlagda över tid'!A114,0,'Resultat prediktioner över tid'!$C$3-1-3*'Resultat prediktioner över tid'!$C$4)</f>
        <v>8.6776318301841293</v>
      </c>
      <c r="E119" s="27">
        <f ca="1">OFFSET('Prediktioner inlagda över tid'!A114,0,'Resultat prediktioner över tid'!$C$3-1-2*'Resultat prediktioner över tid'!$C$4)</f>
        <v>8.6776318301841293</v>
      </c>
      <c r="F119" s="27">
        <f ca="1">OFFSET('Prediktioner inlagda över tid'!A114,0,'Resultat prediktioner över tid'!$C$3-1-1*'Resultat prediktioner över tid'!$C$4)</f>
        <v>25.350685404939977</v>
      </c>
      <c r="G119" s="27">
        <f ca="1">OFFSET('Prediktioner inlagda över tid'!A114,0,'Resultat prediktioner över tid'!$C$3-1-0*'Resultat prediktioner över tid'!$C$4)</f>
        <v>28.332988874378533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168.36284498073704</v>
      </c>
      <c r="K119" s="27">
        <f ca="1">OFFSET('Prediktioner döda över tid'!$A114,0,'Resultat prediktioner över tid'!$C$3-1-3*'Resultat prediktioner över tid'!$C$4)</f>
        <v>208.33979068195634</v>
      </c>
      <c r="L119" s="27">
        <f ca="1">OFFSET('Prediktioner döda över tid'!$A114,0,'Resultat prediktioner över tid'!$C$3-1-2*'Resultat prediktioner över tid'!$C$4)</f>
        <v>208.33979068195634</v>
      </c>
      <c r="M119" s="27">
        <f ca="1">OFFSET('Prediktioner döda över tid'!$A114,0,'Resultat prediktioner över tid'!$C$3-1-1*'Resultat prediktioner över tid'!$C$4)</f>
        <v>272.78135938794571</v>
      </c>
      <c r="N119" s="27">
        <f ca="1">OFFSET('Prediktioner döda över tid'!$A114,0,'Resultat prediktioner över tid'!$C$3-1-0*'Resultat prediktioner över tid'!$C$4)</f>
        <v>269.28130370625098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8.2390859029669148</v>
      </c>
      <c r="D120" s="27">
        <f ca="1">OFFSET('Prediktioner inlagda över tid'!A115,0,'Resultat prediktioner över tid'!$C$3-1-3*'Resultat prediktioner över tid'!$C$4)</f>
        <v>8.2665055357243329</v>
      </c>
      <c r="E120" s="27">
        <f ca="1">OFFSET('Prediktioner inlagda över tid'!A115,0,'Resultat prediktioner över tid'!$C$3-1-2*'Resultat prediktioner över tid'!$C$4)</f>
        <v>8.2665055357243329</v>
      </c>
      <c r="F120" s="27">
        <f ca="1">OFFSET('Prediktioner inlagda över tid'!A115,0,'Resultat prediktioner över tid'!$C$3-1-1*'Resultat prediktioner över tid'!$C$4)</f>
        <v>24.411604429906181</v>
      </c>
      <c r="G120" s="27">
        <f ca="1">OFFSET('Prediktioner inlagda över tid'!A115,0,'Resultat prediktioner över tid'!$C$3-1-0*'Resultat prediktioner över tid'!$C$4)</f>
        <v>27.284405646861153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168.65814772521614</v>
      </c>
      <c r="K120" s="27">
        <f ca="1">OFFSET('Prediktioner döda över tid'!$A115,0,'Resultat prediktioner över tid'!$C$3-1-3*'Resultat prediktioner över tid'!$C$4)</f>
        <v>208.76521076911246</v>
      </c>
      <c r="L120" s="27">
        <f ca="1">OFFSET('Prediktioner döda över tid'!$A115,0,'Resultat prediktioner över tid'!$C$3-1-2*'Resultat prediktioner över tid'!$C$4)</f>
        <v>208.76521076911246</v>
      </c>
      <c r="M120" s="27">
        <f ca="1">OFFSET('Prediktioner döda över tid'!$A115,0,'Resultat prediktioner över tid'!$C$3-1-1*'Resultat prediktioner över tid'!$C$4)</f>
        <v>274.1669735680062</v>
      </c>
      <c r="N120" s="27">
        <f ca="1">OFFSET('Prediktioner döda över tid'!$A115,0,'Resultat prediktioner över tid'!$C$3-1-0*'Resultat prediktioner över tid'!$C$4)</f>
        <v>270.73864432700577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7.9726203396074427</v>
      </c>
      <c r="D121" s="27">
        <f ca="1">OFFSET('Prediktioner inlagda över tid'!A116,0,'Resultat prediktioner över tid'!$C$3-1-3*'Resultat prediktioner över tid'!$C$4)</f>
        <v>7.8810356592713422</v>
      </c>
      <c r="E121" s="27">
        <f ca="1">OFFSET('Prediktioner inlagda över tid'!A116,0,'Resultat prediktioner över tid'!$C$3-1-2*'Resultat prediktioner över tid'!$C$4)</f>
        <v>7.8810356592713422</v>
      </c>
      <c r="F121" s="27">
        <f ca="1">OFFSET('Prediktioner inlagda över tid'!A116,0,'Resultat prediktioner över tid'!$C$3-1-1*'Resultat prediktioner över tid'!$C$4)</f>
        <v>23.507573814548262</v>
      </c>
      <c r="G121" s="27">
        <f ca="1">OFFSET('Prediktioner inlagda över tid'!A116,0,'Resultat prediktioner över tid'!$C$3-1-0*'Resultat prediktioner över tid'!$C$4)</f>
        <v>26.273216163182884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168.94110651776901</v>
      </c>
      <c r="K121" s="27">
        <f ca="1">OFFSET('Prediktioner döda över tid'!$A116,0,'Resultat prediktioner över tid'!$C$3-1-3*'Resultat prediktioner över tid'!$C$4)</f>
        <v>209.16753331459049</v>
      </c>
      <c r="L121" s="27">
        <f ca="1">OFFSET('Prediktioner döda över tid'!$A116,0,'Resultat prediktioner över tid'!$C$3-1-2*'Resultat prediktioner över tid'!$C$4)</f>
        <v>209.16753331459049</v>
      </c>
      <c r="M121" s="27">
        <f ca="1">OFFSET('Prediktioner döda över tid'!$A116,0,'Resultat prediktioner över tid'!$C$3-1-1*'Resultat prediktioner över tid'!$C$4)</f>
        <v>275.49934617623478</v>
      </c>
      <c r="N121" s="27">
        <f ca="1">OFFSET('Prediktioner döda över tid'!$A116,0,'Resultat prediktioner över tid'!$C$3-1-0*'Resultat prediktioner över tid'!$C$4)</f>
        <v>272.14058383605862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7.7236066204991296</v>
      </c>
      <c r="D122" s="27">
        <f ca="1">OFFSET('Prediktioner inlagda över tid'!A117,0,'Resultat prediktioner över tid'!$C$3-1-3*'Resultat prediktioner över tid'!$C$4)</f>
        <v>7.5197566485954894</v>
      </c>
      <c r="E122" s="27">
        <f ca="1">OFFSET('Prediktioner inlagda över tid'!A117,0,'Resultat prediktioner över tid'!$C$3-1-2*'Resultat prediktioner över tid'!$C$4)</f>
        <v>7.5197566485954894</v>
      </c>
      <c r="F122" s="27">
        <f ca="1">OFFSET('Prediktioner inlagda över tid'!A117,0,'Resultat prediktioner över tid'!$C$3-1-1*'Resultat prediktioner över tid'!$C$4)</f>
        <v>22.637984398182596</v>
      </c>
      <c r="G122" s="27">
        <f ca="1">OFFSET('Prediktioner inlagda över tid'!A117,0,'Resultat prediktioner över tid'!$C$3-1-0*'Resultat prediktioner över tid'!$C$4)</f>
        <v>25.298925506355058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169.2125186257922</v>
      </c>
      <c r="K122" s="27">
        <f ca="1">OFFSET('Prediktioner döda över tid'!$A117,0,'Resultat prediktioner över tid'!$C$3-1-3*'Resultat prediktioner över tid'!$C$4)</f>
        <v>209.5481643421256</v>
      </c>
      <c r="L122" s="27">
        <f ca="1">OFFSET('Prediktioner döda över tid'!$A117,0,'Resultat prediktioner över tid'!$C$3-1-2*'Resultat prediktioner över tid'!$C$4)</f>
        <v>209.5481643421256</v>
      </c>
      <c r="M122" s="27">
        <f ca="1">OFFSET('Prediktioner döda över tid'!$A117,0,'Resultat prediktioner över tid'!$C$3-1-1*'Resultat prediktioner över tid'!$C$4)</f>
        <v>276.78031882576147</v>
      </c>
      <c r="N122" s="27">
        <f ca="1">OFFSET('Prediktioner döda över tid'!$A117,0,'Resultat prediktioner över tid'!$C$3-1-0*'Resultat prediktioner över tid'!$C$4)</f>
        <v>273.48893494551385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7.4909521748584211</v>
      </c>
      <c r="D123" s="27">
        <f ca="1">OFFSET('Prediktioner inlagda över tid'!A118,0,'Resultat prediktioner över tid'!$C$3-1-3*'Resultat prediktioner över tid'!$C$4)</f>
        <v>7.1812693396872787</v>
      </c>
      <c r="E123" s="27">
        <f ca="1">OFFSET('Prediktioner inlagda över tid'!A118,0,'Resultat prediktioner över tid'!$C$3-1-2*'Resultat prediktioner över tid'!$C$4)</f>
        <v>7.1812693396872787</v>
      </c>
      <c r="F123" s="27">
        <f ca="1">OFFSET('Prediktioner inlagda över tid'!A118,0,'Resultat prediktioner över tid'!$C$3-1-1*'Resultat prediktioner över tid'!$C$4)</f>
        <v>21.802164381539988</v>
      </c>
      <c r="G123" s="27">
        <f ca="1">OFFSET('Prediktioner inlagda över tid'!A118,0,'Resultat prediktioner över tid'!$C$3-1-0*'Resultat prediktioner över tid'!$C$4)</f>
        <v>24.360956862201196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169.47313312664315</v>
      </c>
      <c r="K123" s="27">
        <f ca="1">OFFSET('Prediktioner döda över tid'!$A118,0,'Resultat prediktioner över tid'!$C$3-1-3*'Resultat prediktioner över tid'!$C$4)</f>
        <v>209.90843403913712</v>
      </c>
      <c r="L123" s="27">
        <f ca="1">OFFSET('Prediktioner döda över tid'!$A118,0,'Resultat prediktioner över tid'!$C$3-1-2*'Resultat prediktioner över tid'!$C$4)</f>
        <v>209.90843403913712</v>
      </c>
      <c r="M123" s="27">
        <f ca="1">OFFSET('Prediktioner döda över tid'!$A118,0,'Resultat prediktioner över tid'!$C$3-1-1*'Resultat prediktioner över tid'!$C$4)</f>
        <v>278.01171610701687</v>
      </c>
      <c r="N123" s="27">
        <f ca="1">OFFSET('Prediktioner döda över tid'!$A118,0,'Resultat prediktioner över tid'!$C$3-1-0*'Resultat prediktioner över tid'!$C$4)</f>
        <v>274.78550324765774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7.2736244060709021</v>
      </c>
      <c r="D124" s="27">
        <f ca="1">OFFSET('Prediktioner inlagda över tid'!A119,0,'Resultat prediktioner över tid'!$C$3-1-3*'Resultat prediktioner över tid'!$C$4)</f>
        <v>6.8642402478903071</v>
      </c>
      <c r="E124" s="27">
        <f ca="1">OFFSET('Prediktioner inlagda över tid'!A119,0,'Resultat prediktioner över tid'!$C$3-1-2*'Resultat prediktioner över tid'!$C$4)</f>
        <v>6.8642402478903071</v>
      </c>
      <c r="F124" s="27">
        <f ca="1">OFFSET('Prediktioner inlagda över tid'!A119,0,'Resultat prediktioner över tid'!$C$3-1-1*'Resultat prediktioner över tid'!$C$4)</f>
        <v>20.999388427428219</v>
      </c>
      <c r="G124" s="27">
        <f ca="1">OFFSET('Prediktioner inlagda över tid'!A119,0,'Resultat prediktioner över tid'!$C$3-1-0*'Resultat prediktioner över tid'!$C$4)</f>
        <v>23.458661922951126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169.72365333569658</v>
      </c>
      <c r="K124" s="27">
        <f ca="1">OFFSET('Prediktioner döda över tid'!$A119,0,'Resultat prediktioner över tid'!$C$3-1-3*'Resultat prediktioner över tid'!$C$4)</f>
        <v>210.24959960196924</v>
      </c>
      <c r="L124" s="27">
        <f ca="1">OFFSET('Prediktioner döda över tid'!$A119,0,'Resultat prediktioner över tid'!$C$3-1-2*'Resultat prediktioner över tid'!$C$4)</f>
        <v>210.24959960196924</v>
      </c>
      <c r="M124" s="27">
        <f ca="1">OFFSET('Prediktioner döda över tid'!$A119,0,'Resultat prediktioner över tid'!$C$3-1-1*'Resultat prediktioner över tid'!$C$4)</f>
        <v>279.19534069277222</v>
      </c>
      <c r="N124" s="27">
        <f ca="1">OFFSET('Prediktioner döda över tid'!$A119,0,'Resultat prediktioner över tid'!$C$3-1-0*'Resultat prediktioner över tid'!$C$4)</f>
        <v>276.0320815095638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7.0706484656426989</v>
      </c>
      <c r="D125" s="27">
        <f ca="1">OFFSET('Prediktioner inlagda över tid'!A120,0,'Resultat prediktioner över tid'!$C$3-1-3*'Resultat prediktioner över tid'!$C$4)</f>
        <v>6.5674004933516743</v>
      </c>
      <c r="E125" s="27">
        <f ca="1">OFFSET('Prediktioner inlagda över tid'!A120,0,'Resultat prediktioner över tid'!$C$3-1-2*'Resultat prediktioner över tid'!$C$4)</f>
        <v>6.5674004933516743</v>
      </c>
      <c r="F125" s="27">
        <f ca="1">OFFSET('Prediktioner inlagda över tid'!A120,0,'Resultat prediktioner över tid'!$C$3-1-1*'Resultat prediktioner över tid'!$C$4)</f>
        <v>20.228886121462811</v>
      </c>
      <c r="G125" s="27">
        <f ca="1">OFFSET('Prediktioner inlagda över tid'!A120,0,'Resultat prediktioner över tid'!$C$3-1-0*'Resultat prediktioner över tid'!$C$4)</f>
        <v>22.591330646851013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169.96473917509906</v>
      </c>
      <c r="K125" s="27">
        <f ca="1">OFFSET('Prediktioner döda över tid'!$A120,0,'Resultat prediktioner över tid'!$C$3-1-3*'Resultat prediktioner över tid'!$C$4)</f>
        <v>210.57284814567859</v>
      </c>
      <c r="L125" s="27">
        <f ca="1">OFFSET('Prediktioner döda över tid'!$A120,0,'Resultat prediktioner över tid'!$C$3-1-2*'Resultat prediktioner över tid'!$C$4)</f>
        <v>210.57284814567859</v>
      </c>
      <c r="M125" s="27">
        <f ca="1">OFFSET('Prediktioner döda över tid'!$A120,0,'Resultat prediktioner över tid'!$C$3-1-1*'Resultat prediktioner över tid'!$C$4)</f>
        <v>280.33296901151454</v>
      </c>
      <c r="N125" s="27">
        <f ca="1">OFFSET('Prediktioner döda över tid'!$A120,0,'Resultat prediktioner över tid'!$C$3-1-0*'Resultat prediktioner över tid'!$C$4)</f>
        <v>277.2304445589055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6.8811049573157739</v>
      </c>
      <c r="D126" s="27">
        <f ca="1">OFFSET('Prediktioner inlagda över tid'!A121,0,'Resultat prediktioner över tid'!$C$3-1-3*'Resultat prediktioner över tid'!$C$4)</f>
        <v>6.2895444268287157</v>
      </c>
      <c r="E126" s="27">
        <f ca="1">OFFSET('Prediktioner inlagda över tid'!A121,0,'Resultat prediktioner över tid'!$C$3-1-2*'Resultat prediktioner över tid'!$C$4)</f>
        <v>6.2895444268287157</v>
      </c>
      <c r="F126" s="27">
        <f ca="1">OFFSET('Prediktioner inlagda över tid'!A121,0,'Resultat prediktioner över tid'!$C$3-1-1*'Resultat prediktioner över tid'!$C$4)</f>
        <v>19.489849799849438</v>
      </c>
      <c r="G126" s="27">
        <f ca="1">OFFSET('Prediktioner inlagda över tid'!A121,0,'Resultat prediktioner över tid'!$C$3-1-0*'Resultat prediktioner över tid'!$C$4)</f>
        <v>21.758200368077183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170.19700947500607</v>
      </c>
      <c r="K126" s="27">
        <f ca="1">OFFSET('Prediktioner döda över tid'!$A121,0,'Resultat prediktioner över tid'!$C$3-1-3*'Resultat prediktioner över tid'!$C$4)</f>
        <v>210.87929964707243</v>
      </c>
      <c r="L126" s="27">
        <f ca="1">OFFSET('Prediktioner döda över tid'!$A121,0,'Resultat prediktioner över tid'!$C$3-1-2*'Resultat prediktioner över tid'!$C$4)</f>
        <v>210.87929964707243</v>
      </c>
      <c r="M126" s="27">
        <f ca="1">OFFSET('Prediktioner döda över tid'!$A121,0,'Resultat prediktioner över tid'!$C$3-1-1*'Resultat prediktioner över tid'!$C$4)</f>
        <v>281.42634745757488</v>
      </c>
      <c r="N126" s="27">
        <f ca="1">OFFSET('Prediktioner döda över tid'!$A121,0,'Resultat prediktioner över tid'!$C$3-1-0*'Resultat prediktioner över tid'!$C$4)</f>
        <v>278.38234473377781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6.7041276008941706</v>
      </c>
      <c r="D127" s="27">
        <f ca="1">OFFSET('Prediktioner inlagda över tid'!A122,0,'Resultat prediktioner över tid'!$C$3-1-3*'Resultat prediktioner över tid'!$C$4)</f>
        <v>6.0295280140517091</v>
      </c>
      <c r="E127" s="27">
        <f ca="1">OFFSET('Prediktioner inlagda över tid'!A122,0,'Resultat prediktioner över tid'!$C$3-1-2*'Resultat prediktioner över tid'!$C$4)</f>
        <v>6.0295280140517091</v>
      </c>
      <c r="F127" s="27">
        <f ca="1">OFFSET('Prediktioner inlagda över tid'!A122,0,'Resultat prediktioner över tid'!$C$3-1-1*'Resultat prediktioner över tid'!$C$4)</f>
        <v>18.781441756987913</v>
      </c>
      <c r="G127" s="27">
        <f ca="1">OFFSET('Prediktioner inlagda över tid'!A122,0,'Resultat prediktioner över tid'!$C$3-1-0*'Resultat prediktioner över tid'!$C$4)</f>
        <v>20.958464259040504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170.42104420095788</v>
      </c>
      <c r="K127" s="27">
        <f ca="1">OFFSET('Prediktioner döda över tid'!$A122,0,'Resultat prediktioner över tid'!$C$3-1-3*'Resultat prediktioner över tid'!$C$4)</f>
        <v>211.17000989428232</v>
      </c>
      <c r="L127" s="27">
        <f ca="1">OFFSET('Prediktioner döda över tid'!$A122,0,'Resultat prediktioner över tid'!$C$3-1-2*'Resultat prediktioner över tid'!$C$4)</f>
        <v>211.17000989428232</v>
      </c>
      <c r="M127" s="27">
        <f ca="1">OFFSET('Prediktioner döda över tid'!$A122,0,'Resultat prediktioner över tid'!$C$3-1-1*'Resultat prediktioner över tid'!$C$4)</f>
        <v>282.47718910547729</v>
      </c>
      <c r="N127" s="27">
        <f ca="1">OFFSET('Prediktioner döda över tid'!$A122,0,'Resultat prediktioner över tid'!$C$3-1-0*'Resultat prediktioner över tid'!$C$4)</f>
        <v>279.48950786747622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6.5389008807781765</v>
      </c>
      <c r="D128" s="27">
        <f ca="1">OFFSET('Prediktioner inlagda över tid'!A123,0,'Resultat prediktioner över tid'!$C$3-1-3*'Resultat prediktioner över tid'!$C$4)</f>
        <v>5.7862670296533576</v>
      </c>
      <c r="E128" s="27">
        <f ca="1">OFFSET('Prediktioner inlagda över tid'!A123,0,'Resultat prediktioner över tid'!$C$3-1-2*'Resultat prediktioner över tid'!$C$4)</f>
        <v>5.7862670296533576</v>
      </c>
      <c r="F128" s="27">
        <f ca="1">OFFSET('Prediktioner inlagda över tid'!A123,0,'Resultat prediktioner över tid'!$C$3-1-1*'Resultat prediktioner över tid'!$C$4)</f>
        <v>18.102800850415559</v>
      </c>
      <c r="G128" s="27">
        <f ca="1">OFFSET('Prediktioner inlagda över tid'!A123,0,'Resultat prediktioner över tid'!$C$3-1-0*'Resultat prediktioner över tid'!$C$4)</f>
        <v>20.191279153778758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170.63738660267089</v>
      </c>
      <c r="K128" s="27">
        <f ca="1">OFFSET('Prediktioner döda över tid'!$A123,0,'Resultat prediktioner över tid'!$C$3-1-3*'Resultat prediktioner över tid'!$C$4)</f>
        <v>211.44597342027592</v>
      </c>
      <c r="L128" s="27">
        <f ca="1">OFFSET('Prediktioner döda över tid'!$A123,0,'Resultat prediktioner över tid'!$C$3-1-2*'Resultat prediktioner över tid'!$C$4)</f>
        <v>211.44597342027592</v>
      </c>
      <c r="M128" s="27">
        <f ca="1">OFFSET('Prediktioner döda över tid'!$A123,0,'Resultat prediktioner över tid'!$C$3-1-1*'Resultat prediktioner över tid'!$C$4)</f>
        <v>283.48717089552423</v>
      </c>
      <c r="N128" s="27">
        <f ca="1">OFFSET('Prediktioner döda över tid'!$A123,0,'Resultat prediktioner över tid'!$C$3-1-0*'Resultat prediktioner över tid'!$C$4)</f>
        <v>280.55362977791202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6.3846577001779288</v>
      </c>
      <c r="D129" s="27">
        <f ca="1">OFFSET('Prediktioner inlagda över tid'!A124,0,'Resultat prediktioner över tid'!$C$3-1-3*'Resultat prediktioner över tid'!$C$4)</f>
        <v>5.5587351051276856</v>
      </c>
      <c r="E129" s="27">
        <f ca="1">OFFSET('Prediktioner inlagda över tid'!A124,0,'Resultat prediktioner över tid'!$C$3-1-2*'Resultat prediktioner över tid'!$C$4)</f>
        <v>5.5587351051276856</v>
      </c>
      <c r="F129" s="27">
        <f ca="1">OFFSET('Prediktioner inlagda över tid'!A124,0,'Resultat prediktioner över tid'!$C$3-1-1*'Resultat prediktioner över tid'!$C$4)</f>
        <v>17.453048524413866</v>
      </c>
      <c r="G129" s="27">
        <f ca="1">OFFSET('Prediktioner inlagda över tid'!A124,0,'Resultat prediktioner över tid'!$C$3-1-0*'Resultat prediktioner över tid'!$C$4)</f>
        <v>19.455772746644474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170.84654528091701</v>
      </c>
      <c r="K129" s="27">
        <f ca="1">OFFSET('Prediktioner döda över tid'!$A124,0,'Resultat prediktioner över tid'!$C$3-1-3*'Resultat prediktioner över tid'!$C$4)</f>
        <v>211.7081264013859</v>
      </c>
      <c r="L129" s="27">
        <f ca="1">OFFSET('Prediktioner döda över tid'!$A124,0,'Resultat prediktioner över tid'!$C$3-1-2*'Resultat prediktioner över tid'!$C$4)</f>
        <v>211.7081264013859</v>
      </c>
      <c r="M129" s="27">
        <f ca="1">OFFSET('Prediktioner döda över tid'!$A124,0,'Resultat prediktioner över tid'!$C$3-1-1*'Resultat prediktioner över tid'!$C$4)</f>
        <v>284.45793125760963</v>
      </c>
      <c r="N129" s="27">
        <f ca="1">OFFSET('Prediktioner döda över tid'!$A124,0,'Resultat prediktioner över tid'!$C$3-1-0*'Resultat prediktioner över tid'!$C$4)</f>
        <v>281.57637323058555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6.2406770584327962</v>
      </c>
      <c r="D130" s="27">
        <f ca="1">OFFSET('Prediktioner inlagda över tid'!A125,0,'Resultat prediktioner över tid'!$C$3-1-3*'Resultat prediktioner över tid'!$C$4)</f>
        <v>5.345961669352457</v>
      </c>
      <c r="E130" s="27">
        <f ca="1">OFFSET('Prediktioner inlagda över tid'!A125,0,'Resultat prediktioner över tid'!$C$3-1-2*'Resultat prediktioner över tid'!$C$4)</f>
        <v>5.345961669352457</v>
      </c>
      <c r="F130" s="27">
        <f ca="1">OFFSET('Prediktioner inlagda över tid'!A125,0,'Resultat prediktioner över tid'!$C$3-1-1*'Resultat prediktioner över tid'!$C$4)</f>
        <v>16.831294276562041</v>
      </c>
      <c r="G130" s="27">
        <f ca="1">OFFSET('Prediktioner inlagda över tid'!A125,0,'Resultat prediktioner över tid'!$C$3-1-0*'Resultat prediktioner över tid'!$C$4)</f>
        <v>18.751050184997435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171.04899617035778</v>
      </c>
      <c r="K130" s="27">
        <f ca="1">OFFSET('Prediktioner döda över tid'!$A125,0,'Resultat prediktioner över tid'!$C$3-1-3*'Resultat prediktioner över tid'!$C$4)</f>
        <v>211.95734950520207</v>
      </c>
      <c r="L130" s="27">
        <f ca="1">OFFSET('Prediktioner döda över tid'!$A125,0,'Resultat prediktioner över tid'!$C$3-1-2*'Resultat prediktioner över tid'!$C$4)</f>
        <v>211.95734950520207</v>
      </c>
      <c r="M130" s="27">
        <f ca="1">OFFSET('Prediktioner döda över tid'!$A125,0,'Resultat prediktioner över tid'!$C$3-1-1*'Resultat prediktioner över tid'!$C$4)</f>
        <v>285.39106814059005</v>
      </c>
      <c r="N130" s="27">
        <f ca="1">OFFSET('Prediktioner döda över tid'!$A125,0,'Resultat prediktioner över tid'!$C$3-1-0*'Resultat prediktioner över tid'!$C$4)</f>
        <v>282.55936534373035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6.1062817657543764</v>
      </c>
      <c r="D131" s="27">
        <f ca="1">OFFSET('Prediktioner inlagda över tid'!A126,0,'Resultat prediktioner över tid'!$C$3-1-3*'Resultat prediktioner över tid'!$C$4)</f>
        <v>5.1470298148714368</v>
      </c>
      <c r="E131" s="27">
        <f ca="1">OFFSET('Prediktioner inlagda över tid'!A126,0,'Resultat prediktioner över tid'!$C$3-1-2*'Resultat prediktioner över tid'!$C$4)</f>
        <v>5.1470298148714368</v>
      </c>
      <c r="F131" s="27">
        <f ca="1">OFFSET('Prediktioner inlagda över tid'!A126,0,'Resultat prediktioner över tid'!$C$3-1-1*'Resultat prediktioner över tid'!$C$4)</f>
        <v>16.236640593729547</v>
      </c>
      <c r="G131" s="27">
        <f ca="1">OFFSET('Prediktioner inlagda över tid'!A126,0,'Resultat prediktioner över tid'!$C$3-1-0*'Resultat prediktioner över tid'!$C$4)</f>
        <v>18.076200078199879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171.24518443721433</v>
      </c>
      <c r="K131" s="27">
        <f ca="1">OFFSET('Prediktioner döda över tid'!$A126,0,'Resultat prediktioner över tid'!$C$3-1-3*'Resultat prediktioner över tid'!$C$4)</f>
        <v>212.1944706750574</v>
      </c>
      <c r="L131" s="27">
        <f ca="1">OFFSET('Prediktioner döda över tid'!$A126,0,'Resultat prediktioner över tid'!$C$3-1-2*'Resultat prediktioner över tid'!$C$4)</f>
        <v>212.1944706750574</v>
      </c>
      <c r="M131" s="27">
        <f ca="1">OFFSET('Prediktioner döda över tid'!$A126,0,'Resultat prediktioner över tid'!$C$3-1-1*'Resultat prediktioner över tid'!$C$4)</f>
        <v>286.28813741518837</v>
      </c>
      <c r="N131" s="27">
        <f ca="1">OFFSET('Prediktioner döda över tid'!$A126,0,'Resultat prediktioner över tid'!$C$3-1-0*'Resultat prediktioner över tid'!$C$4)</f>
        <v>283.50419540431653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5.9808362069974725</v>
      </c>
      <c r="D132" s="27">
        <f ca="1">OFFSET('Prediktioner inlagda över tid'!A127,0,'Resultat prediktioner över tid'!$C$3-1-3*'Resultat prediktioner över tid'!$C$4)</f>
        <v>4.9610741183515561</v>
      </c>
      <c r="E132" s="27">
        <f ca="1">OFFSET('Prediktioner inlagda över tid'!A127,0,'Resultat prediktioner över tid'!$C$3-1-2*'Resultat prediktioner över tid'!$C$4)</f>
        <v>4.9610741183515561</v>
      </c>
      <c r="F132" s="27">
        <f ca="1">OFFSET('Prediktioner inlagda över tid'!A127,0,'Resultat prediktioner över tid'!$C$3-1-1*'Resultat prediktioner över tid'!$C$4)</f>
        <v>15.668187385547981</v>
      </c>
      <c r="G132" s="27">
        <f ca="1">OFFSET('Prediktioner inlagda över tid'!A127,0,'Resultat prediktioner över tid'!$C$3-1-0*'Resultat prediktioner över tid'!$C$4)</f>
        <v>17.430299947983084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171.43552629150975</v>
      </c>
      <c r="K132" s="27">
        <f ca="1">OFFSET('Prediktioner döda över tid'!$A127,0,'Resultat prediktioner över tid'!$C$3-1-3*'Resultat prediktioner över tid'!$C$4)</f>
        <v>212.42026784087429</v>
      </c>
      <c r="L132" s="27">
        <f ca="1">OFFSET('Prediktioner döda över tid'!$A127,0,'Resultat prediktioner över tid'!$C$3-1-2*'Resultat prediktioner över tid'!$C$4)</f>
        <v>212.42026784087429</v>
      </c>
      <c r="M132" s="27">
        <f ca="1">OFFSET('Prediktioner döda över tid'!$A127,0,'Resultat prediktioner över tid'!$C$3-1-1*'Resultat prediktioner över tid'!$C$4)</f>
        <v>287.15065161929903</v>
      </c>
      <c r="N132" s="27">
        <f ca="1">OFFSET('Prediktioner döda över tid'!$A127,0,'Resultat prediktioner över tid'!$C$3-1-0*'Resultat prediktioner över tid'!$C$4)</f>
        <v>284.41241306400383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5.8637441637054151</v>
      </c>
      <c r="D133" s="27">
        <f ca="1">OFFSET('Prediktioner inlagda över tid'!A128,0,'Resultat prediktioner över tid'!$C$3-1-3*'Resultat prediktioner över tid'!$C$4)</f>
        <v>4.7872784393673022</v>
      </c>
      <c r="E133" s="27">
        <f ca="1">OFFSET('Prediktioner inlagda över tid'!A128,0,'Resultat prediktioner över tid'!$C$3-1-2*'Resultat prediktioner över tid'!$C$4)</f>
        <v>4.7872784393673022</v>
      </c>
      <c r="F133" s="27">
        <f ca="1">OFFSET('Prediktioner inlagda över tid'!A128,0,'Resultat prediktioner över tid'!$C$3-1-1*'Resultat prediktioner över tid'!$C$4)</f>
        <v>15.12503594437714</v>
      </c>
      <c r="G133" s="27">
        <f ca="1">OFFSET('Prediktioner inlagda över tid'!A128,0,'Resultat prediktioner över tid'!$C$3-1-0*'Resultat prediktioner över tid'!$C$4)</f>
        <v>16.812421147299158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171.62041071433501</v>
      </c>
      <c r="K133" s="27">
        <f ca="1">OFFSET('Prediktioner döda över tid'!$A128,0,'Resultat prediktioner över tid'!$C$3-1-3*'Resultat prediktioner över tid'!$C$4)</f>
        <v>212.63547154835373</v>
      </c>
      <c r="L133" s="27">
        <f ca="1">OFFSET('Prediktioner döda över tid'!$A128,0,'Resultat prediktioner över tid'!$C$3-1-2*'Resultat prediktioner över tid'!$C$4)</f>
        <v>212.63547154835373</v>
      </c>
      <c r="M133" s="27">
        <f ca="1">OFFSET('Prediktioner döda över tid'!$A128,0,'Resultat prediktioner över tid'!$C$3-1-1*'Resultat prediktioner över tid'!$C$4)</f>
        <v>287.98007901565518</v>
      </c>
      <c r="N133" s="27">
        <f ca="1">OFFSET('Prediktioner döda över tid'!$A128,0,'Resultat prediktioner över tid'!$C$3-1-0*'Resultat prediktioner över tid'!$C$4)</f>
        <v>285.28552688480801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5.7544467016365939</v>
      </c>
      <c r="D134" s="27">
        <f ca="1">OFFSET('Prediktioner inlagda över tid'!A129,0,'Resultat prediktioner över tid'!$C$3-1-3*'Resultat prediktioner över tid'!$C$4)</f>
        <v>4.6248737178814103</v>
      </c>
      <c r="E134" s="27">
        <f ca="1">OFFSET('Prediktioner inlagda över tid'!A129,0,'Resultat prediktioner över tid'!$C$3-1-2*'Resultat prediktioner över tid'!$C$4)</f>
        <v>4.6248737178814103</v>
      </c>
      <c r="F134" s="27">
        <f ca="1">OFFSET('Prediktioner inlagda över tid'!A129,0,'Resultat prediktioner över tid'!$C$3-1-1*'Resultat prediktioner över tid'!$C$4)</f>
        <v>14.606292461262052</v>
      </c>
      <c r="G134" s="27">
        <f ca="1">OFFSET('Prediktioner inlagda över tid'!A129,0,'Resultat prediktioner över tid'!$C$3-1-0*'Resultat prediktioner över tid'!$C$4)</f>
        <v>16.221633276181191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171.80020110118141</v>
      </c>
      <c r="K134" s="27">
        <f ca="1">OFFSET('Prediktioner döda över tid'!$A129,0,'Resultat prediktioner över tid'!$C$3-1-3*'Resultat prediktioner över tid'!$C$4)</f>
        <v>212.84076750041572</v>
      </c>
      <c r="L134" s="27">
        <f ca="1">OFFSET('Prediktioner döda över tid'!$A129,0,'Resultat prediktioner över tid'!$C$3-1-2*'Resultat prediktioner över tid'!$C$4)</f>
        <v>212.84076750041572</v>
      </c>
      <c r="M134" s="27">
        <f ca="1">OFFSET('Prediktioner döda över tid'!$A129,0,'Resultat prediktioner över tid'!$C$3-1-1*'Resultat prediktioner över tid'!$C$4)</f>
        <v>288.77784293307019</v>
      </c>
      <c r="N134" s="27">
        <f ca="1">OFFSET('Prediktioner döda över tid'!$A129,0,'Resultat prediktioner över tid'!$C$3-1-0*'Resultat prediktioner över tid'!$C$4)</f>
        <v>286.1250032051401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5.6524201292235121</v>
      </c>
      <c r="D135" s="27">
        <f ca="1">OFFSET('Prediktioner inlagda över tid'!A130,0,'Resultat prediktioner över tid'!$C$3-1-3*'Resultat prediktioner över tid'!$C$4)</f>
        <v>4.4731357874474318</v>
      </c>
      <c r="E135" s="27">
        <f ca="1">OFFSET('Prediktioner inlagda över tid'!A130,0,'Resultat prediktioner över tid'!$C$3-1-2*'Resultat prediktioner över tid'!$C$4)</f>
        <v>4.4731357874474318</v>
      </c>
      <c r="F135" s="27">
        <f ca="1">OFFSET('Prediktioner inlagda över tid'!A130,0,'Resultat prediktioner över tid'!$C$3-1-1*'Resultat prediktioner över tid'!$C$4)</f>
        <v>14.111071127441901</v>
      </c>
      <c r="G135" s="27">
        <f ca="1">OFFSET('Prediktioner inlagda över tid'!A130,0,'Resultat prediktioner över tid'!$C$3-1-0*'Resultat prediktioner över tid'!$C$4)</f>
        <v>15.65700812399205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171.97523682286544</v>
      </c>
      <c r="K135" s="27">
        <f ca="1">OFFSET('Prediktioner döda över tid'!$A130,0,'Resultat prediktioner över tid'!$C$3-1-3*'Resultat prediktioner över tid'!$C$4)</f>
        <v>213.03679900646569</v>
      </c>
      <c r="L135" s="27">
        <f ca="1">OFFSET('Prediktioner döda över tid'!$A130,0,'Resultat prediktioner över tid'!$C$3-1-2*'Resultat prediktioner över tid'!$C$4)</f>
        <v>213.03679900646569</v>
      </c>
      <c r="M135" s="27">
        <f ca="1">OFFSET('Prediktioner döda över tid'!$A130,0,'Resultat prediktioner över tid'!$C$3-1-1*'Resultat prediktioner över tid'!$C$4)</f>
        <v>289.54532136382795</v>
      </c>
      <c r="N135" s="27">
        <f ca="1">OFFSET('Prediktioner döda över tid'!$A130,0,'Resultat prediktioner över tid'!$C$3-1-0*'Resultat prediktioner över tid'!$C$4)</f>
        <v>286.93226529794975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0.6640625" defaultRowHeight="16" x14ac:dyDescent="0.2"/>
  <cols>
    <col min="3" max="3" width="16.832031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Prediktion!C3</f>
        <v>10</v>
      </c>
      <c r="C2" s="4">
        <f>B2+2*SQRT(B2)</f>
        <v>16.32455532033676</v>
      </c>
    </row>
    <row r="3" spans="1:3" x14ac:dyDescent="0.2">
      <c r="A3" s="2">
        <f>A2+1</f>
        <v>43901</v>
      </c>
      <c r="B3" s="4">
        <f ca="1">Prediktion!C4</f>
        <v>10.39671388888889</v>
      </c>
      <c r="C3" s="4">
        <f t="shared" ref="C3:C66" ca="1" si="0">B3+2*SQRT(B3)</f>
        <v>16.845501027223939</v>
      </c>
    </row>
    <row r="4" spans="1:3" x14ac:dyDescent="0.2">
      <c r="A4" s="2">
        <f t="shared" ref="A4:A67" si="1">A3+1</f>
        <v>43902</v>
      </c>
      <c r="B4" s="4">
        <f ca="1">Prediktion!C5</f>
        <v>10.8521675355022</v>
      </c>
      <c r="C4" s="4">
        <f t="shared" ca="1" si="0"/>
        <v>17.440693178011973</v>
      </c>
    </row>
    <row r="5" spans="1:3" x14ac:dyDescent="0.2">
      <c r="A5" s="2">
        <f t="shared" si="1"/>
        <v>43903</v>
      </c>
      <c r="B5" s="4">
        <f ca="1">Prediktion!C6</f>
        <v>11.375079615063433</v>
      </c>
      <c r="C5" s="4">
        <f t="shared" ca="1" si="0"/>
        <v>18.120472002482693</v>
      </c>
    </row>
    <row r="6" spans="1:3" x14ac:dyDescent="0.2">
      <c r="A6" s="2">
        <f t="shared" si="1"/>
        <v>43904</v>
      </c>
      <c r="B6" s="4">
        <f ca="1">Prediktion!C7</f>
        <v>11.975449294175407</v>
      </c>
      <c r="C6" s="4">
        <f t="shared" ca="1" si="0"/>
        <v>18.89656171752916</v>
      </c>
    </row>
    <row r="7" spans="1:3" x14ac:dyDescent="0.2">
      <c r="A7" s="2">
        <f t="shared" si="1"/>
        <v>43905</v>
      </c>
      <c r="B7" s="4">
        <f ca="1">Prediktion!C8</f>
        <v>12.664740789817369</v>
      </c>
      <c r="C7" s="4">
        <f t="shared" ca="1" si="0"/>
        <v>19.782251812588566</v>
      </c>
    </row>
    <row r="8" spans="1:3" x14ac:dyDescent="0.2">
      <c r="A8" s="2">
        <f t="shared" si="1"/>
        <v>43906</v>
      </c>
      <c r="B8" s="4">
        <f ca="1">Prediktion!C9</f>
        <v>13.456093537179855</v>
      </c>
      <c r="C8" s="4">
        <f t="shared" ca="1" si="0"/>
        <v>20.792603207910169</v>
      </c>
    </row>
    <row r="9" spans="1:3" x14ac:dyDescent="0.2">
      <c r="A9" s="2">
        <f t="shared" si="1"/>
        <v>43907</v>
      </c>
      <c r="B9" s="4">
        <f ca="1">Prediktion!C10</f>
        <v>14.364561219277743</v>
      </c>
      <c r="C9" s="4">
        <f t="shared" ca="1" si="0"/>
        <v>21.944682912041717</v>
      </c>
    </row>
    <row r="10" spans="1:3" x14ac:dyDescent="0.2">
      <c r="A10" s="2">
        <f t="shared" si="1"/>
        <v>43908</v>
      </c>
      <c r="B10" s="4">
        <f ca="1">Prediktion!C11</f>
        <v>15.407383228396421</v>
      </c>
      <c r="C10" s="4">
        <f t="shared" ca="1" si="0"/>
        <v>23.257831171895294</v>
      </c>
    </row>
    <row r="11" spans="1:3" x14ac:dyDescent="0.2">
      <c r="A11" s="2">
        <f t="shared" si="1"/>
        <v>43909</v>
      </c>
      <c r="B11" s="4">
        <f ca="1">Prediktion!C12</f>
        <v>16.207578555183773</v>
      </c>
      <c r="C11" s="4">
        <f t="shared" ca="1" si="0"/>
        <v>24.259305961196418</v>
      </c>
    </row>
    <row r="12" spans="1:3" x14ac:dyDescent="0.2">
      <c r="A12" s="2">
        <f t="shared" si="1"/>
        <v>43910</v>
      </c>
      <c r="B12" s="4">
        <f ca="1">Prediktion!C13</f>
        <v>17.066331328984184</v>
      </c>
      <c r="C12" s="4">
        <f t="shared" ca="1" si="0"/>
        <v>25.32861462816588</v>
      </c>
    </row>
    <row r="13" spans="1:3" x14ac:dyDescent="0.2">
      <c r="A13" s="2">
        <f t="shared" si="1"/>
        <v>43911</v>
      </c>
      <c r="B13" s="4">
        <f ca="1">Prediktion!C14</f>
        <v>17.983284604937189</v>
      </c>
      <c r="C13" s="4">
        <f t="shared" ca="1" si="0"/>
        <v>26.464625207680882</v>
      </c>
    </row>
    <row r="14" spans="1:3" x14ac:dyDescent="0.2">
      <c r="A14" s="2">
        <f t="shared" si="1"/>
        <v>43912</v>
      </c>
      <c r="B14" s="4">
        <f ca="1">Prediktion!C15</f>
        <v>18.956687249987723</v>
      </c>
      <c r="C14" s="4">
        <f t="shared" ca="1" si="0"/>
        <v>27.664542841346076</v>
      </c>
    </row>
    <row r="15" spans="1:3" x14ac:dyDescent="0.2">
      <c r="A15" s="2">
        <f t="shared" si="1"/>
        <v>43913</v>
      </c>
      <c r="B15" s="4">
        <f ca="1">Prediktion!C16</f>
        <v>19.982996825019313</v>
      </c>
      <c r="C15" s="4">
        <f t="shared" ca="1" si="0"/>
        <v>28.923465901084462</v>
      </c>
    </row>
    <row r="16" spans="1:3" x14ac:dyDescent="0.2">
      <c r="A16" s="2">
        <f t="shared" si="1"/>
        <v>43914</v>
      </c>
      <c r="B16" s="4">
        <f ca="1">Prediktion!C17</f>
        <v>21.056399104884136</v>
      </c>
      <c r="C16" s="4">
        <f t="shared" ca="1" si="0"/>
        <v>30.233849536215082</v>
      </c>
    </row>
    <row r="17" spans="1:3" x14ac:dyDescent="0.2">
      <c r="A17" s="2">
        <f t="shared" si="1"/>
        <v>43915</v>
      </c>
      <c r="B17" s="4">
        <f ca="1">Prediktion!C18</f>
        <v>22.168229478115496</v>
      </c>
      <c r="C17" s="4">
        <f t="shared" ca="1" si="0"/>
        <v>31.584859337702312</v>
      </c>
    </row>
    <row r="18" spans="1:3" x14ac:dyDescent="0.2">
      <c r="A18" s="2">
        <f t="shared" si="1"/>
        <v>43916</v>
      </c>
      <c r="B18" s="4">
        <f ca="1">Prediktion!C19</f>
        <v>23.306279262398721</v>
      </c>
      <c r="C18" s="4">
        <f t="shared" ca="1" si="0"/>
        <v>32.961594744017894</v>
      </c>
    </row>
    <row r="19" spans="1:3" x14ac:dyDescent="0.2">
      <c r="A19" s="2">
        <f t="shared" si="1"/>
        <v>43917</v>
      </c>
      <c r="B19" s="4">
        <f ca="1">Prediktion!C20</f>
        <v>24.453967509284933</v>
      </c>
      <c r="C19" s="4">
        <f t="shared" ca="1" si="0"/>
        <v>34.344158105888198</v>
      </c>
    </row>
    <row r="20" spans="1:3" x14ac:dyDescent="0.2">
      <c r="A20" s="2">
        <f t="shared" si="1"/>
        <v>43918</v>
      </c>
      <c r="B20" s="4">
        <f ca="1">Prediktion!C21</f>
        <v>25.648720776987318</v>
      </c>
      <c r="C20" s="4">
        <f t="shared" ca="1" si="0"/>
        <v>35.77763400141319</v>
      </c>
    </row>
    <row r="21" spans="1:3" x14ac:dyDescent="0.2">
      <c r="A21" s="2">
        <f t="shared" si="1"/>
        <v>43919</v>
      </c>
      <c r="B21" s="4">
        <f ca="1">Prediktion!C22</f>
        <v>26.888298313619611</v>
      </c>
      <c r="C21" s="4">
        <f t="shared" ca="1" si="0"/>
        <v>37.25908387954847</v>
      </c>
    </row>
    <row r="22" spans="1:3" x14ac:dyDescent="0.2">
      <c r="A22" s="2">
        <f t="shared" si="1"/>
        <v>43920</v>
      </c>
      <c r="B22" s="4">
        <f ca="1">Prediktion!C23</f>
        <v>28.170155535084888</v>
      </c>
      <c r="C22" s="4">
        <f t="shared" ca="1" si="0"/>
        <v>38.785268447359513</v>
      </c>
    </row>
    <row r="23" spans="1:3" x14ac:dyDescent="0.2">
      <c r="A23" s="2">
        <f t="shared" si="1"/>
        <v>43921</v>
      </c>
      <c r="B23" s="4">
        <f ca="1">Prediktion!C24</f>
        <v>29.491609736163007</v>
      </c>
      <c r="C23" s="4">
        <f t="shared" ca="1" si="0"/>
        <v>40.352845344723022</v>
      </c>
    </row>
    <row r="24" spans="1:3" x14ac:dyDescent="0.2">
      <c r="A24" s="2">
        <f t="shared" si="1"/>
        <v>43922</v>
      </c>
      <c r="B24" s="4">
        <f ca="1">Prediktion!C25</f>
        <v>30.8500887106965</v>
      </c>
      <c r="C24" s="4">
        <f t="shared" ca="1" si="0"/>
        <v>41.958659943883333</v>
      </c>
    </row>
    <row r="25" spans="1:3" x14ac:dyDescent="0.2">
      <c r="A25" s="2">
        <f t="shared" si="1"/>
        <v>43923</v>
      </c>
      <c r="B25" s="4">
        <f ca="1">Prediktion!C26</f>
        <v>32.243485716745283</v>
      </c>
      <c r="C25" s="4">
        <f t="shared" ca="1" si="0"/>
        <v>43.600155249094158</v>
      </c>
    </row>
    <row r="26" spans="1:3" x14ac:dyDescent="0.2">
      <c r="A26" s="2">
        <f t="shared" si="1"/>
        <v>43924</v>
      </c>
      <c r="B26" s="4">
        <f ca="1">Prediktion!C27</f>
        <v>33.670649275081686</v>
      </c>
      <c r="C26" s="4">
        <f t="shared" ca="1" si="0"/>
        <v>45.275932429762868</v>
      </c>
    </row>
    <row r="27" spans="1:3" x14ac:dyDescent="0.2">
      <c r="A27" s="2">
        <f t="shared" si="1"/>
        <v>43925</v>
      </c>
      <c r="B27" s="4">
        <f ca="1">Prediktion!C28</f>
        <v>35.132042225441026</v>
      </c>
      <c r="C27" s="4">
        <f t="shared" ca="1" si="0"/>
        <v>46.986499990423958</v>
      </c>
    </row>
    <row r="28" spans="1:3" x14ac:dyDescent="0.2">
      <c r="A28" s="2">
        <f t="shared" si="1"/>
        <v>43926</v>
      </c>
      <c r="B28" s="4">
        <f ca="1">Prediktion!C29</f>
        <v>36.630611415620976</v>
      </c>
      <c r="C28" s="4">
        <f t="shared" ca="1" si="0"/>
        <v>48.735257038789129</v>
      </c>
    </row>
    <row r="29" spans="1:3" x14ac:dyDescent="0.2">
      <c r="A29" s="2">
        <f t="shared" si="1"/>
        <v>43927</v>
      </c>
      <c r="B29" s="4">
        <f ca="1">Prediktion!C30</f>
        <v>38.164144178318885</v>
      </c>
      <c r="C29" s="4">
        <f t="shared" ca="1" si="0"/>
        <v>50.519571192925689</v>
      </c>
    </row>
    <row r="30" spans="1:3" x14ac:dyDescent="0.2">
      <c r="A30" s="2">
        <f t="shared" si="1"/>
        <v>43928</v>
      </c>
      <c r="B30" s="4">
        <f ca="1">Prediktion!C31</f>
        <v>39.730412790064925</v>
      </c>
      <c r="C30" s="4">
        <f t="shared" ca="1" si="0"/>
        <v>52.336825886590823</v>
      </c>
    </row>
    <row r="31" spans="1:3" x14ac:dyDescent="0.2">
      <c r="A31" s="2">
        <f t="shared" si="1"/>
        <v>43929</v>
      </c>
      <c r="B31" s="4">
        <f ca="1">Prediktion!C32</f>
        <v>41.327218909314027</v>
      </c>
      <c r="C31" s="4">
        <f t="shared" ca="1" si="0"/>
        <v>54.184468834444054</v>
      </c>
    </row>
    <row r="32" spans="1:3" x14ac:dyDescent="0.2">
      <c r="A32" s="2">
        <f t="shared" si="1"/>
        <v>43930</v>
      </c>
      <c r="B32" s="4">
        <f ca="1">Prediktion!C33</f>
        <v>42.952419765406795</v>
      </c>
      <c r="C32" s="4">
        <f t="shared" ca="1" si="0"/>
        <v>56.060038887948735</v>
      </c>
    </row>
    <row r="33" spans="1:3" x14ac:dyDescent="0.2">
      <c r="A33" s="2">
        <f t="shared" si="1"/>
        <v>43931</v>
      </c>
      <c r="B33" s="4">
        <f ca="1">Prediktion!C34</f>
        <v>44.603921443520306</v>
      </c>
      <c r="C33" s="4">
        <f t="shared" ca="1" si="0"/>
        <v>57.961154906108334</v>
      </c>
    </row>
    <row r="34" spans="1:3" x14ac:dyDescent="0.2">
      <c r="A34" s="2">
        <f t="shared" si="1"/>
        <v>43932</v>
      </c>
      <c r="B34" s="4">
        <f ca="1">Prediktion!C35</f>
        <v>46.279619386827825</v>
      </c>
      <c r="C34" s="4">
        <f t="shared" ca="1" si="0"/>
        <v>59.885444519737305</v>
      </c>
    </row>
    <row r="35" spans="1:3" x14ac:dyDescent="0.2">
      <c r="A35" s="2">
        <f t="shared" si="1"/>
        <v>43933</v>
      </c>
      <c r="B35" s="4">
        <f ca="1">Prediktion!C36</f>
        <v>47.977259709954367</v>
      </c>
      <c r="C35" s="4">
        <f t="shared" ca="1" si="0"/>
        <v>61.830383503518675</v>
      </c>
    </row>
    <row r="36" spans="1:3" x14ac:dyDescent="0.2">
      <c r="A36" s="2">
        <f t="shared" si="1"/>
        <v>43934</v>
      </c>
      <c r="B36" s="4">
        <f ca="1">Prediktion!C37</f>
        <v>49.694186840152085</v>
      </c>
      <c r="C36" s="4">
        <f t="shared" ca="1" si="0"/>
        <v>63.793007619231744</v>
      </c>
    </row>
    <row r="37" spans="1:3" x14ac:dyDescent="0.2">
      <c r="A37" s="2">
        <f t="shared" si="1"/>
        <v>43935</v>
      </c>
      <c r="B37" s="4">
        <f ca="1">Prediktion!C38</f>
        <v>51.426933092163608</v>
      </c>
      <c r="C37" s="4">
        <f t="shared" ca="1" si="0"/>
        <v>65.769447947259778</v>
      </c>
    </row>
    <row r="38" spans="1:3" x14ac:dyDescent="0.2">
      <c r="A38" s="2">
        <f t="shared" si="1"/>
        <v>43936</v>
      </c>
      <c r="B38" s="4">
        <f ca="1">Prediktion!C39</f>
        <v>53.171865671930334</v>
      </c>
      <c r="C38" s="4">
        <f t="shared" ca="1" si="0"/>
        <v>67.755673908729165</v>
      </c>
    </row>
    <row r="39" spans="1:3" x14ac:dyDescent="0.2">
      <c r="A39" s="2">
        <f t="shared" si="1"/>
        <v>43937</v>
      </c>
      <c r="B39" s="4">
        <f ca="1">Prediktion!C40</f>
        <v>54.925172958959976</v>
      </c>
      <c r="C39" s="4">
        <f t="shared" ca="1" si="0"/>
        <v>69.747476822929301</v>
      </c>
    </row>
    <row r="40" spans="1:3" x14ac:dyDescent="0.2">
      <c r="A40" s="2">
        <f t="shared" si="1"/>
        <v>43938</v>
      </c>
      <c r="B40" s="4">
        <f ca="1">Prediktion!C41</f>
        <v>56.682843325212225</v>
      </c>
      <c r="C40" s="4">
        <f t="shared" ca="1" si="0"/>
        <v>71.740445169491707</v>
      </c>
    </row>
    <row r="41" spans="1:3" x14ac:dyDescent="0.2">
      <c r="A41" s="2">
        <f t="shared" si="1"/>
        <v>43939</v>
      </c>
      <c r="B41" s="4">
        <f ca="1">Prediktion!C42</f>
        <v>58.440638270354377</v>
      </c>
      <c r="C41" s="4">
        <f t="shared" ca="1" si="0"/>
        <v>73.729933645924092</v>
      </c>
    </row>
    <row r="42" spans="1:3" x14ac:dyDescent="0.2">
      <c r="A42" s="2">
        <f t="shared" si="1"/>
        <v>43940</v>
      </c>
      <c r="B42" s="4">
        <f ca="1">Prediktion!C43</f>
        <v>60.19406399269937</v>
      </c>
      <c r="C42" s="4">
        <f t="shared" ca="1" si="0"/>
        <v>75.711030705649335</v>
      </c>
    </row>
    <row r="43" spans="1:3" x14ac:dyDescent="0.2">
      <c r="A43" s="2">
        <f t="shared" si="1"/>
        <v>43941</v>
      </c>
      <c r="B43" s="4">
        <f ca="1">Prediktion!C44</f>
        <v>61.938348852479216</v>
      </c>
      <c r="C43" s="4">
        <f t="shared" ca="1" si="0"/>
        <v>77.678532949557521</v>
      </c>
    </row>
    <row r="44" spans="1:3" x14ac:dyDescent="0.2">
      <c r="A44" s="2">
        <f t="shared" si="1"/>
        <v>43942</v>
      </c>
      <c r="B44" s="4">
        <f ca="1">Prediktion!C45</f>
        <v>63.66843879373593</v>
      </c>
      <c r="C44" s="4">
        <f t="shared" ca="1" si="0"/>
        <v>79.626939825316043</v>
      </c>
    </row>
    <row r="45" spans="1:3" x14ac:dyDescent="0.2">
      <c r="A45" s="2">
        <f t="shared" si="1"/>
        <v>43943</v>
      </c>
      <c r="B45" s="4">
        <f ca="1">Prediktion!C46</f>
        <v>65.379029000907508</v>
      </c>
      <c r="C45" s="4">
        <f t="shared" ca="1" si="0"/>
        <v>81.550488922746041</v>
      </c>
    </row>
    <row r="46" spans="1:3" x14ac:dyDescent="0.2">
      <c r="A46" s="2">
        <f t="shared" si="1"/>
        <v>43944</v>
      </c>
      <c r="B46" s="4">
        <f ca="1">Prediktion!C47</f>
        <v>67.064658264531161</v>
      </c>
      <c r="C46" s="4">
        <f t="shared" ca="1" si="0"/>
        <v>83.443261167652196</v>
      </c>
    </row>
    <row r="47" spans="1:3" x14ac:dyDescent="0.2">
      <c r="A47" s="2">
        <f t="shared" si="1"/>
        <v>43945</v>
      </c>
      <c r="B47" s="4">
        <f ca="1">Prediktion!C48</f>
        <v>68.719723803525042</v>
      </c>
      <c r="C47" s="4">
        <f t="shared" ca="1" si="0"/>
        <v>85.29919590652338</v>
      </c>
    </row>
    <row r="48" spans="1:3" x14ac:dyDescent="0.2">
      <c r="A48" s="2">
        <f t="shared" si="1"/>
        <v>43946</v>
      </c>
      <c r="B48" s="4">
        <f ca="1">Prediktion!C49</f>
        <v>70.338500238284595</v>
      </c>
      <c r="C48" s="4">
        <f t="shared" ca="1" si="0"/>
        <v>87.112110492285922</v>
      </c>
    </row>
    <row r="49" spans="1:3" x14ac:dyDescent="0.2">
      <c r="A49" s="2">
        <f t="shared" si="1"/>
        <v>43947</v>
      </c>
      <c r="B49" s="4">
        <f ca="1">Prediktion!C50</f>
        <v>71.915164113121264</v>
      </c>
      <c r="C49" s="4">
        <f t="shared" ca="1" si="0"/>
        <v>88.875725909609173</v>
      </c>
    </row>
    <row r="50" spans="1:3" x14ac:dyDescent="0.2">
      <c r="A50" s="2">
        <f t="shared" si="1"/>
        <v>43948</v>
      </c>
      <c r="B50" s="4">
        <f ca="1">Prediktion!C51</f>
        <v>73.443825234910918</v>
      </c>
      <c r="C50" s="4">
        <f t="shared" ca="1" si="0"/>
        <v>90.583699824290022</v>
      </c>
    </row>
    <row r="51" spans="1:3" x14ac:dyDescent="0.2">
      <c r="A51" s="2">
        <f t="shared" si="1"/>
        <v>43949</v>
      </c>
      <c r="B51" s="4">
        <f ca="1">Prediktion!C52</f>
        <v>74.918565617018004</v>
      </c>
      <c r="C51" s="4">
        <f t="shared" ca="1" si="0"/>
        <v>92.229667906244771</v>
      </c>
    </row>
    <row r="52" spans="1:3" x14ac:dyDescent="0.2">
      <c r="A52" s="2">
        <f t="shared" si="1"/>
        <v>43950</v>
      </c>
      <c r="B52" s="4">
        <f ca="1">Prediktion!C53</f>
        <v>76.333485825248687</v>
      </c>
      <c r="C52" s="4">
        <f t="shared" ca="1" si="0"/>
        <v>93.807293175136536</v>
      </c>
    </row>
    <row r="53" spans="1:3" x14ac:dyDescent="0.2">
      <c r="A53" s="2">
        <f t="shared" si="1"/>
        <v>43951</v>
      </c>
      <c r="B53" s="4">
        <f ca="1">Prediktion!C54</f>
        <v>77.682756798541831</v>
      </c>
      <c r="C53" s="4">
        <f t="shared" ca="1" si="0"/>
        <v>95.310321213235298</v>
      </c>
    </row>
    <row r="54" spans="1:3" x14ac:dyDescent="0.2">
      <c r="A54" s="2">
        <f t="shared" si="1"/>
        <v>43952</v>
      </c>
      <c r="B54" s="4">
        <f ca="1">Prediktion!C55</f>
        <v>78.960672485790752</v>
      </c>
      <c r="C54" s="4">
        <f t="shared" ca="1" si="0"/>
        <v>96.732636078572583</v>
      </c>
    </row>
    <row r="55" spans="1:3" x14ac:dyDescent="0.2">
      <c r="A55" s="2">
        <f t="shared" si="1"/>
        <v>43953</v>
      </c>
      <c r="B55" s="4">
        <f ca="1">Prediktion!C56</f>
        <v>80.161694557055981</v>
      </c>
      <c r="C55" s="4">
        <f t="shared" ca="1" si="0"/>
        <v>98.068307252600164</v>
      </c>
    </row>
    <row r="56" spans="1:3" x14ac:dyDescent="0.2">
      <c r="A56" s="2">
        <f t="shared" si="1"/>
        <v>43954</v>
      </c>
      <c r="B56" s="4">
        <f ca="1">Prediktion!C57</f>
        <v>81.280498955424918</v>
      </c>
      <c r="C56" s="4">
        <f t="shared" ca="1" si="0"/>
        <v>99.311638570593445</v>
      </c>
    </row>
    <row r="57" spans="1:3" x14ac:dyDescent="0.2">
      <c r="A57" s="2">
        <f t="shared" si="1"/>
        <v>43955</v>
      </c>
      <c r="B57" s="4">
        <f ca="1">Prediktion!C58</f>
        <v>82.312023678411308</v>
      </c>
      <c r="C57" s="4">
        <f t="shared" ca="1" si="0"/>
        <v>100.45721848898431</v>
      </c>
    </row>
    <row r="58" spans="1:3" x14ac:dyDescent="0.2">
      <c r="A58" s="2">
        <f t="shared" si="1"/>
        <v>43956</v>
      </c>
      <c r="B58" s="4">
        <f ca="1">Prediktion!C59</f>
        <v>83.251516934927622</v>
      </c>
      <c r="C58" s="4">
        <f t="shared" ca="1" si="0"/>
        <v>101.49997078010887</v>
      </c>
    </row>
    <row r="59" spans="1:3" x14ac:dyDescent="0.2">
      <c r="A59" s="2">
        <f t="shared" si="1"/>
        <v>43957</v>
      </c>
      <c r="B59" s="4">
        <f ca="1">Prediktion!C60</f>
        <v>84.094584585605858</v>
      </c>
      <c r="C59" s="4">
        <f t="shared" ca="1" si="0"/>
        <v>102.43520448631868</v>
      </c>
    </row>
    <row r="60" spans="1:3" x14ac:dyDescent="0.2">
      <c r="A60" s="2">
        <f t="shared" si="1"/>
        <v>43958</v>
      </c>
      <c r="B60" s="4">
        <f ca="1">Prediktion!C61</f>
        <v>84.837235588754069</v>
      </c>
      <c r="C60" s="4">
        <f t="shared" ca="1" si="0"/>
        <v>103.25866176467802</v>
      </c>
    </row>
    <row r="61" spans="1:3" x14ac:dyDescent="0.2">
      <c r="A61" s="2">
        <f t="shared" si="1"/>
        <v>43959</v>
      </c>
      <c r="B61" s="4">
        <f ca="1">Prediktion!C62</f>
        <v>85.475924115028363</v>
      </c>
      <c r="C61" s="4">
        <f t="shared" ca="1" si="0"/>
        <v>103.96656219109576</v>
      </c>
    </row>
    <row r="62" spans="1:3" x14ac:dyDescent="0.2">
      <c r="A62" s="2">
        <f t="shared" si="1"/>
        <v>43960</v>
      </c>
      <c r="B62" s="4">
        <f ca="1">Prediktion!C63</f>
        <v>86.007587167353151</v>
      </c>
      <c r="C62" s="4">
        <f t="shared" ca="1" si="0"/>
        <v>104.55564228559702</v>
      </c>
    </row>
    <row r="63" spans="1:3" x14ac:dyDescent="0.2">
      <c r="A63" s="2">
        <f t="shared" si="1"/>
        <v>43961</v>
      </c>
      <c r="B63" s="4">
        <f ca="1">Prediktion!C64</f>
        <v>86.429677096964582</v>
      </c>
      <c r="C63" s="4">
        <f t="shared" ca="1" si="0"/>
        <v>105.02318963192845</v>
      </c>
    </row>
    <row r="64" spans="1:3" x14ac:dyDescent="0.2">
      <c r="A64" s="2">
        <f t="shared" si="1"/>
        <v>43962</v>
      </c>
      <c r="B64" s="4">
        <f ca="1">Prediktion!C65</f>
        <v>86.740189542459518</v>
      </c>
      <c r="C64" s="4">
        <f t="shared" ca="1" si="0"/>
        <v>105.36707221696622</v>
      </c>
    </row>
    <row r="65" spans="1:3" x14ac:dyDescent="0.2">
      <c r="A65" s="2">
        <f t="shared" si="1"/>
        <v>43963</v>
      </c>
      <c r="B65" s="4">
        <f ca="1">Prediktion!C66</f>
        <v>86.937686141688786</v>
      </c>
      <c r="C65" s="4">
        <f t="shared" ca="1" si="0"/>
        <v>105.58576230430555</v>
      </c>
    </row>
    <row r="66" spans="1:3" x14ac:dyDescent="0.2">
      <c r="A66" s="2">
        <f t="shared" si="1"/>
        <v>43964</v>
      </c>
      <c r="B66" s="4">
        <f ca="1">Prediktion!C67</f>
        <v>87.021311439353951</v>
      </c>
      <c r="C66" s="4">
        <f t="shared" ca="1" si="0"/>
        <v>105.67835423175318</v>
      </c>
    </row>
    <row r="67" spans="1:3" x14ac:dyDescent="0.2">
      <c r="A67" s="2">
        <f t="shared" si="1"/>
        <v>43965</v>
      </c>
      <c r="B67" s="4">
        <f ca="1">Prediktion!C68</f>
        <v>86.990803524106866</v>
      </c>
      <c r="C67" s="4">
        <f t="shared" ref="C67:C130" ca="1" si="2">B67+2*SQRT(B67)</f>
        <v>105.6445756385192</v>
      </c>
    </row>
    <row r="68" spans="1:3" x14ac:dyDescent="0.2">
      <c r="A68" s="2">
        <f t="shared" ref="A68:A131" si="3">A67+1</f>
        <v>43966</v>
      </c>
      <c r="B68" s="4">
        <f ca="1">Prediktion!C69</f>
        <v>86.846498077961016</v>
      </c>
      <c r="C68" s="4">
        <f t="shared" ca="1" si="2"/>
        <v>105.48479178505352</v>
      </c>
    </row>
    <row r="69" spans="1:3" x14ac:dyDescent="0.2">
      <c r="A69" s="2">
        <f t="shared" si="3"/>
        <v>43967</v>
      </c>
      <c r="B69" s="4">
        <f ca="1">Prediktion!C70</f>
        <v>86.589325701742354</v>
      </c>
      <c r="C69" s="4">
        <f t="shared" ca="1" si="2"/>
        <v>105.2000028201862</v>
      </c>
    </row>
    <row r="70" spans="1:3" x14ac:dyDescent="0.2">
      <c r="A70" s="2">
        <f t="shared" si="3"/>
        <v>43968</v>
      </c>
      <c r="B70" s="4">
        <f ca="1">Prediktion!C71</f>
        <v>86.220802577268032</v>
      </c>
      <c r="C70" s="4">
        <f t="shared" ca="1" si="2"/>
        <v>104.79183405936595</v>
      </c>
    </row>
    <row r="71" spans="1:3" x14ac:dyDescent="0.2">
      <c r="A71" s="2">
        <f t="shared" si="3"/>
        <v>43969</v>
      </c>
      <c r="B71" s="4">
        <f ca="1">Prediktion!C72</f>
        <v>85.743014709933604</v>
      </c>
      <c r="C71" s="4">
        <f t="shared" ca="1" si="2"/>
        <v>104.26251953160026</v>
      </c>
    </row>
    <row r="72" spans="1:3" x14ac:dyDescent="0.2">
      <c r="A72" s="2">
        <f t="shared" si="3"/>
        <v>43970</v>
      </c>
      <c r="B72" s="4">
        <f ca="1">Prediktion!C73</f>
        <v>85.158596114562712</v>
      </c>
      <c r="C72" s="4">
        <f t="shared" ca="1" si="2"/>
        <v>103.61487917638885</v>
      </c>
    </row>
    <row r="73" spans="1:3" x14ac:dyDescent="0.2">
      <c r="A73" s="2">
        <f t="shared" si="3"/>
        <v>43971</v>
      </c>
      <c r="B73" s="4">
        <f ca="1">Prediktion!C74</f>
        <v>84.470701285825243</v>
      </c>
      <c r="C73" s="4">
        <f t="shared" ca="1" si="2"/>
        <v>102.85229004042698</v>
      </c>
    </row>
    <row r="74" spans="1:3" x14ac:dyDescent="0.2">
      <c r="A74" s="2">
        <f t="shared" si="3"/>
        <v>43972</v>
      </c>
      <c r="B74" s="4">
        <f ca="1">Prediktion!C75</f>
        <v>83.682972408244908</v>
      </c>
      <c r="C74" s="4">
        <f t="shared" ca="1" si="2"/>
        <v>101.97865194285032</v>
      </c>
    </row>
    <row r="75" spans="1:3" x14ac:dyDescent="0.2">
      <c r="A75" s="2">
        <f t="shared" si="3"/>
        <v>43973</v>
      </c>
      <c r="B75" s="4">
        <f ca="1">Prediktion!C76</f>
        <v>82.799501864596905</v>
      </c>
      <c r="C75" s="4">
        <f t="shared" ca="1" si="2"/>
        <v>100.99834818677864</v>
      </c>
    </row>
    <row r="76" spans="1:3" x14ac:dyDescent="0.2">
      <c r="A76" s="2">
        <f t="shared" si="3"/>
        <v>43974</v>
      </c>
      <c r="B76" s="4">
        <f ca="1">Prediktion!C77</f>
        <v>81.82479069013938</v>
      </c>
      <c r="C76" s="4">
        <f t="shared" ca="1" si="2"/>
        <v>99.916201988337136</v>
      </c>
    </row>
    <row r="77" spans="1:3" x14ac:dyDescent="0.2">
      <c r="A77" s="2">
        <f t="shared" si="3"/>
        <v>43975</v>
      </c>
      <c r="B77" s="4">
        <f ca="1">Prediktion!C78</f>
        <v>80.763703688520337</v>
      </c>
      <c r="C77" s="4">
        <f t="shared" ca="1" si="2"/>
        <v>98.737429366689611</v>
      </c>
    </row>
    <row r="78" spans="1:3" x14ac:dyDescent="0.2">
      <c r="A78" s="2">
        <f t="shared" si="3"/>
        <v>43976</v>
      </c>
      <c r="B78" s="4">
        <f ca="1">Prediktion!C79</f>
        <v>79.621421969081126</v>
      </c>
      <c r="C78" s="4">
        <f t="shared" ca="1" si="2"/>
        <v>97.46758928523964</v>
      </c>
    </row>
    <row r="79" spans="1:3" x14ac:dyDescent="0.2">
      <c r="A79" s="2">
        <f t="shared" si="3"/>
        <v>43977</v>
      </c>
      <c r="B79" s="4">
        <f ca="1">Prediktion!C80</f>
        <v>78.403393682366797</v>
      </c>
      <c r="C79" s="4">
        <f t="shared" ca="1" si="2"/>
        <v>96.112531852516895</v>
      </c>
    </row>
    <row r="80" spans="1:3" x14ac:dyDescent="0.2">
      <c r="A80" s="2">
        <f t="shared" si="3"/>
        <v>43978</v>
      </c>
      <c r="B80" s="4">
        <f ca="1">Prediktion!C81</f>
        <v>77.115283722371117</v>
      </c>
      <c r="C80" s="4">
        <f t="shared" ca="1" si="2"/>
        <v>94.678345382841499</v>
      </c>
    </row>
    <row r="81" spans="1:3" x14ac:dyDescent="0.2">
      <c r="A81" s="2">
        <f t="shared" si="3"/>
        <v>43979</v>
      </c>
      <c r="B81" s="4">
        <f ca="1">Prediktion!C82</f>
        <v>75.76292313792429</v>
      </c>
      <c r="C81" s="4">
        <f t="shared" ca="1" si="2"/>
        <v>93.171303089881249</v>
      </c>
    </row>
    <row r="82" spans="1:3" x14ac:dyDescent="0.2">
      <c r="A82" s="2">
        <f t="shared" si="3"/>
        <v>43980</v>
      </c>
      <c r="B82" s="4">
        <f ca="1">Prediktion!C83</f>
        <v>74.352258968659555</v>
      </c>
      <c r="C82" s="4">
        <f t="shared" ca="1" si="2"/>
        <v>91.597810159463464</v>
      </c>
    </row>
    <row r="83" spans="1:3" x14ac:dyDescent="0.2">
      <c r="A83" s="2">
        <f t="shared" si="3"/>
        <v>43981</v>
      </c>
      <c r="B83" s="4">
        <f ca="1">Prediktion!C84</f>
        <v>72.889305178760026</v>
      </c>
      <c r="C83" s="4">
        <f t="shared" ca="1" si="2"/>
        <v>89.964351905344415</v>
      </c>
    </row>
    <row r="84" spans="1:3" x14ac:dyDescent="0.2">
      <c r="A84" s="2">
        <f t="shared" si="3"/>
        <v>43982</v>
      </c>
      <c r="B84" s="4">
        <f ca="1">Prediktion!C85</f>
        <v>71.380095305886925</v>
      </c>
      <c r="C84" s="4">
        <f t="shared" ca="1" si="2"/>
        <v>88.277443654771361</v>
      </c>
    </row>
    <row r="85" spans="1:3" x14ac:dyDescent="0.2">
      <c r="A85" s="2">
        <f t="shared" si="3"/>
        <v>43983</v>
      </c>
      <c r="B85" s="4">
        <f ca="1">Prediktion!C86</f>
        <v>69.830637375577268</v>
      </c>
      <c r="C85" s="4">
        <f t="shared" ca="1" si="2"/>
        <v>86.543582941883315</v>
      </c>
    </row>
    <row r="86" spans="1:3" x14ac:dyDescent="0.2">
      <c r="A86" s="2">
        <f t="shared" si="3"/>
        <v>43984</v>
      </c>
      <c r="B86" s="4">
        <f ca="1">Prediktion!C87</f>
        <v>68.246871555751682</v>
      </c>
      <c r="C86" s="4">
        <f t="shared" ca="1" si="2"/>
        <v>84.769204509151649</v>
      </c>
    </row>
    <row r="87" spans="1:3" x14ac:dyDescent="0.2">
      <c r="A87" s="2">
        <f t="shared" si="3"/>
        <v>43985</v>
      </c>
      <c r="B87" s="4">
        <f ca="1">Prediktion!C88</f>
        <v>66.634630944973793</v>
      </c>
      <c r="C87" s="4">
        <f t="shared" ca="1" si="2"/>
        <v>82.960638533477947</v>
      </c>
    </row>
    <row r="88" spans="1:3" x14ac:dyDescent="0.2">
      <c r="A88" s="2">
        <f t="shared" si="3"/>
        <v>43986</v>
      </c>
      <c r="B88" s="4">
        <f ca="1">Prediktion!C89</f>
        <v>64.9996058051061</v>
      </c>
      <c r="C88" s="4">
        <f t="shared" ca="1" si="2"/>
        <v>81.124072407770029</v>
      </c>
    </row>
    <row r="89" spans="1:3" x14ac:dyDescent="0.2">
      <c r="A89" s="2">
        <f t="shared" si="3"/>
        <v>43987</v>
      </c>
      <c r="B89" s="4">
        <f ca="1">Prediktion!C90</f>
        <v>63.347311467125365</v>
      </c>
      <c r="C89" s="4">
        <f t="shared" ca="1" si="2"/>
        <v>79.265516324096566</v>
      </c>
    </row>
    <row r="90" spans="1:3" x14ac:dyDescent="0.2">
      <c r="A90" s="2">
        <f t="shared" si="3"/>
        <v>43988</v>
      </c>
      <c r="B90" s="4">
        <f ca="1">Prediktion!C91</f>
        <v>61.683060060272645</v>
      </c>
      <c r="C90" s="4">
        <f t="shared" ca="1" si="2"/>
        <v>77.390772823150968</v>
      </c>
    </row>
    <row r="91" spans="1:3" x14ac:dyDescent="0.2">
      <c r="A91" s="2">
        <f t="shared" si="3"/>
        <v>43989</v>
      </c>
      <c r="B91" s="4">
        <f ca="1">Prediktion!C92</f>
        <v>60.011936139592684</v>
      </c>
      <c r="C91" s="4">
        <f t="shared" ca="1" si="2"/>
        <v>75.505410396787894</v>
      </c>
    </row>
    <row r="92" spans="1:3" x14ac:dyDescent="0.2">
      <c r="A92" s="2">
        <f t="shared" si="3"/>
        <v>43990</v>
      </c>
      <c r="B92" s="4">
        <f ca="1">Prediktion!C93</f>
        <v>58.338776216852843</v>
      </c>
      <c r="C92" s="4">
        <f t="shared" ca="1" si="2"/>
        <v>73.61474115748463</v>
      </c>
    </row>
    <row r="93" spans="1:3" x14ac:dyDescent="0.2">
      <c r="A93" s="2">
        <f t="shared" si="3"/>
        <v>43991</v>
      </c>
      <c r="B93" s="4">
        <f ca="1">Prediktion!C94</f>
        <v>56.668152136145927</v>
      </c>
      <c r="C93" s="4">
        <f t="shared" ca="1" si="2"/>
        <v>71.723802522116756</v>
      </c>
    </row>
    <row r="94" spans="1:3" x14ac:dyDescent="0.2">
      <c r="A94" s="2">
        <f t="shared" si="3"/>
        <v>43992</v>
      </c>
      <c r="B94" s="4">
        <f ca="1">Prediktion!C95</f>
        <v>55.004358179184422</v>
      </c>
      <c r="C94" s="4">
        <f t="shared" ca="1" si="2"/>
        <v>69.837342798496124</v>
      </c>
    </row>
    <row r="95" spans="1:3" x14ac:dyDescent="0.2">
      <c r="A95" s="2">
        <f t="shared" si="3"/>
        <v>43993</v>
      </c>
      <c r="B95" s="4">
        <f ca="1">Prediktion!C96</f>
        <v>53.35140173706435</v>
      </c>
      <c r="C95" s="4">
        <f t="shared" ca="1" si="2"/>
        <v>67.959810512432639</v>
      </c>
    </row>
    <row r="96" spans="1:3" x14ac:dyDescent="0.2">
      <c r="A96" s="2">
        <f t="shared" si="3"/>
        <v>43994</v>
      </c>
      <c r="B96" s="4">
        <f ca="1">Prediktion!C97</f>
        <v>51.712997345431987</v>
      </c>
      <c r="C96" s="4">
        <f t="shared" ca="1" si="2"/>
        <v>66.095347271008407</v>
      </c>
    </row>
    <row r="97" spans="1:3" x14ac:dyDescent="0.2">
      <c r="A97" s="2">
        <f t="shared" si="3"/>
        <v>43995</v>
      </c>
      <c r="B97" s="4">
        <f ca="1">Prediktion!C98</f>
        <v>50.092563848489164</v>
      </c>
      <c r="C97" s="4">
        <f t="shared" ca="1" si="2"/>
        <v>64.247783924275922</v>
      </c>
    </row>
    <row r="98" spans="1:3" x14ac:dyDescent="0.2">
      <c r="A98" s="2">
        <f t="shared" si="3"/>
        <v>43996</v>
      </c>
      <c r="B98" s="4">
        <f ca="1">Prediktion!C99</f>
        <v>48.493224433770564</v>
      </c>
      <c r="C98" s="4">
        <f t="shared" ca="1" si="2"/>
        <v>62.420639762361951</v>
      </c>
    </row>
    <row r="99" spans="1:3" x14ac:dyDescent="0.2">
      <c r="A99" s="2">
        <f t="shared" si="3"/>
        <v>43997</v>
      </c>
      <c r="B99" s="4">
        <f ca="1">Prediktion!C100</f>
        <v>46.917809263564216</v>
      </c>
      <c r="C99" s="4">
        <f t="shared" ca="1" si="2"/>
        <v>60.617124467407685</v>
      </c>
    </row>
    <row r="100" spans="1:3" x14ac:dyDescent="0.2">
      <c r="A100" s="2">
        <f t="shared" si="3"/>
        <v>43998</v>
      </c>
      <c r="B100" s="4">
        <f ca="1">Prediktion!C101</f>
        <v>45.368860419689064</v>
      </c>
      <c r="C100" s="4">
        <f t="shared" ca="1" si="2"/>
        <v>58.840142529375441</v>
      </c>
    </row>
    <row r="101" spans="1:3" x14ac:dyDescent="0.2">
      <c r="A101" s="2">
        <f t="shared" si="3"/>
        <v>43999</v>
      </c>
      <c r="B101" s="4">
        <f ca="1">Prediktion!C102</f>
        <v>43.848638875442646</v>
      </c>
      <c r="C101" s="4">
        <f t="shared" ca="1" si="2"/>
        <v>57.092299830849598</v>
      </c>
    </row>
    <row r="102" spans="1:3" x14ac:dyDescent="0.2">
      <c r="A102" s="2">
        <f t="shared" si="3"/>
        <v>44000</v>
      </c>
      <c r="B102" s="4">
        <f ca="1">Prediktion!C103</f>
        <v>42.359133211155346</v>
      </c>
      <c r="C102" s="4">
        <f t="shared" ca="1" si="2"/>
        <v>55.375912107818735</v>
      </c>
    </row>
    <row r="103" spans="1:3" x14ac:dyDescent="0.2">
      <c r="A103" s="2">
        <f t="shared" si="3"/>
        <v>44001</v>
      </c>
      <c r="B103" s="4">
        <f ca="1">Prediktion!C104</f>
        <v>40.902069797150375</v>
      </c>
      <c r="C103" s="4">
        <f t="shared" ca="1" si="2"/>
        <v>53.693015000246255</v>
      </c>
    </row>
    <row r="104" spans="1:3" x14ac:dyDescent="0.2">
      <c r="A104" s="2">
        <f t="shared" si="3"/>
        <v>44002</v>
      </c>
      <c r="B104" s="4">
        <f ca="1">Prediktion!C105</f>
        <v>39.478924179207752</v>
      </c>
      <c r="C104" s="4">
        <f t="shared" ca="1" si="2"/>
        <v>52.045375417199764</v>
      </c>
    </row>
    <row r="105" spans="1:3" x14ac:dyDescent="0.2">
      <c r="A105" s="2">
        <f t="shared" si="3"/>
        <v>44003</v>
      </c>
      <c r="B105" s="4">
        <f ca="1">Prediktion!C106</f>
        <v>38.090933416070584</v>
      </c>
      <c r="C105" s="4">
        <f t="shared" ca="1" si="2"/>
        <v>50.434503955597727</v>
      </c>
    </row>
    <row r="106" spans="1:3" x14ac:dyDescent="0.2">
      <c r="A106" s="2">
        <f t="shared" si="3"/>
        <v>44004</v>
      </c>
      <c r="B106" s="4">
        <f ca="1">Prediktion!C107</f>
        <v>36.739109135360025</v>
      </c>
      <c r="C106" s="4">
        <f t="shared" ca="1" si="2"/>
        <v>48.861668128470356</v>
      </c>
    </row>
    <row r="107" spans="1:3" x14ac:dyDescent="0.2">
      <c r="A107" s="2">
        <f t="shared" si="3"/>
        <v>44005</v>
      </c>
      <c r="B107" s="4">
        <f ca="1">Prediktion!C108</f>
        <v>35.424251092790669</v>
      </c>
      <c r="C107" s="4">
        <f t="shared" ca="1" si="2"/>
        <v>47.327906177308307</v>
      </c>
    </row>
    <row r="108" spans="1:3" x14ac:dyDescent="0.2">
      <c r="A108" s="2">
        <f t="shared" si="3"/>
        <v>44006</v>
      </c>
      <c r="B108" s="4">
        <f ca="1">Prediktion!C109</f>
        <v>34.146961039188952</v>
      </c>
      <c r="C108" s="4">
        <f t="shared" ca="1" si="2"/>
        <v>45.83404126295553</v>
      </c>
    </row>
    <row r="109" spans="1:3" x14ac:dyDescent="0.2">
      <c r="A109" s="2">
        <f t="shared" si="3"/>
        <v>44007</v>
      </c>
      <c r="B109" s="4">
        <f ca="1">Prediktion!C110</f>
        <v>32.907656719967264</v>
      </c>
      <c r="C109" s="4">
        <f t="shared" ca="1" si="2"/>
        <v>44.380695850026441</v>
      </c>
    </row>
    <row r="110" spans="1:3" x14ac:dyDescent="0.2">
      <c r="A110" s="2">
        <f t="shared" si="3"/>
        <v>44008</v>
      </c>
      <c r="B110" s="4">
        <f ca="1">Prediktion!C111</f>
        <v>31.70658585192232</v>
      </c>
      <c r="C110" s="4">
        <f t="shared" ca="1" si="2"/>
        <v>42.968306120499818</v>
      </c>
    </row>
    <row r="111" spans="1:3" x14ac:dyDescent="0.2">
      <c r="A111" s="2">
        <f t="shared" si="3"/>
        <v>44009</v>
      </c>
      <c r="B111" s="4">
        <f ca="1">Prediktion!C112</f>
        <v>30.543839942106526</v>
      </c>
      <c r="C111" s="4">
        <f t="shared" ca="1" si="2"/>
        <v>41.59713627254235</v>
      </c>
    </row>
    <row r="112" spans="1:3" x14ac:dyDescent="0.2">
      <c r="A112" s="2">
        <f t="shared" si="3"/>
        <v>44010</v>
      </c>
      <c r="B112" s="4">
        <f ca="1">Prediktion!C113</f>
        <v>29.419367832734913</v>
      </c>
      <c r="C112" s="4">
        <f t="shared" ca="1" si="2"/>
        <v>40.267292580397005</v>
      </c>
    </row>
    <row r="113" spans="1:3" x14ac:dyDescent="0.2">
      <c r="A113" s="2">
        <f t="shared" si="3"/>
        <v>44011</v>
      </c>
      <c r="B113" s="4">
        <f ca="1">Prediktion!C114</f>
        <v>28.332988874378533</v>
      </c>
      <c r="C113" s="4">
        <f t="shared" ca="1" si="2"/>
        <v>38.978737110059953</v>
      </c>
    </row>
    <row r="114" spans="1:3" x14ac:dyDescent="0.2">
      <c r="A114" s="2">
        <f t="shared" si="3"/>
        <v>44012</v>
      </c>
      <c r="B114" s="4">
        <f ca="1">Prediktion!C115</f>
        <v>27.284405646861153</v>
      </c>
      <c r="C114" s="4">
        <f t="shared" ca="1" si="2"/>
        <v>37.731301003255062</v>
      </c>
    </row>
    <row r="115" spans="1:3" x14ac:dyDescent="0.2">
      <c r="A115" s="2">
        <f t="shared" si="3"/>
        <v>44013</v>
      </c>
      <c r="B115" s="4">
        <f ca="1">Prediktion!C116</f>
        <v>26.273216163182884</v>
      </c>
      <c r="C115" s="4">
        <f t="shared" ca="1" si="2"/>
        <v>36.524697258748127</v>
      </c>
    </row>
    <row r="116" spans="1:3" x14ac:dyDescent="0.2">
      <c r="A116" s="2">
        <f t="shared" si="3"/>
        <v>44014</v>
      </c>
      <c r="B116" s="4">
        <f ca="1">Prediktion!C117</f>
        <v>25.298925506355058</v>
      </c>
      <c r="C116" s="4">
        <f t="shared" ca="1" si="2"/>
        <v>35.358532955228014</v>
      </c>
    </row>
    <row r="117" spans="1:3" x14ac:dyDescent="0.2">
      <c r="A117" s="2">
        <f t="shared" si="3"/>
        <v>44015</v>
      </c>
      <c r="B117" s="4">
        <f ca="1">Prediktion!C118</f>
        <v>24.360956862201196</v>
      </c>
      <c r="C117" s="4">
        <f t="shared" ca="1" si="2"/>
        <v>34.232320873765389</v>
      </c>
    </row>
    <row r="118" spans="1:3" x14ac:dyDescent="0.2">
      <c r="A118" s="2">
        <f t="shared" si="3"/>
        <v>44016</v>
      </c>
      <c r="B118" s="4">
        <f ca="1">Prediktion!C119</f>
        <v>23.458661922951126</v>
      </c>
      <c r="C118" s="4">
        <f t="shared" ca="1" si="2"/>
        <v>33.145490490227644</v>
      </c>
    </row>
    <row r="119" spans="1:3" x14ac:dyDescent="0.2">
      <c r="A119" s="2">
        <f t="shared" si="3"/>
        <v>44017</v>
      </c>
      <c r="B119" s="4">
        <f ca="1">Prediktion!C120</f>
        <v>22.591330646851013</v>
      </c>
      <c r="C119" s="4">
        <f t="shared" ca="1" si="2"/>
        <v>32.097398318996213</v>
      </c>
    </row>
    <row r="120" spans="1:3" x14ac:dyDescent="0.2">
      <c r="A120" s="2">
        <f t="shared" si="3"/>
        <v>44018</v>
      </c>
      <c r="B120" s="4">
        <f ca="1">Prediktion!C121</f>
        <v>21.758200368077183</v>
      </c>
      <c r="C120" s="4">
        <f t="shared" ca="1" si="2"/>
        <v>31.087337598942035</v>
      </c>
    </row>
    <row r="121" spans="1:3" x14ac:dyDescent="0.2">
      <c r="A121" s="2">
        <f t="shared" si="3"/>
        <v>44019</v>
      </c>
      <c r="B121" s="4">
        <f ca="1">Prediktion!C122</f>
        <v>20.958464259040504</v>
      </c>
      <c r="C121" s="4">
        <f t="shared" ca="1" si="2"/>
        <v>30.114547320926846</v>
      </c>
    </row>
    <row r="122" spans="1:3" x14ac:dyDescent="0.2">
      <c r="A122" s="2">
        <f t="shared" si="3"/>
        <v>44020</v>
      </c>
      <c r="B122" s="4">
        <f ca="1">Prediktion!C123</f>
        <v>20.191279153778758</v>
      </c>
      <c r="C122" s="4">
        <f t="shared" ca="1" si="2"/>
        <v>29.178220603188286</v>
      </c>
    </row>
    <row r="123" spans="1:3" x14ac:dyDescent="0.2">
      <c r="A123" s="2">
        <f t="shared" si="3"/>
        <v>44021</v>
      </c>
      <c r="B123" s="4">
        <f ca="1">Prediktion!C124</f>
        <v>19.455772746644474</v>
      </c>
      <c r="C123" s="4">
        <f t="shared" ca="1" si="2"/>
        <v>28.27751242692171</v>
      </c>
    </row>
    <row r="124" spans="1:3" x14ac:dyDescent="0.2">
      <c r="A124" s="2">
        <f t="shared" si="3"/>
        <v>44022</v>
      </c>
      <c r="B124" s="4">
        <f ca="1">Prediktion!C125</f>
        <v>18.751050184997435</v>
      </c>
      <c r="C124" s="4">
        <f t="shared" ca="1" si="2"/>
        <v>27.411546749282287</v>
      </c>
    </row>
    <row r="125" spans="1:3" x14ac:dyDescent="0.2">
      <c r="A125" s="2">
        <f t="shared" si="3"/>
        <v>44023</v>
      </c>
      <c r="B125" s="4">
        <f ca="1">Prediktion!C126</f>
        <v>18.076200078199879</v>
      </c>
      <c r="C125" s="4">
        <f t="shared" ca="1" si="2"/>
        <v>26.579423014992699</v>
      </c>
    </row>
    <row r="126" spans="1:3" x14ac:dyDescent="0.2">
      <c r="A126" s="2">
        <f t="shared" si="3"/>
        <v>44024</v>
      </c>
      <c r="B126" s="4">
        <f ca="1">Prediktion!C127</f>
        <v>17.430299947983084</v>
      </c>
      <c r="C126" s="4">
        <f t="shared" ca="1" si="2"/>
        <v>25.780222090849588</v>
      </c>
    </row>
    <row r="127" spans="1:3" x14ac:dyDescent="0.2">
      <c r="A127" s="2">
        <f t="shared" si="3"/>
        <v>44025</v>
      </c>
      <c r="B127" s="4">
        <f ca="1">Prediktion!C128</f>
        <v>16.812421147299158</v>
      </c>
      <c r="C127" s="4">
        <f t="shared" ca="1" si="2"/>
        <v>25.013011649768881</v>
      </c>
    </row>
    <row r="128" spans="1:3" x14ac:dyDescent="0.2">
      <c r="A128" s="2">
        <f t="shared" si="3"/>
        <v>44026</v>
      </c>
      <c r="B128" s="4">
        <f ca="1">Prediktion!C129</f>
        <v>16.221633276181191</v>
      </c>
      <c r="C128" s="4">
        <f t="shared" ca="1" si="2"/>
        <v>24.276851032686892</v>
      </c>
    </row>
    <row r="129" spans="1:3" x14ac:dyDescent="0.2">
      <c r="A129" s="2">
        <f t="shared" si="3"/>
        <v>44027</v>
      </c>
      <c r="B129" s="4">
        <f ca="1">Prediktion!C130</f>
        <v>15.65700812399205</v>
      </c>
      <c r="C129" s="4">
        <f t="shared" ca="1" si="2"/>
        <v>23.570795617725263</v>
      </c>
    </row>
    <row r="130" spans="1:3" x14ac:dyDescent="0.2">
      <c r="A130" s="2">
        <f t="shared" si="3"/>
        <v>44028</v>
      </c>
      <c r="B130" s="4">
        <f ca="1">Prediktion!C131</f>
        <v>15.117623167826748</v>
      </c>
      <c r="C130" s="4">
        <f t="shared" ca="1" si="2"/>
        <v>22.893900726614564</v>
      </c>
    </row>
    <row r="131" spans="1:3" x14ac:dyDescent="0.2">
      <c r="A131" s="2">
        <f t="shared" si="3"/>
        <v>44029</v>
      </c>
      <c r="B131" s="4">
        <f ca="1">Prediktion!C132</f>
        <v>14.602564656817544</v>
      </c>
      <c r="C131" s="4">
        <f t="shared" ref="C131:C194" ca="1" si="4">B131+2*SQRT(B131)</f>
        <v>22.245225098526973</v>
      </c>
    </row>
    <row r="132" spans="1:3" x14ac:dyDescent="0.2">
      <c r="A132" s="2">
        <f t="shared" ref="A132:A195" si="5">A131+1</f>
        <v>44030</v>
      </c>
      <c r="B132" s="4">
        <f ca="1">Prediktion!C133</f>
        <v>14.110930311741381</v>
      </c>
      <c r="C132" s="4">
        <f t="shared" ca="1" si="4"/>
        <v>21.62383396126102</v>
      </c>
    </row>
    <row r="133" spans="1:3" x14ac:dyDescent="0.2">
      <c r="A133" s="2">
        <f t="shared" si="5"/>
        <v>44031</v>
      </c>
      <c r="B133" s="4">
        <f ca="1">Prediktion!C134</f>
        <v>13.641831668705986</v>
      </c>
      <c r="C133" s="4">
        <f t="shared" ca="1" si="4"/>
        <v>21.028801729212795</v>
      </c>
    </row>
    <row r="134" spans="1:3" x14ac:dyDescent="0.2">
      <c r="A134" s="2">
        <f t="shared" si="5"/>
        <v>44032</v>
      </c>
      <c r="B134" s="4">
        <f ca="1">Prediktion!C135</f>
        <v>13.194396094847281</v>
      </c>
      <c r="C134" s="4">
        <f t="shared" ca="1" si="4"/>
        <v>20.4592143568129</v>
      </c>
    </row>
    <row r="135" spans="1:3" x14ac:dyDescent="0.2">
      <c r="A135" s="2">
        <f t="shared" si="5"/>
        <v>44033</v>
      </c>
      <c r="B135" s="4">
        <f ca="1">Prediktion!C136</f>
        <v>12.767768502954471</v>
      </c>
      <c r="C135" s="4">
        <f t="shared" ca="1" si="4"/>
        <v>19.914171375156535</v>
      </c>
    </row>
    <row r="136" spans="1:3" x14ac:dyDescent="0.2">
      <c r="A136" s="2">
        <f t="shared" si="5"/>
        <v>44034</v>
      </c>
      <c r="B136" s="4">
        <f ca="1">Prediktion!C137</f>
        <v>12.361112790791781</v>
      </c>
      <c r="C136" s="4">
        <f t="shared" ca="1" si="4"/>
        <v>19.392787638448429</v>
      </c>
    </row>
    <row r="137" spans="1:3" x14ac:dyDescent="0.2">
      <c r="A137" s="2">
        <f t="shared" si="5"/>
        <v>44035</v>
      </c>
      <c r="B137" s="4">
        <f ca="1">Prediktion!C138</f>
        <v>11.973613029643847</v>
      </c>
      <c r="C137" s="4">
        <f t="shared" ca="1" si="4"/>
        <v>18.894194805663503</v>
      </c>
    </row>
    <row r="138" spans="1:3" x14ac:dyDescent="0.2">
      <c r="A138" s="2">
        <f t="shared" si="5"/>
        <v>44036</v>
      </c>
      <c r="B138" s="4">
        <f ca="1">Prediktion!C139</f>
        <v>11.604474425306023</v>
      </c>
      <c r="C138" s="4">
        <f t="shared" ca="1" si="4"/>
        <v>18.417542581520525</v>
      </c>
    </row>
    <row r="139" spans="1:3" x14ac:dyDescent="0.2">
      <c r="A139" s="2">
        <f t="shared" si="5"/>
        <v>44037</v>
      </c>
      <c r="B139" s="4">
        <f ca="1">Prediktion!C140</f>
        <v>11.252924073398358</v>
      </c>
      <c r="C139" s="4">
        <f t="shared" ca="1" si="4"/>
        <v>17.961999739508663</v>
      </c>
    </row>
    <row r="140" spans="1:3" x14ac:dyDescent="0.2">
      <c r="A140" s="2">
        <f t="shared" si="5"/>
        <v>44038</v>
      </c>
      <c r="B140" s="4">
        <f ca="1">Prediktion!C141</f>
        <v>10.918211529524774</v>
      </c>
      <c r="C140" s="4">
        <f t="shared" ca="1" si="4"/>
        <v>17.526754948319802</v>
      </c>
    </row>
    <row r="141" spans="1:3" x14ac:dyDescent="0.2">
      <c r="A141" s="2">
        <f t="shared" si="5"/>
        <v>44039</v>
      </c>
      <c r="B141" s="4">
        <f ca="1">Prediktion!C142</f>
        <v>10.599609213445868</v>
      </c>
      <c r="C141" s="4">
        <f t="shared" ca="1" si="4"/>
        <v>17.111017421643499</v>
      </c>
    </row>
    <row r="142" spans="1:3" x14ac:dyDescent="0.2">
      <c r="A142" s="2">
        <f t="shared" si="5"/>
        <v>44040</v>
      </c>
      <c r="B142" s="4">
        <f ca="1">Prediktion!C143</f>
        <v>10.296412665099792</v>
      </c>
      <c r="C142" s="4">
        <f t="shared" ca="1" si="4"/>
        <v>16.714017409893536</v>
      </c>
    </row>
    <row r="143" spans="1:3" x14ac:dyDescent="0.2">
      <c r="A143" s="2">
        <f t="shared" si="5"/>
        <v>44041</v>
      </c>
      <c r="B143" s="4">
        <f ca="1">Prediktion!C144</f>
        <v>10.007940669003323</v>
      </c>
      <c r="C143" s="4">
        <f t="shared" ca="1" si="4"/>
        <v>16.335006551070087</v>
      </c>
    </row>
    <row r="144" spans="1:3" x14ac:dyDescent="0.2">
      <c r="A144" s="2">
        <f t="shared" si="5"/>
        <v>44042</v>
      </c>
      <c r="B144" s="4">
        <f ca="1">Prediktion!C145</f>
        <v>9.7335352623039597</v>
      </c>
      <c r="C144" s="4">
        <f t="shared" ca="1" si="4"/>
        <v>15.973258096630484</v>
      </c>
    </row>
    <row r="145" spans="1:3" x14ac:dyDescent="0.2">
      <c r="A145" s="2">
        <f t="shared" si="5"/>
        <v>44043</v>
      </c>
      <c r="B145" s="4">
        <f ca="1">Prediktion!C146</f>
        <v>9.4725616405412953</v>
      </c>
      <c r="C145" s="4">
        <f t="shared" ca="1" si="4"/>
        <v>15.62806702695476</v>
      </c>
    </row>
    <row r="146" spans="1:3" x14ac:dyDescent="0.2">
      <c r="A146" s="2">
        <f t="shared" si="5"/>
        <v>44044</v>
      </c>
      <c r="B146" s="4">
        <f ca="1">Prediktion!C147</f>
        <v>9.2244079740172396</v>
      </c>
      <c r="C146" s="4">
        <f t="shared" ca="1" si="4"/>
        <v>15.298750069756412</v>
      </c>
    </row>
    <row r="147" spans="1:3" x14ac:dyDescent="0.2">
      <c r="A147" s="2">
        <f t="shared" si="5"/>
        <v>44045</v>
      </c>
      <c r="B147" s="4">
        <f ca="1">Prediktion!C148</f>
        <v>8.9884851465738862</v>
      </c>
      <c r="C147" s="4">
        <f t="shared" ca="1" si="4"/>
        <v>14.984645633610199</v>
      </c>
    </row>
    <row r="148" spans="1:3" x14ac:dyDescent="0.2">
      <c r="A148" s="2">
        <f t="shared" si="5"/>
        <v>44046</v>
      </c>
      <c r="B148" s="4">
        <f ca="1">Prediktion!C149</f>
        <v>8.7642264275371495</v>
      </c>
      <c r="C148" s="4">
        <f t="shared" ca="1" si="4"/>
        <v>14.685113667651471</v>
      </c>
    </row>
    <row r="149" spans="1:3" x14ac:dyDescent="0.2">
      <c r="A149" s="2">
        <f t="shared" si="5"/>
        <v>44047</v>
      </c>
      <c r="B149" s="4">
        <f ca="1">Prediktion!C150</f>
        <v>8.5510870866051185</v>
      </c>
      <c r="C149" s="4">
        <f t="shared" ca="1" si="4"/>
        <v>14.39953545744849</v>
      </c>
    </row>
    <row r="150" spans="1:3" x14ac:dyDescent="0.2">
      <c r="A150" s="2">
        <f t="shared" si="5"/>
        <v>44048</v>
      </c>
      <c r="B150" s="4">
        <f ca="1">Prediktion!C151</f>
        <v>8.3485439605423828</v>
      </c>
      <c r="C150" s="4">
        <f t="shared" ca="1" si="4"/>
        <v>14.127313366061998</v>
      </c>
    </row>
    <row r="151" spans="1:3" x14ac:dyDescent="0.2">
      <c r="A151" s="2">
        <f t="shared" si="5"/>
        <v>44049</v>
      </c>
      <c r="B151" s="4">
        <f ca="1">Prediktion!C152</f>
        <v>8.1560949796850757</v>
      </c>
      <c r="C151" s="4">
        <f t="shared" ca="1" si="4"/>
        <v>13.867870528386224</v>
      </c>
    </row>
    <row r="152" spans="1:3" x14ac:dyDescent="0.2">
      <c r="A152" s="2">
        <f t="shared" si="5"/>
        <v>44050</v>
      </c>
      <c r="B152" s="4">
        <f ca="1">Prediktion!C153</f>
        <v>7.9732586614646079</v>
      </c>
      <c r="C152" s="4">
        <f t="shared" ca="1" si="4"/>
        <v>13.620650506011827</v>
      </c>
    </row>
    <row r="153" spans="1:3" x14ac:dyDescent="0.2">
      <c r="A153" s="2">
        <f t="shared" si="5"/>
        <v>44051</v>
      </c>
      <c r="B153" s="4">
        <f ca="1">Prediktion!C154</f>
        <v>7.7995735774195856</v>
      </c>
      <c r="C153" s="4">
        <f t="shared" ca="1" si="4"/>
        <v>13.385116909064084</v>
      </c>
    </row>
    <row r="154" spans="1:3" x14ac:dyDescent="0.2">
      <c r="A154" s="2">
        <f t="shared" si="5"/>
        <v>44052</v>
      </c>
      <c r="B154" s="4">
        <f ca="1">Prediktion!C155</f>
        <v>7.6345977994827949</v>
      </c>
      <c r="C154" s="4">
        <f t="shared" ca="1" si="4"/>
        <v>13.160752990746534</v>
      </c>
    </row>
    <row r="155" spans="1:3" x14ac:dyDescent="0.2">
      <c r="A155" s="2">
        <f t="shared" si="5"/>
        <v>44053</v>
      </c>
      <c r="B155" s="4">
        <f ca="1">Prediktion!C156</f>
        <v>7.4779083307014185</v>
      </c>
      <c r="C155" s="4">
        <f t="shared" ca="1" si="4"/>
        <v>12.947061219660153</v>
      </c>
    </row>
    <row r="156" spans="1:3" x14ac:dyDescent="0.2">
      <c r="A156" s="2">
        <f t="shared" si="5"/>
        <v>44054</v>
      </c>
      <c r="B156" s="4">
        <f ca="1">Prediktion!C157</f>
        <v>7.3291005249709</v>
      </c>
      <c r="C156" s="4">
        <f t="shared" ca="1" si="4"/>
        <v>12.743562834368168</v>
      </c>
    </row>
    <row r="157" spans="1:3" x14ac:dyDescent="0.2">
      <c r="A157" s="2">
        <f t="shared" si="5"/>
        <v>44055</v>
      </c>
      <c r="B157" s="4">
        <f ca="1">Prediktion!C158</f>
        <v>7.18778749983362</v>
      </c>
      <c r="C157" s="4">
        <f t="shared" ca="1" si="4"/>
        <v>12.549797384133953</v>
      </c>
    </row>
    <row r="158" spans="1:3" x14ac:dyDescent="0.2">
      <c r="A158" s="2">
        <f t="shared" si="5"/>
        <v>44056</v>
      </c>
      <c r="B158" s="4">
        <f ca="1">Prediktion!C159</f>
        <v>7.0535995459098952</v>
      </c>
      <c r="C158" s="4">
        <f t="shared" ca="1" si="4"/>
        <v>12.365322259271313</v>
      </c>
    </row>
    <row r="159" spans="1:3" x14ac:dyDescent="0.2">
      <c r="A159" s="2">
        <f t="shared" si="5"/>
        <v>44057</v>
      </c>
      <c r="B159" s="4">
        <f ca="1">Prediktion!C160</f>
        <v>6.9261835360880566</v>
      </c>
      <c r="C159" s="4">
        <f t="shared" ca="1" si="4"/>
        <v>12.189712214109317</v>
      </c>
    </row>
    <row r="160" spans="1:3" x14ac:dyDescent="0.2">
      <c r="A160" s="2">
        <f t="shared" si="5"/>
        <v>44058</v>
      </c>
      <c r="B160" s="4">
        <f ca="1">Prediktion!C161</f>
        <v>6.8052023371996082</v>
      </c>
      <c r="C160" s="4">
        <f t="shared" ca="1" si="4"/>
        <v>12.022558885184271</v>
      </c>
    </row>
    <row r="161" spans="1:3" x14ac:dyDescent="0.2">
      <c r="A161" s="2">
        <f t="shared" si="5"/>
        <v>44059</v>
      </c>
      <c r="B161" s="4">
        <f ca="1">Prediktion!C162</f>
        <v>6.6903342265421424</v>
      </c>
      <c r="C161" s="4">
        <f t="shared" ca="1" si="4"/>
        <v>11.863470306925933</v>
      </c>
    </row>
    <row r="162" spans="1:3" x14ac:dyDescent="0.2">
      <c r="A162" s="2">
        <f t="shared" si="5"/>
        <v>44060</v>
      </c>
      <c r="B162" s="4">
        <f ca="1">Prediktion!C163</f>
        <v>6.5812723152839681</v>
      </c>
      <c r="C162" s="4">
        <f t="shared" ca="1" si="4"/>
        <v>11.71207042679994</v>
      </c>
    </row>
    <row r="163" spans="1:3" x14ac:dyDescent="0.2">
      <c r="A163" s="2">
        <f t="shared" si="5"/>
        <v>44061</v>
      </c>
      <c r="B163" s="4">
        <f ca="1">Prediktion!C164</f>
        <v>6.4777239804878706</v>
      </c>
      <c r="C163" s="4">
        <f t="shared" ca="1" si="4"/>
        <v>11.567998621600221</v>
      </c>
    </row>
    <row r="164" spans="1:3" x14ac:dyDescent="0.2">
      <c r="A164" s="2">
        <f t="shared" si="5"/>
        <v>44062</v>
      </c>
      <c r="B164" s="4">
        <f ca="1">Prediktion!C165</f>
        <v>6.3794103072245134</v>
      </c>
      <c r="C164" s="4">
        <f t="shared" ca="1" si="4"/>
        <v>11.430909216350205</v>
      </c>
    </row>
    <row r="165" spans="1:3" x14ac:dyDescent="0.2">
      <c r="A165" s="2">
        <f t="shared" si="5"/>
        <v>44063</v>
      </c>
      <c r="B165" s="4">
        <f ca="1">Prediktion!C166</f>
        <v>6.28606554200642</v>
      </c>
      <c r="C165" s="4">
        <f t="shared" ca="1" si="4"/>
        <v>11.300471007066628</v>
      </c>
    </row>
    <row r="166" spans="1:3" x14ac:dyDescent="0.2">
      <c r="A166" s="2">
        <f t="shared" si="5"/>
        <v>44064</v>
      </c>
      <c r="B166" s="4">
        <f ca="1">Prediktion!C167</f>
        <v>6.1974365585590014</v>
      </c>
      <c r="C166" s="4">
        <f t="shared" ca="1" si="4"/>
        <v>11.176366788461404</v>
      </c>
    </row>
    <row r="167" spans="1:3" x14ac:dyDescent="0.2">
      <c r="A167" s="2">
        <f t="shared" si="5"/>
        <v>44065</v>
      </c>
      <c r="B167" s="4">
        <f ca="1">Prediktion!C168</f>
        <v>6.1132823367536231</v>
      </c>
      <c r="C167" s="4">
        <f t="shared" ca="1" si="4"/>
        <v>11.058292887502175</v>
      </c>
    </row>
    <row r="168" spans="1:3" x14ac:dyDescent="0.2">
      <c r="A168" s="2">
        <f t="shared" si="5"/>
        <v>44066</v>
      </c>
      <c r="B168" s="4">
        <f ca="1">Prediktion!C169</f>
        <v>6.0333734553572667</v>
      </c>
      <c r="C168" s="4">
        <f t="shared" ca="1" si="4"/>
        <v>10.945958703618011</v>
      </c>
    </row>
    <row r="169" spans="1:3" x14ac:dyDescent="0.2">
      <c r="A169" s="2">
        <f t="shared" si="5"/>
        <v>44067</v>
      </c>
      <c r="B169" s="4">
        <f ca="1">Prediktion!C170</f>
        <v>5.957491599102128</v>
      </c>
      <c r="C169" s="4">
        <f t="shared" ca="1" si="4"/>
        <v>10.839086256220693</v>
      </c>
    </row>
    <row r="170" spans="1:3" x14ac:dyDescent="0.2">
      <c r="A170" s="2">
        <f t="shared" si="5"/>
        <v>44068</v>
      </c>
      <c r="B170" s="4">
        <f ca="1">Prediktion!C171</f>
        <v>5.8854290804446805</v>
      </c>
      <c r="C170" s="4">
        <f t="shared" ca="1" si="4"/>
        <v>10.737409740111278</v>
      </c>
    </row>
    <row r="171" spans="1:3" x14ac:dyDescent="0.2">
      <c r="A171" s="2">
        <f t="shared" si="5"/>
        <v>44069</v>
      </c>
      <c r="B171" s="4">
        <f ca="1">Prediktion!C172</f>
        <v>5.8169883762659094</v>
      </c>
      <c r="C171" s="4">
        <f t="shared" ca="1" si="4"/>
        <v>10.6406750892546</v>
      </c>
    </row>
    <row r="172" spans="1:3" x14ac:dyDescent="0.2">
      <c r="A172" s="2">
        <f t="shared" si="5"/>
        <v>44070</v>
      </c>
      <c r="B172" s="4">
        <f ca="1">Prediktion!C173</f>
        <v>5.7519816796608749</v>
      </c>
      <c r="C172" s="4">
        <f t="shared" ca="1" si="4"/>
        <v>10.54863954932841</v>
      </c>
    </row>
    <row r="173" spans="1:3" x14ac:dyDescent="0.2">
      <c r="A173" s="2">
        <f t="shared" si="5"/>
        <v>44071</v>
      </c>
      <c r="B173" s="4">
        <f ca="1">Prediktion!C174</f>
        <v>5.6902304668753336</v>
      </c>
      <c r="C173" s="4">
        <f t="shared" ca="1" si="4"/>
        <v>10.461071259387836</v>
      </c>
    </row>
    <row r="174" spans="1:3" x14ac:dyDescent="0.2">
      <c r="A174" s="2">
        <f t="shared" si="5"/>
        <v>44072</v>
      </c>
      <c r="B174" s="4">
        <f ca="1">Prediktion!C175</f>
        <v>5.6315650793684258</v>
      </c>
      <c r="C174" s="4">
        <f t="shared" ca="1" si="4"/>
        <v>10.377748842927703</v>
      </c>
    </row>
    <row r="175" spans="1:3" x14ac:dyDescent="0.2">
      <c r="A175" s="2">
        <f t="shared" si="5"/>
        <v>44073</v>
      </c>
      <c r="B175" s="4">
        <f ca="1">Prediktion!C176</f>
        <v>5.575824320912349</v>
      </c>
      <c r="C175" s="4">
        <f t="shared" ca="1" si="4"/>
        <v>10.298461008574169</v>
      </c>
    </row>
    <row r="176" spans="1:3" x14ac:dyDescent="0.2">
      <c r="A176" s="2">
        <f t="shared" si="5"/>
        <v>44074</v>
      </c>
      <c r="B176" s="4">
        <f ca="1">Prediktion!C177</f>
        <v>5.5228550695813556</v>
      </c>
      <c r="C176" s="4">
        <f t="shared" ca="1" si="4"/>
        <v>10.223006160591666</v>
      </c>
    </row>
    <row r="177" spans="1:3" x14ac:dyDescent="0.2">
      <c r="A177" s="2">
        <f t="shared" si="5"/>
        <v>44075</v>
      </c>
      <c r="B177" s="4">
        <f ca="1">Prediktion!C178</f>
        <v>5.4725119044324009</v>
      </c>
      <c r="C177" s="4">
        <f t="shared" ca="1" si="4"/>
        <v>10.151192019350454</v>
      </c>
    </row>
    <row r="178" spans="1:3" x14ac:dyDescent="0.2">
      <c r="A178" s="2">
        <f t="shared" si="5"/>
        <v>44076</v>
      </c>
      <c r="B178" s="4">
        <f ca="1">Prediktion!C179</f>
        <v>5.4246567466374147</v>
      </c>
      <c r="C178" s="4">
        <f t="shared" ca="1" si="4"/>
        <v>10.082835251863429</v>
      </c>
    </row>
    <row r="179" spans="1:3" x14ac:dyDescent="0.2">
      <c r="A179" s="2">
        <f t="shared" si="5"/>
        <v>44077</v>
      </c>
      <c r="B179" s="4">
        <f ca="1">Prediktion!C180</f>
        <v>5.3791585147916665</v>
      </c>
      <c r="C179" s="4">
        <f t="shared" ca="1" si="4"/>
        <v>10.017761112467682</v>
      </c>
    </row>
    <row r="180" spans="1:3" x14ac:dyDescent="0.2">
      <c r="A180" s="2">
        <f t="shared" si="5"/>
        <v>44078</v>
      </c>
      <c r="B180" s="4">
        <f ca="1">Prediktion!C181</f>
        <v>5.3358927940932679</v>
      </c>
      <c r="C180" s="4">
        <f t="shared" ca="1" si="4"/>
        <v>9.9558030936957476</v>
      </c>
    </row>
    <row r="181" spans="1:3" x14ac:dyDescent="0.2">
      <c r="A181" s="2">
        <f t="shared" si="5"/>
        <v>44079</v>
      </c>
      <c r="B181" s="4">
        <f ca="1">Prediktion!C182</f>
        <v>5.2947415190649023</v>
      </c>
      <c r="C181" s="4">
        <f t="shared" ca="1" si="4"/>
        <v>9.8968025873537186</v>
      </c>
    </row>
    <row r="182" spans="1:3" x14ac:dyDescent="0.2">
      <c r="A182" s="2">
        <f t="shared" si="5"/>
        <v>44080</v>
      </c>
      <c r="B182" s="4">
        <f ca="1">Prediktion!C183</f>
        <v>5.2555926694696717</v>
      </c>
      <c r="C182" s="4">
        <f t="shared" ca="1" si="4"/>
        <v>9.8406085557975125</v>
      </c>
    </row>
    <row r="183" spans="1:3" x14ac:dyDescent="0.2">
      <c r="A183" s="2">
        <f t="shared" si="5"/>
        <v>44081</v>
      </c>
      <c r="B183" s="4">
        <f ca="1">Prediktion!C184</f>
        <v>5.21833997905805</v>
      </c>
      <c r="C183" s="4">
        <f t="shared" ca="1" si="4"/>
        <v>9.7870772133747934</v>
      </c>
    </row>
    <row r="184" spans="1:3" x14ac:dyDescent="0.2">
      <c r="A184" s="2">
        <f t="shared" si="5"/>
        <v>44082</v>
      </c>
      <c r="B184" s="4">
        <f ca="1">Prediktion!C185</f>
        <v>5.1828826567717972</v>
      </c>
      <c r="C184" s="4">
        <f t="shared" ca="1" si="4"/>
        <v>9.7360717179779304</v>
      </c>
    </row>
    <row r="185" spans="1:3" x14ac:dyDescent="0.2">
      <c r="A185" s="2">
        <f t="shared" si="5"/>
        <v>44083</v>
      </c>
      <c r="B185" s="4">
        <f ca="1">Prediktion!C186</f>
        <v>5.1491251200227603</v>
      </c>
      <c r="C185" s="4">
        <f t="shared" ca="1" si="4"/>
        <v>9.6874618726328006</v>
      </c>
    </row>
    <row r="186" spans="1:3" x14ac:dyDescent="0.2">
      <c r="A186" s="2">
        <f t="shared" si="5"/>
        <v>44084</v>
      </c>
      <c r="B186" s="4">
        <f ca="1">Prediktion!C187</f>
        <v>5.1169767396595969</v>
      </c>
      <c r="C186" s="4">
        <f t="shared" ca="1" si="4"/>
        <v>9.641123837029264</v>
      </c>
    </row>
    <row r="187" spans="1:3" x14ac:dyDescent="0.2">
      <c r="A187" s="2">
        <f t="shared" si="5"/>
        <v>44085</v>
      </c>
      <c r="B187" s="4">
        <f ca="1">Prediktion!C188</f>
        <v>5.0863515962329435</v>
      </c>
      <c r="C187" s="4">
        <f t="shared" ca="1" si="4"/>
        <v>9.5969398488815685</v>
      </c>
    </row>
    <row r="188" spans="1:3" x14ac:dyDescent="0.2">
      <c r="A188" s="2">
        <f t="shared" si="5"/>
        <v>44086</v>
      </c>
      <c r="B188" s="4">
        <f ca="1">Prediktion!C189</f>
        <v>5.057168247169316</v>
      </c>
      <c r="C188" s="4">
        <f t="shared" ca="1" si="4"/>
        <v>9.5547979549906774</v>
      </c>
    </row>
    <row r="189" spans="1:3" x14ac:dyDescent="0.2">
      <c r="A189" s="2">
        <f t="shared" si="5"/>
        <v>44087</v>
      </c>
      <c r="B189" s="4">
        <f ca="1">Prediktion!C190</f>
        <v>5.0293495044656495</v>
      </c>
      <c r="C189" s="4">
        <f t="shared" ca="1" si="4"/>
        <v>9.514591751865737</v>
      </c>
    </row>
    <row r="190" spans="1:3" x14ac:dyDescent="0.2">
      <c r="A190" s="2">
        <f t="shared" si="5"/>
        <v>44088</v>
      </c>
      <c r="B190" s="4">
        <f ca="1">Prediktion!C191</f>
        <v>5.0028222225196419</v>
      </c>
      <c r="C190" s="4">
        <f t="shared" ca="1" si="4"/>
        <v>9.4762201357483065</v>
      </c>
    </row>
    <row r="191" spans="1:3" x14ac:dyDescent="0.2">
      <c r="A191" s="2">
        <f t="shared" si="5"/>
        <v>44089</v>
      </c>
      <c r="B191" s="4">
        <f ca="1">Prediktion!C192</f>
        <v>4.9775170957157187</v>
      </c>
      <c r="C191" s="4">
        <f t="shared" ca="1" si="4"/>
        <v>9.4395870618707622</v>
      </c>
    </row>
    <row r="192" spans="1:3" x14ac:dyDescent="0.2">
      <c r="A192" s="2">
        <f t="shared" si="5"/>
        <v>44090</v>
      </c>
      <c r="B192" s="4">
        <f ca="1">Prediktion!C193</f>
        <v>4.9533684653922165</v>
      </c>
      <c r="C192" s="4">
        <f t="shared" ca="1" si="4"/>
        <v>9.4046013127693193</v>
      </c>
    </row>
    <row r="193" spans="1:3" x14ac:dyDescent="0.2">
      <c r="A193" s="2">
        <f t="shared" si="5"/>
        <v>44091</v>
      </c>
      <c r="B193" s="4">
        <f ca="1">Prediktion!C194</f>
        <v>4.9303141358222389</v>
      </c>
      <c r="C193" s="4">
        <f t="shared" ca="1" si="4"/>
        <v>9.37117627546235</v>
      </c>
    </row>
    <row r="194" spans="1:3" x14ac:dyDescent="0.2">
      <c r="A194" s="2">
        <f t="shared" si="5"/>
        <v>44092</v>
      </c>
      <c r="B194" s="4">
        <f ca="1">Prediktion!C195</f>
        <v>4.9082951988482053</v>
      </c>
      <c r="C194" s="4">
        <f t="shared" ca="1" si="4"/>
        <v>9.3392297272962193</v>
      </c>
    </row>
    <row r="195" spans="1:3" x14ac:dyDescent="0.2">
      <c r="A195" s="2">
        <f t="shared" si="5"/>
        <v>44093</v>
      </c>
      <c r="B195" s="4">
        <f ca="1">Prediktion!C196</f>
        <v>4.8872558668184363</v>
      </c>
      <c r="C195" s="4">
        <f t="shared" ref="C195:C258" ca="1" si="6">B195+2*SQRT(B195)</f>
        <v>9.3086836302534266</v>
      </c>
    </row>
    <row r="196" spans="1:3" x14ac:dyDescent="0.2">
      <c r="A196" s="2">
        <f t="shared" ref="A196:A259" si="7">A195+1</f>
        <v>44094</v>
      </c>
      <c r="B196" s="4">
        <f ca="1">Prediktion!C197</f>
        <v>4.8671433134829343</v>
      </c>
      <c r="C196" s="4">
        <f t="shared" ca="1" si="6"/>
        <v>9.2794639335117797</v>
      </c>
    </row>
    <row r="197" spans="1:3" x14ac:dyDescent="0.2">
      <c r="A197" s="2">
        <f t="shared" si="7"/>
        <v>44095</v>
      </c>
      <c r="B197" s="4">
        <f ca="1">Prediktion!C198</f>
        <v>4.8479075225147517</v>
      </c>
      <c r="C197" s="4">
        <f t="shared" ca="1" si="6"/>
        <v>9.2515003840380565</v>
      </c>
    </row>
    <row r="198" spans="1:3" x14ac:dyDescent="0.2">
      <c r="A198" s="2">
        <f t="shared" si="7"/>
        <v>44096</v>
      </c>
      <c r="B198" s="4">
        <f ca="1">Prediktion!C199</f>
        <v>4.8295011433329265</v>
      </c>
      <c r="C198" s="4">
        <f t="shared" ca="1" si="6"/>
        <v>9.224726344995716</v>
      </c>
    </row>
    <row r="199" spans="1:3" x14ac:dyDescent="0.2">
      <c r="A199" s="2">
        <f t="shared" si="7"/>
        <v>44097</v>
      </c>
      <c r="B199" s="4">
        <f ca="1">Prediktion!C200</f>
        <v>4.8118793539127314</v>
      </c>
      <c r="C199" s="4">
        <f t="shared" ca="1" si="6"/>
        <v>9.1990786217430554</v>
      </c>
    </row>
    <row r="200" spans="1:3" x14ac:dyDescent="0.2">
      <c r="A200" s="2">
        <f t="shared" si="7"/>
        <v>44098</v>
      </c>
      <c r="B200" s="4">
        <f ca="1">Prediktion!C201</f>
        <v>4.7949997302789313</v>
      </c>
      <c r="C200" s="4">
        <f t="shared" ca="1" si="6"/>
        <v>9.1744972951961365</v>
      </c>
    </row>
    <row r="201" spans="1:3" x14ac:dyDescent="0.2">
      <c r="A201" s="2">
        <f t="shared" si="7"/>
        <v>44099</v>
      </c>
      <c r="B201" s="4">
        <f ca="1">Prediktion!C202</f>
        <v>4.7788221223877807</v>
      </c>
      <c r="C201" s="4">
        <f t="shared" ca="1" si="6"/>
        <v>9.1509255623296042</v>
      </c>
    </row>
    <row r="202" spans="1:3" x14ac:dyDescent="0.2">
      <c r="A202" s="2">
        <f t="shared" si="7"/>
        <v>44100</v>
      </c>
      <c r="B202" s="4">
        <f ca="1">Prediktion!C203</f>
        <v>4.7633085361135112</v>
      </c>
      <c r="C202" s="4">
        <f t="shared" ca="1" si="6"/>
        <v>9.1283095835880754</v>
      </c>
    </row>
    <row r="203" spans="1:3" x14ac:dyDescent="0.2">
      <c r="A203" s="2">
        <f t="shared" si="7"/>
        <v>44101</v>
      </c>
      <c r="B203" s="4">
        <f ca="1">Prediktion!C204</f>
        <v>4.7484230210650971</v>
      </c>
      <c r="C203" s="4">
        <f t="shared" ca="1" si="6"/>
        <v>9.1065983369811967</v>
      </c>
    </row>
    <row r="204" spans="1:3" x14ac:dyDescent="0.2">
      <c r="A204" s="2">
        <f t="shared" si="7"/>
        <v>44102</v>
      </c>
      <c r="B204" s="4">
        <f ca="1">Prediktion!C205</f>
        <v>4.7341315639689983</v>
      </c>
      <c r="C204" s="4">
        <f t="shared" ca="1" si="6"/>
        <v>9.0857434786364806</v>
      </c>
    </row>
    <row r="205" spans="1:3" x14ac:dyDescent="0.2">
      <c r="A205" s="2">
        <f t="shared" si="7"/>
        <v>44103</v>
      </c>
      <c r="B205" s="4">
        <f ca="1">Prediktion!C206</f>
        <v>4.720401987363454</v>
      </c>
      <c r="C205" s="4">
        <f t="shared" ca="1" si="6"/>
        <v>9.0656992095858655</v>
      </c>
    </row>
    <row r="206" spans="1:3" x14ac:dyDescent="0.2">
      <c r="A206" s="2">
        <f t="shared" si="7"/>
        <v>44104</v>
      </c>
      <c r="B206" s="4">
        <f ca="1">Prediktion!C207</f>
        <v>4.7072038533595348</v>
      </c>
      <c r="C206" s="4">
        <f t="shared" ca="1" si="6"/>
        <v>9.0464221485641154</v>
      </c>
    </row>
    <row r="207" spans="1:3" x14ac:dyDescent="0.2">
      <c r="A207" s="2">
        <f t="shared" si="7"/>
        <v>44105</v>
      </c>
      <c r="B207" s="4">
        <f ca="1">Prediktion!C208</f>
        <v>4.6945083722337193</v>
      </c>
      <c r="C207" s="4">
        <f t="shared" ca="1" si="6"/>
        <v>9.0278712106001162</v>
      </c>
    </row>
    <row r="208" spans="1:3" x14ac:dyDescent="0.2">
      <c r="A208" s="2">
        <f t="shared" si="7"/>
        <v>44106</v>
      </c>
      <c r="B208" s="4">
        <f ca="1">Prediktion!C209</f>
        <v>4.6822883156260726</v>
      </c>
      <c r="C208" s="4">
        <f t="shared" ca="1" si="6"/>
        <v>9.0100074911854442</v>
      </c>
    </row>
    <row r="209" spans="1:3" x14ac:dyDescent="0.2">
      <c r="A209" s="2">
        <f t="shared" si="7"/>
        <v>44107</v>
      </c>
      <c r="B209" s="4">
        <f ca="1">Prediktion!C210</f>
        <v>4.6705179341272123</v>
      </c>
      <c r="C209" s="4">
        <f t="shared" ca="1" si="6"/>
        <v>8.9927941558081983</v>
      </c>
    </row>
    <row r="210" spans="1:3" x14ac:dyDescent="0.2">
      <c r="A210" s="2">
        <f t="shared" si="7"/>
        <v>44108</v>
      </c>
      <c r="B210" s="4">
        <f ca="1">Prediktion!C211</f>
        <v>4.659172879046154</v>
      </c>
      <c r="C210" s="4">
        <f t="shared" ca="1" si="6"/>
        <v>8.9761963346443068</v>
      </c>
    </row>
    <row r="211" spans="1:3" x14ac:dyDescent="0.2">
      <c r="A211" s="2">
        <f t="shared" si="7"/>
        <v>44109</v>
      </c>
      <c r="B211" s="4">
        <f ca="1">Prediktion!C212</f>
        <v>4.6482301281597795</v>
      </c>
      <c r="C211" s="4">
        <f t="shared" ca="1" si="6"/>
        <v>8.9601810222028817</v>
      </c>
    </row>
    <row r="212" spans="1:3" x14ac:dyDescent="0.2">
      <c r="A212" s="2">
        <f t="shared" si="7"/>
        <v>44110</v>
      </c>
      <c r="B212" s="4">
        <f ca="1">Prediktion!C213</f>
        <v>4.6376679152530675</v>
      </c>
      <c r="C212" s="4">
        <f t="shared" ca="1" si="6"/>
        <v>8.9447169817268026</v>
      </c>
    </row>
    <row r="213" spans="1:3" x14ac:dyDescent="0.2">
      <c r="A213" s="2">
        <f t="shared" si="7"/>
        <v>44111</v>
      </c>
      <c r="B213" s="4">
        <f ca="1">Prediktion!C214</f>
        <v>4.6274656632674187</v>
      </c>
      <c r="C213" s="4">
        <f t="shared" ca="1" si="6"/>
        <v>8.9297746541547163</v>
      </c>
    </row>
    <row r="214" spans="1:3" x14ac:dyDescent="0.2">
      <c r="A214" s="2">
        <f t="shared" si="7"/>
        <v>44112</v>
      </c>
      <c r="B214" s="4">
        <f ca="1">Prediktion!C215</f>
        <v>4.6176039208822779</v>
      </c>
      <c r="C214" s="4">
        <f t="shared" ca="1" si="6"/>
        <v>8.915326071455663</v>
      </c>
    </row>
    <row r="215" spans="1:3" x14ac:dyDescent="0.2">
      <c r="A215" s="2">
        <f t="shared" si="7"/>
        <v>44113</v>
      </c>
      <c r="B215" s="4">
        <f ca="1">Prediktion!C216</f>
        <v>4.6080643023629317</v>
      </c>
      <c r="C215" s="4">
        <f t="shared" ca="1" si="6"/>
        <v>8.9013447741527401</v>
      </c>
    </row>
    <row r="216" spans="1:3" x14ac:dyDescent="0.2">
      <c r="A216" s="2">
        <f t="shared" si="7"/>
        <v>44114</v>
      </c>
      <c r="B216" s="4">
        <f ca="1">Prediktion!C217</f>
        <v>4.5988294305147326</v>
      </c>
      <c r="C216" s="4">
        <f t="shared" ca="1" si="6"/>
        <v>8.8878057328576272</v>
      </c>
    </row>
    <row r="217" spans="1:3" x14ac:dyDescent="0.2">
      <c r="A217" s="2">
        <f t="shared" si="7"/>
        <v>44115</v>
      </c>
      <c r="B217" s="4">
        <f ca="1">Prediktion!C218</f>
        <v>4.5898828825911275</v>
      </c>
      <c r="C217" s="4">
        <f t="shared" ca="1" si="6"/>
        <v>8.8746852736430775</v>
      </c>
    </row>
    <row r="218" spans="1:3" x14ac:dyDescent="0.2">
      <c r="A218" s="2">
        <f t="shared" si="7"/>
        <v>44116</v>
      </c>
      <c r="B218" s="4">
        <f ca="1">Prediktion!C219</f>
        <v>4.5812091390097764</v>
      </c>
      <c r="C218" s="4">
        <f t="shared" ca="1" si="6"/>
        <v>8.8619610070861192</v>
      </c>
    </row>
    <row r="219" spans="1:3" x14ac:dyDescent="0.2">
      <c r="A219" s="2">
        <f t="shared" si="7"/>
        <v>44117</v>
      </c>
      <c r="B219" s="4">
        <f ca="1">Prediktion!C220</f>
        <v>4.572793534737615</v>
      </c>
      <c r="C219" s="4">
        <f t="shared" ca="1" si="6"/>
        <v>8.8496117608199967</v>
      </c>
    </row>
    <row r="220" spans="1:3" x14ac:dyDescent="0.2">
      <c r="A220" s="2">
        <f t="shared" si="7"/>
        <v>44118</v>
      </c>
      <c r="B220" s="4">
        <f ca="1">Prediktion!C221</f>
        <v>4.5646222132121448</v>
      </c>
      <c r="C220" s="4">
        <f t="shared" ca="1" si="6"/>
        <v>8.8376175154385095</v>
      </c>
    </row>
    <row r="221" spans="1:3" x14ac:dyDescent="0.2">
      <c r="A221" s="2">
        <f t="shared" si="7"/>
        <v>44119</v>
      </c>
      <c r="B221" s="4">
        <f ca="1">Prediktion!C222</f>
        <v>4.5566820826723076</v>
      </c>
      <c r="C221" s="4">
        <f t="shared" ca="1" si="6"/>
        <v>8.8259593436017525</v>
      </c>
    </row>
    <row r="222" spans="1:3" x14ac:dyDescent="0.2">
      <c r="A222" s="2">
        <f t="shared" si="7"/>
        <v>44120</v>
      </c>
      <c r="B222" s="4">
        <f ca="1">Prediktion!C223</f>
        <v>4.5489607747782239</v>
      </c>
      <c r="C222" s="4">
        <f t="shared" ca="1" si="6"/>
        <v>8.8146193521977629</v>
      </c>
    </row>
    <row r="223" spans="1:3" x14ac:dyDescent="0.2">
      <c r="A223" s="2">
        <f t="shared" si="7"/>
        <v>44121</v>
      </c>
      <c r="B223" s="4">
        <f ca="1">Prediktion!C224</f>
        <v>4.5414466054047082</v>
      </c>
      <c r="C223" s="4">
        <f t="shared" ca="1" si="6"/>
        <v>8.8035806274198336</v>
      </c>
    </row>
    <row r="224" spans="1:3" x14ac:dyDescent="0.2">
      <c r="A224" s="2">
        <f t="shared" si="7"/>
        <v>44122</v>
      </c>
      <c r="B224" s="4">
        <f ca="1">Prediktion!C225</f>
        <v>4.5341285374988818</v>
      </c>
      <c r="C224" s="4">
        <f t="shared" ca="1" si="6"/>
        <v>8.7928271826245883</v>
      </c>
    </row>
    <row r="225" spans="1:3" x14ac:dyDescent="0.2">
      <c r="A225" s="2">
        <f t="shared" si="7"/>
        <v>44123</v>
      </c>
      <c r="B225" s="4">
        <f ca="1">Prediktion!C226</f>
        <v>4.5269961458974306</v>
      </c>
      <c r="C225" s="4">
        <f t="shared" ca="1" si="6"/>
        <v>8.7823439088411028</v>
      </c>
    </row>
    <row r="226" spans="1:3" x14ac:dyDescent="0.2">
      <c r="A226" s="2">
        <f t="shared" si="7"/>
        <v>44124</v>
      </c>
      <c r="B226" s="4">
        <f ca="1">Prediktion!C227</f>
        <v>4.5200395840039862</v>
      </c>
      <c r="C226" s="4">
        <f t="shared" ca="1" si="6"/>
        <v>8.7721165278063857</v>
      </c>
    </row>
    <row r="227" spans="1:3" x14ac:dyDescent="0.2">
      <c r="A227" s="2">
        <f t="shared" si="7"/>
        <v>44125</v>
      </c>
      <c r="B227" s="4">
        <f ca="1">Prediktion!C228</f>
        <v>4.5132495522319349</v>
      </c>
      <c r="C227" s="4">
        <f t="shared" ca="1" si="6"/>
        <v>8.7621315474075772</v>
      </c>
    </row>
    <row r="228" spans="1:3" x14ac:dyDescent="0.2">
      <c r="A228" s="2">
        <f t="shared" si="7"/>
        <v>44126</v>
      </c>
      <c r="B228" s="4">
        <f ca="1">Prediktion!C229</f>
        <v>4.5066172681224446</v>
      </c>
      <c r="C228" s="4">
        <f t="shared" ca="1" si="6"/>
        <v>8.7523762194160497</v>
      </c>
    </row>
    <row r="229" spans="1:3" x14ac:dyDescent="0.2">
      <c r="A229" s="2">
        <f t="shared" si="7"/>
        <v>44127</v>
      </c>
      <c r="B229" s="4">
        <f ca="1">Prediktion!C230</f>
        <v>4.5001344380519459</v>
      </c>
      <c r="C229" s="4">
        <f t="shared" ca="1" si="6"/>
        <v>8.7428384994033603</v>
      </c>
    </row>
    <row r="230" spans="1:3" x14ac:dyDescent="0.2">
      <c r="A230" s="2">
        <f t="shared" si="7"/>
        <v>44128</v>
      </c>
      <c r="B230" s="4">
        <f ca="1">Prediktion!C231</f>
        <v>4.493793230447392</v>
      </c>
      <c r="C230" s="4">
        <f t="shared" ca="1" si="6"/>
        <v>8.7335070087335591</v>
      </c>
    </row>
    <row r="231" spans="1:3" x14ac:dyDescent="0.2">
      <c r="A231" s="2">
        <f t="shared" si="7"/>
        <v>44129</v>
      </c>
      <c r="B231" s="4">
        <f ca="1">Prediktion!C232</f>
        <v>4.4875862504316837</v>
      </c>
      <c r="C231" s="4">
        <f t="shared" ca="1" si="6"/>
        <v>8.7243709985309703</v>
      </c>
    </row>
    <row r="232" spans="1:3" x14ac:dyDescent="0.2">
      <c r="A232" s="2">
        <f t="shared" si="7"/>
        <v>44130</v>
      </c>
      <c r="B232" s="4">
        <f ca="1">Prediktion!C233</f>
        <v>4.4815065158253962</v>
      </c>
      <c r="C232" s="4">
        <f t="shared" ca="1" si="6"/>
        <v>8.7154203155267531</v>
      </c>
    </row>
    <row r="233" spans="1:3" x14ac:dyDescent="0.2">
      <c r="A233" s="2">
        <f t="shared" si="7"/>
        <v>44131</v>
      </c>
      <c r="B233" s="4">
        <f ca="1">Prediktion!C234</f>
        <v>4.4755474344346045</v>
      </c>
      <c r="C233" s="4">
        <f t="shared" ca="1" si="6"/>
        <v>8.7066453696918842</v>
      </c>
    </row>
    <row r="234" spans="1:3" x14ac:dyDescent="0.2">
      <c r="A234" s="2">
        <f t="shared" si="7"/>
        <v>44132</v>
      </c>
      <c r="B234" s="4">
        <f ca="1">Prediktion!C235</f>
        <v>4.4697027825580919</v>
      </c>
      <c r="C234" s="4">
        <f t="shared" ca="1" si="6"/>
        <v>8.6980371035682431</v>
      </c>
    </row>
    <row r="235" spans="1:3" x14ac:dyDescent="0.2">
      <c r="A235" s="2">
        <f t="shared" si="7"/>
        <v>44133</v>
      </c>
      <c r="B235" s="4">
        <f ca="1">Prediktion!C236</f>
        <v>4.4639666846504849</v>
      </c>
      <c r="C235" s="4">
        <f t="shared" ca="1" si="6"/>
        <v>8.6895869632133778</v>
      </c>
    </row>
    <row r="236" spans="1:3" x14ac:dyDescent="0.2">
      <c r="A236" s="2">
        <f t="shared" si="7"/>
        <v>44134</v>
      </c>
      <c r="B236" s="4">
        <f ca="1">Prediktion!C237</f>
        <v>4.4583335940810898</v>
      </c>
      <c r="C236" s="4">
        <f t="shared" ca="1" si="6"/>
        <v>8.6812868706784485</v>
      </c>
    </row>
    <row r="237" spans="1:3" x14ac:dyDescent="0.2">
      <c r="A237" s="2">
        <f t="shared" si="7"/>
        <v>44135</v>
      </c>
      <c r="B237" s="4">
        <f ca="1">Prediktion!C238</f>
        <v>4.4527982749311423</v>
      </c>
      <c r="C237" s="4">
        <f t="shared" ca="1" si="6"/>
        <v>8.6731291979423428</v>
      </c>
    </row>
    <row r="238" spans="1:3" x14ac:dyDescent="0.2">
      <c r="A238" s="2">
        <f t="shared" si="7"/>
        <v>44136</v>
      </c>
      <c r="B238" s="4">
        <f ca="1">Prediktion!C239</f>
        <v>4.4473557847751151</v>
      </c>
      <c r="C238" s="4">
        <f t="shared" ca="1" si="6"/>
        <v>8.66510674222868</v>
      </c>
    </row>
    <row r="239" spans="1:3" x14ac:dyDescent="0.2">
      <c r="A239" s="2">
        <f t="shared" si="7"/>
        <v>44137</v>
      </c>
      <c r="B239" s="4">
        <f ca="1">Prediktion!C240</f>
        <v>4.4420014583944267</v>
      </c>
      <c r="C239" s="4">
        <f t="shared" ca="1" si="6"/>
        <v>8.6572127026356576</v>
      </c>
    </row>
    <row r="240" spans="1:3" x14ac:dyDescent="0.2">
      <c r="A240" s="2">
        <f t="shared" si="7"/>
        <v>44138</v>
      </c>
      <c r="B240" s="4">
        <f ca="1">Prediktion!C241</f>
        <v>4.4367308923745057</v>
      </c>
      <c r="C240" s="4">
        <f t="shared" ca="1" si="6"/>
        <v>8.6494406580120611</v>
      </c>
    </row>
    <row r="241" spans="1:3" x14ac:dyDescent="0.2">
      <c r="A241" s="2">
        <f t="shared" si="7"/>
        <v>44139</v>
      </c>
      <c r="B241" s="4">
        <f ca="1">Prediktion!C242</f>
        <v>4.4315399305386718</v>
      </c>
      <c r="C241" s="4">
        <f t="shared" ca="1" si="6"/>
        <v>8.6417845460158631</v>
      </c>
    </row>
    <row r="242" spans="1:3" x14ac:dyDescent="0.2">
      <c r="A242" s="2">
        <f t="shared" si="7"/>
        <v>44140</v>
      </c>
      <c r="B242" s="4">
        <f ca="1">Prediktion!C243</f>
        <v>4.4264246501746252</v>
      </c>
      <c r="C242" s="4">
        <f t="shared" ca="1" si="6"/>
        <v>8.6342386432948643</v>
      </c>
    </row>
    <row r="243" spans="1:3" x14ac:dyDescent="0.2">
      <c r="A243" s="2">
        <f t="shared" si="7"/>
        <v>44141</v>
      </c>
      <c r="B243" s="4">
        <f ca="1">Prediktion!C244</f>
        <v>4.4213813490116065</v>
      </c>
      <c r="C243" s="4">
        <f t="shared" ca="1" si="6"/>
        <v>8.6267975467316873</v>
      </c>
    </row>
    <row r="244" spans="1:3" x14ac:dyDescent="0.2">
      <c r="A244" s="2">
        <f t="shared" si="7"/>
        <v>44142</v>
      </c>
      <c r="B244" s="4">
        <f ca="1">Prediktion!C245</f>
        <v>4.4164065329084323</v>
      </c>
      <c r="C244" s="4">
        <f t="shared" ca="1" si="6"/>
        <v>8.6194561556982627</v>
      </c>
    </row>
    <row r="245" spans="1:3" x14ac:dyDescent="0.2">
      <c r="A245" s="2">
        <f t="shared" si="7"/>
        <v>44143</v>
      </c>
      <c r="B245" s="4">
        <f ca="1">Prediktion!C246</f>
        <v>4.4114969042146228</v>
      </c>
      <c r="C245" s="4">
        <f t="shared" ca="1" si="6"/>
        <v>8.6122096552675309</v>
      </c>
    </row>
    <row r="246" spans="1:3" x14ac:dyDescent="0.2">
      <c r="A246" s="2">
        <f t="shared" si="7"/>
        <v>44144</v>
      </c>
      <c r="B246" s="4">
        <f ca="1">Prediktion!C247</f>
        <v>4.4066493507688298</v>
      </c>
      <c r="C246" s="4">
        <f t="shared" ca="1" si="6"/>
        <v>8.6050535003327226</v>
      </c>
    </row>
    <row r="247" spans="1:3" x14ac:dyDescent="0.2">
      <c r="A247" s="2">
        <f t="shared" si="7"/>
        <v>44145</v>
      </c>
      <c r="B247" s="4">
        <f ca="1">Prediktion!C248</f>
        <v>4.4018609355005465</v>
      </c>
      <c r="C247" s="4">
        <f t="shared" ca="1" si="6"/>
        <v>8.5979834005868767</v>
      </c>
    </row>
    <row r="248" spans="1:3" x14ac:dyDescent="0.2">
      <c r="A248" s="2">
        <f t="shared" si="7"/>
        <v>44146</v>
      </c>
      <c r="B248" s="4">
        <f ca="1">Prediktion!C249</f>
        <v>4.3971288866028937</v>
      </c>
      <c r="C248" s="4">
        <f t="shared" ca="1" si="6"/>
        <v>8.5909953063177102</v>
      </c>
    </row>
    <row r="249" spans="1:3" x14ac:dyDescent="0.2">
      <c r="A249" s="2">
        <f t="shared" si="7"/>
        <v>44147</v>
      </c>
      <c r="B249" s="4">
        <f ca="1">Prediktion!C250</f>
        <v>4.3924505882459135</v>
      </c>
      <c r="C249" s="4">
        <f t="shared" ca="1" si="6"/>
        <v>8.5840853949751033</v>
      </c>
    </row>
    <row r="250" spans="1:3" x14ac:dyDescent="0.2">
      <c r="A250" s="2">
        <f t="shared" si="7"/>
        <v>44148</v>
      </c>
      <c r="B250" s="4">
        <f ca="1">Prediktion!C251</f>
        <v>4.3878235718013929</v>
      </c>
      <c r="C250" s="4">
        <f t="shared" ca="1" si="6"/>
        <v>8.5772500584706091</v>
      </c>
    </row>
    <row r="251" spans="1:3" x14ac:dyDescent="0.2">
      <c r="A251" s="2">
        <f t="shared" si="7"/>
        <v>44149</v>
      </c>
      <c r="B251" s="4">
        <f ca="1">Prediktion!C252</f>
        <v>4.3832455075517407</v>
      </c>
      <c r="C251" s="4">
        <f t="shared" ca="1" si="6"/>
        <v>8.5704858911704029</v>
      </c>
    </row>
    <row r="252" spans="1:3" x14ac:dyDescent="0.2">
      <c r="A252" s="2">
        <f t="shared" si="7"/>
        <v>44150</v>
      </c>
      <c r="B252" s="4">
        <f ca="1">Prediktion!C253</f>
        <v>4.3787141968568815</v>
      </c>
      <c r="C252" s="4">
        <f t="shared" ca="1" si="6"/>
        <v>8.5637896785450582</v>
      </c>
    </row>
    <row r="253" spans="1:3" x14ac:dyDescent="0.2">
      <c r="A253" s="2">
        <f t="shared" si="7"/>
        <v>44151</v>
      </c>
      <c r="B253" s="4">
        <f ca="1">Prediktion!C254</f>
        <v>4.3742275647544817</v>
      </c>
      <c r="C253" s="4">
        <f t="shared" ca="1" si="6"/>
        <v>8.5571583864413441</v>
      </c>
    </row>
    <row r="254" spans="1:3" x14ac:dyDescent="0.2">
      <c r="A254" s="2">
        <f t="shared" si="7"/>
        <v>44152</v>
      </c>
      <c r="B254" s="4">
        <f ca="1">Prediktion!C255</f>
        <v>4.36978365297011</v>
      </c>
      <c r="C254" s="4">
        <f t="shared" ca="1" si="6"/>
        <v>8.5505891509430114</v>
      </c>
    </row>
    <row r="255" spans="1:3" x14ac:dyDescent="0.2">
      <c r="A255" s="2">
        <f t="shared" si="7"/>
        <v>44153</v>
      </c>
      <c r="B255" s="4">
        <f ca="1">Prediktion!C256</f>
        <v>4.3653806133151738</v>
      </c>
      <c r="C255" s="4">
        <f t="shared" ca="1" si="6"/>
        <v>8.5440792687892309</v>
      </c>
    </row>
    <row r="256" spans="1:3" x14ac:dyDescent="0.2">
      <c r="A256" s="2">
        <f t="shared" si="7"/>
        <v>44154</v>
      </c>
      <c r="B256" s="4">
        <f ca="1">Prediktion!C257</f>
        <v>4.3610167014516268</v>
      </c>
      <c r="C256" s="4">
        <f t="shared" ca="1" si="6"/>
        <v>8.5376261883209104</v>
      </c>
    </row>
    <row r="257" spans="1:3" x14ac:dyDescent="0.2">
      <c r="A257" s="2">
        <f t="shared" si="7"/>
        <v>44155</v>
      </c>
      <c r="B257" s="4">
        <f ca="1">Prediktion!C258</f>
        <v>4.3566902710035427</v>
      </c>
      <c r="C257" s="4">
        <f t="shared" ca="1" si="6"/>
        <v>8.5312275009266596</v>
      </c>
    </row>
    <row r="258" spans="1:3" x14ac:dyDescent="0.2">
      <c r="A258" s="2">
        <f t="shared" si="7"/>
        <v>44156</v>
      </c>
      <c r="B258" s="4">
        <f ca="1">Prediktion!C259</f>
        <v>4.3523997679967241</v>
      </c>
      <c r="C258" s="4">
        <f t="shared" ca="1" si="6"/>
        <v>8.5248809329616293</v>
      </c>
    </row>
    <row r="259" spans="1:3" x14ac:dyDescent="0.2">
      <c r="A259" s="2">
        <f t="shared" si="7"/>
        <v>44157</v>
      </c>
      <c r="B259" s="4">
        <f ca="1">Prediktion!C260</f>
        <v>4.3481437256084687</v>
      </c>
      <c r="C259" s="4">
        <f t="shared" ref="C259:C322" ca="1" si="8">B259+2*SQRT(B259)</f>
        <v>8.5185843381138042</v>
      </c>
    </row>
    <row r="260" spans="1:3" x14ac:dyDescent="0.2">
      <c r="A260" s="2">
        <f t="shared" ref="A260:A323" si="9">A259+1</f>
        <v>44158</v>
      </c>
      <c r="B260" s="4">
        <f ca="1">Prediktion!C261</f>
        <v>4.3439207592106204</v>
      </c>
      <c r="C260" s="4">
        <f t="shared" ca="1" si="8"/>
        <v>8.5123356901936766</v>
      </c>
    </row>
    <row r="261" spans="1:3" x14ac:dyDescent="0.2">
      <c r="A261" s="2">
        <f t="shared" si="9"/>
        <v>44159</v>
      </c>
      <c r="B261" s="4">
        <f ca="1">Prediktion!C262</f>
        <v>4.3397295616898566</v>
      </c>
      <c r="C261" s="4">
        <f t="shared" ca="1" si="8"/>
        <v>8.506133076324442</v>
      </c>
    </row>
    <row r="262" spans="1:3" x14ac:dyDescent="0.2">
      <c r="A262" s="2">
        <f t="shared" si="9"/>
        <v>44160</v>
      </c>
      <c r="B262" s="4">
        <f ca="1">Prediktion!C263</f>
        <v>4.3355688990300782</v>
      </c>
      <c r="C262" s="4">
        <f t="shared" ca="1" si="8"/>
        <v>8.4999746905110563</v>
      </c>
    </row>
    <row r="263" spans="1:3" x14ac:dyDescent="0.2">
      <c r="A263" s="2">
        <f t="shared" si="9"/>
        <v>44161</v>
      </c>
      <c r="B263" s="4">
        <f ca="1">Prediktion!C264</f>
        <v>4.3314376061425435</v>
      </c>
      <c r="C263" s="4">
        <f t="shared" ca="1" si="8"/>
        <v>8.4938588275676619</v>
      </c>
    </row>
    <row r="264" spans="1:3" x14ac:dyDescent="0.2">
      <c r="A264" s="2">
        <f t="shared" si="9"/>
        <v>44162</v>
      </c>
      <c r="B264" s="4">
        <f ca="1">Prediktion!C265</f>
        <v>4.3273345829301499</v>
      </c>
      <c r="C264" s="4">
        <f t="shared" ca="1" si="8"/>
        <v>8.4877838773838867</v>
      </c>
    </row>
    <row r="265" spans="1:3" x14ac:dyDescent="0.2">
      <c r="A265" s="2">
        <f t="shared" si="9"/>
        <v>44163</v>
      </c>
      <c r="B265" s="4">
        <f ca="1">Prediktion!C266</f>
        <v>4.3232587905730151</v>
      </c>
      <c r="C265" s="4">
        <f t="shared" ca="1" si="8"/>
        <v>8.4817483195116239</v>
      </c>
    </row>
    <row r="266" spans="1:3" x14ac:dyDescent="0.2">
      <c r="A266" s="2">
        <f t="shared" si="9"/>
        <v>44164</v>
      </c>
      <c r="B266" s="4">
        <f ca="1">Prediktion!C267</f>
        <v>4.3192092480231672</v>
      </c>
      <c r="C266" s="4">
        <f t="shared" ca="1" si="8"/>
        <v>8.475750718054794</v>
      </c>
    </row>
    <row r="267" spans="1:3" x14ac:dyDescent="0.2">
      <c r="A267" s="2">
        <f t="shared" si="9"/>
        <v>44165</v>
      </c>
      <c r="B267" s="4">
        <f ca="1">Prediktion!C268</f>
        <v>4.3151850286968481</v>
      </c>
      <c r="C267" s="4">
        <f t="shared" ca="1" si="8"/>
        <v>8.4697897168455754</v>
      </c>
    </row>
    <row r="268" spans="1:3" x14ac:dyDescent="0.2">
      <c r="A268" s="2">
        <f t="shared" si="9"/>
        <v>44166</v>
      </c>
      <c r="B268" s="4">
        <f ca="1">Prediktion!C269</f>
        <v>4.3111852573534932</v>
      </c>
      <c r="C268" s="4">
        <f t="shared" ca="1" si="8"/>
        <v>8.4638640348914294</v>
      </c>
    </row>
    <row r="269" spans="1:3" x14ac:dyDescent="0.2">
      <c r="A269" s="2">
        <f t="shared" si="9"/>
        <v>44167</v>
      </c>
      <c r="B269" s="4">
        <f ca="1">Prediktion!C270</f>
        <v>4.3072091071511149</v>
      </c>
      <c r="C269" s="4">
        <f t="shared" ca="1" si="8"/>
        <v>8.4579724620780681</v>
      </c>
    </row>
    <row r="270" spans="1:3" x14ac:dyDescent="0.2">
      <c r="A270" s="2">
        <f t="shared" si="9"/>
        <v>44168</v>
      </c>
      <c r="B270" s="4">
        <f ca="1">Prediktion!C271</f>
        <v>4.303255796868287</v>
      </c>
      <c r="C270" s="4">
        <f t="shared" ca="1" si="8"/>
        <v>8.4521138551143338</v>
      </c>
    </row>
    <row r="271" spans="1:3" x14ac:dyDescent="0.2">
      <c r="A271" s="2">
        <f t="shared" si="9"/>
        <v>44169</v>
      </c>
      <c r="B271" s="4">
        <f ca="1">Prediktion!C272</f>
        <v>4.2993245882835325</v>
      </c>
      <c r="C271" s="4">
        <f t="shared" ca="1" si="8"/>
        <v>8.4462871337056793</v>
      </c>
    </row>
    <row r="272" spans="1:3" x14ac:dyDescent="0.2">
      <c r="A272" s="2">
        <f t="shared" si="9"/>
        <v>44170</v>
      </c>
      <c r="B272" s="4">
        <f ca="1">Prediktion!C273</f>
        <v>4.2954147837033556</v>
      </c>
      <c r="C272" s="4">
        <f t="shared" ca="1" si="8"/>
        <v>8.4404912769436713</v>
      </c>
    </row>
    <row r="273" spans="1:3" x14ac:dyDescent="0.2">
      <c r="A273" s="2">
        <f t="shared" si="9"/>
        <v>44171</v>
      </c>
      <c r="B273" s="4">
        <f ca="1">Prediktion!C274</f>
        <v>4.2915257236306736</v>
      </c>
      <c r="C273" s="4">
        <f t="shared" ca="1" si="8"/>
        <v>8.4347253198995631</v>
      </c>
    </row>
    <row r="274" spans="1:3" x14ac:dyDescent="0.2">
      <c r="A274" s="2">
        <f t="shared" si="9"/>
        <v>44172</v>
      </c>
      <c r="B274" s="4">
        <f ca="1">Prediktion!C275</f>
        <v>4.2876567845658293</v>
      </c>
      <c r="C274" s="4">
        <f t="shared" ca="1" si="8"/>
        <v>8.428988350410723</v>
      </c>
    </row>
    <row r="275" spans="1:3" x14ac:dyDescent="0.2">
      <c r="A275" s="2">
        <f t="shared" si="9"/>
        <v>44173</v>
      </c>
      <c r="B275" s="4">
        <f ca="1">Prediktion!C276</f>
        <v>4.2838073769327965</v>
      </c>
      <c r="C275" s="4">
        <f t="shared" ca="1" si="8"/>
        <v>8.4232795060491625</v>
      </c>
    </row>
    <row r="276" spans="1:3" x14ac:dyDescent="0.2">
      <c r="A276" s="2">
        <f t="shared" si="9"/>
        <v>44174</v>
      </c>
      <c r="B276" s="4">
        <f ca="1">Prediktion!C277</f>
        <v>4.279976943123593</v>
      </c>
      <c r="C276" s="4">
        <f t="shared" ca="1" si="8"/>
        <v>8.4175979712621505</v>
      </c>
    </row>
    <row r="277" spans="1:3" x14ac:dyDescent="0.2">
      <c r="A277" s="2">
        <f t="shared" si="9"/>
        <v>44175</v>
      </c>
      <c r="B277" s="4">
        <f ca="1">Prediktion!C278</f>
        <v>4.2761649556542922</v>
      </c>
      <c r="C277" s="4">
        <f t="shared" ca="1" si="8"/>
        <v>8.4119429746752807</v>
      </c>
    </row>
    <row r="278" spans="1:3" x14ac:dyDescent="0.2">
      <c r="A278" s="2">
        <f t="shared" si="9"/>
        <v>44176</v>
      </c>
      <c r="B278" s="4">
        <f ca="1">Prediktion!C279</f>
        <v>4.2723709154263956</v>
      </c>
      <c r="C278" s="4">
        <f t="shared" ca="1" si="8"/>
        <v>8.4063137865490205</v>
      </c>
    </row>
    <row r="279" spans="1:3" x14ac:dyDescent="0.2">
      <c r="A279" s="2">
        <f t="shared" si="9"/>
        <v>44177</v>
      </c>
      <c r="B279" s="4">
        <f ca="1">Prediktion!C280</f>
        <v>4.2685943500876595</v>
      </c>
      <c r="C279" s="4">
        <f t="shared" ca="1" si="8"/>
        <v>8.4007097163801632</v>
      </c>
    </row>
    <row r="280" spans="1:3" x14ac:dyDescent="0.2">
      <c r="A280" s="2">
        <f t="shared" si="9"/>
        <v>44178</v>
      </c>
      <c r="B280" s="4">
        <f ca="1">Prediktion!C281</f>
        <v>4.2648348124867894</v>
      </c>
      <c r="C280" s="4">
        <f t="shared" ca="1" si="8"/>
        <v>8.3951301106400784</v>
      </c>
    </row>
    <row r="281" spans="1:3" x14ac:dyDescent="0.2">
      <c r="A281" s="2">
        <f t="shared" si="9"/>
        <v>44179</v>
      </c>
      <c r="B281" s="4">
        <f ca="1">Prediktion!C282</f>
        <v>4.2610918792167407</v>
      </c>
      <c r="C281" s="4">
        <f t="shared" ca="1" si="8"/>
        <v>8.3895743506421638</v>
      </c>
    </row>
    <row r="282" spans="1:3" x14ac:dyDescent="0.2">
      <c r="A282" s="2">
        <f t="shared" si="9"/>
        <v>44180</v>
      </c>
      <c r="B282" s="4">
        <f ca="1">Prediktion!C283</f>
        <v>4.2573651492416253</v>
      </c>
      <c r="C282" s="4">
        <f t="shared" ca="1" si="8"/>
        <v>8.3840418505312364</v>
      </c>
    </row>
    <row r="283" spans="1:3" x14ac:dyDescent="0.2">
      <c r="A283" s="2">
        <f t="shared" si="9"/>
        <v>44181</v>
      </c>
      <c r="B283" s="4">
        <f ca="1">Prediktion!C284</f>
        <v>4.2536542426025354</v>
      </c>
      <c r="C283" s="4">
        <f t="shared" ca="1" si="8"/>
        <v>8.3785320553880425</v>
      </c>
    </row>
    <row r="284" spans="1:3" x14ac:dyDescent="0.2">
      <c r="A284" s="2">
        <f t="shared" si="9"/>
        <v>44182</v>
      </c>
      <c r="B284" s="4">
        <f ca="1">Prediktion!C285</f>
        <v>4.2499587991978069</v>
      </c>
      <c r="C284" s="4">
        <f t="shared" ca="1" si="8"/>
        <v>8.3730444394424079</v>
      </c>
    </row>
    <row r="285" spans="1:3" x14ac:dyDescent="0.2">
      <c r="A285" s="2">
        <f t="shared" si="9"/>
        <v>44183</v>
      </c>
      <c r="B285" s="4">
        <f ca="1">Prediktion!C286</f>
        <v>4.2462784776335356</v>
      </c>
      <c r="C285" s="4">
        <f t="shared" ca="1" si="8"/>
        <v>8.3675785043889448</v>
      </c>
    </row>
    <row r="286" spans="1:3" x14ac:dyDescent="0.2">
      <c r="A286" s="2">
        <f t="shared" si="9"/>
        <v>44184</v>
      </c>
      <c r="B286" s="4">
        <f ca="1">Prediktion!C287</f>
        <v>4.2426129541403776</v>
      </c>
      <c r="C286" s="4">
        <f t="shared" ca="1" si="8"/>
        <v>8.3621337777995457</v>
      </c>
    </row>
    <row r="287" spans="1:3" x14ac:dyDescent="0.2">
      <c r="A287" s="2">
        <f t="shared" si="9"/>
        <v>44185</v>
      </c>
      <c r="B287" s="4">
        <f ca="1">Prediktion!C288</f>
        <v>4.2389619215528551</v>
      </c>
      <c r="C287" s="4">
        <f t="shared" ca="1" si="8"/>
        <v>8.3567098116271641</v>
      </c>
    </row>
    <row r="288" spans="1:3" x14ac:dyDescent="0.2">
      <c r="A288" s="2">
        <f t="shared" si="9"/>
        <v>44186</v>
      </c>
      <c r="B288" s="4">
        <f ca="1">Prediktion!C289</f>
        <v>4.2353250883476541</v>
      </c>
      <c r="C288" s="4">
        <f t="shared" ca="1" si="8"/>
        <v>8.3513061807957989</v>
      </c>
    </row>
    <row r="289" spans="1:3" x14ac:dyDescent="0.2">
      <c r="A289" s="2">
        <f t="shared" si="9"/>
        <v>44187</v>
      </c>
      <c r="B289" s="4">
        <f ca="1">Prediktion!C290</f>
        <v>4.2317021777375379</v>
      </c>
      <c r="C289" s="4">
        <f t="shared" ca="1" si="8"/>
        <v>8.3459224818717423</v>
      </c>
    </row>
    <row r="290" spans="1:3" x14ac:dyDescent="0.2">
      <c r="A290" s="2">
        <f t="shared" si="9"/>
        <v>44188</v>
      </c>
      <c r="B290" s="4">
        <f ca="1">Prediktion!C291</f>
        <v>4.2280929268177365</v>
      </c>
      <c r="C290" s="4">
        <f t="shared" ca="1" si="8"/>
        <v>8.3405583318115522</v>
      </c>
    </row>
    <row r="291" spans="1:3" x14ac:dyDescent="0.2">
      <c r="A291" s="2">
        <f t="shared" si="9"/>
        <v>44189</v>
      </c>
      <c r="B291" s="4">
        <f ca="1">Prediktion!C292</f>
        <v>4.2244970857618087</v>
      </c>
      <c r="C291" s="4">
        <f t="shared" ca="1" si="8"/>
        <v>8.3352133667823356</v>
      </c>
    </row>
    <row r="292" spans="1:3" x14ac:dyDescent="0.2">
      <c r="A292" s="2">
        <f t="shared" si="9"/>
        <v>44190</v>
      </c>
      <c r="B292" s="4">
        <f ca="1">Prediktion!C293</f>
        <v>4.2209144170641641</v>
      </c>
      <c r="C292" s="4">
        <f t="shared" ca="1" si="8"/>
        <v>8.329887241050308</v>
      </c>
    </row>
    <row r="293" spans="1:3" x14ac:dyDescent="0.2">
      <c r="A293" s="2">
        <f t="shared" si="9"/>
        <v>44191</v>
      </c>
      <c r="B293" s="4">
        <f ca="1">Prediktion!C294</f>
        <v>4.2173446948265862</v>
      </c>
      <c r="C293" s="4">
        <f t="shared" ca="1" si="8"/>
        <v>8.3245796259336871</v>
      </c>
    </row>
    <row r="294" spans="1:3" x14ac:dyDescent="0.2">
      <c r="A294" s="2">
        <f t="shared" si="9"/>
        <v>44192</v>
      </c>
      <c r="B294" s="4">
        <f ca="1">Prediktion!C295</f>
        <v>4.2137877040862328</v>
      </c>
      <c r="C294" s="4">
        <f t="shared" ca="1" si="8"/>
        <v>8.3192902088163088</v>
      </c>
    </row>
    <row r="295" spans="1:3" x14ac:dyDescent="0.2">
      <c r="A295" s="2">
        <f t="shared" si="9"/>
        <v>44193</v>
      </c>
      <c r="B295" s="4">
        <f ca="1">Prediktion!C296</f>
        <v>4.2102432401827476</v>
      </c>
      <c r="C295" s="4">
        <f t="shared" ca="1" si="8"/>
        <v>8.3140186922184682</v>
      </c>
    </row>
    <row r="296" spans="1:3" x14ac:dyDescent="0.2">
      <c r="A296" s="2">
        <f t="shared" si="9"/>
        <v>44194</v>
      </c>
      <c r="B296" s="4">
        <f ca="1">Prediktion!C297</f>
        <v>4.2067111081622466</v>
      </c>
      <c r="C296" s="4">
        <f t="shared" ca="1" si="8"/>
        <v>8.3087647929217461</v>
      </c>
    </row>
    <row r="297" spans="1:3" x14ac:dyDescent="0.2">
      <c r="A297" s="2">
        <f t="shared" si="9"/>
        <v>44195</v>
      </c>
      <c r="B297" s="4">
        <f ca="1">Prediktion!C298</f>
        <v>4.2031911222160447</v>
      </c>
      <c r="C297" s="4">
        <f t="shared" ca="1" si="8"/>
        <v>8.3035282411447042</v>
      </c>
    </row>
    <row r="298" spans="1:3" x14ac:dyDescent="0.2">
      <c r="A298" s="2">
        <f t="shared" si="9"/>
        <v>44196</v>
      </c>
      <c r="B298" s="4">
        <f ca="1">Prediktion!C299</f>
        <v>4.199683105152161</v>
      </c>
      <c r="C298" s="4">
        <f t="shared" ca="1" si="8"/>
        <v>8.2983087797665966</v>
      </c>
    </row>
    <row r="299" spans="1:3" x14ac:dyDescent="0.2">
      <c r="A299" s="2">
        <f t="shared" si="9"/>
        <v>44197</v>
      </c>
      <c r="B299" s="4">
        <f ca="1">Prediktion!C300</f>
        <v>4.196186887897686</v>
      </c>
      <c r="C299" s="4">
        <f t="shared" ca="1" si="8"/>
        <v>8.2931061635962866</v>
      </c>
    </row>
    <row r="300" spans="1:3" x14ac:dyDescent="0.2">
      <c r="A300" s="2">
        <f t="shared" si="9"/>
        <v>44198</v>
      </c>
      <c r="B300" s="4">
        <f ca="1">Prediktion!C301</f>
        <v>4.1927023090302509</v>
      </c>
      <c r="C300" s="4">
        <f t="shared" ca="1" si="8"/>
        <v>8.2879201586837965</v>
      </c>
    </row>
    <row r="301" spans="1:3" x14ac:dyDescent="0.2">
      <c r="A301" s="2">
        <f t="shared" si="9"/>
        <v>44199</v>
      </c>
      <c r="B301" s="4">
        <f ca="1">Prediktion!C302</f>
        <v>4.1892292143369225</v>
      </c>
      <c r="C301" s="4">
        <f t="shared" ca="1" si="8"/>
        <v>8.282750541672069</v>
      </c>
    </row>
    <row r="302" spans="1:3" x14ac:dyDescent="0.2">
      <c r="A302" s="2">
        <f t="shared" si="9"/>
        <v>44200</v>
      </c>
      <c r="B302" s="4">
        <f ca="1">Prediktion!C303</f>
        <v>4.1857674563989304</v>
      </c>
      <c r="C302" s="4">
        <f t="shared" ca="1" si="8"/>
        <v>8.2775970991865826</v>
      </c>
    </row>
    <row r="303" spans="1:3" x14ac:dyDescent="0.2">
      <c r="A303" s="2">
        <f t="shared" si="9"/>
        <v>44201</v>
      </c>
      <c r="B303" s="4">
        <f ca="1">Prediktion!C304</f>
        <v>4.1823168942007483</v>
      </c>
      <c r="C303" s="4">
        <f t="shared" ca="1" si="8"/>
        <v>8.2724596272606838</v>
      </c>
    </row>
    <row r="304" spans="1:3" x14ac:dyDescent="0.2">
      <c r="A304" s="2">
        <f t="shared" si="9"/>
        <v>44202</v>
      </c>
      <c r="B304" s="4">
        <f ca="1">Prediktion!C305</f>
        <v>4.1788773927621063</v>
      </c>
      <c r="C304" s="4">
        <f t="shared" ca="1" si="8"/>
        <v>8.267337930794536</v>
      </c>
    </row>
    <row r="305" spans="1:3" x14ac:dyDescent="0.2">
      <c r="A305" s="2">
        <f t="shared" si="9"/>
        <v>44203</v>
      </c>
      <c r="B305" s="4">
        <f ca="1">Prediktion!C306</f>
        <v>4.1754488227916253</v>
      </c>
      <c r="C305" s="4">
        <f t="shared" ca="1" si="8"/>
        <v>8.2622318230457985</v>
      </c>
    </row>
    <row r="306" spans="1:3" x14ac:dyDescent="0.2">
      <c r="A306" s="2">
        <f t="shared" si="9"/>
        <v>44204</v>
      </c>
      <c r="B306" s="4">
        <f ca="1">Prediktion!C307</f>
        <v>4.1720310603607924</v>
      </c>
      <c r="C306" s="4">
        <f t="shared" ca="1" si="8"/>
        <v>8.2571411251501328</v>
      </c>
    </row>
    <row r="307" spans="1:3" x14ac:dyDescent="0.2">
      <c r="A307" s="2">
        <f t="shared" si="9"/>
        <v>44205</v>
      </c>
      <c r="B307" s="4">
        <f ca="1">Prediktion!C308</f>
        <v>4.1686239865971269</v>
      </c>
      <c r="C307" s="4">
        <f t="shared" ca="1" si="8"/>
        <v>8.2520656656698801</v>
      </c>
    </row>
    <row r="308" spans="1:3" x14ac:dyDescent="0.2">
      <c r="A308" s="2">
        <f t="shared" si="9"/>
        <v>44206</v>
      </c>
      <c r="B308" s="4">
        <f ca="1">Prediktion!C309</f>
        <v>4.1652274873954012</v>
      </c>
      <c r="C308" s="4">
        <f t="shared" ca="1" si="8"/>
        <v>8.2470052801692315</v>
      </c>
    </row>
    <row r="309" spans="1:3" x14ac:dyDescent="0.2">
      <c r="A309" s="2">
        <f t="shared" si="9"/>
        <v>44207</v>
      </c>
      <c r="B309" s="4">
        <f ca="1">Prediktion!C310</f>
        <v>4.1618414531458727</v>
      </c>
      <c r="C309" s="4">
        <f t="shared" ca="1" si="8"/>
        <v>8.2419598108143717</v>
      </c>
    </row>
    <row r="310" spans="1:3" x14ac:dyDescent="0.2">
      <c r="A310" s="2">
        <f t="shared" si="9"/>
        <v>44208</v>
      </c>
      <c r="B310" s="4">
        <f ca="1">Prediktion!C311</f>
        <v>4.1584657784785373</v>
      </c>
      <c r="C310" s="4">
        <f t="shared" ca="1" si="8"/>
        <v>8.2369291059971452</v>
      </c>
    </row>
    <row r="311" spans="1:3" x14ac:dyDescent="0.2">
      <c r="A311" s="2">
        <f t="shared" si="9"/>
        <v>44209</v>
      </c>
      <c r="B311" s="4">
        <f ca="1">Prediktion!C312</f>
        <v>4.1551003620224698</v>
      </c>
      <c r="C311" s="4">
        <f t="shared" ca="1" si="8"/>
        <v>8.2319130199808761</v>
      </c>
    </row>
    <row r="312" spans="1:3" x14ac:dyDescent="0.2">
      <c r="A312" s="2">
        <f t="shared" si="9"/>
        <v>44210</v>
      </c>
      <c r="B312" s="4">
        <f ca="1">Prediktion!C313</f>
        <v>4.151745106179364</v>
      </c>
      <c r="C312" s="4">
        <f t="shared" ca="1" si="8"/>
        <v>8.2269114125670502</v>
      </c>
    </row>
    <row r="313" spans="1:3" x14ac:dyDescent="0.2">
      <c r="A313" s="2">
        <f t="shared" si="9"/>
        <v>44211</v>
      </c>
      <c r="B313" s="4">
        <f ca="1">Prediktion!C314</f>
        <v>4.1483999169104617</v>
      </c>
      <c r="C313" s="4">
        <f t="shared" ca="1" si="8"/>
        <v>8.2219241487816603</v>
      </c>
    </row>
    <row r="314" spans="1:3" x14ac:dyDescent="0.2">
      <c r="A314" s="2">
        <f t="shared" si="9"/>
        <v>44212</v>
      </c>
      <c r="B314" s="4">
        <f ca="1">Prediktion!C315</f>
        <v>4.1450647035360557</v>
      </c>
      <c r="C314" s="4">
        <f t="shared" ca="1" si="8"/>
        <v>8.2169510985800311</v>
      </c>
    </row>
    <row r="315" spans="1:3" x14ac:dyDescent="0.2">
      <c r="A315" s="2">
        <f t="shared" si="9"/>
        <v>44213</v>
      </c>
      <c r="B315" s="4">
        <f ca="1">Prediktion!C316</f>
        <v>4.1417393785468626</v>
      </c>
      <c r="C315" s="4">
        <f t="shared" ca="1" si="8"/>
        <v>8.2119921365690782</v>
      </c>
    </row>
    <row r="316" spans="1:3" x14ac:dyDescent="0.2">
      <c r="A316" s="2">
        <f t="shared" si="9"/>
        <v>44214</v>
      </c>
      <c r="B316" s="4">
        <f ca="1">Prediktion!C317</f>
        <v>4.1384238574265506</v>
      </c>
      <c r="C316" s="4">
        <f t="shared" ca="1" si="8"/>
        <v>8.2070471417459778</v>
      </c>
    </row>
    <row r="317" spans="1:3" x14ac:dyDescent="0.2">
      <c r="A317" s="2">
        <f t="shared" si="9"/>
        <v>44215</v>
      </c>
      <c r="B317" s="4">
        <f ca="1">Prediktion!C318</f>
        <v>4.1351180584847729</v>
      </c>
      <c r="C317" s="4">
        <f t="shared" ca="1" si="8"/>
        <v>8.2021159972522728</v>
      </c>
    </row>
    <row r="318" spans="1:3" x14ac:dyDescent="0.2">
      <c r="A318" s="2">
        <f t="shared" si="9"/>
        <v>44216</v>
      </c>
      <c r="B318" s="4">
        <f ca="1">Prediktion!C319</f>
        <v>4.1318219027000866</v>
      </c>
      <c r="C318" s="4">
        <f t="shared" ca="1" si="8"/>
        <v>8.1971985901425128</v>
      </c>
    </row>
    <row r="319" spans="1:3" x14ac:dyDescent="0.2">
      <c r="A319" s="2">
        <f t="shared" si="9"/>
        <v>44217</v>
      </c>
      <c r="B319" s="4">
        <f ca="1">Prediktion!C320</f>
        <v>4.1285353135721836</v>
      </c>
      <c r="C319" s="4">
        <f t="shared" ca="1" si="8"/>
        <v>8.1922948111665903</v>
      </c>
    </row>
    <row r="320" spans="1:3" x14ac:dyDescent="0.2">
      <c r="A320" s="2">
        <f t="shared" si="9"/>
        <v>44218</v>
      </c>
      <c r="B320" s="4">
        <f ca="1">Prediktion!C321</f>
        <v>4.1252582169828731</v>
      </c>
      <c r="C320" s="4">
        <f t="shared" ca="1" si="8"/>
        <v>8.1874045545649512</v>
      </c>
    </row>
    <row r="321" spans="1:3" x14ac:dyDescent="0.2">
      <c r="A321" s="2">
        <f t="shared" si="9"/>
        <v>44219</v>
      </c>
      <c r="B321" s="4">
        <f ca="1">Prediktion!C322</f>
        <v>4.1219905410653084</v>
      </c>
      <c r="C321" s="4">
        <f t="shared" ca="1" si="8"/>
        <v>8.1825277178759386</v>
      </c>
    </row>
    <row r="322" spans="1:3" x14ac:dyDescent="0.2">
      <c r="A322" s="2">
        <f t="shared" si="9"/>
        <v>44220</v>
      </c>
      <c r="B322" s="4">
        <f ca="1">Prediktion!C323</f>
        <v>4.1187322160809714</v>
      </c>
      <c r="C322" s="4">
        <f t="shared" ca="1" si="8"/>
        <v>8.1776642017545278</v>
      </c>
    </row>
    <row r="323" spans="1:3" x14ac:dyDescent="0.2">
      <c r="A323" s="2">
        <f t="shared" si="9"/>
        <v>44221</v>
      </c>
      <c r="B323" s="4">
        <f ca="1">Prediktion!C324</f>
        <v>4.1154831743039502</v>
      </c>
      <c r="C323" s="4">
        <f t="shared" ref="C323:C366" ca="1" si="10">B323+2*SQRT(B323)</f>
        <v>8.1728139098018353</v>
      </c>
    </row>
    <row r="324" spans="1:3" x14ac:dyDescent="0.2">
      <c r="A324" s="2">
        <f t="shared" ref="A324:A366" si="11">A323+1</f>
        <v>44222</v>
      </c>
      <c r="B324" s="4">
        <f ca="1">Prediktion!C325</f>
        <v>4.1122433499120907</v>
      </c>
      <c r="C324" s="4">
        <f t="shared" ca="1" si="10"/>
        <v>8.1679767484046941</v>
      </c>
    </row>
    <row r="325" spans="1:3" x14ac:dyDescent="0.2">
      <c r="A325" s="2">
        <f t="shared" si="11"/>
        <v>44223</v>
      </c>
      <c r="B325" s="4">
        <f ca="1">Prediktion!C326</f>
        <v>4.1090126788845946</v>
      </c>
      <c r="C325" s="4">
        <f t="shared" ca="1" si="10"/>
        <v>8.16315262658477</v>
      </c>
    </row>
    <row r="326" spans="1:3" x14ac:dyDescent="0.2">
      <c r="A326" s="2">
        <f t="shared" si="11"/>
        <v>44224</v>
      </c>
      <c r="B326" s="4">
        <f ca="1">Prediktion!C327</f>
        <v>4.1057910989057085</v>
      </c>
      <c r="C326" s="4">
        <f t="shared" ca="1" si="10"/>
        <v>8.1583414558566041</v>
      </c>
    </row>
    <row r="327" spans="1:3" x14ac:dyDescent="0.2">
      <c r="A327" s="2">
        <f t="shared" si="11"/>
        <v>44225</v>
      </c>
      <c r="B327" s="4">
        <f ca="1">Prediktion!C328</f>
        <v>4.102578549274118</v>
      </c>
      <c r="C327" s="4">
        <f t="shared" ca="1" si="10"/>
        <v>8.1535431500940838</v>
      </c>
    </row>
    <row r="328" spans="1:3" x14ac:dyDescent="0.2">
      <c r="A328" s="2">
        <f t="shared" si="11"/>
        <v>44226</v>
      </c>
      <c r="B328" s="4">
        <f ca="1">Prediktion!C329</f>
        <v>4.0993749708177276</v>
      </c>
      <c r="C328" s="4">
        <f t="shared" ca="1" si="10"/>
        <v>8.1487576254048335</v>
      </c>
    </row>
    <row r="329" spans="1:3" x14ac:dyDescent="0.2">
      <c r="A329" s="2">
        <f t="shared" si="11"/>
        <v>44227</v>
      </c>
      <c r="B329" s="4">
        <f ca="1">Prediktion!C330</f>
        <v>4.0961803058134887</v>
      </c>
      <c r="C329" s="4">
        <f t="shared" ca="1" si="10"/>
        <v>8.143984800012035</v>
      </c>
    </row>
    <row r="330" spans="1:3" x14ac:dyDescent="0.2">
      <c r="A330" s="2">
        <f t="shared" si="11"/>
        <v>44228</v>
      </c>
      <c r="B330" s="4">
        <f ca="1">Prediktion!C331</f>
        <v>4.0929944979119961</v>
      </c>
      <c r="C330" s="4">
        <f t="shared" ca="1" si="10"/>
        <v>8.1392245941433004</v>
      </c>
    </row>
    <row r="331" spans="1:3" x14ac:dyDescent="0.2">
      <c r="A331" s="2">
        <f t="shared" si="11"/>
        <v>44229</v>
      </c>
      <c r="B331" s="4">
        <f ca="1">Prediktion!C332</f>
        <v>4.0898174920665467</v>
      </c>
      <c r="C331" s="4">
        <f t="shared" ca="1" si="10"/>
        <v>8.1344769299260786</v>
      </c>
    </row>
    <row r="332" spans="1:3" x14ac:dyDescent="0.2">
      <c r="A332" s="2">
        <f t="shared" si="11"/>
        <v>44230</v>
      </c>
      <c r="B332" s="4">
        <f ca="1">Prediktion!C333</f>
        <v>4.0866492344664129</v>
      </c>
      <c r="C332" s="4">
        <f t="shared" ca="1" si="10"/>
        <v>8.1297417312893145</v>
      </c>
    </row>
    <row r="333" spans="1:3" x14ac:dyDescent="0.2">
      <c r="A333" s="2">
        <f t="shared" si="11"/>
        <v>44231</v>
      </c>
      <c r="B333" s="4">
        <f ca="1">Prediktion!C334</f>
        <v>4.0834896724740668</v>
      </c>
      <c r="C333" s="4">
        <f t="shared" ca="1" si="10"/>
        <v>8.1250189238709023</v>
      </c>
    </row>
    <row r="334" spans="1:3" x14ac:dyDescent="0.2">
      <c r="A334" s="2">
        <f t="shared" si="11"/>
        <v>44232</v>
      </c>
      <c r="B334" s="4">
        <f ca="1">Prediktion!C335</f>
        <v>4.080338754566128</v>
      </c>
      <c r="C334" s="4">
        <f t="shared" ca="1" si="10"/>
        <v>8.1203084349306369</v>
      </c>
    </row>
    <row r="335" spans="1:3" x14ac:dyDescent="0.2">
      <c r="A335" s="2">
        <f t="shared" si="11"/>
        <v>44233</v>
      </c>
      <c r="B335" s="4">
        <f ca="1">Prediktion!C336</f>
        <v>4.0771964302778096</v>
      </c>
      <c r="C335" s="4">
        <f t="shared" ca="1" si="10"/>
        <v>8.1156101932683278</v>
      </c>
    </row>
    <row r="336" spans="1:3" x14ac:dyDescent="0.2">
      <c r="A336" s="2">
        <f t="shared" si="11"/>
        <v>44234</v>
      </c>
      <c r="B336" s="4">
        <f ca="1">Prediktion!C337</f>
        <v>4.0740626501506441</v>
      </c>
      <c r="C336" s="4">
        <f t="shared" ca="1" si="10"/>
        <v>8.1109241291467438</v>
      </c>
    </row>
    <row r="337" spans="1:3" x14ac:dyDescent="0.2">
      <c r="A337" s="2">
        <f t="shared" si="11"/>
        <v>44235</v>
      </c>
      <c r="B337" s="4">
        <f ca="1">Prediktion!C338</f>
        <v>4.0709373656833163</v>
      </c>
      <c r="C337" s="4">
        <f t="shared" ca="1" si="10"/>
        <v>8.106250174219138</v>
      </c>
    </row>
    <row r="338" spans="1:3" x14ac:dyDescent="0.2">
      <c r="A338" s="2">
        <f t="shared" si="11"/>
        <v>44236</v>
      </c>
      <c r="B338" s="4">
        <f ca="1">Prediktion!C339</f>
        <v>4.0678205292853855</v>
      </c>
      <c r="C338" s="4">
        <f t="shared" ca="1" si="10"/>
        <v>8.1015882614610426</v>
      </c>
    </row>
    <row r="339" spans="1:3" x14ac:dyDescent="0.2">
      <c r="A339" s="2">
        <f t="shared" si="11"/>
        <v>44237</v>
      </c>
      <c r="B339" s="4">
        <f ca="1">Prediktion!C340</f>
        <v>4.0647120942337533</v>
      </c>
      <c r="C339" s="4">
        <f t="shared" ca="1" si="10"/>
        <v>8.0969383251061</v>
      </c>
    </row>
    <row r="340" spans="1:3" x14ac:dyDescent="0.2">
      <c r="A340" s="2">
        <f t="shared" si="11"/>
        <v>44238</v>
      </c>
      <c r="B340" s="4">
        <f ca="1">Prediktion!C341</f>
        <v>4.0616120146316925</v>
      </c>
      <c r="C340" s="4">
        <f t="shared" ca="1" si="10"/>
        <v>8.0923003005856895</v>
      </c>
    </row>
    <row r="341" spans="1:3" x14ac:dyDescent="0.2">
      <c r="A341" s="2">
        <f t="shared" si="11"/>
        <v>44239</v>
      </c>
      <c r="B341" s="4">
        <f ca="1">Prediktion!C342</f>
        <v>4.0585202453702927</v>
      </c>
      <c r="C341" s="4">
        <f t="shared" ca="1" si="10"/>
        <v>8.0876741244721035</v>
      </c>
    </row>
    <row r="342" spans="1:3" x14ac:dyDescent="0.2">
      <c r="A342" s="2">
        <f t="shared" si="11"/>
        <v>44240</v>
      </c>
      <c r="B342" s="4">
        <f ca="1">Prediktion!C343</f>
        <v>4.0554367420921711</v>
      </c>
      <c r="C342" s="4">
        <f t="shared" ca="1" si="10"/>
        <v>8.0830597344250776</v>
      </c>
    </row>
    <row r="343" spans="1:3" x14ac:dyDescent="0.2">
      <c r="A343" s="2">
        <f t="shared" si="11"/>
        <v>44241</v>
      </c>
      <c r="B343" s="4">
        <f ca="1">Prediktion!C344</f>
        <v>4.0523614611573242</v>
      </c>
      <c r="C343" s="4">
        <f t="shared" ca="1" si="10"/>
        <v>8.0784570691414785</v>
      </c>
    </row>
    <row r="344" spans="1:3" x14ac:dyDescent="0.2">
      <c r="A344" s="2">
        <f t="shared" si="11"/>
        <v>44242</v>
      </c>
      <c r="B344" s="4">
        <f ca="1">Prediktion!C345</f>
        <v>4.0492943596109736</v>
      </c>
      <c r="C344" s="4">
        <f t="shared" ca="1" si="10"/>
        <v>8.0738660683079253</v>
      </c>
    </row>
    <row r="345" spans="1:3" x14ac:dyDescent="0.2">
      <c r="A345" s="2">
        <f t="shared" si="11"/>
        <v>44243</v>
      </c>
      <c r="B345" s="4">
        <f ca="1">Prediktion!C346</f>
        <v>4.0462353951533014</v>
      </c>
      <c r="C345" s="4">
        <f t="shared" ca="1" si="10"/>
        <v>8.0692866725562133</v>
      </c>
    </row>
    <row r="346" spans="1:3" x14ac:dyDescent="0.2">
      <c r="A346" s="2">
        <f t="shared" si="11"/>
        <v>44244</v>
      </c>
      <c r="B346" s="4">
        <f ca="1">Prediktion!C347</f>
        <v>4.0431845261109558</v>
      </c>
      <c r="C346" s="4">
        <f t="shared" ca="1" si="10"/>
        <v>8.0647188234213516</v>
      </c>
    </row>
    <row r="347" spans="1:3" x14ac:dyDescent="0.2">
      <c r="A347" s="2">
        <f t="shared" si="11"/>
        <v>44245</v>
      </c>
      <c r="B347" s="4">
        <f ca="1">Prediktion!C348</f>
        <v>4.0401417114102163</v>
      </c>
      <c r="C347" s="4">
        <f t="shared" ca="1" si="10"/>
        <v>8.060162463302035</v>
      </c>
    </row>
    <row r="348" spans="1:3" x14ac:dyDescent="0.2">
      <c r="A348" s="2">
        <f t="shared" si="11"/>
        <v>44246</v>
      </c>
      <c r="B348" s="4">
        <f ca="1">Prediktion!C349</f>
        <v>4.0371069105517261</v>
      </c>
      <c r="C348" s="4">
        <f t="shared" ca="1" si="10"/>
        <v>8.0556175354234476</v>
      </c>
    </row>
    <row r="349" spans="1:3" x14ac:dyDescent="0.2">
      <c r="A349" s="2">
        <f t="shared" si="11"/>
        <v>44247</v>
      </c>
      <c r="B349" s="4">
        <f ca="1">Prediktion!C350</f>
        <v>4.0340800835866872</v>
      </c>
      <c r="C349" s="4">
        <f t="shared" ca="1" si="10"/>
        <v>8.0510839838022132</v>
      </c>
    </row>
    <row r="350" spans="1:3" x14ac:dyDescent="0.2">
      <c r="A350" s="2">
        <f t="shared" si="11"/>
        <v>44248</v>
      </c>
      <c r="B350" s="4">
        <f ca="1">Prediktion!C351</f>
        <v>4.0310611910944454</v>
      </c>
      <c r="C350" s="4">
        <f t="shared" ca="1" si="10"/>
        <v>8.0465617532134175</v>
      </c>
    </row>
    <row r="351" spans="1:3" x14ac:dyDescent="0.2">
      <c r="A351" s="2">
        <f t="shared" si="11"/>
        <v>44249</v>
      </c>
      <c r="B351" s="4">
        <f ca="1">Prediktion!C352</f>
        <v>4.0280501941613585</v>
      </c>
      <c r="C351" s="4">
        <f t="shared" ca="1" si="10"/>
        <v>8.0420507891595001</v>
      </c>
    </row>
    <row r="352" spans="1:3" x14ac:dyDescent="0.2">
      <c r="A352" s="2">
        <f t="shared" si="11"/>
        <v>44250</v>
      </c>
      <c r="B352" s="4">
        <f ca="1">Prediktion!C353</f>
        <v>4.0250470543608934</v>
      </c>
      <c r="C352" s="4">
        <f t="shared" ca="1" si="10"/>
        <v>8.0375510378409807</v>
      </c>
    </row>
    <row r="353" spans="1:3" x14ac:dyDescent="0.2">
      <c r="A353" s="2">
        <f t="shared" si="11"/>
        <v>44251</v>
      </c>
      <c r="B353" s="4">
        <f ca="1">Prediktion!C354</f>
        <v>4.0220517337348669</v>
      </c>
      <c r="C353" s="4">
        <f t="shared" ca="1" si="10"/>
        <v>8.0330624461288735</v>
      </c>
    </row>
    <row r="354" spans="1:3" x14ac:dyDescent="0.2">
      <c r="A354" s="2">
        <f t="shared" si="11"/>
        <v>44252</v>
      </c>
      <c r="B354" s="4">
        <f ca="1">Prediktion!C355</f>
        <v>4.0190641947757513</v>
      </c>
      <c r="C354" s="4">
        <f t="shared" ca="1" si="10"/>
        <v>8.0285849615386589</v>
      </c>
    </row>
    <row r="355" spans="1:3" x14ac:dyDescent="0.2">
      <c r="A355" s="2">
        <f t="shared" si="11"/>
        <v>44253</v>
      </c>
      <c r="B355" s="4">
        <f ca="1">Prediktion!C356</f>
        <v>4.0160844004100031</v>
      </c>
      <c r="C355" s="4">
        <f t="shared" ca="1" si="10"/>
        <v>8.0241185322057902</v>
      </c>
    </row>
    <row r="356" spans="1:3" x14ac:dyDescent="0.2">
      <c r="A356" s="2">
        <f t="shared" si="11"/>
        <v>44254</v>
      </c>
      <c r="B356" s="4">
        <f ca="1">Prediktion!C357</f>
        <v>4.0131123139823348</v>
      </c>
      <c r="C356" s="4">
        <f t="shared" ca="1" si="10"/>
        <v>8.0196631068625823</v>
      </c>
    </row>
    <row r="357" spans="1:3" x14ac:dyDescent="0.2">
      <c r="A357" s="2">
        <f t="shared" si="11"/>
        <v>44255</v>
      </c>
      <c r="B357" s="4">
        <f ca="1">Prediktion!C358</f>
        <v>4.0101478992408746</v>
      </c>
      <c r="C357" s="4">
        <f t="shared" ca="1" si="10"/>
        <v>8.015218634816403</v>
      </c>
    </row>
    <row r="358" spans="1:3" x14ac:dyDescent="0.2">
      <c r="A358" s="2">
        <f t="shared" si="11"/>
        <v>44256</v>
      </c>
      <c r="B358" s="4">
        <f ca="1">Prediktion!C359</f>
        <v>4.0071911203231734</v>
      </c>
      <c r="C358" s="4">
        <f t="shared" ca="1" si="10"/>
        <v>8.0107850659291326</v>
      </c>
    </row>
    <row r="359" spans="1:3" x14ac:dyDescent="0.2">
      <c r="A359" s="2">
        <f t="shared" si="11"/>
        <v>44257</v>
      </c>
      <c r="B359" s="4">
        <f ca="1">Prediktion!C360</f>
        <v>4.0042419417429844</v>
      </c>
      <c r="C359" s="4">
        <f t="shared" ca="1" si="10"/>
        <v>8.0063623505977617</v>
      </c>
    </row>
    <row r="360" spans="1:3" x14ac:dyDescent="0.2">
      <c r="A360" s="2">
        <f t="shared" si="11"/>
        <v>44258</v>
      </c>
      <c r="B360" s="4">
        <f ca="1">Prediktion!C361</f>
        <v>4.001300328377801</v>
      </c>
      <c r="C360" s="4">
        <f t="shared" ca="1" si="10"/>
        <v>8.0019504397361043</v>
      </c>
    </row>
    <row r="361" spans="1:3" x14ac:dyDescent="0.2">
      <c r="A361" s="2">
        <f t="shared" si="11"/>
        <v>44259</v>
      </c>
      <c r="B361" s="4">
        <f ca="1">Prediktion!C362</f>
        <v>3.9983662454570648</v>
      </c>
      <c r="C361" s="4">
        <f t="shared" ca="1" si="10"/>
        <v>7.9975492847574987</v>
      </c>
    </row>
    <row r="362" spans="1:3" x14ac:dyDescent="0.2">
      <c r="A362" s="2">
        <f t="shared" si="11"/>
        <v>44260</v>
      </c>
      <c r="B362" s="4">
        <f ca="1">Prediktion!C363</f>
        <v>3.9954396585510477</v>
      </c>
      <c r="C362" s="4">
        <f t="shared" ca="1" si="10"/>
        <v>7.9931588375585214</v>
      </c>
    </row>
    <row r="363" spans="1:3" x14ac:dyDescent="0.2">
      <c r="A363" s="2">
        <f t="shared" si="11"/>
        <v>44261</v>
      </c>
      <c r="B363" s="4">
        <f ca="1">Prediktion!C364</f>
        <v>3.9925205335603366</v>
      </c>
      <c r="C363" s="4">
        <f t="shared" ca="1" si="10"/>
        <v>7.9887790505035721</v>
      </c>
    </row>
    <row r="364" spans="1:3" x14ac:dyDescent="0.2">
      <c r="A364" s="2">
        <f t="shared" si="11"/>
        <v>44262</v>
      </c>
      <c r="B364" s="4">
        <f ca="1">Prediktion!C365</f>
        <v>3.9896088367058904</v>
      </c>
      <c r="C364" s="4">
        <f t="shared" ca="1" si="10"/>
        <v>7.9844098764103162</v>
      </c>
    </row>
    <row r="365" spans="1:3" x14ac:dyDescent="0.2">
      <c r="A365" s="2">
        <f t="shared" si="11"/>
        <v>44263</v>
      </c>
      <c r="B365" s="4">
        <f ca="1">Prediktion!C366</f>
        <v>3.9867045345196459</v>
      </c>
      <c r="C365" s="4">
        <f t="shared" ca="1" si="10"/>
        <v>7.9800512685359379</v>
      </c>
    </row>
    <row r="366" spans="1:3" x14ac:dyDescent="0.2">
      <c r="A366" s="2">
        <f t="shared" si="11"/>
        <v>44264</v>
      </c>
      <c r="B366" s="4">
        <f ca="1">Prediktion!C367</f>
        <v>3.9838075938356248</v>
      </c>
      <c r="C366" s="4">
        <f t="shared" ca="1" si="10"/>
        <v>7.9757031805641283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2020-05-24T09:25:25Z</dcterms:modified>
</cp:coreProperties>
</file>