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DieseArbeitsmappe" defaultThemeVersion="202300"/>
  <mc:AlternateContent xmlns:mc="http://schemas.openxmlformats.org/markup-compatibility/2006">
    <mc:Choice Requires="x15">
      <x15ac:absPath xmlns:x15ac="http://schemas.microsoft.com/office/spreadsheetml/2010/11/ac" url="D:\Studium\Informatik\Module\Bachelorarbeit\Project\Pipeline\5-Reranken\Evaluation\"/>
    </mc:Choice>
  </mc:AlternateContent>
  <xr:revisionPtr revIDLastSave="0" documentId="13_ncr:1_{58B5F1E4-012F-44B5-90CF-D4A6E8B63687}" xr6:coauthVersionLast="47" xr6:coauthVersionMax="47" xr10:uidLastSave="{00000000-0000-0000-0000-000000000000}"/>
  <bookViews>
    <workbookView xWindow="44250" yWindow="2550" windowWidth="49050" windowHeight="20430" xr2:uid="{B3E5E88A-5B57-4660-82C1-C9EE0B2EF976}"/>
  </bookViews>
  <sheets>
    <sheet name="Seed 1" sheetId="1" r:id="rId1"/>
    <sheet name="Seed 2" sheetId="3" r:id="rId2"/>
    <sheet name="Questio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1" l="1"/>
  <c r="F31" i="1"/>
  <c r="F30" i="1"/>
  <c r="D32" i="1"/>
  <c r="D31" i="1"/>
  <c r="D30" i="1"/>
  <c r="C32" i="1"/>
  <c r="C31" i="1"/>
  <c r="C30" i="1"/>
  <c r="F18" i="1"/>
  <c r="F17" i="1"/>
  <c r="F16" i="1"/>
  <c r="D18" i="1"/>
  <c r="D17" i="1"/>
  <c r="D16" i="1"/>
  <c r="C18" i="1"/>
  <c r="C17" i="1"/>
  <c r="C16" i="1"/>
  <c r="O18" i="1"/>
  <c r="O17" i="1"/>
  <c r="O16" i="1"/>
  <c r="M18" i="1"/>
  <c r="M17" i="1"/>
  <c r="M16" i="1"/>
  <c r="L18" i="1"/>
  <c r="L17" i="1"/>
  <c r="L16" i="1"/>
  <c r="O32" i="1"/>
  <c r="O31" i="1"/>
  <c r="O30" i="1"/>
  <c r="M30" i="1"/>
  <c r="L31" i="1"/>
  <c r="L32" i="1"/>
  <c r="L30" i="1"/>
  <c r="C29" i="1"/>
  <c r="O29" i="1"/>
  <c r="O15" i="1"/>
  <c r="F29" i="1"/>
  <c r="M29" i="1"/>
  <c r="L29" i="1"/>
  <c r="M15" i="1"/>
  <c r="L15" i="1"/>
  <c r="D29" i="1"/>
  <c r="F15" i="1"/>
  <c r="D15" i="1"/>
  <c r="C15" i="1"/>
  <c r="N10" i="1"/>
  <c r="N11" i="1"/>
  <c r="N12" i="1"/>
  <c r="N13" i="1"/>
  <c r="O28" i="1"/>
  <c r="M28" i="1"/>
  <c r="L28" i="1"/>
  <c r="P27" i="1"/>
  <c r="N27" i="1"/>
  <c r="P26" i="1"/>
  <c r="N26" i="1"/>
  <c r="P25" i="1"/>
  <c r="N25" i="1"/>
  <c r="P24" i="1"/>
  <c r="N24" i="1"/>
  <c r="P23" i="1"/>
  <c r="N23" i="1"/>
  <c r="O14" i="1"/>
  <c r="M14" i="1"/>
  <c r="L14" i="1"/>
  <c r="P13" i="1"/>
  <c r="P12" i="1"/>
  <c r="P11" i="1"/>
  <c r="P10" i="1"/>
  <c r="P9" i="1"/>
  <c r="N9" i="1"/>
  <c r="F28" i="1"/>
  <c r="D28" i="1"/>
  <c r="C28" i="1"/>
  <c r="F14" i="1"/>
  <c r="D14" i="1"/>
  <c r="C14" i="1"/>
  <c r="G23" i="1"/>
  <c r="G27" i="1"/>
  <c r="E27" i="1"/>
  <c r="G26" i="1"/>
  <c r="E26" i="1"/>
  <c r="G25" i="1"/>
  <c r="E25" i="1"/>
  <c r="G24" i="1"/>
  <c r="E24" i="1"/>
  <c r="E23" i="1"/>
  <c r="G13" i="1"/>
  <c r="G10" i="1"/>
  <c r="G11" i="1"/>
  <c r="G12" i="1"/>
  <c r="G9" i="1"/>
  <c r="E10" i="1"/>
  <c r="E11" i="1"/>
  <c r="E12" i="1"/>
  <c r="E13" i="1"/>
  <c r="E9" i="1"/>
  <c r="G14" i="1" l="1"/>
  <c r="P14" i="1"/>
  <c r="P28" i="1"/>
  <c r="N28" i="1"/>
  <c r="N14" i="1"/>
  <c r="G28" i="1"/>
  <c r="E14" i="1"/>
  <c r="E28" i="1"/>
</calcChain>
</file>

<file path=xl/sharedStrings.xml><?xml version="1.0" encoding="utf-8"?>
<sst xmlns="http://schemas.openxmlformats.org/spreadsheetml/2006/main" count="58" uniqueCount="22">
  <si>
    <t xml:space="preserve"> + / -</t>
  </si>
  <si>
    <t>Basic</t>
  </si>
  <si>
    <t>Title</t>
  </si>
  <si>
    <t>Question</t>
  </si>
  <si>
    <t>Seed 1</t>
  </si>
  <si>
    <t>#</t>
  </si>
  <si>
    <t>Wie kann man eine Auskunftspflicht in einer Haushaltsgemeinschaft durchsetzen?</t>
  </si>
  <si>
    <t>Muss man Schülereinkommen aus Ferienjobs anzurechnen? Wenn ja, in welcher Höhe?</t>
  </si>
  <si>
    <t>Wie ist weiter vorzugehen, wenn nach einer Versagung die Mitwirkung nachgeholt wird?</t>
  </si>
  <si>
    <t>Wie bemisst sich die Fahrkostenentschädigung bei Teilnahme an einer Maßnahme zur Förderung der beruflichen Weiterbildung?</t>
  </si>
  <si>
    <t>Ein Arbeitgeber beantragt einen Zuschuss zur Ausbildungsvergütung. Kann ein derartiger Zuschuss gewährt werden? Wenn ja, unter welchen Voraussetzungen?</t>
  </si>
  <si>
    <t>Default Retriever</t>
  </si>
  <si>
    <t>MultiQuery Retriever</t>
  </si>
  <si>
    <t>MMR</t>
  </si>
  <si>
    <t>Recall@5</t>
  </si>
  <si>
    <t>Sum</t>
  </si>
  <si>
    <t>Default (Pos)</t>
  </si>
  <si>
    <t>Cohere (Pos)</t>
  </si>
  <si>
    <t>FlashRank (Pos)</t>
  </si>
  <si>
    <t>MultiQuery (Pos)</t>
  </si>
  <si>
    <t>Recall@1</t>
  </si>
  <si>
    <t>Recall@3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</si>
</sst>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Bahnschrift"/>
      <family val="2"/>
    </font>
    <font>
      <b/>
      <sz val="11"/>
      <color theme="1"/>
      <name val="Bahnschrift"/>
      <family val="2"/>
    </font>
    <font>
      <b/>
      <sz val="16"/>
      <color theme="1"/>
      <name val="Bahnschrift"/>
      <family val="2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36"/>
      <color theme="1"/>
      <name val="Bahnschrift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48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1"/>
      </right>
      <top/>
      <bottom style="thin">
        <color theme="0" tint="-0.14999847407452621"/>
      </bottom>
      <diagonal/>
    </border>
    <border>
      <left/>
      <right style="thin">
        <color theme="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1"/>
      </right>
      <top style="thin">
        <color theme="0" tint="-0.14999847407452621"/>
      </top>
      <bottom style="thick">
        <color theme="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ck">
        <color theme="1"/>
      </bottom>
      <diagonal/>
    </border>
    <border>
      <left style="thin">
        <color theme="0" tint="-0.14999847407452621"/>
      </left>
      <right style="thick">
        <color theme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theme="1"/>
      </right>
      <top style="thin">
        <color theme="0" tint="-0.14999847407452621"/>
      </top>
      <bottom style="thick">
        <color theme="1"/>
      </bottom>
      <diagonal/>
    </border>
    <border>
      <left style="thin">
        <color theme="0" tint="-0.14999847407452621"/>
      </left>
      <right style="thick">
        <color theme="1"/>
      </right>
      <top/>
      <bottom style="thin">
        <color theme="0" tint="-0.14999847407452621"/>
      </bottom>
      <diagonal/>
    </border>
    <border>
      <left style="thick">
        <color theme="1"/>
      </left>
      <right style="thick">
        <color theme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ck">
        <color theme="1"/>
      </left>
      <right style="thick">
        <color theme="1"/>
      </right>
      <top style="thin">
        <color theme="0" tint="-0.1499984740745262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/>
      <bottom style="thin">
        <color theme="0" tint="-0.14999847407452621"/>
      </bottom>
      <diagonal/>
    </border>
    <border>
      <left style="thin">
        <color theme="1"/>
      </left>
      <right style="thick">
        <color theme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 style="thick">
        <color theme="1"/>
      </right>
      <top style="thin">
        <color theme="0" tint="-0.1499984740745262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ck">
        <color indexed="64"/>
      </bottom>
      <diagonal/>
    </border>
    <border>
      <left style="thin">
        <color theme="0" tint="-0.14999847407452621"/>
      </left>
      <right style="thick">
        <color indexed="64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theme="1"/>
      </right>
      <top style="thin">
        <color theme="0" tint="-0.14999847407452621"/>
      </top>
      <bottom style="thick">
        <color indexed="64"/>
      </bottom>
      <diagonal/>
    </border>
    <border>
      <left style="thick">
        <color theme="1"/>
      </left>
      <right style="thick">
        <color theme="1"/>
      </right>
      <top style="thin">
        <color theme="0" tint="-0.14999847407452621"/>
      </top>
      <bottom style="thick">
        <color indexed="64"/>
      </bottom>
      <diagonal/>
    </border>
    <border>
      <left/>
      <right style="thin">
        <color theme="1"/>
      </right>
      <top style="thin">
        <color theme="0" tint="-0.14999847407452621"/>
      </top>
      <bottom style="thick">
        <color indexed="64"/>
      </bottom>
      <diagonal/>
    </border>
    <border>
      <left style="thin">
        <color theme="1"/>
      </left>
      <right style="thick">
        <color theme="1"/>
      </right>
      <top style="thin">
        <color theme="0" tint="-0.14999847407452621"/>
      </top>
      <bottom style="thick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ck">
        <color theme="1"/>
      </bottom>
      <diagonal/>
    </border>
    <border>
      <left/>
      <right/>
      <top style="thin">
        <color theme="0" tint="-0.14999847407452621"/>
      </top>
      <bottom style="thick">
        <color theme="1"/>
      </bottom>
      <diagonal/>
    </border>
    <border>
      <left style="thick">
        <color theme="1"/>
      </left>
      <right/>
      <top style="thin">
        <color theme="0" tint="-0.14999847407452621"/>
      </top>
      <bottom style="thick">
        <color theme="1"/>
      </bottom>
      <diagonal/>
    </border>
    <border>
      <left style="thick">
        <color theme="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ck">
        <color indexed="64"/>
      </left>
      <right style="thick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theme="0" tint="-0.14999847407452621"/>
      </right>
      <top style="thick">
        <color indexed="64"/>
      </top>
      <bottom style="thick">
        <color indexed="64"/>
      </bottom>
      <diagonal/>
    </border>
    <border>
      <left style="thin">
        <color theme="0" tint="-0.14999847407452621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 tint="-0.14999847407452621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4" fillId="2" borderId="36" xfId="0" applyFont="1" applyFill="1" applyBorder="1" applyAlignment="1">
      <alignment horizontal="center" vertical="center"/>
    </xf>
    <xf numFmtId="0" fontId="4" fillId="2" borderId="35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2" fontId="2" fillId="2" borderId="5" xfId="0" applyNumberFormat="1" applyFont="1" applyFill="1" applyBorder="1" applyAlignment="1">
      <alignment horizontal="center" vertical="center"/>
    </xf>
    <xf numFmtId="2" fontId="2" fillId="2" borderId="38" xfId="0" applyNumberFormat="1" applyFont="1" applyFill="1" applyBorder="1" applyAlignment="1">
      <alignment horizontal="center" vertical="center"/>
    </xf>
    <xf numFmtId="2" fontId="2" fillId="2" borderId="39" xfId="0" applyNumberFormat="1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2" fontId="2" fillId="2" borderId="41" xfId="0" applyNumberFormat="1" applyFont="1" applyFill="1" applyBorder="1" applyAlignment="1">
      <alignment horizontal="center" vertical="center"/>
    </xf>
    <xf numFmtId="2" fontId="2" fillId="2" borderId="21" xfId="0" applyNumberFormat="1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2" fontId="2" fillId="2" borderId="20" xfId="0" applyNumberFormat="1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2" fontId="2" fillId="2" borderId="43" xfId="0" applyNumberFormat="1" applyFont="1" applyFill="1" applyBorder="1" applyAlignment="1">
      <alignment horizontal="center" vertical="center"/>
    </xf>
    <xf numFmtId="2" fontId="2" fillId="2" borderId="44" xfId="0" applyNumberFormat="1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2" fontId="1" fillId="2" borderId="4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3A583-CB22-4156-B399-CBE85368DFD4}">
  <sheetPr codeName="Tabelle1"/>
  <dimension ref="B1:P203"/>
  <sheetViews>
    <sheetView tabSelected="1" topLeftCell="A2" zoomScale="115" zoomScaleNormal="115" workbookViewId="0">
      <selection activeCell="U13" sqref="U13"/>
    </sheetView>
  </sheetViews>
  <sheetFormatPr defaultColWidth="10.6640625" defaultRowHeight="13.5" x14ac:dyDescent="0.45"/>
  <cols>
    <col min="1" max="2" width="10.6640625" style="1"/>
    <col min="3" max="4" width="25.33203125" style="1" customWidth="1"/>
    <col min="5" max="5" width="10.6640625" style="1"/>
    <col min="6" max="6" width="25.33203125" style="1" customWidth="1"/>
    <col min="7" max="7" width="10.6640625" style="1" customWidth="1"/>
    <col min="8" max="8" width="10.6640625" style="1"/>
    <col min="9" max="9" width="2" style="1" customWidth="1"/>
    <col min="10" max="11" width="10.6640625" style="1"/>
    <col min="12" max="13" width="25.33203125" style="1" customWidth="1"/>
    <col min="14" max="14" width="10.6640625" style="1"/>
    <col min="15" max="15" width="25.33203125" style="1" customWidth="1"/>
    <col min="16" max="16384" width="10.6640625" style="1"/>
  </cols>
  <sheetData>
    <row r="1" spans="2:16" ht="14.25" customHeight="1" x14ac:dyDescent="0.45">
      <c r="H1" s="29"/>
      <c r="I1" s="31"/>
      <c r="J1" s="30"/>
    </row>
    <row r="2" spans="2:16" ht="30.75" customHeight="1" x14ac:dyDescent="0.45">
      <c r="H2" s="29"/>
      <c r="I2" s="31"/>
      <c r="J2" s="30"/>
    </row>
    <row r="3" spans="2:16" ht="29.65" customHeight="1" x14ac:dyDescent="0.45">
      <c r="B3" s="32" t="s">
        <v>11</v>
      </c>
      <c r="C3" s="33"/>
      <c r="D3" s="33"/>
      <c r="E3" s="33"/>
      <c r="F3" s="33"/>
      <c r="G3" s="34"/>
      <c r="H3" s="29"/>
      <c r="I3" s="31"/>
      <c r="J3" s="30"/>
      <c r="K3" s="32" t="s">
        <v>12</v>
      </c>
      <c r="L3" s="33"/>
      <c r="M3" s="33"/>
      <c r="N3" s="33"/>
      <c r="O3" s="33"/>
      <c r="P3" s="34"/>
    </row>
    <row r="4" spans="2:16" ht="30" customHeight="1" x14ac:dyDescent="0.45">
      <c r="B4" s="35"/>
      <c r="C4" s="36"/>
      <c r="D4" s="36"/>
      <c r="E4" s="36"/>
      <c r="F4" s="36"/>
      <c r="G4" s="37"/>
      <c r="H4" s="29"/>
      <c r="I4" s="31"/>
      <c r="J4" s="30"/>
      <c r="K4" s="35"/>
      <c r="L4" s="36"/>
      <c r="M4" s="36"/>
      <c r="N4" s="36"/>
      <c r="O4" s="36"/>
      <c r="P4" s="37"/>
    </row>
    <row r="5" spans="2:16" ht="30" customHeight="1" x14ac:dyDescent="0.45">
      <c r="H5" s="29"/>
      <c r="I5" s="31"/>
      <c r="J5" s="30"/>
    </row>
    <row r="6" spans="2:16" ht="30" customHeight="1" x14ac:dyDescent="0.45">
      <c r="H6" s="29"/>
      <c r="I6" s="31"/>
      <c r="J6" s="30"/>
    </row>
    <row r="7" spans="2:16" ht="30.75" customHeight="1" x14ac:dyDescent="0.45">
      <c r="B7" s="38" t="s">
        <v>1</v>
      </c>
      <c r="C7" s="39"/>
      <c r="D7" s="39"/>
      <c r="E7" s="39"/>
      <c r="F7" s="39"/>
      <c r="G7" s="40"/>
      <c r="H7" s="29"/>
      <c r="I7" s="31"/>
      <c r="J7" s="30"/>
      <c r="K7" s="38" t="s">
        <v>1</v>
      </c>
      <c r="L7" s="39"/>
      <c r="M7" s="39"/>
      <c r="N7" s="39"/>
      <c r="O7" s="39"/>
      <c r="P7" s="40"/>
    </row>
    <row r="8" spans="2:16" ht="30" customHeight="1" thickBot="1" x14ac:dyDescent="0.5">
      <c r="B8" s="7" t="s">
        <v>3</v>
      </c>
      <c r="C8" s="10" t="s">
        <v>16</v>
      </c>
      <c r="D8" s="5" t="s">
        <v>17</v>
      </c>
      <c r="E8" s="13" t="s">
        <v>0</v>
      </c>
      <c r="F8" s="5" t="s">
        <v>18</v>
      </c>
      <c r="G8" s="6" t="s">
        <v>0</v>
      </c>
      <c r="H8" s="29"/>
      <c r="I8" s="31"/>
      <c r="J8" s="30"/>
      <c r="K8" s="7" t="s">
        <v>3</v>
      </c>
      <c r="L8" s="10" t="s">
        <v>19</v>
      </c>
      <c r="M8" s="5" t="s">
        <v>17</v>
      </c>
      <c r="N8" s="13" t="s">
        <v>0</v>
      </c>
      <c r="O8" s="5" t="s">
        <v>18</v>
      </c>
      <c r="P8" s="6" t="s">
        <v>0</v>
      </c>
    </row>
    <row r="9" spans="2:16" ht="30" customHeight="1" thickTop="1" x14ac:dyDescent="0.45">
      <c r="B9" s="8">
        <v>1</v>
      </c>
      <c r="C9" s="11">
        <v>1</v>
      </c>
      <c r="D9" s="3">
        <v>1</v>
      </c>
      <c r="E9" s="14">
        <f>C9-D9</f>
        <v>0</v>
      </c>
      <c r="F9" s="3">
        <v>6</v>
      </c>
      <c r="G9" s="2">
        <f>C9-F9</f>
        <v>-5</v>
      </c>
      <c r="H9" s="29"/>
      <c r="I9" s="31"/>
      <c r="J9" s="30"/>
      <c r="K9" s="8">
        <v>1</v>
      </c>
      <c r="L9" s="11">
        <v>1</v>
      </c>
      <c r="M9" s="3">
        <v>1</v>
      </c>
      <c r="N9" s="14">
        <f>L9-M9</f>
        <v>0</v>
      </c>
      <c r="O9" s="3">
        <v>7</v>
      </c>
      <c r="P9" s="2">
        <f>L9-O9</f>
        <v>-6</v>
      </c>
    </row>
    <row r="10" spans="2:16" ht="30" customHeight="1" x14ac:dyDescent="0.45">
      <c r="B10" s="9">
        <v>2</v>
      </c>
      <c r="C10" s="12">
        <v>2</v>
      </c>
      <c r="D10" s="4">
        <v>1</v>
      </c>
      <c r="E10" s="15">
        <f t="shared" ref="E10:E13" si="0">C10-D10</f>
        <v>1</v>
      </c>
      <c r="F10" s="4">
        <v>12</v>
      </c>
      <c r="G10" s="1">
        <f t="shared" ref="G10:G12" si="1">C10-F10</f>
        <v>-10</v>
      </c>
      <c r="H10" s="29"/>
      <c r="I10" s="31"/>
      <c r="J10" s="30"/>
      <c r="K10" s="9">
        <v>2</v>
      </c>
      <c r="L10" s="12">
        <v>2</v>
      </c>
      <c r="M10" s="4">
        <v>1</v>
      </c>
      <c r="N10" s="14">
        <f t="shared" ref="N10:N12" si="2">L10-M10</f>
        <v>1</v>
      </c>
      <c r="O10" s="4">
        <v>17</v>
      </c>
      <c r="P10" s="1">
        <f t="shared" ref="P10:P12" si="3">L10-O10</f>
        <v>-15</v>
      </c>
    </row>
    <row r="11" spans="2:16" ht="30" customHeight="1" x14ac:dyDescent="0.45">
      <c r="B11" s="9">
        <v>3</v>
      </c>
      <c r="C11" s="12">
        <v>4</v>
      </c>
      <c r="D11" s="4">
        <v>2</v>
      </c>
      <c r="E11" s="15">
        <f t="shared" si="0"/>
        <v>2</v>
      </c>
      <c r="F11" s="4">
        <v>9</v>
      </c>
      <c r="G11" s="1">
        <f t="shared" si="1"/>
        <v>-5</v>
      </c>
      <c r="H11" s="29"/>
      <c r="I11" s="31"/>
      <c r="J11" s="30"/>
      <c r="K11" s="9">
        <v>3</v>
      </c>
      <c r="L11" s="12">
        <v>4</v>
      </c>
      <c r="M11" s="1">
        <v>2</v>
      </c>
      <c r="N11" s="14">
        <f t="shared" si="2"/>
        <v>2</v>
      </c>
      <c r="O11" s="4">
        <v>8</v>
      </c>
      <c r="P11" s="1">
        <f t="shared" si="3"/>
        <v>-4</v>
      </c>
    </row>
    <row r="12" spans="2:16" ht="30" customHeight="1" x14ac:dyDescent="0.45">
      <c r="B12" s="9">
        <v>4</v>
      </c>
      <c r="C12" s="12">
        <v>15</v>
      </c>
      <c r="D12" s="4">
        <v>6</v>
      </c>
      <c r="E12" s="15">
        <f t="shared" si="0"/>
        <v>9</v>
      </c>
      <c r="F12" s="4">
        <v>20</v>
      </c>
      <c r="G12" s="1">
        <f t="shared" si="1"/>
        <v>-5</v>
      </c>
      <c r="H12" s="29"/>
      <c r="I12" s="31"/>
      <c r="J12" s="30"/>
      <c r="K12" s="9">
        <v>4</v>
      </c>
      <c r="L12" s="12">
        <v>9</v>
      </c>
      <c r="M12" s="1">
        <v>7</v>
      </c>
      <c r="N12" s="14">
        <f t="shared" si="2"/>
        <v>2</v>
      </c>
      <c r="O12" s="4">
        <v>16</v>
      </c>
      <c r="P12" s="1">
        <f t="shared" si="3"/>
        <v>-7</v>
      </c>
    </row>
    <row r="13" spans="2:16" ht="29.65" customHeight="1" thickBot="1" x14ac:dyDescent="0.5">
      <c r="B13" s="16">
        <v>5</v>
      </c>
      <c r="C13" s="17">
        <v>18</v>
      </c>
      <c r="D13" s="18">
        <v>3</v>
      </c>
      <c r="E13" s="19">
        <f t="shared" si="0"/>
        <v>15</v>
      </c>
      <c r="F13" s="18">
        <v>1</v>
      </c>
      <c r="G13" s="20">
        <f>C13-F13</f>
        <v>17</v>
      </c>
      <c r="H13" s="29"/>
      <c r="I13" s="31"/>
      <c r="J13" s="30"/>
      <c r="K13" s="16">
        <v>5</v>
      </c>
      <c r="L13" s="17">
        <v>13</v>
      </c>
      <c r="M13" s="4">
        <v>2</v>
      </c>
      <c r="N13" s="19">
        <f t="shared" ref="N13" si="4">L13-M13</f>
        <v>11</v>
      </c>
      <c r="O13" s="18">
        <v>2</v>
      </c>
      <c r="P13" s="20">
        <f>L13-O13</f>
        <v>11</v>
      </c>
    </row>
    <row r="14" spans="2:16" ht="30" customHeight="1" thickTop="1" thickBot="1" x14ac:dyDescent="0.5">
      <c r="B14" s="62" t="s">
        <v>15</v>
      </c>
      <c r="C14" s="63">
        <f>SUM(C9:C13)</f>
        <v>40</v>
      </c>
      <c r="D14" s="64">
        <f>SUM(D9:D13)</f>
        <v>13</v>
      </c>
      <c r="E14" s="65">
        <f>C14-D14</f>
        <v>27</v>
      </c>
      <c r="F14" s="66">
        <f>SUM(F9:F13)</f>
        <v>48</v>
      </c>
      <c r="G14" s="67">
        <f>C14-F14</f>
        <v>-8</v>
      </c>
      <c r="H14" s="29"/>
      <c r="I14" s="31"/>
      <c r="J14" s="30"/>
      <c r="K14" s="62" t="s">
        <v>15</v>
      </c>
      <c r="L14" s="70">
        <f>SUM(L9:L13)</f>
        <v>29</v>
      </c>
      <c r="M14" s="66">
        <f>SUM(M9:M13)</f>
        <v>13</v>
      </c>
      <c r="N14" s="65">
        <f>L14-M14</f>
        <v>16</v>
      </c>
      <c r="O14" s="66">
        <f>SUM(O9:O13)</f>
        <v>50</v>
      </c>
      <c r="P14" s="67">
        <f>L14-O14</f>
        <v>-21</v>
      </c>
    </row>
    <row r="15" spans="2:16" ht="30" customHeight="1" thickTop="1" thickBot="1" x14ac:dyDescent="0.5">
      <c r="B15" s="62" t="s">
        <v>13</v>
      </c>
      <c r="C15" s="71">
        <f>(1/C9+1/C10+1/C11+1/C12+1/C13)/$B$13</f>
        <v>0.37444444444444447</v>
      </c>
      <c r="D15" s="72">
        <f>(1/D9+1/D10+1/D11+1/D12+1/D13)/$B$13</f>
        <v>0.6</v>
      </c>
      <c r="E15" s="75"/>
      <c r="F15" s="72">
        <f t="shared" ref="F15" si="5">(1/F9+1/F10+1/F11+1/F12+1/F13)/$B$13</f>
        <v>0.28222222222222221</v>
      </c>
      <c r="G15" s="74"/>
      <c r="H15" s="29"/>
      <c r="I15" s="31"/>
      <c r="J15" s="30"/>
      <c r="K15" s="62" t="s">
        <v>13</v>
      </c>
      <c r="L15" s="71">
        <f>(1/L9+1/L10+1/L11+1/L12+1/L13)/$B$13</f>
        <v>0.38760683760683762</v>
      </c>
      <c r="M15" s="72">
        <f>(1/M9+1/M10+1/M11+1/M12+1/M13)/$B$13</f>
        <v>0.62857142857142856</v>
      </c>
      <c r="N15" s="73"/>
      <c r="O15" s="72">
        <f t="shared" ref="O15" si="6">(1/O9+1/O10+1/O11+1/O12+1/O13)/$B$13</f>
        <v>0.17783613445378149</v>
      </c>
      <c r="P15" s="74"/>
    </row>
    <row r="16" spans="2:16" ht="30" customHeight="1" thickTop="1" x14ac:dyDescent="0.45">
      <c r="B16" s="68" t="s">
        <v>20</v>
      </c>
      <c r="C16" s="60">
        <f>1/5</f>
        <v>0.2</v>
      </c>
      <c r="D16" s="61">
        <f>2/5</f>
        <v>0.4</v>
      </c>
      <c r="E16" s="69"/>
      <c r="F16" s="61">
        <f>1/5</f>
        <v>0.2</v>
      </c>
      <c r="G16" s="2"/>
      <c r="H16" s="29"/>
      <c r="I16" s="31"/>
      <c r="J16" s="30"/>
      <c r="K16" s="68" t="s">
        <v>20</v>
      </c>
      <c r="L16" s="60">
        <f>1/5</f>
        <v>0.2</v>
      </c>
      <c r="M16" s="61">
        <f>2/5</f>
        <v>0.4</v>
      </c>
      <c r="N16" s="69"/>
      <c r="O16" s="61">
        <f>0/5</f>
        <v>0</v>
      </c>
      <c r="P16" s="2"/>
    </row>
    <row r="17" spans="2:16" ht="30.75" customHeight="1" x14ac:dyDescent="0.45">
      <c r="B17" s="57" t="s">
        <v>21</v>
      </c>
      <c r="C17" s="58">
        <f>2/5</f>
        <v>0.4</v>
      </c>
      <c r="D17" s="56">
        <f>4/5</f>
        <v>0.8</v>
      </c>
      <c r="E17" s="59"/>
      <c r="F17" s="56">
        <f>1/5</f>
        <v>0.2</v>
      </c>
      <c r="H17" s="29"/>
      <c r="I17" s="31"/>
      <c r="J17" s="30"/>
      <c r="K17" s="57" t="s">
        <v>21</v>
      </c>
      <c r="L17" s="58">
        <f>2/5</f>
        <v>0.4</v>
      </c>
      <c r="M17" s="56">
        <f>4/5</f>
        <v>0.8</v>
      </c>
      <c r="N17" s="59"/>
      <c r="O17" s="56">
        <f>1/5</f>
        <v>0.2</v>
      </c>
    </row>
    <row r="18" spans="2:16" ht="30" customHeight="1" x14ac:dyDescent="0.45">
      <c r="B18" s="57" t="s">
        <v>14</v>
      </c>
      <c r="C18" s="58">
        <f>3/5</f>
        <v>0.6</v>
      </c>
      <c r="D18" s="56">
        <f>4/5</f>
        <v>0.8</v>
      </c>
      <c r="E18" s="59"/>
      <c r="F18" s="56">
        <f>1/5</f>
        <v>0.2</v>
      </c>
      <c r="H18" s="29"/>
      <c r="I18" s="31"/>
      <c r="J18" s="30"/>
      <c r="K18" s="57" t="s">
        <v>14</v>
      </c>
      <c r="L18" s="58">
        <f>3/5</f>
        <v>0.6</v>
      </c>
      <c r="M18" s="56">
        <f>4/5</f>
        <v>0.8</v>
      </c>
      <c r="N18" s="59"/>
      <c r="O18" s="56">
        <f>1/5</f>
        <v>0.2</v>
      </c>
    </row>
    <row r="19" spans="2:16" ht="30" customHeight="1" x14ac:dyDescent="0.45">
      <c r="H19" s="29"/>
      <c r="I19" s="31"/>
      <c r="J19" s="30"/>
    </row>
    <row r="20" spans="2:16" ht="30" customHeight="1" x14ac:dyDescent="0.45">
      <c r="H20" s="29"/>
      <c r="I20" s="31"/>
      <c r="J20" s="30"/>
    </row>
    <row r="21" spans="2:16" ht="30" customHeight="1" x14ac:dyDescent="0.45">
      <c r="B21" s="38" t="s">
        <v>2</v>
      </c>
      <c r="C21" s="39"/>
      <c r="D21" s="39"/>
      <c r="E21" s="39"/>
      <c r="F21" s="39"/>
      <c r="G21" s="40"/>
      <c r="H21" s="29"/>
      <c r="I21" s="31"/>
      <c r="J21" s="30"/>
      <c r="K21" s="38" t="s">
        <v>2</v>
      </c>
      <c r="L21" s="39"/>
      <c r="M21" s="39"/>
      <c r="N21" s="39"/>
      <c r="O21" s="39"/>
      <c r="P21" s="40"/>
    </row>
    <row r="22" spans="2:16" ht="30" customHeight="1" thickBot="1" x14ac:dyDescent="0.5">
      <c r="B22" s="7" t="s">
        <v>3</v>
      </c>
      <c r="C22" s="10" t="s">
        <v>16</v>
      </c>
      <c r="D22" s="5" t="s">
        <v>17</v>
      </c>
      <c r="E22" s="13" t="s">
        <v>0</v>
      </c>
      <c r="F22" s="5" t="s">
        <v>18</v>
      </c>
      <c r="G22" s="6" t="s">
        <v>0</v>
      </c>
      <c r="H22" s="29"/>
      <c r="I22" s="31"/>
      <c r="J22" s="30"/>
      <c r="K22" s="7" t="s">
        <v>3</v>
      </c>
      <c r="L22" s="10" t="s">
        <v>19</v>
      </c>
      <c r="M22" s="5" t="s">
        <v>17</v>
      </c>
      <c r="N22" s="13" t="s">
        <v>0</v>
      </c>
      <c r="O22" s="5" t="s">
        <v>18</v>
      </c>
      <c r="P22" s="6" t="s">
        <v>0</v>
      </c>
    </row>
    <row r="23" spans="2:16" ht="29.65" customHeight="1" thickTop="1" x14ac:dyDescent="0.45">
      <c r="B23" s="8">
        <v>1</v>
      </c>
      <c r="C23" s="11">
        <v>1</v>
      </c>
      <c r="D23" s="3">
        <v>1</v>
      </c>
      <c r="E23" s="14">
        <f>C23-D23</f>
        <v>0</v>
      </c>
      <c r="F23" s="3">
        <v>6</v>
      </c>
      <c r="G23" s="2">
        <f>C23-F23</f>
        <v>-5</v>
      </c>
      <c r="H23" s="29"/>
      <c r="I23" s="31"/>
      <c r="J23" s="30"/>
      <c r="K23" s="8">
        <v>1</v>
      </c>
      <c r="L23" s="11">
        <v>1</v>
      </c>
      <c r="M23" s="3">
        <v>1</v>
      </c>
      <c r="N23" s="14">
        <f>L23-M23</f>
        <v>0</v>
      </c>
      <c r="O23" s="3">
        <v>3</v>
      </c>
      <c r="P23" s="2">
        <f>L23-O23</f>
        <v>-2</v>
      </c>
    </row>
    <row r="24" spans="2:16" ht="30" customHeight="1" x14ac:dyDescent="0.45">
      <c r="B24" s="9">
        <v>2</v>
      </c>
      <c r="C24" s="12">
        <v>1</v>
      </c>
      <c r="D24" s="4">
        <v>1</v>
      </c>
      <c r="E24" s="15">
        <f>C24-D24</f>
        <v>0</v>
      </c>
      <c r="F24" s="4">
        <v>9</v>
      </c>
      <c r="G24" s="1">
        <f>C24-F24</f>
        <v>-8</v>
      </c>
      <c r="H24" s="29"/>
      <c r="I24" s="31"/>
      <c r="J24" s="30"/>
      <c r="K24" s="9">
        <v>2</v>
      </c>
      <c r="L24" s="12">
        <v>1</v>
      </c>
      <c r="M24" s="4">
        <v>1</v>
      </c>
      <c r="N24" s="15">
        <f t="shared" ref="N24:N27" si="7">L24-M24</f>
        <v>0</v>
      </c>
      <c r="O24" s="4">
        <v>20</v>
      </c>
      <c r="P24" s="1">
        <f t="shared" ref="P24:P26" si="8">L24-O24</f>
        <v>-19</v>
      </c>
    </row>
    <row r="25" spans="2:16" ht="30" customHeight="1" x14ac:dyDescent="0.45">
      <c r="B25" s="9">
        <v>3</v>
      </c>
      <c r="C25" s="12">
        <v>1</v>
      </c>
      <c r="D25" s="4">
        <v>1</v>
      </c>
      <c r="E25" s="15">
        <f>C25-D25</f>
        <v>0</v>
      </c>
      <c r="F25" s="4">
        <v>7</v>
      </c>
      <c r="G25" s="1">
        <f>C25-F25</f>
        <v>-6</v>
      </c>
      <c r="H25" s="29"/>
      <c r="I25" s="31"/>
      <c r="J25" s="30"/>
      <c r="K25" s="9">
        <v>3</v>
      </c>
      <c r="L25" s="12">
        <v>1</v>
      </c>
      <c r="M25" s="4">
        <v>1</v>
      </c>
      <c r="N25" s="15">
        <f t="shared" si="7"/>
        <v>0</v>
      </c>
      <c r="O25" s="4">
        <v>20</v>
      </c>
      <c r="P25" s="1">
        <f t="shared" si="8"/>
        <v>-19</v>
      </c>
    </row>
    <row r="26" spans="2:16" ht="30" customHeight="1" x14ac:dyDescent="0.45">
      <c r="B26" s="9">
        <v>4</v>
      </c>
      <c r="C26" s="12">
        <v>7</v>
      </c>
      <c r="D26" s="4">
        <v>2</v>
      </c>
      <c r="E26" s="15">
        <f>C26-D26</f>
        <v>5</v>
      </c>
      <c r="F26" s="4">
        <v>12</v>
      </c>
      <c r="G26" s="1">
        <f>C26-F26</f>
        <v>-5</v>
      </c>
      <c r="H26" s="29"/>
      <c r="I26" s="31"/>
      <c r="J26" s="30"/>
      <c r="K26" s="9">
        <v>4</v>
      </c>
      <c r="L26" s="12">
        <v>1</v>
      </c>
      <c r="M26" s="4">
        <v>3</v>
      </c>
      <c r="N26" s="15">
        <f t="shared" si="7"/>
        <v>-2</v>
      </c>
      <c r="O26" s="4">
        <v>12</v>
      </c>
      <c r="P26" s="1">
        <f t="shared" si="8"/>
        <v>-11</v>
      </c>
    </row>
    <row r="27" spans="2:16" ht="30" customHeight="1" thickBot="1" x14ac:dyDescent="0.5">
      <c r="B27" s="16">
        <v>5</v>
      </c>
      <c r="C27" s="17">
        <v>12</v>
      </c>
      <c r="D27" s="18">
        <v>2</v>
      </c>
      <c r="E27" s="19">
        <f>C27-D27</f>
        <v>10</v>
      </c>
      <c r="F27" s="18">
        <v>7</v>
      </c>
      <c r="G27" s="20">
        <f>C27-F27</f>
        <v>5</v>
      </c>
      <c r="H27" s="29"/>
      <c r="I27" s="31"/>
      <c r="J27" s="30"/>
      <c r="K27" s="16">
        <v>5</v>
      </c>
      <c r="L27" s="17">
        <v>11</v>
      </c>
      <c r="M27" s="18">
        <v>2</v>
      </c>
      <c r="N27" s="19">
        <f t="shared" si="7"/>
        <v>9</v>
      </c>
      <c r="O27" s="18">
        <v>4</v>
      </c>
      <c r="P27" s="20">
        <f>L27-O27</f>
        <v>7</v>
      </c>
    </row>
    <row r="28" spans="2:16" ht="30" customHeight="1" thickTop="1" thickBot="1" x14ac:dyDescent="0.5">
      <c r="B28" s="62" t="s">
        <v>15</v>
      </c>
      <c r="C28" s="70">
        <f>SUM(C23:C27)</f>
        <v>22</v>
      </c>
      <c r="D28" s="66">
        <f>SUM(D23:D27)</f>
        <v>7</v>
      </c>
      <c r="E28" s="65">
        <f>C28-D28</f>
        <v>15</v>
      </c>
      <c r="F28" s="66">
        <f>SUM(F23:F27)</f>
        <v>41</v>
      </c>
      <c r="G28" s="67">
        <f>C28-F28</f>
        <v>-19</v>
      </c>
      <c r="H28" s="29"/>
      <c r="I28" s="31"/>
      <c r="J28" s="30"/>
      <c r="K28" s="62" t="s">
        <v>15</v>
      </c>
      <c r="L28" s="70">
        <f>SUM(L23:L27)</f>
        <v>15</v>
      </c>
      <c r="M28" s="66">
        <f>SUM(M23:M27)</f>
        <v>8</v>
      </c>
      <c r="N28" s="65">
        <f>L28-M28</f>
        <v>7</v>
      </c>
      <c r="O28" s="66">
        <f>SUM(O23:O27)</f>
        <v>59</v>
      </c>
      <c r="P28" s="67">
        <f>L28-O28</f>
        <v>-44</v>
      </c>
    </row>
    <row r="29" spans="2:16" ht="30" customHeight="1" thickTop="1" thickBot="1" x14ac:dyDescent="0.5">
      <c r="B29" s="62" t="s">
        <v>13</v>
      </c>
      <c r="C29" s="71">
        <f>(1/C23+1/C24+1/C25+1/C26+1/C27)/$B$13</f>
        <v>0.64523809523809528</v>
      </c>
      <c r="D29" s="72">
        <f>(1/D23+1/D24+1/D25+1/D26+1/D27)/$B$13</f>
        <v>0.8</v>
      </c>
      <c r="E29" s="73"/>
      <c r="F29" s="72">
        <f t="shared" ref="F29" si="9">(1/F23+1/F24+1/F25+1/F26+1/F27)/$B$13</f>
        <v>0.12936507936507935</v>
      </c>
      <c r="G29" s="74"/>
      <c r="H29" s="29"/>
      <c r="I29" s="31"/>
      <c r="J29" s="30"/>
      <c r="K29" s="62" t="s">
        <v>13</v>
      </c>
      <c r="L29" s="71">
        <f>(1/L23+1/L24+1/L25+1/L26+1/L27)/$B$13</f>
        <v>0.81818181818181812</v>
      </c>
      <c r="M29" s="72">
        <f>(1/M23+1/M24+1/M25+1/M26+1/M27)/$B$13</f>
        <v>0.76666666666666672</v>
      </c>
      <c r="N29" s="73"/>
      <c r="O29" s="72">
        <f t="shared" ref="O29" si="10">(1/O23+1/O24+1/O25+1/O26+1/O27)/$B$13</f>
        <v>0.15333333333333332</v>
      </c>
      <c r="P29" s="74"/>
    </row>
    <row r="30" spans="2:16" ht="30" customHeight="1" thickTop="1" x14ac:dyDescent="0.45">
      <c r="B30" s="68" t="s">
        <v>20</v>
      </c>
      <c r="C30" s="60">
        <f>3/5</f>
        <v>0.6</v>
      </c>
      <c r="D30" s="61">
        <f>3/5</f>
        <v>0.6</v>
      </c>
      <c r="E30" s="69"/>
      <c r="F30" s="61">
        <f>0/5</f>
        <v>0</v>
      </c>
      <c r="G30" s="2"/>
      <c r="H30" s="29"/>
      <c r="I30" s="31"/>
      <c r="J30" s="30"/>
      <c r="K30" s="68" t="s">
        <v>20</v>
      </c>
      <c r="L30" s="60">
        <f>4/5</f>
        <v>0.8</v>
      </c>
      <c r="M30" s="61">
        <f>3/5</f>
        <v>0.6</v>
      </c>
      <c r="N30" s="69"/>
      <c r="O30" s="61">
        <f>0/5</f>
        <v>0</v>
      </c>
      <c r="P30" s="2"/>
    </row>
    <row r="31" spans="2:16" ht="30" customHeight="1" x14ac:dyDescent="0.45">
      <c r="B31" s="57" t="s">
        <v>21</v>
      </c>
      <c r="C31" s="58">
        <f>3/5</f>
        <v>0.6</v>
      </c>
      <c r="D31" s="56">
        <f>5/5</f>
        <v>1</v>
      </c>
      <c r="E31" s="59"/>
      <c r="F31" s="56">
        <f>0/5</f>
        <v>0</v>
      </c>
      <c r="H31" s="29"/>
      <c r="I31" s="31"/>
      <c r="J31" s="30"/>
      <c r="K31" s="57" t="s">
        <v>21</v>
      </c>
      <c r="L31" s="58">
        <f t="shared" ref="L31:L32" si="11">4/5</f>
        <v>0.8</v>
      </c>
      <c r="M31" s="56">
        <v>0.8</v>
      </c>
      <c r="N31" s="59"/>
      <c r="O31" s="56">
        <f>1/5</f>
        <v>0.2</v>
      </c>
    </row>
    <row r="32" spans="2:16" ht="30" customHeight="1" x14ac:dyDescent="0.45">
      <c r="B32" s="57" t="s">
        <v>14</v>
      </c>
      <c r="C32" s="58">
        <f>3/5</f>
        <v>0.6</v>
      </c>
      <c r="D32" s="56">
        <f>5/5</f>
        <v>1</v>
      </c>
      <c r="E32" s="59"/>
      <c r="F32" s="56">
        <f>0/5</f>
        <v>0</v>
      </c>
      <c r="H32" s="29"/>
      <c r="I32" s="31"/>
      <c r="J32" s="30"/>
      <c r="K32" s="57" t="s">
        <v>14</v>
      </c>
      <c r="L32" s="58">
        <f t="shared" si="11"/>
        <v>0.8</v>
      </c>
      <c r="M32" s="56">
        <v>0.8</v>
      </c>
      <c r="N32" s="59"/>
      <c r="O32" s="56">
        <f>2/5</f>
        <v>0.4</v>
      </c>
    </row>
    <row r="33" spans="8:10" ht="14.25" customHeight="1" x14ac:dyDescent="0.45">
      <c r="H33" s="29"/>
      <c r="I33" s="31"/>
      <c r="J33" s="30"/>
    </row>
    <row r="34" spans="8:10" ht="14.25" customHeight="1" x14ac:dyDescent="0.45">
      <c r="H34" s="29"/>
      <c r="I34" s="31"/>
      <c r="J34" s="30"/>
    </row>
    <row r="35" spans="8:10" ht="14.25" customHeight="1" x14ac:dyDescent="0.45">
      <c r="H35" s="29"/>
      <c r="I35" s="31"/>
      <c r="J35" s="30"/>
    </row>
    <row r="36" spans="8:10" ht="14.25" customHeight="1" x14ac:dyDescent="0.45">
      <c r="H36" s="29"/>
      <c r="I36" s="31"/>
      <c r="J36" s="30"/>
    </row>
    <row r="37" spans="8:10" ht="14.25" customHeight="1" x14ac:dyDescent="0.45">
      <c r="H37" s="29"/>
      <c r="I37" s="31"/>
      <c r="J37" s="30"/>
    </row>
    <row r="38" spans="8:10" ht="14.25" customHeight="1" x14ac:dyDescent="0.45">
      <c r="H38" s="29"/>
      <c r="I38" s="31"/>
      <c r="J38" s="30"/>
    </row>
    <row r="39" spans="8:10" ht="14.25" customHeight="1" x14ac:dyDescent="0.45">
      <c r="H39" s="29"/>
      <c r="I39" s="31"/>
      <c r="J39" s="30"/>
    </row>
    <row r="40" spans="8:10" ht="14.25" customHeight="1" x14ac:dyDescent="0.45">
      <c r="H40" s="29"/>
      <c r="I40" s="31"/>
      <c r="J40" s="30"/>
    </row>
    <row r="41" spans="8:10" ht="14.25" customHeight="1" x14ac:dyDescent="0.45">
      <c r="H41" s="29"/>
      <c r="I41" s="31"/>
      <c r="J41" s="30"/>
    </row>
    <row r="42" spans="8:10" ht="14.25" customHeight="1" x14ac:dyDescent="0.45">
      <c r="H42" s="29"/>
      <c r="I42" s="31"/>
      <c r="J42" s="30"/>
    </row>
    <row r="43" spans="8:10" ht="14.25" customHeight="1" x14ac:dyDescent="0.45">
      <c r="H43" s="29"/>
      <c r="I43" s="31"/>
      <c r="J43" s="30"/>
    </row>
    <row r="44" spans="8:10" ht="14.25" customHeight="1" x14ac:dyDescent="0.45">
      <c r="H44" s="29"/>
      <c r="I44" s="31"/>
      <c r="J44" s="30"/>
    </row>
    <row r="45" spans="8:10" ht="14.25" customHeight="1" x14ac:dyDescent="0.45">
      <c r="H45" s="29"/>
      <c r="I45" s="31"/>
      <c r="J45" s="30"/>
    </row>
    <row r="46" spans="8:10" ht="14.25" customHeight="1" x14ac:dyDescent="0.45">
      <c r="H46" s="29"/>
      <c r="I46" s="31"/>
      <c r="J46" s="30"/>
    </row>
    <row r="47" spans="8:10" ht="14.25" customHeight="1" x14ac:dyDescent="0.45">
      <c r="H47" s="29"/>
      <c r="I47" s="31"/>
      <c r="J47" s="30"/>
    </row>
    <row r="48" spans="8:10" ht="14.25" customHeight="1" x14ac:dyDescent="0.45">
      <c r="H48" s="29"/>
      <c r="I48" s="31"/>
      <c r="J48" s="30"/>
    </row>
    <row r="49" spans="8:10" ht="14.25" customHeight="1" x14ac:dyDescent="0.45">
      <c r="H49" s="29"/>
      <c r="I49" s="31"/>
      <c r="J49" s="30"/>
    </row>
    <row r="50" spans="8:10" ht="14.25" customHeight="1" x14ac:dyDescent="0.45">
      <c r="H50" s="29"/>
      <c r="I50" s="31"/>
      <c r="J50" s="30"/>
    </row>
    <row r="51" spans="8:10" ht="14.25" customHeight="1" x14ac:dyDescent="0.45">
      <c r="H51" s="29"/>
      <c r="I51" s="31"/>
      <c r="J51" s="30"/>
    </row>
    <row r="52" spans="8:10" ht="14.25" customHeight="1" x14ac:dyDescent="0.45">
      <c r="H52" s="29"/>
      <c r="I52" s="31"/>
      <c r="J52" s="30"/>
    </row>
    <row r="53" spans="8:10" ht="14.25" customHeight="1" x14ac:dyDescent="0.45">
      <c r="H53" s="29"/>
      <c r="I53" s="31"/>
      <c r="J53" s="30"/>
    </row>
    <row r="54" spans="8:10" ht="14.25" customHeight="1" x14ac:dyDescent="0.45">
      <c r="H54" s="29"/>
      <c r="I54" s="31"/>
      <c r="J54" s="30"/>
    </row>
    <row r="55" spans="8:10" ht="14.25" customHeight="1" x14ac:dyDescent="0.45">
      <c r="H55" s="29"/>
      <c r="I55" s="31"/>
      <c r="J55" s="30"/>
    </row>
    <row r="56" spans="8:10" ht="14.25" customHeight="1" x14ac:dyDescent="0.45">
      <c r="H56" s="29"/>
      <c r="I56" s="31"/>
      <c r="J56" s="30"/>
    </row>
    <row r="57" spans="8:10" ht="14.25" customHeight="1" x14ac:dyDescent="0.45">
      <c r="H57" s="29"/>
      <c r="I57" s="31"/>
      <c r="J57" s="30"/>
    </row>
    <row r="58" spans="8:10" ht="14.25" customHeight="1" x14ac:dyDescent="0.45">
      <c r="H58" s="29"/>
      <c r="I58" s="31"/>
      <c r="J58" s="30"/>
    </row>
    <row r="59" spans="8:10" ht="14.25" customHeight="1" x14ac:dyDescent="0.45">
      <c r="H59" s="29"/>
      <c r="I59" s="31"/>
      <c r="J59" s="30"/>
    </row>
    <row r="60" spans="8:10" ht="14.25" customHeight="1" x14ac:dyDescent="0.45">
      <c r="H60" s="29"/>
      <c r="I60" s="31"/>
      <c r="J60" s="30"/>
    </row>
    <row r="61" spans="8:10" ht="14.25" customHeight="1" x14ac:dyDescent="0.45">
      <c r="H61" s="29"/>
      <c r="I61" s="31"/>
      <c r="J61" s="30"/>
    </row>
    <row r="62" spans="8:10" ht="14.25" customHeight="1" x14ac:dyDescent="0.45">
      <c r="H62" s="29"/>
      <c r="I62" s="31"/>
      <c r="J62" s="30"/>
    </row>
    <row r="63" spans="8:10" ht="14.25" customHeight="1" x14ac:dyDescent="0.45">
      <c r="H63" s="29"/>
      <c r="I63" s="31"/>
      <c r="J63" s="30"/>
    </row>
    <row r="64" spans="8:10" ht="14.25" customHeight="1" x14ac:dyDescent="0.45">
      <c r="H64" s="29"/>
      <c r="I64" s="31"/>
      <c r="J64" s="30"/>
    </row>
    <row r="65" spans="8:10" ht="14.25" customHeight="1" x14ac:dyDescent="0.45">
      <c r="H65" s="29"/>
      <c r="I65" s="31"/>
      <c r="J65" s="30"/>
    </row>
    <row r="66" spans="8:10" ht="14.25" customHeight="1" x14ac:dyDescent="0.45">
      <c r="H66" s="29"/>
      <c r="I66" s="31"/>
      <c r="J66" s="30"/>
    </row>
    <row r="67" spans="8:10" ht="14.25" customHeight="1" x14ac:dyDescent="0.45">
      <c r="H67" s="29"/>
      <c r="I67" s="31"/>
      <c r="J67" s="30"/>
    </row>
    <row r="68" spans="8:10" ht="14.25" customHeight="1" x14ac:dyDescent="0.45">
      <c r="H68" s="29"/>
      <c r="I68" s="31"/>
      <c r="J68" s="30"/>
    </row>
    <row r="69" spans="8:10" ht="14.25" customHeight="1" x14ac:dyDescent="0.45">
      <c r="H69" s="29"/>
      <c r="I69" s="31"/>
      <c r="J69" s="30"/>
    </row>
    <row r="70" spans="8:10" ht="14.25" customHeight="1" x14ac:dyDescent="0.45">
      <c r="I70" s="2"/>
    </row>
    <row r="71" spans="8:10" ht="14.25" customHeight="1" x14ac:dyDescent="0.45"/>
    <row r="72" spans="8:10" ht="14.25" customHeight="1" x14ac:dyDescent="0.45"/>
    <row r="73" spans="8:10" ht="14.25" customHeight="1" x14ac:dyDescent="0.45"/>
    <row r="74" spans="8:10" ht="14.25" customHeight="1" x14ac:dyDescent="0.45"/>
    <row r="75" spans="8:10" ht="14.25" customHeight="1" x14ac:dyDescent="0.45"/>
    <row r="76" spans="8:10" ht="14.25" customHeight="1" x14ac:dyDescent="0.45"/>
    <row r="77" spans="8:10" ht="14.25" customHeight="1" x14ac:dyDescent="0.45"/>
    <row r="78" spans="8:10" ht="14.25" customHeight="1" x14ac:dyDescent="0.45"/>
    <row r="79" spans="8:10" ht="14.25" customHeight="1" x14ac:dyDescent="0.45"/>
    <row r="80" spans="8:1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</sheetData>
  <mergeCells count="6">
    <mergeCell ref="K3:P4"/>
    <mergeCell ref="K7:P7"/>
    <mergeCell ref="K21:P21"/>
    <mergeCell ref="B7:G7"/>
    <mergeCell ref="B21:G21"/>
    <mergeCell ref="B3:G4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3254E-66FC-4568-A6F0-3D867C5030F0}">
  <sheetPr codeName="Tabelle2"/>
  <dimension ref="A1"/>
  <sheetViews>
    <sheetView zoomScale="115" zoomScaleNormal="115" workbookViewId="0">
      <selection activeCell="C8" sqref="C8"/>
    </sheetView>
  </sheetViews>
  <sheetFormatPr defaultColWidth="10.6640625" defaultRowHeight="14.35" customHeight="1" x14ac:dyDescent="0.45"/>
  <cols>
    <col min="1" max="2" width="10.6640625" style="1"/>
    <col min="3" max="3" width="25.33203125" style="1" customWidth="1"/>
    <col min="4" max="4" width="32" style="1" customWidth="1"/>
    <col min="5" max="5" width="10.6640625" style="1"/>
    <col min="6" max="6" width="32" style="1" customWidth="1"/>
    <col min="7" max="16384" width="10.6640625" style="1"/>
  </cols>
  <sheetData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3E3F6-F8C2-4A43-A5BC-78E07F937DFA}">
  <sheetPr codeName="Tabelle3"/>
  <dimension ref="B1:J21"/>
  <sheetViews>
    <sheetView zoomScale="115" zoomScaleNormal="115" workbookViewId="0">
      <selection activeCell="J5" sqref="J5"/>
    </sheetView>
  </sheetViews>
  <sheetFormatPr defaultColWidth="10.6640625" defaultRowHeight="14.25" x14ac:dyDescent="0.45"/>
  <cols>
    <col min="1" max="1" width="3.06640625" style="21" customWidth="1"/>
    <col min="2" max="2" width="9.46484375" style="21" customWidth="1"/>
    <col min="3" max="3" width="10.6640625" style="21" customWidth="1"/>
    <col min="4" max="6" width="10.6640625" style="21"/>
    <col min="7" max="7" width="10.6640625" style="21" customWidth="1"/>
    <col min="8" max="16384" width="10.6640625" style="21"/>
  </cols>
  <sheetData>
    <row r="1" spans="2:10" x14ac:dyDescent="0.45">
      <c r="B1" s="44" t="s">
        <v>4</v>
      </c>
      <c r="C1" s="45"/>
      <c r="D1" s="45"/>
      <c r="E1" s="45"/>
      <c r="F1" s="45"/>
      <c r="G1" s="46"/>
    </row>
    <row r="2" spans="2:10" ht="14.25" customHeight="1" x14ac:dyDescent="0.45">
      <c r="B2" s="47"/>
      <c r="C2" s="48"/>
      <c r="D2" s="48"/>
      <c r="E2" s="48"/>
      <c r="F2" s="48"/>
      <c r="G2" s="49"/>
    </row>
    <row r="3" spans="2:10" x14ac:dyDescent="0.45">
      <c r="B3" s="50"/>
      <c r="C3" s="51"/>
      <c r="D3" s="51"/>
      <c r="E3" s="51"/>
      <c r="F3" s="51"/>
      <c r="G3" s="52"/>
    </row>
    <row r="4" spans="2:10" ht="31.15" customHeight="1" thickBot="1" x14ac:dyDescent="0.5">
      <c r="B4" s="28" t="s">
        <v>5</v>
      </c>
      <c r="C4" s="53" t="s">
        <v>3</v>
      </c>
      <c r="D4" s="54"/>
      <c r="E4" s="54"/>
      <c r="F4" s="54"/>
      <c r="G4" s="55"/>
    </row>
    <row r="5" spans="2:10" ht="67.5" customHeight="1" thickTop="1" x14ac:dyDescent="0.45">
      <c r="B5" s="27">
        <v>0</v>
      </c>
      <c r="C5" s="41" t="s">
        <v>6</v>
      </c>
      <c r="D5" s="42"/>
      <c r="E5" s="42"/>
      <c r="F5" s="42"/>
      <c r="G5" s="43"/>
      <c r="J5" s="23"/>
    </row>
    <row r="6" spans="2:10" ht="67.5" customHeight="1" x14ac:dyDescent="0.45">
      <c r="B6" s="27">
        <v>1</v>
      </c>
      <c r="C6" s="41" t="s">
        <v>7</v>
      </c>
      <c r="D6" s="42"/>
      <c r="E6" s="42"/>
      <c r="F6" s="42"/>
      <c r="G6" s="43"/>
      <c r="J6" s="23"/>
    </row>
    <row r="7" spans="2:10" ht="67.5" customHeight="1" x14ac:dyDescent="0.45">
      <c r="B7" s="27">
        <v>2</v>
      </c>
      <c r="C7" s="41" t="s">
        <v>8</v>
      </c>
      <c r="D7" s="42"/>
      <c r="E7" s="42"/>
      <c r="F7" s="42"/>
      <c r="G7" s="43"/>
      <c r="J7" s="23"/>
    </row>
    <row r="8" spans="2:10" ht="67.5" customHeight="1" x14ac:dyDescent="0.45">
      <c r="B8" s="27">
        <v>3</v>
      </c>
      <c r="C8" s="41" t="s">
        <v>9</v>
      </c>
      <c r="D8" s="42"/>
      <c r="E8" s="42"/>
      <c r="F8" s="42"/>
      <c r="G8" s="43"/>
      <c r="J8" s="23"/>
    </row>
    <row r="9" spans="2:10" ht="67.5" customHeight="1" x14ac:dyDescent="0.45">
      <c r="B9" s="27">
        <v>4</v>
      </c>
      <c r="C9" s="41" t="s">
        <v>10</v>
      </c>
      <c r="D9" s="42"/>
      <c r="E9" s="42"/>
      <c r="F9" s="42"/>
      <c r="G9" s="43"/>
      <c r="J9" s="23"/>
    </row>
    <row r="10" spans="2:10" x14ac:dyDescent="0.45">
      <c r="C10" s="22"/>
      <c r="J10" s="23"/>
    </row>
    <row r="11" spans="2:10" x14ac:dyDescent="0.45">
      <c r="C11" s="22"/>
      <c r="J11" s="23"/>
    </row>
    <row r="12" spans="2:10" x14ac:dyDescent="0.45">
      <c r="C12" s="22"/>
      <c r="J12" s="23"/>
    </row>
    <row r="13" spans="2:10" x14ac:dyDescent="0.45">
      <c r="C13" s="22"/>
      <c r="J13" s="23"/>
    </row>
    <row r="14" spans="2:10" x14ac:dyDescent="0.45">
      <c r="C14" s="22"/>
      <c r="J14" s="23"/>
    </row>
    <row r="15" spans="2:10" x14ac:dyDescent="0.45">
      <c r="C15" s="22"/>
      <c r="J15" s="23"/>
    </row>
    <row r="16" spans="2:10" x14ac:dyDescent="0.45">
      <c r="C16" s="22"/>
      <c r="J16" s="23"/>
    </row>
    <row r="17" spans="3:10" x14ac:dyDescent="0.45">
      <c r="C17" s="22"/>
      <c r="J17" s="23"/>
    </row>
    <row r="18" spans="3:10" x14ac:dyDescent="0.45">
      <c r="C18" s="22"/>
      <c r="J18" s="23"/>
    </row>
    <row r="19" spans="3:10" x14ac:dyDescent="0.45">
      <c r="C19" s="22"/>
      <c r="J19" s="23"/>
    </row>
    <row r="20" spans="3:10" x14ac:dyDescent="0.45">
      <c r="C20" s="22"/>
      <c r="J20" s="23"/>
    </row>
    <row r="21" spans="3:10" x14ac:dyDescent="0.45">
      <c r="C21" s="24"/>
      <c r="D21" s="25"/>
      <c r="E21" s="25"/>
      <c r="F21" s="25"/>
      <c r="G21" s="25"/>
      <c r="H21" s="25"/>
      <c r="I21" s="25"/>
      <c r="J21" s="26"/>
    </row>
  </sheetData>
  <mergeCells count="7">
    <mergeCell ref="C9:G9"/>
    <mergeCell ref="B1:G3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p g 9 W X Y 4 b A y k A A A A 9 g A A A B I A H A B D b 2 5 m a W c v U G F j a 2 F n Z S 5 4 b W w g o h g A K K A U A A A A A A A A A A A A A A A A A A A A A A A A A A A A h Y 8 x D o I w G I W v Q r r T l r I Q 8 l M G d Z P E x M S 4 N q V C A x R D i + V u D h 7 J K 4 h R 1 M 3 x f e 8 b 3 r t f b 5 B P X R t c 1 G B 1 b z I U Y Y o C Z W R f a l N l a H S n M E E 5 h 5 2 Q j a h U M M v G p p M t M 1 Q 7 d 0 4 J 8 d 5 j H + N + q A i j N C L H Y r u X t e o E + s j 6 v x x q Y 5 0 w U i E O h 9 c Y z n A U M x y z B F M g C 4 R C m 6 / A 5 r 3 P 9 g f C a m z d O C h e q n C 9 A b J E I O 8 P / A F Q S w M E F A A C A A g A j p g 9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6 Y P V k o i k e 4 D g A A A B E A A A A T A B w A R m 9 y b X V s Y X M v U 2 V j d G l v b j E u b S C i G A A o o B Q A A A A A A A A A A A A A A A A A A A A A A A A A A A A r T k 0 u y c z P U w i G 0 I b W A F B L A Q I t A B Q A A g A I A I 6 Y P V l 2 O G w M p A A A A P Y A A A A S A A A A A A A A A A A A A A A A A A A A A A B D b 2 5 m a W c v U G F j a 2 F n Z S 5 4 b W x Q S w E C L Q A U A A I A C A C O m D 1 Z D 8 r p q 6 Q A A A D p A A A A E w A A A A A A A A A A A A A A A A D w A A A A W 0 N v b n R l b n R f V H l w Z X N d L n h t b F B L A Q I t A B Q A A g A I A I 6 Y P V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z n K j d k B 0 n S q S J 8 u M V a c p z A A A A A A I A A A A A A B B m A A A A A Q A A I A A A A J J S 1 Z y 5 h h n 1 8 1 9 6 g 9 d z 2 L e d x T V N D S j W 3 / r q 2 c 1 Z k / Y 8 A A A A A A 6 A A A A A A g A A I A A A A O 0 P 5 S Z i H A C h b U J W p / 4 L x 4 + c U 0 S / r t 5 T 8 o 5 7 W H n b I p K e U A A A A D G Z G B s r m 7 R t 3 P t B a 9 b B D R i 0 e m W f w u x s h E n s y R u P G x o c p 9 f Y T j s 0 + p q I G I V x l g O C S l 0 q + U a L X v z + z u N 7 M k E d 7 p 6 i z O f s + v l h 5 J P P 6 d W 1 o v f Y Q A A A A K 7 z H D W O X Y n J G T Y 8 R i D x P x M W 8 9 s a q t n g 1 t G k E 1 S a 0 O F 4 s X d D K s k B + 3 q 0 9 2 Q + 3 r W C X u Y A T k H B 9 Y j p a Z d K 0 u k r C 3 w = < / D a t a M a s h u p > 
</file>

<file path=customXml/itemProps1.xml><?xml version="1.0" encoding="utf-8"?>
<ds:datastoreItem xmlns:ds="http://schemas.openxmlformats.org/officeDocument/2006/customXml" ds:itemID="{0A8DEA42-2423-461F-8656-AD394AB98C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Seed 1</vt:lpstr>
      <vt:lpstr>Seed 2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K</dc:creator>
  <cp:lastModifiedBy>Lars K</cp:lastModifiedBy>
  <dcterms:created xsi:type="dcterms:W3CDTF">2024-09-26T19:14:07Z</dcterms:created>
  <dcterms:modified xsi:type="dcterms:W3CDTF">2024-10-05T18:25:29Z</dcterms:modified>
</cp:coreProperties>
</file>