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eramic_Raw_Data" sheetId="1" r:id="rId4"/>
    <sheet state="visible" name="material_property_map" sheetId="2" r:id="rId5"/>
    <sheet state="visible" name="material_data_result" sheetId="3" r:id="rId6"/>
  </sheets>
  <definedNames/>
  <calcPr/>
</workbook>
</file>

<file path=xl/sharedStrings.xml><?xml version="1.0" encoding="utf-8"?>
<sst xmlns="http://schemas.openxmlformats.org/spreadsheetml/2006/main" count="97" uniqueCount="62">
  <si>
    <t>source</t>
  </si>
  <si>
    <t>name</t>
  </si>
  <si>
    <t>internalId</t>
  </si>
  <si>
    <t>baseMaterial</t>
  </si>
  <si>
    <t>thermal expansion</t>
  </si>
  <si>
    <t>thermal conductivity</t>
  </si>
  <si>
    <t>fracture toughness</t>
  </si>
  <si>
    <t>Density</t>
  </si>
  <si>
    <t>Magnetic Susceptibility</t>
  </si>
  <si>
    <t>Melting Point</t>
  </si>
  <si>
    <t>https://www.ceramtec.com/ceramic-materials/zirconium-oxide/</t>
  </si>
  <si>
    <t>Zirconium Oxide (ZrO2)</t>
  </si>
  <si>
    <t>MAMAC001</t>
  </si>
  <si>
    <t>Zirconium Oxide</t>
  </si>
  <si>
    <t>11 x 10-6/K</t>
  </si>
  <si>
    <t>2.5 to 3 W/mK</t>
  </si>
  <si>
    <t>6.5 to 8 MPam1/2</t>
  </si>
  <si>
    <t>http://matweb.com/search/DataSheet.aspx?MatGUID=0742ddaddf80467fb6532e025c694e89&amp;ckck=1</t>
  </si>
  <si>
    <t xml:space="preserve">
Zirconium Oxide, Zirconia, ZrO2</t>
  </si>
  <si>
    <t>MAMAC002</t>
  </si>
  <si>
    <t>7.00 µm/m-°C</t>
  </si>
  <si>
    <t>1.675 W/m-K</t>
  </si>
  <si>
    <t>5.68 g/cc</t>
  </si>
  <si>
    <t>2681 - 2847 °C</t>
  </si>
  <si>
    <t>https://germany.kida.co.jp/ceramic/material_zirconia.htm</t>
  </si>
  <si>
    <t>Zirconium Oxide (ZrO 2 )</t>
  </si>
  <si>
    <t>MAMAC003</t>
  </si>
  <si>
    <t>7.9 - 11 x10 -6 / ° C</t>
  </si>
  <si>
    <t>2.7 - 3.0</t>
  </si>
  <si>
    <t>https://www.moeschter-group.com/en/materials/zirconium-oxide/</t>
  </si>
  <si>
    <t>ZrO2 Y-PSZ</t>
  </si>
  <si>
    <t>MAMAC004</t>
  </si>
  <si>
    <t>10x10 -6 / ° C for 20C</t>
  </si>
  <si>
    <t>&gt;6.04@23C</t>
  </si>
  <si>
    <t>https://www.americanelements.com/zirconium-oxide-1314-23-4</t>
  </si>
  <si>
    <t>MAMAC005</t>
  </si>
  <si>
    <t>10.5 x 10-6/°C</t>
  </si>
  <si>
    <t>4,919° F</t>
  </si>
  <si>
    <t>internal_property_name</t>
  </si>
  <si>
    <t>internal_property_unit</t>
  </si>
  <si>
    <t>linearCoefficientOfThermalExpansion</t>
  </si>
  <si>
    <t>1/K</t>
  </si>
  <si>
    <t>thermalConductivity</t>
  </si>
  <si>
    <t>W/(m·K)</t>
  </si>
  <si>
    <t>fractureToughness</t>
  </si>
  <si>
    <t>MPa·√m</t>
  </si>
  <si>
    <t>density</t>
  </si>
  <si>
    <t>g/cm³</t>
  </si>
  <si>
    <t>specificVolumetricSusceptibility</t>
  </si>
  <si>
    <t>[-]</t>
  </si>
  <si>
    <t>meltingPoint</t>
  </si>
  <si>
    <t>°C</t>
  </si>
  <si>
    <t>2.5,3</t>
  </si>
  <si>
    <t>6.5,8</t>
  </si>
  <si>
    <t>1.675</t>
  </si>
  <si>
    <t>5.68</t>
  </si>
  <si>
    <t>-0.0000138</t>
  </si>
  <si>
    <t>2681.0,2847.0</t>
  </si>
  <si>
    <t>0.000007,0.000011</t>
  </si>
  <si>
    <t>2.7,3.0</t>
  </si>
  <si>
    <t>6.04;23</t>
  </si>
  <si>
    <t>2715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</si>
</sst>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0000FF"/>
    </font>
    <font>
      <sz val="12.0"/>
      <color rgb="FF161615"/>
      <name val="Arial"/>
    </font>
    <font>
      <sz val="11.0"/>
      <color rgb="FF444444"/>
      <name val="Arial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2" fontId="4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5" numFmtId="0" xfId="0" applyAlignment="1" applyFill="1" applyFont="1">
      <alignment readingOrder="0"/>
    </xf>
    <xf borderId="1" fillId="0" fontId="1" numFmtId="0" xfId="0" applyAlignment="1" applyBorder="1" applyFont="1">
      <alignment readingOrder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top" wrapText="1"/>
    </xf>
    <xf borderId="0" fillId="0" fontId="1" numFmtId="49" xfId="0" applyAlignment="1" applyFont="1" applyNumberFormat="1">
      <alignment readingOrder="0" vertical="bottom"/>
    </xf>
    <xf borderId="0" fillId="2" fontId="1" numFmtId="49" xfId="0" applyAlignment="1" applyFont="1" applyNumberFormat="1">
      <alignment readingOrder="0" shrinkToFit="0" vertical="top" wrapText="1"/>
    </xf>
    <xf borderId="2" fillId="0" fontId="1" numFmtId="49" xfId="0" applyAlignment="1" applyBorder="1" applyFont="1" applyNumberFormat="1">
      <alignment readingOrder="0" shrinkToFit="0" vertical="bottom" wrapText="0"/>
    </xf>
    <xf borderId="0" fillId="0" fontId="1" numFmtId="49" xfId="0" applyAlignment="1" applyFont="1" applyNumberFormat="1">
      <alignment vertical="top"/>
    </xf>
    <xf borderId="0" fillId="0" fontId="1" numFmtId="49" xfId="0" applyAlignment="1" applyFont="1" applyNumberFormat="1">
      <alignment readingOrder="0" shrinkToFit="0" vertical="top" wrapText="0"/>
    </xf>
    <xf borderId="0" fillId="0" fontId="1" numFmtId="49" xfId="0" applyFont="1" applyNumberFormat="1"/>
    <xf borderId="0" fillId="0" fontId="6" numFmtId="49" xfId="0" applyFont="1" applyNumberFormat="1"/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7" numFmtId="49" xfId="0" applyAlignment="1" applyFont="1" applyNumberFormat="1">
      <alignment readingOrder="0"/>
    </xf>
    <xf borderId="0" fillId="2" fontId="4" numFmtId="49" xfId="0" applyAlignment="1" applyFont="1" applyNumberFormat="1">
      <alignment horizontal="center" readingOrder="0"/>
    </xf>
    <xf borderId="0" fillId="2" fontId="4" numFmtId="49" xfId="0" applyAlignment="1" applyFont="1" applyNumberFormat="1">
      <alignment horizontal="center" readingOrder="0"/>
    </xf>
    <xf borderId="0" fillId="3" fontId="5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ramtec.com/ceramic-materials/zirconium-oxide/" TargetMode="External"/><Relationship Id="rId2" Type="http://schemas.openxmlformats.org/officeDocument/2006/relationships/hyperlink" Target="http://matweb.com/search/DataSheet.aspx?MatGUID=0742ddaddf80467fb6532e025c694e89&amp;ckck=1" TargetMode="External"/><Relationship Id="rId3" Type="http://schemas.openxmlformats.org/officeDocument/2006/relationships/hyperlink" Target="https://germany.kida.co.jp/ceramic/material_zirconia.htm" TargetMode="External"/><Relationship Id="rId4" Type="http://schemas.openxmlformats.org/officeDocument/2006/relationships/hyperlink" Target="https://www.moeschter-group.com/en/materials/zirconium-oxide/" TargetMode="External"/><Relationship Id="rId5" Type="http://schemas.openxmlformats.org/officeDocument/2006/relationships/hyperlink" Target="https://www.americanelements.com/zirconium-oxide-1314-23-4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eramtec.com/ceramic-materials/zirconium-oxide/" TargetMode="External"/><Relationship Id="rId2" Type="http://schemas.openxmlformats.org/officeDocument/2006/relationships/hyperlink" Target="http://matweb.com/search/DataSheet.aspx?MatGUID=0742ddaddf80467fb6532e025c694e89&amp;ckck=1" TargetMode="External"/><Relationship Id="rId3" Type="http://schemas.openxmlformats.org/officeDocument/2006/relationships/hyperlink" Target="https://germany.kida.co.jp/ceramic/material_zirconia.htm" TargetMode="External"/><Relationship Id="rId4" Type="http://schemas.openxmlformats.org/officeDocument/2006/relationships/hyperlink" Target="https://www.moeschter-group.com/en/materials/zirconium-oxide/" TargetMode="External"/><Relationship Id="rId5" Type="http://schemas.openxmlformats.org/officeDocument/2006/relationships/hyperlink" Target="https://www.americanelements.com/zirconium-oxide-1314-23-4" TargetMode="External"/><Relationship Id="rId6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2" max="2" width="26.57"/>
    <col customWidth="1" min="4" max="4" width="21.29"/>
    <col customWidth="1" min="5" max="5" width="28.29"/>
    <col customWidth="1" min="6" max="6" width="18.14"/>
    <col customWidth="1" min="7" max="7" width="19.71"/>
    <col customWidth="1" min="9" max="9" width="22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</row>
    <row r="3">
      <c r="A3" s="2" t="s">
        <v>17</v>
      </c>
      <c r="B3" s="1" t="s">
        <v>18</v>
      </c>
      <c r="C3" s="1" t="s">
        <v>19</v>
      </c>
      <c r="D3" s="1" t="s">
        <v>13</v>
      </c>
      <c r="E3" s="1" t="s">
        <v>20</v>
      </c>
      <c r="F3" s="1" t="s">
        <v>21</v>
      </c>
      <c r="H3" s="1" t="s">
        <v>22</v>
      </c>
      <c r="I3" s="1">
        <v>-1.38E-5</v>
      </c>
      <c r="J3" s="1" t="s">
        <v>23</v>
      </c>
    </row>
    <row r="4">
      <c r="A4" s="2" t="s">
        <v>24</v>
      </c>
      <c r="B4" s="1" t="s">
        <v>25</v>
      </c>
      <c r="C4" s="1" t="s">
        <v>26</v>
      </c>
      <c r="D4" s="1" t="s">
        <v>13</v>
      </c>
      <c r="E4" s="1" t="s">
        <v>27</v>
      </c>
      <c r="F4" s="1" t="s">
        <v>28</v>
      </c>
    </row>
    <row r="5">
      <c r="A5" s="3" t="s">
        <v>29</v>
      </c>
      <c r="B5" s="4" t="s">
        <v>30</v>
      </c>
      <c r="C5" s="1" t="s">
        <v>31</v>
      </c>
      <c r="D5" s="1" t="s">
        <v>13</v>
      </c>
      <c r="E5" s="5" t="s">
        <v>32</v>
      </c>
      <c r="G5" s="5" t="s">
        <v>33</v>
      </c>
    </row>
    <row r="6">
      <c r="A6" s="3" t="s">
        <v>34</v>
      </c>
      <c r="B6" s="1" t="s">
        <v>13</v>
      </c>
      <c r="C6" s="1" t="s">
        <v>35</v>
      </c>
      <c r="D6" s="1" t="s">
        <v>13</v>
      </c>
      <c r="E6" s="6" t="s">
        <v>36</v>
      </c>
      <c r="J6" s="7" t="s">
        <v>37</v>
      </c>
    </row>
  </sheetData>
  <hyperlinks>
    <hyperlink r:id="rId1" ref="A2"/>
    <hyperlink r:id="rId2" ref="A3"/>
    <hyperlink r:id="rId3" ref="A4"/>
    <hyperlink r:id="rId4" ref="A5"/>
    <hyperlink r:id="rId5" ref="A6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2" max="2" width="22.29"/>
  </cols>
  <sheetData>
    <row r="1">
      <c r="A1" s="8" t="s">
        <v>38</v>
      </c>
      <c r="B1" s="8" t="s">
        <v>39</v>
      </c>
    </row>
    <row r="2">
      <c r="A2" s="9" t="s">
        <v>40</v>
      </c>
      <c r="B2" s="10" t="s">
        <v>41</v>
      </c>
    </row>
    <row r="3">
      <c r="A3" s="9" t="s">
        <v>42</v>
      </c>
      <c r="B3" s="10" t="s">
        <v>43</v>
      </c>
    </row>
    <row r="4">
      <c r="A4" s="11" t="s">
        <v>44</v>
      </c>
      <c r="B4" s="12" t="s">
        <v>45</v>
      </c>
    </row>
    <row r="5">
      <c r="A5" s="13" t="s">
        <v>46</v>
      </c>
      <c r="B5" s="6" t="s">
        <v>47</v>
      </c>
    </row>
    <row r="6">
      <c r="A6" s="10" t="s">
        <v>48</v>
      </c>
      <c r="B6" s="6" t="s">
        <v>49</v>
      </c>
    </row>
    <row r="7">
      <c r="A7" s="14" t="s">
        <v>50</v>
      </c>
      <c r="B7" s="15" t="s">
        <v>51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7.43"/>
    <col customWidth="1" min="6" max="6" width="25.71"/>
    <col customWidth="1" min="9" max="9" width="33.29"/>
  </cols>
  <sheetData>
    <row r="1">
      <c r="A1" s="16" t="s">
        <v>0</v>
      </c>
      <c r="B1" s="16" t="s">
        <v>1</v>
      </c>
      <c r="C1" s="16" t="s">
        <v>2</v>
      </c>
      <c r="D1" s="16" t="s">
        <v>3</v>
      </c>
      <c r="E1" s="9" t="s">
        <v>40</v>
      </c>
      <c r="F1" s="9" t="s">
        <v>42</v>
      </c>
      <c r="G1" s="11" t="s">
        <v>44</v>
      </c>
      <c r="H1" s="13" t="s">
        <v>46</v>
      </c>
      <c r="I1" s="10" t="s">
        <v>48</v>
      </c>
      <c r="J1" s="14" t="s">
        <v>50</v>
      </c>
    </row>
    <row r="2">
      <c r="A2" s="17" t="s">
        <v>10</v>
      </c>
      <c r="B2" s="16" t="s">
        <v>11</v>
      </c>
      <c r="C2" s="16" t="s">
        <v>12</v>
      </c>
      <c r="D2" s="16" t="s">
        <v>13</v>
      </c>
      <c r="E2" s="16">
        <f> 11*10^-6</f>
        <v>0.000011</v>
      </c>
      <c r="F2" s="18" t="s">
        <v>52</v>
      </c>
      <c r="G2" s="18" t="s">
        <v>53</v>
      </c>
      <c r="H2" s="16"/>
      <c r="I2" s="16"/>
      <c r="J2" s="16"/>
    </row>
    <row r="3">
      <c r="A3" s="17" t="s">
        <v>17</v>
      </c>
      <c r="B3" s="16" t="s">
        <v>18</v>
      </c>
      <c r="C3" s="16" t="s">
        <v>19</v>
      </c>
      <c r="D3" s="16" t="s">
        <v>13</v>
      </c>
      <c r="E3" s="16">
        <f>7*10^-6</f>
        <v>0.000007</v>
      </c>
      <c r="F3" s="19" t="s">
        <v>54</v>
      </c>
      <c r="G3" s="16"/>
      <c r="H3" s="18" t="s">
        <v>55</v>
      </c>
      <c r="I3" s="16" t="s">
        <v>56</v>
      </c>
      <c r="J3" s="18" t="s">
        <v>57</v>
      </c>
    </row>
    <row r="4">
      <c r="A4" s="17" t="s">
        <v>24</v>
      </c>
      <c r="B4" s="16" t="s">
        <v>25</v>
      </c>
      <c r="C4" s="16" t="s">
        <v>26</v>
      </c>
      <c r="D4" s="16" t="s">
        <v>13</v>
      </c>
      <c r="E4" s="18" t="s">
        <v>58</v>
      </c>
      <c r="F4" s="18" t="s">
        <v>59</v>
      </c>
      <c r="G4" s="16"/>
      <c r="H4" s="16"/>
      <c r="I4" s="16"/>
      <c r="J4" s="16"/>
    </row>
    <row r="5">
      <c r="A5" s="20" t="s">
        <v>29</v>
      </c>
      <c r="B5" s="21" t="s">
        <v>30</v>
      </c>
      <c r="C5" s="16" t="s">
        <v>31</v>
      </c>
      <c r="D5" s="16" t="s">
        <v>13</v>
      </c>
      <c r="E5" s="16">
        <f> 10*10^-6</f>
        <v>0.00001</v>
      </c>
      <c r="F5" s="16"/>
      <c r="G5" s="22" t="s">
        <v>60</v>
      </c>
      <c r="H5" s="16"/>
      <c r="I5" s="16"/>
      <c r="J5" s="16"/>
    </row>
    <row r="6">
      <c r="A6" s="20" t="s">
        <v>34</v>
      </c>
      <c r="B6" s="16" t="s">
        <v>13</v>
      </c>
      <c r="C6" s="16" t="s">
        <v>35</v>
      </c>
      <c r="D6" s="16" t="s">
        <v>13</v>
      </c>
      <c r="E6" s="16">
        <f> 10.5*10^-6</f>
        <v>0.0000105</v>
      </c>
      <c r="F6" s="16"/>
      <c r="G6" s="16"/>
      <c r="H6" s="16"/>
      <c r="I6" s="16"/>
      <c r="J6" s="23" t="s">
        <v>61</v>
      </c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</row>
  </sheetData>
  <hyperlinks>
    <hyperlink r:id="rId1" ref="A2"/>
    <hyperlink r:id="rId2" ref="A3"/>
    <hyperlink r:id="rId3" ref="A4"/>
    <hyperlink r:id="rId4" ref="A5"/>
    <hyperlink r:id="rId5" ref="A6"/>
  </hyperlinks>
  <drawing r:id="rId6"/>
</worksheet>
</file>