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5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lars_helge_verde_dnv_com/Documents/Lars Verde Docs/Privat/Hjemme/"/>
    </mc:Choice>
  </mc:AlternateContent>
  <xr:revisionPtr revIDLastSave="697" documentId="11_F25DC773A252ABDACC10480EB15D6C0A5ADE58F2" xr6:coauthVersionLast="47" xr6:coauthVersionMax="47" xr10:uidLastSave="{72AB0947-C4E0-0947-828E-D9F333A88EC5}"/>
  <bookViews>
    <workbookView xWindow="-110" yWindow="-110" windowWidth="19420" windowHeight="10300" activeTab="1" xr2:uid="{AD4BF6C6-5565-4488-BACC-B3D8356F9718}"/>
  </bookViews>
  <sheets>
    <sheet name="Meny" sheetId="1" r:id="rId1"/>
    <sheet name="Handleliste" sheetId="5" r:id="rId2"/>
    <sheet name="Vegetar" sheetId="7" r:id="rId3"/>
    <sheet name="Kjøtt" sheetId="6" r:id="rId4"/>
    <sheet name="Fisk" sheetId="4" r:id="rId5"/>
    <sheet name="Alle retter" sheetId="9" r:id="rId6"/>
    <sheet name="Alle oppskrifter" sheetId="10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5" l="1" a="1"/>
  <c r="A2" i="5"/>
  <c r="B2" i="5" a="1"/>
  <c r="B2" i="5"/>
  <c r="B63" i="5" a="1"/>
  <c r="B63" i="5"/>
  <c r="B78" i="5" a="1"/>
  <c r="B78" i="5"/>
  <c r="B67" i="5" a="1"/>
  <c r="B67" i="5"/>
  <c r="B54" i="5" a="1"/>
  <c r="B54" i="5"/>
  <c r="B80" i="5" a="1"/>
  <c r="B80" i="5"/>
  <c r="B19" i="5" a="1"/>
  <c r="B19" i="5"/>
  <c r="B31" i="5" a="1"/>
  <c r="B31" i="5"/>
  <c r="B43" i="5" a="1"/>
  <c r="B43" i="5"/>
  <c r="B55" i="5" a="1"/>
  <c r="B55" i="5"/>
  <c r="B66" i="5" a="1"/>
  <c r="B66" i="5"/>
  <c r="B53" i="5" a="1"/>
  <c r="B53" i="5"/>
  <c r="B42" i="5" a="1"/>
  <c r="B42" i="5"/>
  <c r="B69" i="5" a="1"/>
  <c r="B69" i="5"/>
  <c r="B81" i="5" a="1"/>
  <c r="B81" i="5"/>
  <c r="B20" i="5" a="1"/>
  <c r="B20" i="5"/>
  <c r="B32" i="5" a="1"/>
  <c r="B32" i="5"/>
  <c r="B44" i="5" a="1"/>
  <c r="B44" i="5"/>
  <c r="B56" i="5" a="1"/>
  <c r="B56" i="5"/>
  <c r="B65" i="5" a="1"/>
  <c r="B65" i="5"/>
  <c r="B90" i="5" a="1"/>
  <c r="B90" i="5"/>
  <c r="B18" i="5" a="1"/>
  <c r="B18" i="5"/>
  <c r="B68" i="5" a="1"/>
  <c r="B68" i="5"/>
  <c r="B70" i="5" a="1"/>
  <c r="B70" i="5"/>
  <c r="B82" i="5" a="1"/>
  <c r="B82" i="5"/>
  <c r="B21" i="5" a="1"/>
  <c r="B21" i="5"/>
  <c r="B33" i="5" a="1"/>
  <c r="B33" i="5"/>
  <c r="B45" i="5" a="1"/>
  <c r="B45" i="5"/>
  <c r="B57" i="5" a="1"/>
  <c r="B57" i="5"/>
  <c r="B28" i="5" a="1"/>
  <c r="B28" i="5"/>
  <c r="B41" i="5" a="1"/>
  <c r="B41" i="5"/>
  <c r="B30" i="5" a="1"/>
  <c r="B30" i="5"/>
  <c r="B71" i="5" a="1"/>
  <c r="B71" i="5"/>
  <c r="B83" i="5" a="1"/>
  <c r="B83" i="5"/>
  <c r="B22" i="5" a="1"/>
  <c r="B22" i="5"/>
  <c r="B34" i="5" a="1"/>
  <c r="B34" i="5"/>
  <c r="B46" i="5" a="1"/>
  <c r="B46" i="5"/>
  <c r="B58" i="5" a="1"/>
  <c r="B58" i="5"/>
  <c r="B72" i="5" a="1"/>
  <c r="B72" i="5"/>
  <c r="B84" i="5" a="1"/>
  <c r="B84" i="5"/>
  <c r="B23" i="5" a="1"/>
  <c r="B23" i="5"/>
  <c r="B35" i="5" a="1"/>
  <c r="B35" i="5"/>
  <c r="B47" i="5" a="1"/>
  <c r="B47" i="5"/>
  <c r="B59" i="5" a="1"/>
  <c r="B59" i="5"/>
  <c r="B40" i="5" a="1"/>
  <c r="B40" i="5"/>
  <c r="B79" i="5" a="1"/>
  <c r="B79" i="5"/>
  <c r="B85" i="5" a="1"/>
  <c r="B85" i="5"/>
  <c r="B24" i="5" a="1"/>
  <c r="B24" i="5"/>
  <c r="B36" i="5" a="1"/>
  <c r="B36" i="5"/>
  <c r="B48" i="5" a="1"/>
  <c r="B48" i="5"/>
  <c r="B60" i="5" a="1"/>
  <c r="B60" i="5"/>
  <c r="B77" i="5" a="1"/>
  <c r="B77" i="5"/>
  <c r="B29" i="5" a="1"/>
  <c r="B29" i="5"/>
  <c r="B73" i="5" a="1"/>
  <c r="B73" i="5"/>
  <c r="B15" i="5" a="1"/>
  <c r="B15" i="5"/>
  <c r="B74" i="5" a="1"/>
  <c r="B74" i="5"/>
  <c r="B86" i="5" a="1"/>
  <c r="B86" i="5"/>
  <c r="B25" i="5" a="1"/>
  <c r="B25" i="5"/>
  <c r="B37" i="5" a="1"/>
  <c r="B37" i="5"/>
  <c r="B49" i="5" a="1"/>
  <c r="B49" i="5"/>
  <c r="B61" i="5" a="1"/>
  <c r="B61" i="5"/>
  <c r="B52" i="5" a="1"/>
  <c r="B52" i="5"/>
  <c r="B75" i="5" a="1"/>
  <c r="B75" i="5"/>
  <c r="B87" i="5" a="1"/>
  <c r="B87" i="5"/>
  <c r="B26" i="5" a="1"/>
  <c r="B26" i="5"/>
  <c r="B38" i="5" a="1"/>
  <c r="B38" i="5"/>
  <c r="B50" i="5" a="1"/>
  <c r="B50" i="5"/>
  <c r="B62" i="5" a="1"/>
  <c r="B62" i="5"/>
  <c r="B89" i="5" a="1"/>
  <c r="B89" i="5"/>
  <c r="B64" i="5" a="1"/>
  <c r="B64" i="5"/>
  <c r="B76" i="5" a="1"/>
  <c r="B76" i="5"/>
  <c r="B88" i="5" a="1"/>
  <c r="B88" i="5"/>
  <c r="B27" i="5" a="1"/>
  <c r="B27" i="5"/>
  <c r="B39" i="5" a="1"/>
  <c r="B39" i="5"/>
  <c r="B51" i="5" a="1"/>
  <c r="B51" i="5"/>
  <c r="B16" i="5" a="1"/>
  <c r="B16" i="5"/>
  <c r="B17" i="5" a="1"/>
  <c r="B17" i="5"/>
  <c r="B14" i="5" a="1"/>
  <c r="B14" i="5"/>
  <c r="C9" i="1"/>
  <c r="C10" i="1"/>
  <c r="C11" i="1"/>
  <c r="C12" i="1"/>
  <c r="C13" i="1"/>
  <c r="D9" i="1"/>
  <c r="D10" i="1"/>
  <c r="D11" i="1"/>
  <c r="D12" i="1"/>
  <c r="D13" i="1"/>
  <c r="C2" i="1"/>
  <c r="D2" i="1"/>
  <c r="C3" i="1"/>
  <c r="D3" i="1"/>
  <c r="C4" i="1"/>
  <c r="D4" i="1"/>
  <c r="C5" i="1"/>
  <c r="D5" i="1"/>
  <c r="C6" i="1"/>
  <c r="D6" i="1"/>
  <c r="C7" i="1"/>
  <c r="D7" i="1"/>
  <c r="C8" i="1"/>
  <c r="D8" i="1"/>
  <c r="D2" i="10" a="1"/>
  <c r="D2" i="10"/>
  <c r="C2" i="10" a="1"/>
  <c r="C2" i="10"/>
  <c r="B2" i="10" a="1"/>
  <c r="B2" i="10"/>
  <c r="A2" i="10" a="1"/>
  <c r="A2" i="10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77" i="9"/>
  <c r="B76" i="9"/>
  <c r="B75" i="9"/>
  <c r="B74" i="9"/>
  <c r="B73" i="9"/>
  <c r="B72" i="9"/>
  <c r="B71" i="9"/>
  <c r="B70" i="9"/>
  <c r="B69" i="9"/>
  <c r="A2" i="9" a="1"/>
  <c r="B6" i="9"/>
  <c r="B8" i="5" a="1"/>
  <c r="B8" i="5"/>
  <c r="B10" i="5" a="1"/>
  <c r="B10" i="5"/>
  <c r="B7" i="5" a="1"/>
  <c r="B7" i="5"/>
  <c r="B11" i="5" a="1"/>
  <c r="B11" i="5"/>
  <c r="B9" i="5" a="1"/>
  <c r="B9" i="5"/>
  <c r="B13" i="5" a="1"/>
  <c r="B13" i="5"/>
  <c r="B12" i="5" a="1"/>
  <c r="B12" i="5"/>
  <c r="B6" i="5" a="1"/>
  <c r="B6" i="5"/>
  <c r="B5" i="5" a="1"/>
  <c r="B5" i="5"/>
  <c r="B4" i="5" a="1"/>
  <c r="B4" i="5"/>
  <c r="B3" i="5" a="1"/>
  <c r="B3" i="5"/>
  <c r="C18" i="5"/>
  <c r="C19" i="5"/>
  <c r="C3" i="5"/>
  <c r="C15" i="5"/>
  <c r="C4" i="5"/>
  <c r="C16" i="5"/>
  <c r="C5" i="5"/>
  <c r="C17" i="5"/>
  <c r="C6" i="5"/>
  <c r="C7" i="5"/>
  <c r="C8" i="5"/>
  <c r="C9" i="5"/>
  <c r="C10" i="5"/>
  <c r="C11" i="5"/>
  <c r="C12" i="5"/>
  <c r="C13" i="5"/>
  <c r="C14" i="5"/>
  <c r="B7" i="9"/>
  <c r="B8" i="9"/>
  <c r="B10" i="9"/>
  <c r="B11" i="9"/>
  <c r="B12" i="9"/>
  <c r="B13" i="9"/>
  <c r="B9" i="9"/>
  <c r="B3" i="9"/>
  <c r="B4" i="9"/>
  <c r="B5" i="9"/>
  <c r="A2" i="9"/>
  <c r="B2" i="9"/>
  <c r="C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<sst xmlns="http://schemas.openxmlformats.org/spreadsheetml/2006/main" count="507" uniqueCount="85">
  <si>
    <t>Taco</t>
  </si>
  <si>
    <t>Spaghetti og kjøttdeig</t>
  </si>
  <si>
    <t>Wok med kylling</t>
  </si>
  <si>
    <t>Wok med biff</t>
  </si>
  <si>
    <t>Pesto kylling</t>
  </si>
  <si>
    <t>Kjøttdeig</t>
  </si>
  <si>
    <t>Salat</t>
  </si>
  <si>
    <t>Tomat</t>
  </si>
  <si>
    <t>Mais</t>
  </si>
  <si>
    <t>Løk</t>
  </si>
  <si>
    <t>Taco saus</t>
  </si>
  <si>
    <t>Paprika</t>
  </si>
  <si>
    <t>Taco krydder</t>
  </si>
  <si>
    <t>Taco lefser</t>
  </si>
  <si>
    <t>Rømme</t>
  </si>
  <si>
    <t>Kylling</t>
  </si>
  <si>
    <t>Biff</t>
  </si>
  <si>
    <t>Hakka tomat</t>
  </si>
  <si>
    <t>Hvitløk</t>
  </si>
  <si>
    <t>Rødløk</t>
  </si>
  <si>
    <t>Sorte bønner</t>
  </si>
  <si>
    <t>Sopp</t>
  </si>
  <si>
    <t>Pasta</t>
  </si>
  <si>
    <t>Ris</t>
  </si>
  <si>
    <t>Sweet chili</t>
  </si>
  <si>
    <t>Soyasaus</t>
  </si>
  <si>
    <t>Brokkoli</t>
  </si>
  <si>
    <t>Gulrot</t>
  </si>
  <si>
    <t>Wok mix</t>
  </si>
  <si>
    <t>Parmesan</t>
  </si>
  <si>
    <t>Basilikum</t>
  </si>
  <si>
    <t>Pinjekjerner</t>
  </si>
  <si>
    <t>Bacon</t>
  </si>
  <si>
    <t>Cherry tomater</t>
  </si>
  <si>
    <t>Ingefær</t>
  </si>
  <si>
    <t>Appelsin juice</t>
  </si>
  <si>
    <t>Oyster saus</t>
  </si>
  <si>
    <t>Ris nudler</t>
  </si>
  <si>
    <t>Sticky kjøttdeig</t>
  </si>
  <si>
    <t>Vårløk</t>
  </si>
  <si>
    <t>Solveigs kyllinggryte</t>
  </si>
  <si>
    <t>Linsegryte</t>
  </si>
  <si>
    <t>Linser</t>
  </si>
  <si>
    <t>Linse pasta</t>
  </si>
  <si>
    <t>Buljong</t>
  </si>
  <si>
    <t>Ketchup</t>
  </si>
  <si>
    <t>Middagsrett</t>
  </si>
  <si>
    <t>Ingrediens</t>
  </si>
  <si>
    <t>Antall</t>
  </si>
  <si>
    <t>Kategori Karbo</t>
  </si>
  <si>
    <t>Lefse</t>
  </si>
  <si>
    <t>Nudler</t>
  </si>
  <si>
    <t>Sambal oelek</t>
  </si>
  <si>
    <t>Mango chutney</t>
  </si>
  <si>
    <t>Purreløk</t>
  </si>
  <si>
    <t>Spisspaprika</t>
  </si>
  <si>
    <t>Creme fraiche</t>
  </si>
  <si>
    <t>Paprikakylling form</t>
  </si>
  <si>
    <t>Potet</t>
  </si>
  <si>
    <t>Tomatpure</t>
  </si>
  <si>
    <t>Fløte</t>
  </si>
  <si>
    <t>Sriracha</t>
  </si>
  <si>
    <t>Mango torsk</t>
  </si>
  <si>
    <t>Torsk</t>
  </si>
  <si>
    <t>Mango</t>
  </si>
  <si>
    <t>Fisk</t>
  </si>
  <si>
    <t>Koriander</t>
  </si>
  <si>
    <t>Lime</t>
  </si>
  <si>
    <t>Kokosmelk</t>
  </si>
  <si>
    <t>Enhet</t>
  </si>
  <si>
    <t>stk</t>
  </si>
  <si>
    <t>g</t>
  </si>
  <si>
    <t>dl</t>
  </si>
  <si>
    <t>ss</t>
  </si>
  <si>
    <t>Dag</t>
  </si>
  <si>
    <t>Rett</t>
  </si>
  <si>
    <t>Kategori karbo</t>
  </si>
  <si>
    <t>Mandag</t>
  </si>
  <si>
    <t>Tirsdag</t>
  </si>
  <si>
    <t>Onsdag</t>
  </si>
  <si>
    <t>Torsdag</t>
  </si>
  <si>
    <t>Fredag</t>
  </si>
  <si>
    <t>Lørdag</t>
  </si>
  <si>
    <t>Søndag</t>
  </si>
  <si>
    <t>Kategori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</si>
</sst>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0" fillId="0" borderId="5" xfId="0" applyBorder="1"/>
    <xf numFmtId="0" fontId="1" fillId="0" borderId="7" xfId="0" applyFont="1" applyBorder="1"/>
    <xf numFmtId="0" fontId="0" fillId="0" borderId="1" xfId="0" applyBorder="1"/>
    <xf numFmtId="0" fontId="3" fillId="0" borderId="0" xfId="0" applyFont="1" applyBorder="1"/>
    <xf numFmtId="0" fontId="2" fillId="0" borderId="8" xfId="0" applyFont="1" applyBorder="1"/>
    <xf numFmtId="0" fontId="3" fillId="2" borderId="0" xfId="0" applyFont="1" applyFill="1" applyBorder="1"/>
    <xf numFmtId="0" fontId="3" fillId="0" borderId="0" xfId="0" applyFon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C4FBC-359C-4D63-B402-3B7409D0D952}" name="Table2" displayName="Table2" ref="A1:D8" totalsRowShown="0" headerRowDxfId="9" dataDxfId="8" tableBorderDxfId="7">
  <autoFilter ref="A1:D8" xr:uid="{C35C4FBC-359C-4D63-B402-3B7409D0D952}"/>
  <tableColumns count="4">
    <tableColumn id="1" xr3:uid="{ED3959DE-274A-4259-90A3-8634AAD1B578}" name="Dag" dataDxfId="6"/>
    <tableColumn id="2" xr3:uid="{319E65BE-CF85-4BAC-A186-419B93AD8B87}" name="Rett" dataDxfId="5"/>
    <tableColumn id="3" xr3:uid="{539BF60B-FA59-4473-AA3B-FB5112727EC1}" name="Kategori protein" dataDxfId="4">
      <calculatedColumnFormula>_xlfn.XLOOKUP(B2,'Alle retter'!$A$2:$A$100,'Alle retter'!$B$2:$B$100)</calculatedColumnFormula>
    </tableColumn>
    <tableColumn id="4" xr3:uid="{D63C4850-29BA-45C0-B651-049A51F09BF6}" name="Kategori karbo" dataDxfId="3">
      <calculatedColumnFormula>_xlfn.XLOOKUP(B2,'Alle retter'!$A$2:$A$100,'Alle retter'!$C$2:$C$100)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422038-5413-4987-83E5-DDCF93E056D5}" name="Table5" displayName="Table5" ref="A1:F1048576" totalsRowShown="0" headerRowDxfId="2">
  <autoFilter ref="A1:F1048576" xr:uid="{3A422038-5413-4987-83E5-DDCF93E056D5}"/>
  <tableColumns count="6">
    <tableColumn id="1" xr3:uid="{1907654F-A17F-43BA-BF7E-83B900D47E97}" name="Middagsrett"/>
    <tableColumn id="2" xr3:uid="{A7653695-35BE-4167-BDAF-350324A84902}" name="Kategori protein"/>
    <tableColumn id="3" xr3:uid="{F0C88971-89C5-435D-A6F5-8AC3515BC251}" name="Kategori Karbo"/>
    <tableColumn id="4" xr3:uid="{0718793F-6627-4299-99E7-7CB3B8324D43}" name="Ingrediens"/>
    <tableColumn id="5" xr3:uid="{C9E3FF60-CD90-4397-BA82-545CB188C6C2}" name="Antall"/>
    <tableColumn id="6" xr3:uid="{F3A4D551-B40B-4D45-ABC4-B0F75C76C5F7}" name="Enhet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8799C8-8BB4-4136-BF46-AB719EEB15B1}" name="Table6" displayName="Table6" ref="A1:F1048576" totalsRowShown="0" headerRowDxfId="1">
  <autoFilter ref="A1:F1048576" xr:uid="{F98799C8-8BB4-4136-BF46-AB719EEB15B1}"/>
  <tableColumns count="6">
    <tableColumn id="1" xr3:uid="{7441D81B-4AFE-471D-AEFD-A0442CBDC3BE}" name="Middagsrett"/>
    <tableColumn id="2" xr3:uid="{C370C78A-5175-4162-9781-C4303AD60660}" name="Kategori protein"/>
    <tableColumn id="3" xr3:uid="{5F235581-2E0A-4FB4-AD6C-FE866F9EC018}" name="Kategori Karbo"/>
    <tableColumn id="4" xr3:uid="{4413E45A-6258-4FBE-804D-681B38ECC64F}" name="Ingrediens"/>
    <tableColumn id="5" xr3:uid="{7D852ACE-7078-4FA7-85E5-B3817CB8E74C}" name="Antall"/>
    <tableColumn id="6" xr3:uid="{87E38916-4F56-4648-B2BA-A773EDE6A6BB}" name="Enhet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67A629-EDE6-4F89-922A-4D6D83D04642}" name="Table7" displayName="Table7" ref="A1:F1048576" totalsRowShown="0" headerRowDxfId="0">
  <autoFilter ref="A1:F1048576" xr:uid="{4867A629-EDE6-4F89-922A-4D6D83D04642}"/>
  <tableColumns count="6">
    <tableColumn id="1" xr3:uid="{1A11BA6D-CEAB-4042-B32D-9CD0EAB59884}" name="Middagsrett"/>
    <tableColumn id="2" xr3:uid="{03A6337C-D576-4F40-BEBA-84A31C65F0CB}" name="Kategori protein"/>
    <tableColumn id="3" xr3:uid="{BA74121D-220E-40B4-85A2-ED7E57D4C342}" name="Kategori Karbo"/>
    <tableColumn id="4" xr3:uid="{5BBC747A-BD82-4E97-9BBC-112F5DDBC009}" name="Ingrediens"/>
    <tableColumn id="5" xr3:uid="{72213B34-1610-42CB-B272-B43DE1AA9896}" name="Antall"/>
    <tableColumn id="6" xr3:uid="{5AE4EBCD-7AD9-4E4C-A24B-D01E6EC291F4}" name="Enhet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B6" sqref="B6"/>
    </sheetView>
  </sheetViews>
  <sheetFormatPr defaultRowHeight="15" x14ac:dyDescent="0.2"/>
  <cols>
    <col min="1" max="1" width="9.4140625" bestFit="1" customWidth="1"/>
    <col min="2" max="2" width="23.80859375" bestFit="1" customWidth="1"/>
    <col min="3" max="3" width="20.04296875" customWidth="1"/>
    <col min="4" max="4" width="18.29296875" customWidth="1"/>
  </cols>
  <sheetData>
    <row r="1" spans="1:4" ht="18.75" x14ac:dyDescent="0.25">
      <c r="A1" s="11" t="s">
        <v>74</v>
      </c>
      <c r="B1" s="11" t="s">
        <v>75</v>
      </c>
      <c r="C1" s="11" t="s">
        <v>84</v>
      </c>
      <c r="D1" s="11" t="s">
        <v>76</v>
      </c>
    </row>
    <row r="2" spans="1:4" ht="18.75" x14ac:dyDescent="0.25">
      <c r="A2" s="12" t="s">
        <v>77</v>
      </c>
      <c r="B2" s="12" t="s">
        <v>43</v>
      </c>
      <c r="C2" s="12" t="str">
        <f>_xlfn.XLOOKUP(B2,'Alle retter'!$A$2:$A$100,'Alle retter'!$B$2:$B$100)</f>
        <v>Linser</v>
      </c>
      <c r="D2" s="12" t="str">
        <f>_xlfn.XLOOKUP(B2,'Alle retter'!$A$2:$A$100,'Alle retter'!$C$2:$C$100)</f>
        <v>Pasta</v>
      </c>
    </row>
    <row r="3" spans="1:4" ht="18.75" x14ac:dyDescent="0.25">
      <c r="A3" s="10" t="s">
        <v>78</v>
      </c>
      <c r="B3" s="10"/>
      <c r="C3" s="10" t="str">
        <f>_xlfn.XLOOKUP(B3,'Alle retter'!$A$2:$A$100,'Alle retter'!$B$2:$B$100)</f>
        <v/>
      </c>
      <c r="D3" s="10" t="str">
        <f>_xlfn.XLOOKUP(B3,'Alle retter'!$A$2:$A$100,'Alle retter'!$C$2:$C$100)</f>
        <v/>
      </c>
    </row>
    <row r="4" spans="1:4" ht="18.75" x14ac:dyDescent="0.25">
      <c r="A4" s="10" t="s">
        <v>79</v>
      </c>
      <c r="B4" s="10" t="s">
        <v>2</v>
      </c>
      <c r="C4" s="10" t="str">
        <f>_xlfn.XLOOKUP(B4,'Alle retter'!$A$2:$A$100,'Alle retter'!$B$2:$B$100)</f>
        <v>Kylling</v>
      </c>
      <c r="D4" s="10" t="str">
        <f>_xlfn.XLOOKUP(B4,'Alle retter'!$A$2:$A$100,'Alle retter'!$C$2:$C$100)</f>
        <v>Ris</v>
      </c>
    </row>
    <row r="5" spans="1:4" ht="18.75" x14ac:dyDescent="0.25">
      <c r="A5" s="10" t="s">
        <v>80</v>
      </c>
      <c r="B5" s="10" t="s">
        <v>62</v>
      </c>
      <c r="C5" s="10" t="str">
        <f>_xlfn.XLOOKUP(B5,'Alle retter'!$A$2:$A$100,'Alle retter'!$B$2:$B$100)</f>
        <v>Torsk</v>
      </c>
      <c r="D5" s="10" t="str">
        <f>_xlfn.XLOOKUP(B5,'Alle retter'!$A$2:$A$100,'Alle retter'!$C$2:$C$100)</f>
        <v>Ris</v>
      </c>
    </row>
    <row r="6" spans="1:4" ht="18.75" x14ac:dyDescent="0.25">
      <c r="A6" s="10" t="s">
        <v>81</v>
      </c>
      <c r="B6" s="10" t="s">
        <v>1</v>
      </c>
      <c r="C6" s="10" t="str">
        <f>_xlfn.XLOOKUP(B6,'Alle retter'!$A$2:$A$100,'Alle retter'!$B$2:$B$100)</f>
        <v>Kjøttdeig</v>
      </c>
      <c r="D6" s="10" t="str">
        <f>_xlfn.XLOOKUP(B6,'Alle retter'!$A$2:$A$100,'Alle retter'!$C$2:$C$100)</f>
        <v>Pasta</v>
      </c>
    </row>
    <row r="7" spans="1:4" ht="18.75" x14ac:dyDescent="0.25">
      <c r="A7" s="10" t="s">
        <v>82</v>
      </c>
      <c r="B7" s="10"/>
      <c r="C7" s="10" t="str">
        <f>_xlfn.XLOOKUP(B7,'Alle retter'!$A$2:$A$100,'Alle retter'!$B$2:$B$100)</f>
        <v/>
      </c>
      <c r="D7" s="10" t="str">
        <f>_xlfn.XLOOKUP(B7,'Alle retter'!$A$2:$A$100,'Alle retter'!$C$2:$C$100)</f>
        <v/>
      </c>
    </row>
    <row r="8" spans="1:4" ht="18.75" x14ac:dyDescent="0.25">
      <c r="A8" s="10" t="s">
        <v>83</v>
      </c>
      <c r="B8" s="10"/>
      <c r="C8" s="10" t="str">
        <f>_xlfn.XLOOKUP(B8,'Alle retter'!$A$2:$A$100,'Alle retter'!$B$2:$B$100)</f>
        <v/>
      </c>
      <c r="D8" s="10" t="str">
        <f>_xlfn.XLOOKUP(B8,'Alle retter'!$A$2:$A$100,'Alle retter'!$C$2:$C$100)</f>
        <v/>
      </c>
    </row>
    <row r="9" spans="1:4" ht="18.75" x14ac:dyDescent="0.25">
      <c r="A9" s="13"/>
      <c r="B9" s="13"/>
      <c r="C9" s="13" t="str">
        <f>_xlfn.XLOOKUP(B9,'Alle retter'!$A$2:$A$100,'Alle retter'!$B$2:$B$100)</f>
        <v/>
      </c>
      <c r="D9" s="13" t="str">
        <f>_xlfn.XLOOKUP(B9,'Alle retter'!$A$2:$A$100,'Alle retter'!$C$2:$C$100)</f>
        <v/>
      </c>
    </row>
    <row r="10" spans="1:4" ht="18.75" x14ac:dyDescent="0.25">
      <c r="A10" s="13"/>
      <c r="B10" s="13"/>
      <c r="C10" s="13" t="str">
        <f>_xlfn.XLOOKUP(B10,'Alle retter'!$A$2:$A$100,'Alle retter'!$B$2:$B$100)</f>
        <v/>
      </c>
      <c r="D10" s="13" t="str">
        <f>_xlfn.XLOOKUP(B10,'Alle retter'!$A$2:$A$100,'Alle retter'!$C$2:$C$100)</f>
        <v/>
      </c>
    </row>
    <row r="11" spans="1:4" ht="18.75" x14ac:dyDescent="0.25">
      <c r="A11" s="13"/>
      <c r="B11" s="13"/>
      <c r="C11" s="13" t="str">
        <f>_xlfn.XLOOKUP(B11,'Alle retter'!$A$2:$A$100,'Alle retter'!$B$2:$B$100)</f>
        <v/>
      </c>
      <c r="D11" s="13" t="str">
        <f>_xlfn.XLOOKUP(B11,'Alle retter'!$A$2:$A$100,'Alle retter'!$C$2:$C$100)</f>
        <v/>
      </c>
    </row>
    <row r="12" spans="1:4" ht="18.75" x14ac:dyDescent="0.25">
      <c r="A12" s="13"/>
      <c r="B12" s="13"/>
      <c r="C12" s="13" t="str">
        <f>_xlfn.XLOOKUP(B12,'Alle retter'!$A$2:$A$100,'Alle retter'!$B$2:$B$100)</f>
        <v/>
      </c>
      <c r="D12" s="13" t="str">
        <f>_xlfn.XLOOKUP(B12,'Alle retter'!$A$2:$A$100,'Alle retter'!$C$2:$C$100)</f>
        <v/>
      </c>
    </row>
    <row r="13" spans="1:4" ht="18.75" x14ac:dyDescent="0.25">
      <c r="A13" s="13"/>
      <c r="B13" s="13"/>
      <c r="C13" s="13" t="str">
        <f>_xlfn.XLOOKUP(B13,'Alle retter'!$A$2:$A$100,'Alle retter'!$B$2:$B$100)</f>
        <v/>
      </c>
      <c r="D13" s="13" t="str">
        <f>_xlfn.XLOOKUP(B13,'Alle retter'!$A$2:$A$100,'Alle retter'!$C$2:$C$100)</f>
        <v/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B3F99A1-E717-41B4-BEEE-4E9650FE813B}">
          <x14:formula1>
            <xm:f>'Alle retter'!$A$2:$A$183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E703-E1F9-45F9-997A-545FDD727414}">
  <dimension ref="A1:C90"/>
  <sheetViews>
    <sheetView tabSelected="1" zoomScale="128" workbookViewId="0">
      <selection activeCell="B34" sqref="B34"/>
    </sheetView>
  </sheetViews>
  <sheetFormatPr defaultRowHeight="15" x14ac:dyDescent="0.2"/>
  <cols>
    <col min="1" max="1" width="11.703125" bestFit="1" customWidth="1"/>
  </cols>
  <sheetData>
    <row r="1" spans="1:3" x14ac:dyDescent="0.2">
      <c r="A1" s="1" t="s">
        <v>47</v>
      </c>
      <c r="B1" s="1" t="s">
        <v>48</v>
      </c>
      <c r="C1" s="1" t="s">
        <v>69</v>
      </c>
    </row>
    <row r="2" spans="1:3" x14ac:dyDescent="0.2">
      <c r="A2" t="str" cm="1">
        <f t="array" ref="A2:A25">_xlfn.UNIQUE(_xlfn._xlws.FILTER('Alle oppskrifter'!B2:B1000, ISNUMBER(MATCH('Alle oppskrifter'!A2:A1000, Meny!B2:B8, 0))))</f>
        <v>Linser</v>
      </c>
      <c r="B2" cm="1">
        <f t="array" ref="B2">IF(SUMPRODUCT(('Alle oppskrifter'!$B$2:$B$1000 = A2) * ISNUMBER(MATCH('Alle oppskrifter'!$A$2:$A$1000, Meny!$B$2:$B$8, 0)) * 'Alle oppskrifter'!$C$2:$C$1000)=0,"",SUMPRODUCT(
   ('Alle oppskrifter'!$B$2:$B$1000 = A2) *
   ('Alle oppskrifter'!$C$2:$C$1000) *
   COUNTIF(Meny!$B$2:$B$8, 'Alle oppskrifter'!$A$2:$A$1000)
))</f>
        <v>200</v>
      </c>
      <c r="C2" t="str">
        <f>IF(_xlfn.XLOOKUP(A2, 'Alle oppskrifter'!B:B, 'Alle oppskrifter'!D:D, "ukjent")=0,"",_xlfn.XLOOKUP(A2, 'Alle oppskrifter'!B:B, 'Alle oppskrifter'!D:D, "ukjent"))</f>
        <v>g</v>
      </c>
    </row>
    <row r="3" spans="1:3" x14ac:dyDescent="0.2">
      <c r="A3" t="str">
        <v>Hakka tomat</v>
      </c>
      <c r="B3" cm="1">
        <f t="array" ref="B3">IF(SUMPRODUCT(('Alle oppskrifter'!$B$2:$B$1000 = A3) * ISNUMBER(MATCH('Alle oppskrifter'!$A$2:$A$1000, Meny!$B$2:$B$8, 0)) * 'Alle oppskrifter'!$C$2:$C$1000)=0,"",SUMPRODUCT(
   ('Alle oppskrifter'!$B$2:$B$1000 = A3) *
   ('Alle oppskrifter'!$C$2:$C$1000) *
   COUNTIF(Meny!$B$2:$B$8, 'Alle oppskrifter'!$A$2:$A$1000)
))</f>
        <v>2</v>
      </c>
      <c r="C3" t="str">
        <f>IF(_xlfn.XLOOKUP(A3, 'Alle oppskrifter'!B:B, 'Alle oppskrifter'!D:D, "ukjent")=0,"",_xlfn.XLOOKUP(A3, 'Alle oppskrifter'!B:B, 'Alle oppskrifter'!D:D, "ukjent"))</f>
        <v>stk</v>
      </c>
    </row>
    <row r="4" spans="1:3" x14ac:dyDescent="0.2">
      <c r="A4" t="str">
        <v>Løk</v>
      </c>
      <c r="B4" cm="1">
        <f t="array" ref="B4">IF(SUMPRODUCT(('Alle oppskrifter'!$B$2:$B$1000 = A4) * ISNUMBER(MATCH('Alle oppskrifter'!$A$2:$A$1000, Meny!$B$2:$B$8, 0)) * 'Alle oppskrifter'!$C$2:$C$1000)=0,"",SUMPRODUCT(
   ('Alle oppskrifter'!$B$2:$B$1000 = A4) *
   ('Alle oppskrifter'!$C$2:$C$1000) *
   COUNTIF(Meny!$B$2:$B$8, 'Alle oppskrifter'!$A$2:$A$1000)
))</f>
        <v>3</v>
      </c>
      <c r="C4" t="str">
        <f>IF(_xlfn.XLOOKUP(A4, 'Alle oppskrifter'!B:B, 'Alle oppskrifter'!D:D, "ukjent")=0,"",_xlfn.XLOOKUP(A4, 'Alle oppskrifter'!B:B, 'Alle oppskrifter'!D:D, "ukjent"))</f>
        <v>stk</v>
      </c>
    </row>
    <row r="5" spans="1:3" x14ac:dyDescent="0.2">
      <c r="A5" t="str">
        <v>Gulrot</v>
      </c>
      <c r="B5" cm="1">
        <f t="array" ref="B5">IF(SUMPRODUCT(('Alle oppskrifter'!$B$2:$B$1000 = A5) * ISNUMBER(MATCH('Alle oppskrifter'!$A$2:$A$1000, Meny!$B$2:$B$8, 0)) * 'Alle oppskrifter'!$C$2:$C$1000)=0,"",SUMPRODUCT(
   ('Alle oppskrifter'!$B$2:$B$1000 = A5) *
   ('Alle oppskrifter'!$C$2:$C$1000) *
   COUNTIF(Meny!$B$2:$B$8, 'Alle oppskrifter'!$A$2:$A$1000)
))</f>
        <v>6</v>
      </c>
      <c r="C5" t="str">
        <f>IF(_xlfn.XLOOKUP(A5, 'Alle oppskrifter'!B:B, 'Alle oppskrifter'!D:D, "ukjent")=0,"",_xlfn.XLOOKUP(A5, 'Alle oppskrifter'!B:B, 'Alle oppskrifter'!D:D, "ukjent"))</f>
        <v>stk</v>
      </c>
    </row>
    <row r="6" spans="1:3" x14ac:dyDescent="0.2">
      <c r="A6" t="str">
        <v>Buljong</v>
      </c>
      <c r="B6" cm="1">
        <f t="array" ref="B6">IF(SUMPRODUCT(('Alle oppskrifter'!$B$2:$B$1000 = A6) * ISNUMBER(MATCH('Alle oppskrifter'!$A$2:$A$1000, Meny!$B$2:$B$8, 0)) * 'Alle oppskrifter'!$C$2:$C$1000)=0,"",SUMPRODUCT(
   ('Alle oppskrifter'!$B$2:$B$1000 = A6) *
   ('Alle oppskrifter'!$C$2:$C$1000) *
   COUNTIF(Meny!$B$2:$B$8, 'Alle oppskrifter'!$A$2:$A$1000)
))</f>
        <v>1</v>
      </c>
      <c r="C6" t="str">
        <f>IF(_xlfn.XLOOKUP(A6, 'Alle oppskrifter'!B:B, 'Alle oppskrifter'!D:D, "ukjent")=0,"",_xlfn.XLOOKUP(A6, 'Alle oppskrifter'!B:B, 'Alle oppskrifter'!D:D, "ukjent"))</f>
        <v>stk</v>
      </c>
    </row>
    <row r="7" spans="1:3" x14ac:dyDescent="0.2">
      <c r="A7" t="str">
        <v>Ketchup</v>
      </c>
      <c r="B7" cm="1">
        <f t="array" ref="B7">IF(SUMPRODUCT(('Alle oppskrifter'!$B$2:$B$1000 = A7) * ISNUMBER(MATCH('Alle oppskrifter'!$A$2:$A$1000, Meny!$B$2:$B$8, 0)) * 'Alle oppskrifter'!$C$2:$C$1000)=0,"",SUMPRODUCT(
   ('Alle oppskrifter'!$B$2:$B$1000 = A7) *
   ('Alle oppskrifter'!$C$2:$C$1000) *
   COUNTIF(Meny!$B$2:$B$8, 'Alle oppskrifter'!$A$2:$A$1000)
))</f>
        <v>3</v>
      </c>
      <c r="C7" t="str">
        <f>IF(_xlfn.XLOOKUP(A7, 'Alle oppskrifter'!B:B, 'Alle oppskrifter'!D:D, "ukjent")=0,"",_xlfn.XLOOKUP(A7, 'Alle oppskrifter'!B:B, 'Alle oppskrifter'!D:D, "ukjent"))</f>
        <v>ss</v>
      </c>
    </row>
    <row r="8" spans="1:3" x14ac:dyDescent="0.2">
      <c r="A8" t="str">
        <v>Kjøttdeig</v>
      </c>
      <c r="B8" cm="1">
        <f t="array" ref="B8">IF(SUMPRODUCT(('Alle oppskrifter'!$B$2:$B$1000 = A8) * ISNUMBER(MATCH('Alle oppskrifter'!$A$2:$A$1000, Meny!$B$2:$B$8, 0)) * 'Alle oppskrifter'!$C$2:$C$1000)=0,"",SUMPRODUCT(
   ('Alle oppskrifter'!$B$2:$B$1000 = A8) *
   ('Alle oppskrifter'!$C$2:$C$1000) *
   COUNTIF(Meny!$B$2:$B$8, 'Alle oppskrifter'!$A$2:$A$1000)
))</f>
        <v>1</v>
      </c>
      <c r="C8" t="str">
        <f>IF(_xlfn.XLOOKUP(A8, 'Alle oppskrifter'!B:B, 'Alle oppskrifter'!D:D, "ukjent")=0,"",_xlfn.XLOOKUP(A8, 'Alle oppskrifter'!B:B, 'Alle oppskrifter'!D:D, "ukjent"))</f>
        <v>stk</v>
      </c>
    </row>
    <row r="9" spans="1:3" x14ac:dyDescent="0.2">
      <c r="A9" t="str">
        <v>Hvitløk</v>
      </c>
      <c r="B9" cm="1">
        <f t="array" ref="B9">IF(SUMPRODUCT(('Alle oppskrifter'!$B$2:$B$1000 = A9) * ISNUMBER(MATCH('Alle oppskrifter'!$A$2:$A$1000, Meny!$B$2:$B$8, 0)) * 'Alle oppskrifter'!$C$2:$C$1000)=0,"",SUMPRODUCT(
   ('Alle oppskrifter'!$B$2:$B$1000 = A9) *
   ('Alle oppskrifter'!$C$2:$C$1000) *
   COUNTIF(Meny!$B$2:$B$8, 'Alle oppskrifter'!$A$2:$A$1000)
))</f>
        <v>0.2</v>
      </c>
      <c r="C9" t="str">
        <f>IF(_xlfn.XLOOKUP(A9, 'Alle oppskrifter'!B:B, 'Alle oppskrifter'!D:D, "ukjent")=0,"",_xlfn.XLOOKUP(A9, 'Alle oppskrifter'!B:B, 'Alle oppskrifter'!D:D, "ukjent"))</f>
        <v>stk</v>
      </c>
    </row>
    <row r="10" spans="1:3" x14ac:dyDescent="0.2">
      <c r="A10" t="str">
        <v>Salat</v>
      </c>
      <c r="B10" cm="1">
        <f t="array" ref="B10">IF(SUMPRODUCT(('Alle oppskrifter'!$B$2:$B$1000 = A10) * ISNUMBER(MATCH('Alle oppskrifter'!$A$2:$A$1000, Meny!$B$2:$B$8, 0)) * 'Alle oppskrifter'!$C$2:$C$1000)=0,"",SUMPRODUCT(
   ('Alle oppskrifter'!$B$2:$B$1000 = A10) *
   ('Alle oppskrifter'!$C$2:$C$1000) *
   COUNTIF(Meny!$B$2:$B$8, 'Alle oppskrifter'!$A$2:$A$1000)
))</f>
        <v>0.2</v>
      </c>
      <c r="C10" t="str">
        <f>IF(_xlfn.XLOOKUP(A10, 'Alle oppskrifter'!B:B, 'Alle oppskrifter'!D:D, "ukjent")=0,"",_xlfn.XLOOKUP(A10, 'Alle oppskrifter'!B:B, 'Alle oppskrifter'!D:D, "ukjent"))</f>
        <v>stk</v>
      </c>
    </row>
    <row r="11" spans="1:3" x14ac:dyDescent="0.2">
      <c r="A11" t="str">
        <v>Tomat</v>
      </c>
      <c r="B11" cm="1">
        <f t="array" ref="B11">IF(SUMPRODUCT(('Alle oppskrifter'!$B$2:$B$1000 = A11) * ISNUMBER(MATCH('Alle oppskrifter'!$A$2:$A$1000, Meny!$B$2:$B$8, 0)) * 'Alle oppskrifter'!$C$2:$C$1000)=0,"",SUMPRODUCT(
   ('Alle oppskrifter'!$B$2:$B$1000 = A11) *
   ('Alle oppskrifter'!$C$2:$C$1000) *
   COUNTIF(Meny!$B$2:$B$8, 'Alle oppskrifter'!$A$2:$A$1000)
))</f>
        <v>1</v>
      </c>
      <c r="C11" t="str">
        <f>IF(_xlfn.XLOOKUP(A11, 'Alle oppskrifter'!B:B, 'Alle oppskrifter'!D:D, "ukjent")=0,"",_xlfn.XLOOKUP(A11, 'Alle oppskrifter'!B:B, 'Alle oppskrifter'!D:D, "ukjent"))</f>
        <v>stk</v>
      </c>
    </row>
    <row r="12" spans="1:3" x14ac:dyDescent="0.2">
      <c r="A12" t="str">
        <v>Rødløk</v>
      </c>
      <c r="B12" cm="1">
        <f t="array" ref="B12">IF(SUMPRODUCT(('Alle oppskrifter'!$B$2:$B$1000 = A12) * ISNUMBER(MATCH('Alle oppskrifter'!$A$2:$A$1000, Meny!$B$2:$B$8, 0)) * 'Alle oppskrifter'!$C$2:$C$1000)=0,"",SUMPRODUCT(
   ('Alle oppskrifter'!$B$2:$B$1000 = A12) *
   ('Alle oppskrifter'!$C$2:$C$1000) *
   COUNTIF(Meny!$B$2:$B$8, 'Alle oppskrifter'!$A$2:$A$1000)
))</f>
        <v>1</v>
      </c>
      <c r="C12" t="str">
        <f>IF(_xlfn.XLOOKUP(A12, 'Alle oppskrifter'!B:B, 'Alle oppskrifter'!D:D, "ukjent")=0,"",_xlfn.XLOOKUP(A12, 'Alle oppskrifter'!B:B, 'Alle oppskrifter'!D:D, "ukjent"))</f>
        <v>stk</v>
      </c>
    </row>
    <row r="13" spans="1:3" x14ac:dyDescent="0.2">
      <c r="A13" t="str">
        <v>Pasta</v>
      </c>
      <c r="B13" cm="1">
        <f t="array" ref="B13">IF(SUMPRODUCT(('Alle oppskrifter'!$B$2:$B$1000 = A13) * ISNUMBER(MATCH('Alle oppskrifter'!$A$2:$A$1000, Meny!$B$2:$B$8, 0)) * 'Alle oppskrifter'!$C$2:$C$1000)=0,"",SUMPRODUCT(
   ('Alle oppskrifter'!$B$2:$B$1000 = A13) *
   ('Alle oppskrifter'!$C$2:$C$1000) *
   COUNTIF(Meny!$B$2:$B$8, 'Alle oppskrifter'!$A$2:$A$1000)
))</f>
        <v>200</v>
      </c>
      <c r="C13" t="str">
        <f>IF(_xlfn.XLOOKUP(A13, 'Alle oppskrifter'!B:B, 'Alle oppskrifter'!D:D, "ukjent")=0,"",_xlfn.XLOOKUP(A13, 'Alle oppskrifter'!B:B, 'Alle oppskrifter'!D:D, "ukjent"))</f>
        <v>g</v>
      </c>
    </row>
    <row r="14" spans="1:3" x14ac:dyDescent="0.2">
      <c r="A14" t="str">
        <v>Kylling</v>
      </c>
      <c r="B14" cm="1">
        <f t="array" ref="B14">IF(SUMPRODUCT(('Alle oppskrifter'!$B$2:$B$1000 = A14) * ISNUMBER(MATCH('Alle oppskrifter'!$A$2:$A$1000, Meny!$B$2:$B$8, 0)) * 'Alle oppskrifter'!$C$2:$C$1000)=0,"",SUMPRODUCT(
   ('Alle oppskrifter'!$B$2:$B$1000 = A14) *
   ('Alle oppskrifter'!$C$2:$C$1000) *
   COUNTIF(Meny!$B$2:$B$8, 'Alle oppskrifter'!$A$2:$A$1000)
))</f>
        <v>400</v>
      </c>
      <c r="C14" t="str">
        <f>IF(_xlfn.XLOOKUP(A14, 'Alle oppskrifter'!B:B, 'Alle oppskrifter'!D:D, "ukjent")=0,"",_xlfn.XLOOKUP(A14, 'Alle oppskrifter'!B:B, 'Alle oppskrifter'!D:D, "ukjent"))</f>
        <v>g</v>
      </c>
    </row>
    <row r="15" spans="1:3" x14ac:dyDescent="0.2">
      <c r="A15" t="str">
        <v>Ris</v>
      </c>
      <c r="B15" cm="1">
        <f t="array" ref="B15">IF(SUMPRODUCT(('Alle oppskrifter'!$B$2:$B$1000 = A15) * ISNUMBER(MATCH('Alle oppskrifter'!$A$2:$A$1000, Meny!$B$2:$B$8, 0)) * 'Alle oppskrifter'!$C$2:$C$1000)=0,"",SUMPRODUCT(
   ('Alle oppskrifter'!$B$2:$B$1000 = A15) *
   ('Alle oppskrifter'!$C$2:$C$1000) *
   COUNTIF(Meny!$B$2:$B$8, 'Alle oppskrifter'!$A$2:$A$1000)
))</f>
        <v>3</v>
      </c>
      <c r="C15" t="str">
        <f>IF(_xlfn.XLOOKUP(A15, 'Alle oppskrifter'!B:B, 'Alle oppskrifter'!D:D, "ukjent")=0,"",_xlfn.XLOOKUP(A15, 'Alle oppskrifter'!B:B, 'Alle oppskrifter'!D:D, "ukjent"))</f>
        <v>dl</v>
      </c>
    </row>
    <row r="16" spans="1:3" x14ac:dyDescent="0.2">
      <c r="A16" t="str">
        <v>Sweet chili</v>
      </c>
      <c r="B16" cm="1">
        <f t="array" ref="B16">IF(SUMPRODUCT(('Alle oppskrifter'!$B$2:$B$1000 = A16) * ISNUMBER(MATCH('Alle oppskrifter'!$A$2:$A$1000, Meny!$B$2:$B$8, 0)) * 'Alle oppskrifter'!$C$2:$C$1000)=0,"",SUMPRODUCT(
   ('Alle oppskrifter'!$B$2:$B$1000 = A16) *
   ('Alle oppskrifter'!$C$2:$C$1000) *
   COUNTIF(Meny!$B$2:$B$8, 'Alle oppskrifter'!$A$2:$A$1000)
))</f>
        <v>2</v>
      </c>
      <c r="C16" t="str">
        <f>IF(_xlfn.XLOOKUP(A16, 'Alle oppskrifter'!B:B, 'Alle oppskrifter'!D:D, "ukjent")=0,"",_xlfn.XLOOKUP(A16, 'Alle oppskrifter'!B:B, 'Alle oppskrifter'!D:D, "ukjent"))</f>
        <v>dl</v>
      </c>
    </row>
    <row r="17" spans="1:3" x14ac:dyDescent="0.2">
      <c r="A17" t="str">
        <v>Soyasaus</v>
      </c>
      <c r="B17" cm="1">
        <f t="array" ref="B17">IF(SUMPRODUCT(('Alle oppskrifter'!$B$2:$B$1000 = A17) * ISNUMBER(MATCH('Alle oppskrifter'!$A$2:$A$1000, Meny!$B$2:$B$8, 0)) * 'Alle oppskrifter'!$C$2:$C$1000)=0,"",SUMPRODUCT(
   ('Alle oppskrifter'!$B$2:$B$1000 = A17) *
   ('Alle oppskrifter'!$C$2:$C$1000) *
   COUNTIF(Meny!$B$2:$B$8, 'Alle oppskrifter'!$A$2:$A$1000)
))</f>
        <v>2</v>
      </c>
      <c r="C17" t="str">
        <f>IF(_xlfn.XLOOKUP(A17, 'Alle oppskrifter'!B:B, 'Alle oppskrifter'!D:D, "ukjent")=0,"",_xlfn.XLOOKUP(A17, 'Alle oppskrifter'!B:B, 'Alle oppskrifter'!D:D, "ukjent"))</f>
        <v>dl</v>
      </c>
    </row>
    <row r="18" spans="1:3" x14ac:dyDescent="0.2">
      <c r="A18" t="str">
        <v>Brokkoli</v>
      </c>
      <c r="B18" cm="1">
        <f t="array" ref="B18">IF(SUMPRODUCT(('Alle oppskrifter'!$B$2:$B$1000 = A18) * ISNUMBER(MATCH('Alle oppskrifter'!$A$2:$A$1000, Meny!$B$2:$B$8, 0)) * 'Alle oppskrifter'!$C$2:$C$1000)=0,"",SUMPRODUCT(
   ('Alle oppskrifter'!$B$2:$B$1000 = A18) *
   ('Alle oppskrifter'!$C$2:$C$1000) *
   COUNTIF(Meny!$B$2:$B$8, 'Alle oppskrifter'!$A$2:$A$1000)
))</f>
        <v>1</v>
      </c>
      <c r="C18" t="str">
        <f>IF(_xlfn.XLOOKUP(A18, 'Alle oppskrifter'!B:B, 'Alle oppskrifter'!D:D, "ukjent")=0,"",_xlfn.XLOOKUP(A18, 'Alle oppskrifter'!B:B, 'Alle oppskrifter'!D:D, "ukjent"))</f>
        <v>stk</v>
      </c>
    </row>
    <row r="19" spans="1:3" x14ac:dyDescent="0.2">
      <c r="A19" t="str">
        <v>Wok mix</v>
      </c>
      <c r="B19" cm="1">
        <f t="array" ref="B19">IF(SUMPRODUCT(('Alle oppskrifter'!$B$2:$B$1000 = A19) * ISNUMBER(MATCH('Alle oppskrifter'!$A$2:$A$1000, Meny!$B$2:$B$8, 0)) * 'Alle oppskrifter'!$C$2:$C$1000)=0,"",SUMPRODUCT(
   ('Alle oppskrifter'!$B$2:$B$1000 = A19) *
   ('Alle oppskrifter'!$C$2:$C$1000) *
   COUNTIF(Meny!$B$2:$B$8, 'Alle oppskrifter'!$A$2:$A$1000)
))</f>
        <v>1</v>
      </c>
      <c r="C19" t="str">
        <f>IF(_xlfn.XLOOKUP(A19, 'Alle oppskrifter'!B:B, 'Alle oppskrifter'!D:D, "ukjent")=0,"",_xlfn.XLOOKUP(A19, 'Alle oppskrifter'!B:B, 'Alle oppskrifter'!D:D, "ukjent"))</f>
        <v>stk</v>
      </c>
    </row>
    <row r="20" spans="1:3" x14ac:dyDescent="0.2">
      <c r="A20" t="str">
        <v>Mango</v>
      </c>
      <c r="B20" cm="1">
        <f t="array" ref="B20">IF(SUMPRODUCT(('Alle oppskrifter'!$B$2:$B$1000 = A20) * ISNUMBER(MATCH('Alle oppskrifter'!$A$2:$A$1000, Meny!$B$2:$B$8, 0)) * 'Alle oppskrifter'!$C$2:$C$1000)=0,"",SUMPRODUCT(
   ('Alle oppskrifter'!$B$2:$B$1000 = A20) *
   ('Alle oppskrifter'!$C$2:$C$1000) *
   COUNTIF(Meny!$B$2:$B$8, 'Alle oppskrifter'!$A$2:$A$1000)
))</f>
        <v>1</v>
      </c>
    </row>
    <row r="21" spans="1:3" x14ac:dyDescent="0.2">
      <c r="A21" t="str">
        <v>Fisk</v>
      </c>
      <c r="B21" cm="1">
        <f t="array" ref="B21">IF(SUMPRODUCT(('Alle oppskrifter'!$B$2:$B$1000 = A21) * ISNUMBER(MATCH('Alle oppskrifter'!$A$2:$A$1000, Meny!$B$2:$B$8, 0)) * 'Alle oppskrifter'!$C$2:$C$1000)=0,"",SUMPRODUCT(
   ('Alle oppskrifter'!$B$2:$B$1000 = A21) *
   ('Alle oppskrifter'!$C$2:$C$1000) *
   COUNTIF(Meny!$B$2:$B$8, 'Alle oppskrifter'!$A$2:$A$1000)
))</f>
        <v>400</v>
      </c>
    </row>
    <row r="22" spans="1:3" x14ac:dyDescent="0.2">
      <c r="A22" t="str">
        <v>Paprika</v>
      </c>
      <c r="B22" cm="1">
        <f t="array" ref="B22">IF(SUMPRODUCT(('Alle oppskrifter'!$B$2:$B$1000 = A22) * ISNUMBER(MATCH('Alle oppskrifter'!$A$2:$A$1000, Meny!$B$2:$B$8, 0)) * 'Alle oppskrifter'!$C$2:$C$1000)=0,"",SUMPRODUCT(
   ('Alle oppskrifter'!$B$2:$B$1000 = A22) *
   ('Alle oppskrifter'!$C$2:$C$1000) *
   COUNTIF(Meny!$B$2:$B$8, 'Alle oppskrifter'!$A$2:$A$1000)
))</f>
        <v>1</v>
      </c>
    </row>
    <row r="23" spans="1:3" x14ac:dyDescent="0.2">
      <c r="A23" t="str">
        <v>Koriander</v>
      </c>
      <c r="B23" cm="1">
        <f t="array" ref="B23">IF(SUMPRODUCT(('Alle oppskrifter'!$B$2:$B$1000 = A23) * ISNUMBER(MATCH('Alle oppskrifter'!$A$2:$A$1000, Meny!$B$2:$B$8, 0)) * 'Alle oppskrifter'!$C$2:$C$1000)=0,"",SUMPRODUCT(
   ('Alle oppskrifter'!$B$2:$B$1000 = A23) *
   ('Alle oppskrifter'!$C$2:$C$1000) *
   COUNTIF(Meny!$B$2:$B$8, 'Alle oppskrifter'!$A$2:$A$1000)
))</f>
        <v>1</v>
      </c>
    </row>
    <row r="24" spans="1:3" x14ac:dyDescent="0.2">
      <c r="A24" t="str">
        <v>Lime</v>
      </c>
      <c r="B24" cm="1">
        <f t="array" ref="B24">IF(SUMPRODUCT(('Alle oppskrifter'!$B$2:$B$1000 = A24) * ISNUMBER(MATCH('Alle oppskrifter'!$A$2:$A$1000, Meny!$B$2:$B$8, 0)) * 'Alle oppskrifter'!$C$2:$C$1000)=0,"",SUMPRODUCT(
   ('Alle oppskrifter'!$B$2:$B$1000 = A24) *
   ('Alle oppskrifter'!$C$2:$C$1000) *
   COUNTIF(Meny!$B$2:$B$8, 'Alle oppskrifter'!$A$2:$A$1000)
))</f>
        <v>1</v>
      </c>
    </row>
    <row r="25" spans="1:3" x14ac:dyDescent="0.2">
      <c r="A25" t="str">
        <v>Kokosmelk</v>
      </c>
      <c r="B25" cm="1">
        <f t="array" ref="B25">IF(SUMPRODUCT(('Alle oppskrifter'!$B$2:$B$1000 = A25) * ISNUMBER(MATCH('Alle oppskrifter'!$A$2:$A$1000, Meny!$B$2:$B$8, 0)) * 'Alle oppskrifter'!$C$2:$C$1000)=0,"",SUMPRODUCT(
   ('Alle oppskrifter'!$B$2:$B$1000 = A25) *
   ('Alle oppskrifter'!$C$2:$C$1000) *
   COUNTIF(Meny!$B$2:$B$8, 'Alle oppskrifter'!$A$2:$A$1000)
))</f>
        <v>1</v>
      </c>
    </row>
    <row r="26" spans="1:3" x14ac:dyDescent="0.2">
      <c r="B26" t="str" cm="1">
        <f t="array" ref="B26">IF(SUMPRODUCT(('Alle oppskrifter'!$B$2:$B$1000 = A26) * ISNUMBER(MATCH('Alle oppskrifter'!$A$2:$A$1000, Meny!$B$2:$B$8, 0)) * 'Alle oppskrifter'!$C$2:$C$1000)=0,"",SUMPRODUCT(
   ('Alle oppskrifter'!$B$2:$B$1000 = A26) *
   ('Alle oppskrifter'!$C$2:$C$1000) *
   COUNTIF(Meny!$B$2:$B$8, 'Alle oppskrifter'!$A$2:$A$1000)
))</f>
        <v/>
      </c>
    </row>
    <row r="27" spans="1:3" x14ac:dyDescent="0.2">
      <c r="B27" t="str" cm="1">
        <f t="array" ref="B27">IF(SUMPRODUCT(('Alle oppskrifter'!$B$2:$B$1000 = A27) * ISNUMBER(MATCH('Alle oppskrifter'!$A$2:$A$1000, Meny!$B$2:$B$8, 0)) * 'Alle oppskrifter'!$C$2:$C$1000)=0,"",SUMPRODUCT(
   ('Alle oppskrifter'!$B$2:$B$1000 = A27) *
   ('Alle oppskrifter'!$C$2:$C$1000) *
   COUNTIF(Meny!$B$2:$B$8, 'Alle oppskrifter'!$A$2:$A$1000)
))</f>
        <v/>
      </c>
    </row>
    <row r="28" spans="1:3" x14ac:dyDescent="0.2">
      <c r="B28" t="str" cm="1">
        <f t="array" ref="B28">IF(SUMPRODUCT(('Alle oppskrifter'!$B$2:$B$1000 = A28) * ISNUMBER(MATCH('Alle oppskrifter'!$A$2:$A$1000, Meny!$B$2:$B$8, 0)) * 'Alle oppskrifter'!$C$2:$C$1000)=0,"",SUMPRODUCT(
   ('Alle oppskrifter'!$B$2:$B$1000 = A28) *
   ('Alle oppskrifter'!$C$2:$C$1000) *
   COUNTIF(Meny!$B$2:$B$8, 'Alle oppskrifter'!$A$2:$A$1000)
))</f>
        <v/>
      </c>
    </row>
    <row r="29" spans="1:3" x14ac:dyDescent="0.2">
      <c r="B29" t="str" cm="1">
        <f t="array" ref="B29">IF(SUMPRODUCT(('Alle oppskrifter'!$B$2:$B$1000 = A29) * ISNUMBER(MATCH('Alle oppskrifter'!$A$2:$A$1000, Meny!$B$2:$B$8, 0)) * 'Alle oppskrifter'!$C$2:$C$1000)=0,"",SUMPRODUCT(
   ('Alle oppskrifter'!$B$2:$B$1000 = A29) *
   ('Alle oppskrifter'!$C$2:$C$1000) *
   COUNTIF(Meny!$B$2:$B$8, 'Alle oppskrifter'!$A$2:$A$1000)
))</f>
        <v/>
      </c>
    </row>
    <row r="30" spans="1:3" x14ac:dyDescent="0.2">
      <c r="B30" t="str" cm="1">
        <f t="array" ref="B30">IF(SUMPRODUCT(('Alle oppskrifter'!$B$2:$B$1000 = A30) * ISNUMBER(MATCH('Alle oppskrifter'!$A$2:$A$1000, Meny!$B$2:$B$8, 0)) * 'Alle oppskrifter'!$C$2:$C$1000)=0,"",SUMPRODUCT(
   ('Alle oppskrifter'!$B$2:$B$1000 = A30) *
   ('Alle oppskrifter'!$C$2:$C$1000) *
   COUNTIF(Meny!$B$2:$B$8, 'Alle oppskrifter'!$A$2:$A$1000)
))</f>
        <v/>
      </c>
    </row>
    <row r="31" spans="1:3" x14ac:dyDescent="0.2">
      <c r="B31" t="str" cm="1">
        <f t="array" ref="B31">IF(SUMPRODUCT(('Alle oppskrifter'!$B$2:$B$1000 = A31) * ISNUMBER(MATCH('Alle oppskrifter'!$A$2:$A$1000, Meny!$B$2:$B$8, 0)) * 'Alle oppskrifter'!$C$2:$C$1000)=0,"",SUMPRODUCT(
   ('Alle oppskrifter'!$B$2:$B$1000 = A31) *
   ('Alle oppskrifter'!$C$2:$C$1000) *
   COUNTIF(Meny!$B$2:$B$8, 'Alle oppskrifter'!$A$2:$A$1000)
))</f>
        <v/>
      </c>
    </row>
    <row r="32" spans="1:3" x14ac:dyDescent="0.2">
      <c r="B32" t="str" cm="1">
        <f t="array" ref="B32">IF(SUMPRODUCT(('Alle oppskrifter'!$B$2:$B$1000 = A32) * ISNUMBER(MATCH('Alle oppskrifter'!$A$2:$A$1000, Meny!$B$2:$B$8, 0)) * 'Alle oppskrifter'!$C$2:$C$1000)=0,"",SUMPRODUCT(
   ('Alle oppskrifter'!$B$2:$B$1000 = A32) *
   ('Alle oppskrifter'!$C$2:$C$1000) *
   COUNTIF(Meny!$B$2:$B$8, 'Alle oppskrifter'!$A$2:$A$1000)
))</f>
        <v/>
      </c>
    </row>
    <row r="33" spans="2:2" x14ac:dyDescent="0.2">
      <c r="B33" t="str" cm="1">
        <f t="array" ref="B33">IF(SUMPRODUCT(('Alle oppskrifter'!$B$2:$B$1000 = A33) * ISNUMBER(MATCH('Alle oppskrifter'!$A$2:$A$1000, Meny!$B$2:$B$8, 0)) * 'Alle oppskrifter'!$C$2:$C$1000)=0,"",SUMPRODUCT(
   ('Alle oppskrifter'!$B$2:$B$1000 = A33) *
   ('Alle oppskrifter'!$C$2:$C$1000) *
   COUNTIF(Meny!$B$2:$B$8, 'Alle oppskrifter'!$A$2:$A$1000)
))</f>
        <v/>
      </c>
    </row>
    <row r="34" spans="2:2" x14ac:dyDescent="0.2">
      <c r="B34" t="str" cm="1">
        <f t="array" ref="B34">IF(SUMPRODUCT(('Alle oppskrifter'!$B$2:$B$1000 = A34) * ISNUMBER(MATCH('Alle oppskrifter'!$A$2:$A$1000, Meny!$B$2:$B$8, 0)) * 'Alle oppskrifter'!$C$2:$C$1000)=0,"",SUMPRODUCT(
   ('Alle oppskrifter'!$B$2:$B$1000 = A34) *
   ('Alle oppskrifter'!$C$2:$C$1000) *
   COUNTIF(Meny!$B$2:$B$8, 'Alle oppskrifter'!$A$2:$A$1000)
))</f>
        <v/>
      </c>
    </row>
    <row r="35" spans="2:2" x14ac:dyDescent="0.2">
      <c r="B35" t="str" cm="1">
        <f t="array" ref="B35">IF(SUMPRODUCT(('Alle oppskrifter'!$B$2:$B$1000 = A35) * ISNUMBER(MATCH('Alle oppskrifter'!$A$2:$A$1000, Meny!$B$2:$B$8, 0)) * 'Alle oppskrifter'!$C$2:$C$1000)=0,"",SUMPRODUCT(
   ('Alle oppskrifter'!$B$2:$B$1000 = A35) *
   ('Alle oppskrifter'!$C$2:$C$1000) *
   COUNTIF(Meny!$B$2:$B$8, 'Alle oppskrifter'!$A$2:$A$1000)
))</f>
        <v/>
      </c>
    </row>
    <row r="36" spans="2:2" x14ac:dyDescent="0.2">
      <c r="B36" t="str" cm="1">
        <f t="array" ref="B36">IF(SUMPRODUCT(('Alle oppskrifter'!$B$2:$B$1000 = A36) * ISNUMBER(MATCH('Alle oppskrifter'!$A$2:$A$1000, Meny!$B$2:$B$8, 0)) * 'Alle oppskrifter'!$C$2:$C$1000)=0,"",SUMPRODUCT(
   ('Alle oppskrifter'!$B$2:$B$1000 = A36) *
   ('Alle oppskrifter'!$C$2:$C$1000) *
   COUNTIF(Meny!$B$2:$B$8, 'Alle oppskrifter'!$A$2:$A$1000)
))</f>
        <v/>
      </c>
    </row>
    <row r="37" spans="2:2" x14ac:dyDescent="0.2">
      <c r="B37" t="str" cm="1">
        <f t="array" ref="B37">IF(SUMPRODUCT(('Alle oppskrifter'!$B$2:$B$1000 = A37) * ISNUMBER(MATCH('Alle oppskrifter'!$A$2:$A$1000, Meny!$B$2:$B$8, 0)) * 'Alle oppskrifter'!$C$2:$C$1000)=0,"",SUMPRODUCT(
   ('Alle oppskrifter'!$B$2:$B$1000 = A37) *
   ('Alle oppskrifter'!$C$2:$C$1000) *
   COUNTIF(Meny!$B$2:$B$8, 'Alle oppskrifter'!$A$2:$A$1000)
))</f>
        <v/>
      </c>
    </row>
    <row r="38" spans="2:2" x14ac:dyDescent="0.2">
      <c r="B38" t="str" cm="1">
        <f t="array" ref="B38">IF(SUMPRODUCT(('Alle oppskrifter'!$B$2:$B$1000 = A38) * ISNUMBER(MATCH('Alle oppskrifter'!$A$2:$A$1000, Meny!$B$2:$B$8, 0)) * 'Alle oppskrifter'!$C$2:$C$1000)=0,"",SUMPRODUCT(
   ('Alle oppskrifter'!$B$2:$B$1000 = A38) *
   ('Alle oppskrifter'!$C$2:$C$1000) *
   COUNTIF(Meny!$B$2:$B$8, 'Alle oppskrifter'!$A$2:$A$1000)
))</f>
        <v/>
      </c>
    </row>
    <row r="39" spans="2:2" x14ac:dyDescent="0.2">
      <c r="B39" t="str" cm="1">
        <f t="array" ref="B39">IF(SUMPRODUCT(('Alle oppskrifter'!$B$2:$B$1000 = A39) * ISNUMBER(MATCH('Alle oppskrifter'!$A$2:$A$1000, Meny!$B$2:$B$8, 0)) * 'Alle oppskrifter'!$C$2:$C$1000)=0,"",SUMPRODUCT(
   ('Alle oppskrifter'!$B$2:$B$1000 = A39) *
   ('Alle oppskrifter'!$C$2:$C$1000) *
   COUNTIF(Meny!$B$2:$B$8, 'Alle oppskrifter'!$A$2:$A$1000)
))</f>
        <v/>
      </c>
    </row>
    <row r="40" spans="2:2" x14ac:dyDescent="0.2">
      <c r="B40" t="str" cm="1">
        <f t="array" ref="B40">IF(SUMPRODUCT(('Alle oppskrifter'!$B$2:$B$1000 = A40) * ISNUMBER(MATCH('Alle oppskrifter'!$A$2:$A$1000, Meny!$B$2:$B$8, 0)) * 'Alle oppskrifter'!$C$2:$C$1000)=0,"",SUMPRODUCT(
   ('Alle oppskrifter'!$B$2:$B$1000 = A40) *
   ('Alle oppskrifter'!$C$2:$C$1000) *
   COUNTIF(Meny!$B$2:$B$8, 'Alle oppskrifter'!$A$2:$A$1000)
))</f>
        <v/>
      </c>
    </row>
    <row r="41" spans="2:2" x14ac:dyDescent="0.2">
      <c r="B41" t="str" cm="1">
        <f t="array" ref="B41">IF(SUMPRODUCT(('Alle oppskrifter'!$B$2:$B$1000 = A41) * ISNUMBER(MATCH('Alle oppskrifter'!$A$2:$A$1000, Meny!$B$2:$B$8, 0)) * 'Alle oppskrifter'!$C$2:$C$1000)=0,"",SUMPRODUCT(
   ('Alle oppskrifter'!$B$2:$B$1000 = A41) *
   ('Alle oppskrifter'!$C$2:$C$1000) *
   COUNTIF(Meny!$B$2:$B$8, 'Alle oppskrifter'!$A$2:$A$1000)
))</f>
        <v/>
      </c>
    </row>
    <row r="42" spans="2:2" x14ac:dyDescent="0.2">
      <c r="B42" t="str" cm="1">
        <f t="array" ref="B42">IF(SUMPRODUCT(('Alle oppskrifter'!$B$2:$B$1000 = A42) * ISNUMBER(MATCH('Alle oppskrifter'!$A$2:$A$1000, Meny!$B$2:$B$8, 0)) * 'Alle oppskrifter'!$C$2:$C$1000)=0,"",SUMPRODUCT(
   ('Alle oppskrifter'!$B$2:$B$1000 = A42) *
   ('Alle oppskrifter'!$C$2:$C$1000) *
   COUNTIF(Meny!$B$2:$B$8, 'Alle oppskrifter'!$A$2:$A$1000)
))</f>
        <v/>
      </c>
    </row>
    <row r="43" spans="2:2" x14ac:dyDescent="0.2">
      <c r="B43" t="str" cm="1">
        <f t="array" ref="B43">IF(SUMPRODUCT(('Alle oppskrifter'!$B$2:$B$1000 = A43) * ISNUMBER(MATCH('Alle oppskrifter'!$A$2:$A$1000, Meny!$B$2:$B$8, 0)) * 'Alle oppskrifter'!$C$2:$C$1000)=0,"",SUMPRODUCT(
   ('Alle oppskrifter'!$B$2:$B$1000 = A43) *
   ('Alle oppskrifter'!$C$2:$C$1000) *
   COUNTIF(Meny!$B$2:$B$8, 'Alle oppskrifter'!$A$2:$A$1000)
))</f>
        <v/>
      </c>
    </row>
    <row r="44" spans="2:2" x14ac:dyDescent="0.2">
      <c r="B44" t="str" cm="1">
        <f t="array" ref="B44">IF(SUMPRODUCT(('Alle oppskrifter'!$B$2:$B$1000 = A44) * ISNUMBER(MATCH('Alle oppskrifter'!$A$2:$A$1000, Meny!$B$2:$B$8, 0)) * 'Alle oppskrifter'!$C$2:$C$1000)=0,"",SUMPRODUCT(
   ('Alle oppskrifter'!$B$2:$B$1000 = A44) *
   ('Alle oppskrifter'!$C$2:$C$1000) *
   COUNTIF(Meny!$B$2:$B$8, 'Alle oppskrifter'!$A$2:$A$1000)
))</f>
        <v/>
      </c>
    </row>
    <row r="45" spans="2:2" x14ac:dyDescent="0.2">
      <c r="B45" t="str" cm="1">
        <f t="array" ref="B45">IF(SUMPRODUCT(('Alle oppskrifter'!$B$2:$B$1000 = A45) * ISNUMBER(MATCH('Alle oppskrifter'!$A$2:$A$1000, Meny!$B$2:$B$8, 0)) * 'Alle oppskrifter'!$C$2:$C$1000)=0,"",SUMPRODUCT(
   ('Alle oppskrifter'!$B$2:$B$1000 = A45) *
   ('Alle oppskrifter'!$C$2:$C$1000) *
   COUNTIF(Meny!$B$2:$B$8, 'Alle oppskrifter'!$A$2:$A$1000)
))</f>
        <v/>
      </c>
    </row>
    <row r="46" spans="2:2" x14ac:dyDescent="0.2">
      <c r="B46" t="str" cm="1">
        <f t="array" ref="B46">IF(SUMPRODUCT(('Alle oppskrifter'!$B$2:$B$1000 = A46) * ISNUMBER(MATCH('Alle oppskrifter'!$A$2:$A$1000, Meny!$B$2:$B$8, 0)) * 'Alle oppskrifter'!$C$2:$C$1000)=0,"",SUMPRODUCT(
   ('Alle oppskrifter'!$B$2:$B$1000 = A46) *
   ('Alle oppskrifter'!$C$2:$C$1000) *
   COUNTIF(Meny!$B$2:$B$8, 'Alle oppskrifter'!$A$2:$A$1000)
))</f>
        <v/>
      </c>
    </row>
    <row r="47" spans="2:2" x14ac:dyDescent="0.2">
      <c r="B47" t="str" cm="1">
        <f t="array" ref="B47">IF(SUMPRODUCT(('Alle oppskrifter'!$B$2:$B$1000 = A47) * ISNUMBER(MATCH('Alle oppskrifter'!$A$2:$A$1000, Meny!$B$2:$B$8, 0)) * 'Alle oppskrifter'!$C$2:$C$1000)=0,"",SUMPRODUCT(
   ('Alle oppskrifter'!$B$2:$B$1000 = A47) *
   ('Alle oppskrifter'!$C$2:$C$1000) *
   COUNTIF(Meny!$B$2:$B$8, 'Alle oppskrifter'!$A$2:$A$1000)
))</f>
        <v/>
      </c>
    </row>
    <row r="48" spans="2:2" x14ac:dyDescent="0.2">
      <c r="B48" t="str" cm="1">
        <f t="array" ref="B48">IF(SUMPRODUCT(('Alle oppskrifter'!$B$2:$B$1000 = A48) * ISNUMBER(MATCH('Alle oppskrifter'!$A$2:$A$1000, Meny!$B$2:$B$8, 0)) * 'Alle oppskrifter'!$C$2:$C$1000)=0,"",SUMPRODUCT(
   ('Alle oppskrifter'!$B$2:$B$1000 = A48) *
   ('Alle oppskrifter'!$C$2:$C$1000) *
   COUNTIF(Meny!$B$2:$B$8, 'Alle oppskrifter'!$A$2:$A$1000)
))</f>
        <v/>
      </c>
    </row>
    <row r="49" spans="2:2" x14ac:dyDescent="0.2">
      <c r="B49" t="str" cm="1">
        <f t="array" ref="B49">IF(SUMPRODUCT(('Alle oppskrifter'!$B$2:$B$1000 = A49) * ISNUMBER(MATCH('Alle oppskrifter'!$A$2:$A$1000, Meny!$B$2:$B$8, 0)) * 'Alle oppskrifter'!$C$2:$C$1000)=0,"",SUMPRODUCT(
   ('Alle oppskrifter'!$B$2:$B$1000 = A49) *
   ('Alle oppskrifter'!$C$2:$C$1000) *
   COUNTIF(Meny!$B$2:$B$8, 'Alle oppskrifter'!$A$2:$A$1000)
))</f>
        <v/>
      </c>
    </row>
    <row r="50" spans="2:2" x14ac:dyDescent="0.2">
      <c r="B50" t="str" cm="1">
        <f t="array" ref="B50">IF(SUMPRODUCT(('Alle oppskrifter'!$B$2:$B$1000 = A50) * ISNUMBER(MATCH('Alle oppskrifter'!$A$2:$A$1000, Meny!$B$2:$B$8, 0)) * 'Alle oppskrifter'!$C$2:$C$1000)=0,"",SUMPRODUCT(
   ('Alle oppskrifter'!$B$2:$B$1000 = A50) *
   ('Alle oppskrifter'!$C$2:$C$1000) *
   COUNTIF(Meny!$B$2:$B$8, 'Alle oppskrifter'!$A$2:$A$1000)
))</f>
        <v/>
      </c>
    </row>
    <row r="51" spans="2:2" x14ac:dyDescent="0.2">
      <c r="B51" t="str" cm="1">
        <f t="array" ref="B51">IF(SUMPRODUCT(('Alle oppskrifter'!$B$2:$B$1000 = A51) * ISNUMBER(MATCH('Alle oppskrifter'!$A$2:$A$1000, Meny!$B$2:$B$8, 0)) * 'Alle oppskrifter'!$C$2:$C$1000)=0,"",SUMPRODUCT(
   ('Alle oppskrifter'!$B$2:$B$1000 = A51) *
   ('Alle oppskrifter'!$C$2:$C$1000) *
   COUNTIF(Meny!$B$2:$B$8, 'Alle oppskrifter'!$A$2:$A$1000)
))</f>
        <v/>
      </c>
    </row>
    <row r="52" spans="2:2" x14ac:dyDescent="0.2">
      <c r="B52" t="str" cm="1">
        <f t="array" ref="B52">IF(SUMPRODUCT(('Alle oppskrifter'!$B$2:$B$1000 = A52) * ISNUMBER(MATCH('Alle oppskrifter'!$A$2:$A$1000, Meny!$B$2:$B$8, 0)) * 'Alle oppskrifter'!$C$2:$C$1000)=0,"",SUMPRODUCT(
   ('Alle oppskrifter'!$B$2:$B$1000 = A52) *
   ('Alle oppskrifter'!$C$2:$C$1000) *
   COUNTIF(Meny!$B$2:$B$8, 'Alle oppskrifter'!$A$2:$A$1000)
))</f>
        <v/>
      </c>
    </row>
    <row r="53" spans="2:2" x14ac:dyDescent="0.2">
      <c r="B53" t="str" cm="1">
        <f t="array" ref="B53">IF(SUMPRODUCT(('Alle oppskrifter'!$B$2:$B$1000 = A53) * ISNUMBER(MATCH('Alle oppskrifter'!$A$2:$A$1000, Meny!$B$2:$B$8, 0)) * 'Alle oppskrifter'!$C$2:$C$1000)=0,"",SUMPRODUCT(
   ('Alle oppskrifter'!$B$2:$B$1000 = A53) *
   ('Alle oppskrifter'!$C$2:$C$1000) *
   COUNTIF(Meny!$B$2:$B$8, 'Alle oppskrifter'!$A$2:$A$1000)
))</f>
        <v/>
      </c>
    </row>
    <row r="54" spans="2:2" x14ac:dyDescent="0.2">
      <c r="B54" t="str" cm="1">
        <f t="array" ref="B54">IF(SUMPRODUCT(('Alle oppskrifter'!$B$2:$B$1000 = A54) * ISNUMBER(MATCH('Alle oppskrifter'!$A$2:$A$1000, Meny!$B$2:$B$8, 0)) * 'Alle oppskrifter'!$C$2:$C$1000)=0,"",SUMPRODUCT(
   ('Alle oppskrifter'!$B$2:$B$1000 = A54) *
   ('Alle oppskrifter'!$C$2:$C$1000) *
   COUNTIF(Meny!$B$2:$B$8, 'Alle oppskrifter'!$A$2:$A$1000)
))</f>
        <v/>
      </c>
    </row>
    <row r="55" spans="2:2" x14ac:dyDescent="0.2">
      <c r="B55" t="str" cm="1">
        <f t="array" ref="B55">IF(SUMPRODUCT(('Alle oppskrifter'!$B$2:$B$1000 = A55) * ISNUMBER(MATCH('Alle oppskrifter'!$A$2:$A$1000, Meny!$B$2:$B$8, 0)) * 'Alle oppskrifter'!$C$2:$C$1000)=0,"",SUMPRODUCT(
   ('Alle oppskrifter'!$B$2:$B$1000 = A55) *
   ('Alle oppskrifter'!$C$2:$C$1000) *
   COUNTIF(Meny!$B$2:$B$8, 'Alle oppskrifter'!$A$2:$A$1000)
))</f>
        <v/>
      </c>
    </row>
    <row r="56" spans="2:2" x14ac:dyDescent="0.2">
      <c r="B56" t="str" cm="1">
        <f t="array" ref="B56">IF(SUMPRODUCT(('Alle oppskrifter'!$B$2:$B$1000 = A56) * ISNUMBER(MATCH('Alle oppskrifter'!$A$2:$A$1000, Meny!$B$2:$B$8, 0)) * 'Alle oppskrifter'!$C$2:$C$1000)=0,"",SUMPRODUCT(
   ('Alle oppskrifter'!$B$2:$B$1000 = A56) *
   ('Alle oppskrifter'!$C$2:$C$1000) *
   COUNTIF(Meny!$B$2:$B$8, 'Alle oppskrifter'!$A$2:$A$1000)
))</f>
        <v/>
      </c>
    </row>
    <row r="57" spans="2:2" x14ac:dyDescent="0.2">
      <c r="B57" t="str" cm="1">
        <f t="array" ref="B57">IF(SUMPRODUCT(('Alle oppskrifter'!$B$2:$B$1000 = A57) * ISNUMBER(MATCH('Alle oppskrifter'!$A$2:$A$1000, Meny!$B$2:$B$8, 0)) * 'Alle oppskrifter'!$C$2:$C$1000)=0,"",SUMPRODUCT(
   ('Alle oppskrifter'!$B$2:$B$1000 = A57) *
   ('Alle oppskrifter'!$C$2:$C$1000) *
   COUNTIF(Meny!$B$2:$B$8, 'Alle oppskrifter'!$A$2:$A$1000)
))</f>
        <v/>
      </c>
    </row>
    <row r="58" spans="2:2" x14ac:dyDescent="0.2">
      <c r="B58" t="str" cm="1">
        <f t="array" ref="B58">IF(SUMPRODUCT(('Alle oppskrifter'!$B$2:$B$1000 = A58) * ISNUMBER(MATCH('Alle oppskrifter'!$A$2:$A$1000, Meny!$B$2:$B$8, 0)) * 'Alle oppskrifter'!$C$2:$C$1000)=0,"",SUMPRODUCT(
   ('Alle oppskrifter'!$B$2:$B$1000 = A58) *
   ('Alle oppskrifter'!$C$2:$C$1000) *
   COUNTIF(Meny!$B$2:$B$8, 'Alle oppskrifter'!$A$2:$A$1000)
))</f>
        <v/>
      </c>
    </row>
    <row r="59" spans="2:2" x14ac:dyDescent="0.2">
      <c r="B59" t="str" cm="1">
        <f t="array" ref="B59">IF(SUMPRODUCT(('Alle oppskrifter'!$B$2:$B$1000 = A59) * ISNUMBER(MATCH('Alle oppskrifter'!$A$2:$A$1000, Meny!$B$2:$B$8, 0)) * 'Alle oppskrifter'!$C$2:$C$1000)=0,"",SUMPRODUCT(
   ('Alle oppskrifter'!$B$2:$B$1000 = A59) *
   ('Alle oppskrifter'!$C$2:$C$1000) *
   COUNTIF(Meny!$B$2:$B$8, 'Alle oppskrifter'!$A$2:$A$1000)
))</f>
        <v/>
      </c>
    </row>
    <row r="60" spans="2:2" x14ac:dyDescent="0.2">
      <c r="B60" t="str" cm="1">
        <f t="array" ref="B60">IF(SUMPRODUCT(('Alle oppskrifter'!$B$2:$B$1000 = A60) * ISNUMBER(MATCH('Alle oppskrifter'!$A$2:$A$1000, Meny!$B$2:$B$8, 0)) * 'Alle oppskrifter'!$C$2:$C$1000)=0,"",SUMPRODUCT(
   ('Alle oppskrifter'!$B$2:$B$1000 = A60) *
   ('Alle oppskrifter'!$C$2:$C$1000) *
   COUNTIF(Meny!$B$2:$B$8, 'Alle oppskrifter'!$A$2:$A$1000)
))</f>
        <v/>
      </c>
    </row>
    <row r="61" spans="2:2" x14ac:dyDescent="0.2">
      <c r="B61" t="str" cm="1">
        <f t="array" ref="B61">IF(SUMPRODUCT(('Alle oppskrifter'!$B$2:$B$1000 = A61) * ISNUMBER(MATCH('Alle oppskrifter'!$A$2:$A$1000, Meny!$B$2:$B$8, 0)) * 'Alle oppskrifter'!$C$2:$C$1000)=0,"",SUMPRODUCT(
   ('Alle oppskrifter'!$B$2:$B$1000 = A61) *
   ('Alle oppskrifter'!$C$2:$C$1000) *
   COUNTIF(Meny!$B$2:$B$8, 'Alle oppskrifter'!$A$2:$A$1000)
))</f>
        <v/>
      </c>
    </row>
    <row r="62" spans="2:2" x14ac:dyDescent="0.2">
      <c r="B62" t="str" cm="1">
        <f t="array" ref="B62">IF(SUMPRODUCT(('Alle oppskrifter'!$B$2:$B$1000 = A62) * ISNUMBER(MATCH('Alle oppskrifter'!$A$2:$A$1000, Meny!$B$2:$B$8, 0)) * 'Alle oppskrifter'!$C$2:$C$1000)=0,"",SUMPRODUCT(
   ('Alle oppskrifter'!$B$2:$B$1000 = A62) *
   ('Alle oppskrifter'!$C$2:$C$1000) *
   COUNTIF(Meny!$B$2:$B$8, 'Alle oppskrifter'!$A$2:$A$1000)
))</f>
        <v/>
      </c>
    </row>
    <row r="63" spans="2:2" x14ac:dyDescent="0.2">
      <c r="B63" t="str" cm="1">
        <f t="array" ref="B63">IF(SUMPRODUCT(('Alle oppskrifter'!$B$2:$B$1000 = A63) * ISNUMBER(MATCH('Alle oppskrifter'!$A$2:$A$1000, Meny!$B$2:$B$8, 0)) * 'Alle oppskrifter'!$C$2:$C$1000)=0,"",SUMPRODUCT(
   ('Alle oppskrifter'!$B$2:$B$1000 = A63) *
   ('Alle oppskrifter'!$C$2:$C$1000) *
   COUNTIF(Meny!$B$2:$B$8, 'Alle oppskrifter'!$A$2:$A$1000)
))</f>
        <v/>
      </c>
    </row>
    <row r="64" spans="2:2" x14ac:dyDescent="0.2">
      <c r="B64" t="str" cm="1">
        <f t="array" ref="B64">IF(SUMPRODUCT(('Alle oppskrifter'!$B$2:$B$1000 = A64) * ISNUMBER(MATCH('Alle oppskrifter'!$A$2:$A$1000, Meny!$B$2:$B$8, 0)) * 'Alle oppskrifter'!$C$2:$C$1000)=0,"",SUMPRODUCT(('Alle oppskrifter'!$B$2:$B$1000 = A64) * ISNUMBER(MATCH('Alle oppskrifter'!$A$2:$A$1000, Meny!$B$2:$B$8, 0)) * 'Alle oppskrifter'!$C$2:$C$1000))</f>
        <v/>
      </c>
    </row>
    <row r="65" spans="2:2" x14ac:dyDescent="0.2">
      <c r="B65" t="str" cm="1">
        <f t="array" ref="B65">IF(SUMPRODUCT(('Alle oppskrifter'!$B$2:$B$1000 = A65) * ISNUMBER(MATCH('Alle oppskrifter'!$A$2:$A$1000, Meny!$B$2:$B$8, 0)) * 'Alle oppskrifter'!$C$2:$C$1000)=0,"",SUMPRODUCT(('Alle oppskrifter'!$B$2:$B$1000 = A65) * ISNUMBER(MATCH('Alle oppskrifter'!$A$2:$A$1000, Meny!$B$2:$B$8, 0)) * 'Alle oppskrifter'!$C$2:$C$1000))</f>
        <v/>
      </c>
    </row>
    <row r="66" spans="2:2" x14ac:dyDescent="0.2">
      <c r="B66" t="str" cm="1">
        <f t="array" ref="B66">IF(SUMPRODUCT(('Alle oppskrifter'!$B$2:$B$1000 = A66) * ISNUMBER(MATCH('Alle oppskrifter'!$A$2:$A$1000, Meny!$B$2:$B$8, 0)) * 'Alle oppskrifter'!$C$2:$C$1000)=0,"",SUMPRODUCT(('Alle oppskrifter'!$B$2:$B$1000 = A66) * ISNUMBER(MATCH('Alle oppskrifter'!$A$2:$A$1000, Meny!$B$2:$B$8, 0)) * 'Alle oppskrifter'!$C$2:$C$1000))</f>
        <v/>
      </c>
    </row>
    <row r="67" spans="2:2" x14ac:dyDescent="0.2">
      <c r="B67" t="str" cm="1">
        <f t="array" ref="B67">IF(SUMPRODUCT(('Alle oppskrifter'!$B$2:$B$1000 = A67) * ISNUMBER(MATCH('Alle oppskrifter'!$A$2:$A$1000, Meny!$B$2:$B$8, 0)) * 'Alle oppskrifter'!$C$2:$C$1000)=0,"",SUMPRODUCT(('Alle oppskrifter'!$B$2:$B$1000 = A67) * ISNUMBER(MATCH('Alle oppskrifter'!$A$2:$A$1000, Meny!$B$2:$B$8, 0)) * 'Alle oppskrifter'!$C$2:$C$1000))</f>
        <v/>
      </c>
    </row>
    <row r="68" spans="2:2" x14ac:dyDescent="0.2">
      <c r="B68" t="str" cm="1">
        <f t="array" ref="B68">IF(SUMPRODUCT(('Alle oppskrifter'!$B$2:$B$1000 = A68) * ISNUMBER(MATCH('Alle oppskrifter'!$A$2:$A$1000, Meny!$B$2:$B$8, 0)) * 'Alle oppskrifter'!$C$2:$C$1000)=0,"",SUMPRODUCT(('Alle oppskrifter'!$B$2:$B$1000 = A68) * ISNUMBER(MATCH('Alle oppskrifter'!$A$2:$A$1000, Meny!$B$2:$B$8, 0)) * 'Alle oppskrifter'!$C$2:$C$1000))</f>
        <v/>
      </c>
    </row>
    <row r="69" spans="2:2" x14ac:dyDescent="0.2">
      <c r="B69" t="str" cm="1">
        <f t="array" ref="B69">IF(SUMPRODUCT(('Alle oppskrifter'!$B$2:$B$1000 = A69) * ISNUMBER(MATCH('Alle oppskrifter'!$A$2:$A$1000, Meny!$B$2:$B$8, 0)) * 'Alle oppskrifter'!$C$2:$C$1000)=0,"",SUMPRODUCT(('Alle oppskrifter'!$B$2:$B$1000 = A69) * ISNUMBER(MATCH('Alle oppskrifter'!$A$2:$A$1000, Meny!$B$2:$B$8, 0)) * 'Alle oppskrifter'!$C$2:$C$1000))</f>
        <v/>
      </c>
    </row>
    <row r="70" spans="2:2" x14ac:dyDescent="0.2">
      <c r="B70" t="str" cm="1">
        <f t="array" ref="B70">IF(SUMPRODUCT(('Alle oppskrifter'!$B$2:$B$1000 = A70) * ISNUMBER(MATCH('Alle oppskrifter'!$A$2:$A$1000, Meny!$B$2:$B$8, 0)) * 'Alle oppskrifter'!$C$2:$C$1000)=0,"",SUMPRODUCT(('Alle oppskrifter'!$B$2:$B$1000 = A70) * ISNUMBER(MATCH('Alle oppskrifter'!$A$2:$A$1000, Meny!$B$2:$B$8, 0)) * 'Alle oppskrifter'!$C$2:$C$1000))</f>
        <v/>
      </c>
    </row>
    <row r="71" spans="2:2" x14ac:dyDescent="0.2">
      <c r="B71" t="str" cm="1">
        <f t="array" ref="B71">IF(SUMPRODUCT(('Alle oppskrifter'!$B$2:$B$1000 = A71) * ISNUMBER(MATCH('Alle oppskrifter'!$A$2:$A$1000, Meny!$B$2:$B$8, 0)) * 'Alle oppskrifter'!$C$2:$C$1000)=0,"",SUMPRODUCT(('Alle oppskrifter'!$B$2:$B$1000 = A71) * ISNUMBER(MATCH('Alle oppskrifter'!$A$2:$A$1000, Meny!$B$2:$B$8, 0)) * 'Alle oppskrifter'!$C$2:$C$1000))</f>
        <v/>
      </c>
    </row>
    <row r="72" spans="2:2" x14ac:dyDescent="0.2">
      <c r="B72" t="str" cm="1">
        <f t="array" ref="B72">IF(SUMPRODUCT(('Alle oppskrifter'!$B$2:$B$1000 = A72) * ISNUMBER(MATCH('Alle oppskrifter'!$A$2:$A$1000, Meny!$B$2:$B$8, 0)) * 'Alle oppskrifter'!$C$2:$C$1000)=0,"",SUMPRODUCT(('Alle oppskrifter'!$B$2:$B$1000 = A72) * ISNUMBER(MATCH('Alle oppskrifter'!$A$2:$A$1000, Meny!$B$2:$B$8, 0)) * 'Alle oppskrifter'!$C$2:$C$1000))</f>
        <v/>
      </c>
    </row>
    <row r="73" spans="2:2" x14ac:dyDescent="0.2">
      <c r="B73" t="str" cm="1">
        <f t="array" ref="B73">IF(SUMPRODUCT(('Alle oppskrifter'!$B$2:$B$1000 = A73) * ISNUMBER(MATCH('Alle oppskrifter'!$A$2:$A$1000, Meny!$B$2:$B$8, 0)) * 'Alle oppskrifter'!$C$2:$C$1000)=0,"",SUMPRODUCT(('Alle oppskrifter'!$B$2:$B$1000 = A73) * ISNUMBER(MATCH('Alle oppskrifter'!$A$2:$A$1000, Meny!$B$2:$B$8, 0)) * 'Alle oppskrifter'!$C$2:$C$1000))</f>
        <v/>
      </c>
    </row>
    <row r="74" spans="2:2" x14ac:dyDescent="0.2">
      <c r="B74" t="str" cm="1">
        <f t="array" ref="B74">IF(SUMPRODUCT(('Alle oppskrifter'!$B$2:$B$1000 = A74) * ISNUMBER(MATCH('Alle oppskrifter'!$A$2:$A$1000, Meny!$B$2:$B$8, 0)) * 'Alle oppskrifter'!$C$2:$C$1000)=0,"",SUMPRODUCT(('Alle oppskrifter'!$B$2:$B$1000 = A74) * ISNUMBER(MATCH('Alle oppskrifter'!$A$2:$A$1000, Meny!$B$2:$B$8, 0)) * 'Alle oppskrifter'!$C$2:$C$1000))</f>
        <v/>
      </c>
    </row>
    <row r="75" spans="2:2" x14ac:dyDescent="0.2">
      <c r="B75" t="str" cm="1">
        <f t="array" ref="B75">IF(SUMPRODUCT(('Alle oppskrifter'!$B$2:$B$1000 = A75) * ISNUMBER(MATCH('Alle oppskrifter'!$A$2:$A$1000, Meny!$B$2:$B$8, 0)) * 'Alle oppskrifter'!$C$2:$C$1000)=0,"",SUMPRODUCT(('Alle oppskrifter'!$B$2:$B$1000 = A75) * ISNUMBER(MATCH('Alle oppskrifter'!$A$2:$A$1000, Meny!$B$2:$B$8, 0)) * 'Alle oppskrifter'!$C$2:$C$1000))</f>
        <v/>
      </c>
    </row>
    <row r="76" spans="2:2" x14ac:dyDescent="0.2">
      <c r="B76" t="str" cm="1">
        <f t="array" ref="B76">IF(SUMPRODUCT(('Alle oppskrifter'!$B$2:$B$1000 = A76) * ISNUMBER(MATCH('Alle oppskrifter'!$A$2:$A$1000, Meny!$B$2:$B$8, 0)) * 'Alle oppskrifter'!$C$2:$C$1000)=0,"",SUMPRODUCT(('Alle oppskrifter'!$B$2:$B$1000 = A76) * ISNUMBER(MATCH('Alle oppskrifter'!$A$2:$A$1000, Meny!$B$2:$B$8, 0)) * 'Alle oppskrifter'!$C$2:$C$1000))</f>
        <v/>
      </c>
    </row>
    <row r="77" spans="2:2" x14ac:dyDescent="0.2">
      <c r="B77" t="str" cm="1">
        <f t="array" ref="B77">IF(SUMPRODUCT(('Alle oppskrifter'!$B$2:$B$1000 = A77) * ISNUMBER(MATCH('Alle oppskrifter'!$A$2:$A$1000, Meny!$B$2:$B$8, 0)) * 'Alle oppskrifter'!$C$2:$C$1000)=0,"",SUMPRODUCT(('Alle oppskrifter'!$B$2:$B$1000 = A77) * ISNUMBER(MATCH('Alle oppskrifter'!$A$2:$A$1000, Meny!$B$2:$B$8, 0)) * 'Alle oppskrifter'!$C$2:$C$1000))</f>
        <v/>
      </c>
    </row>
    <row r="78" spans="2:2" x14ac:dyDescent="0.2">
      <c r="B78" t="str" cm="1">
        <f t="array" ref="B78">IF(SUMPRODUCT(('Alle oppskrifter'!$B$2:$B$1000 = A78) * ISNUMBER(MATCH('Alle oppskrifter'!$A$2:$A$1000, Meny!$B$2:$B$8, 0)) * 'Alle oppskrifter'!$C$2:$C$1000)=0,"",SUMPRODUCT(('Alle oppskrifter'!$B$2:$B$1000 = A78) * ISNUMBER(MATCH('Alle oppskrifter'!$A$2:$A$1000, Meny!$B$2:$B$8, 0)) * 'Alle oppskrifter'!$C$2:$C$1000))</f>
        <v/>
      </c>
    </row>
    <row r="79" spans="2:2" x14ac:dyDescent="0.2">
      <c r="B79" t="str" cm="1">
        <f t="array" ref="B79">IF(SUMPRODUCT(('Alle oppskrifter'!$B$2:$B$1000 = A79) * ISNUMBER(MATCH('Alle oppskrifter'!$A$2:$A$1000, Meny!$B$2:$B$8, 0)) * 'Alle oppskrifter'!$C$2:$C$1000)=0,"",SUMPRODUCT(('Alle oppskrifter'!$B$2:$B$1000 = A79) * ISNUMBER(MATCH('Alle oppskrifter'!$A$2:$A$1000, Meny!$B$2:$B$8, 0)) * 'Alle oppskrifter'!$C$2:$C$1000))</f>
        <v/>
      </c>
    </row>
    <row r="80" spans="2:2" x14ac:dyDescent="0.2">
      <c r="B80" t="str" cm="1">
        <f t="array" ref="B80">IF(SUMPRODUCT(('Alle oppskrifter'!$B$2:$B$1000 = A80) * ISNUMBER(MATCH('Alle oppskrifter'!$A$2:$A$1000, Meny!$B$2:$B$8, 0)) * 'Alle oppskrifter'!$C$2:$C$1000)=0,"",SUMPRODUCT(('Alle oppskrifter'!$B$2:$B$1000 = A80) * ISNUMBER(MATCH('Alle oppskrifter'!$A$2:$A$1000, Meny!$B$2:$B$8, 0)) * 'Alle oppskrifter'!$C$2:$C$1000))</f>
        <v/>
      </c>
    </row>
    <row r="81" spans="2:2" x14ac:dyDescent="0.2">
      <c r="B81" t="str" cm="1">
        <f t="array" ref="B81">IF(SUMPRODUCT(('Alle oppskrifter'!$B$2:$B$1000 = A81) * ISNUMBER(MATCH('Alle oppskrifter'!$A$2:$A$1000, Meny!$B$2:$B$8, 0)) * 'Alle oppskrifter'!$C$2:$C$1000)=0,"",SUMPRODUCT(('Alle oppskrifter'!$B$2:$B$1000 = A81) * ISNUMBER(MATCH('Alle oppskrifter'!$A$2:$A$1000, Meny!$B$2:$B$8, 0)) * 'Alle oppskrifter'!$C$2:$C$1000))</f>
        <v/>
      </c>
    </row>
    <row r="82" spans="2:2" x14ac:dyDescent="0.2">
      <c r="B82" t="str" cm="1">
        <f t="array" ref="B82">IF(SUMPRODUCT(('Alle oppskrifter'!$B$2:$B$1000 = A82) * ISNUMBER(MATCH('Alle oppskrifter'!$A$2:$A$1000, Meny!$B$2:$B$8, 0)) * 'Alle oppskrifter'!$C$2:$C$1000)=0,"",SUMPRODUCT(('Alle oppskrifter'!$B$2:$B$1000 = A82) * ISNUMBER(MATCH('Alle oppskrifter'!$A$2:$A$1000, Meny!$B$2:$B$8, 0)) * 'Alle oppskrifter'!$C$2:$C$1000))</f>
        <v/>
      </c>
    </row>
    <row r="83" spans="2:2" x14ac:dyDescent="0.2">
      <c r="B83" t="str" cm="1">
        <f t="array" ref="B83">IF(SUMPRODUCT(('Alle oppskrifter'!$B$2:$B$1000 = A83) * ISNUMBER(MATCH('Alle oppskrifter'!$A$2:$A$1000, Meny!$B$2:$B$8, 0)) * 'Alle oppskrifter'!$C$2:$C$1000)=0,"",SUMPRODUCT(('Alle oppskrifter'!$B$2:$B$1000 = A83) * ISNUMBER(MATCH('Alle oppskrifter'!$A$2:$A$1000, Meny!$B$2:$B$8, 0)) * 'Alle oppskrifter'!$C$2:$C$1000))</f>
        <v/>
      </c>
    </row>
    <row r="84" spans="2:2" x14ac:dyDescent="0.2">
      <c r="B84" t="str" cm="1">
        <f t="array" ref="B84">IF(SUMPRODUCT(('Alle oppskrifter'!$B$2:$B$1000 = A84) * ISNUMBER(MATCH('Alle oppskrifter'!$A$2:$A$1000, Meny!$B$2:$B$8, 0)) * 'Alle oppskrifter'!$C$2:$C$1000)=0,"",SUMPRODUCT(('Alle oppskrifter'!$B$2:$B$1000 = A84) * ISNUMBER(MATCH('Alle oppskrifter'!$A$2:$A$1000, Meny!$B$2:$B$8, 0)) * 'Alle oppskrifter'!$C$2:$C$1000))</f>
        <v/>
      </c>
    </row>
    <row r="85" spans="2:2" x14ac:dyDescent="0.2">
      <c r="B85" t="str" cm="1">
        <f t="array" ref="B85">IF(SUMPRODUCT(('Alle oppskrifter'!$B$2:$B$1000 = A85) * ISNUMBER(MATCH('Alle oppskrifter'!$A$2:$A$1000, Meny!$B$2:$B$8, 0)) * 'Alle oppskrifter'!$C$2:$C$1000)=0,"",SUMPRODUCT(('Alle oppskrifter'!$B$2:$B$1000 = A85) * ISNUMBER(MATCH('Alle oppskrifter'!$A$2:$A$1000, Meny!$B$2:$B$8, 0)) * 'Alle oppskrifter'!$C$2:$C$1000))</f>
        <v/>
      </c>
    </row>
    <row r="86" spans="2:2" x14ac:dyDescent="0.2">
      <c r="B86" t="str" cm="1">
        <f t="array" ref="B86">IF(SUMPRODUCT(('Alle oppskrifter'!$B$2:$B$1000 = A86) * ISNUMBER(MATCH('Alle oppskrifter'!$A$2:$A$1000, Meny!$B$2:$B$8, 0)) * 'Alle oppskrifter'!$C$2:$C$1000)=0,"",SUMPRODUCT(('Alle oppskrifter'!$B$2:$B$1000 = A86) * ISNUMBER(MATCH('Alle oppskrifter'!$A$2:$A$1000, Meny!$B$2:$B$8, 0)) * 'Alle oppskrifter'!$C$2:$C$1000))</f>
        <v/>
      </c>
    </row>
    <row r="87" spans="2:2" x14ac:dyDescent="0.2">
      <c r="B87" t="str" cm="1">
        <f t="array" ref="B87">IF(SUMPRODUCT(('Alle oppskrifter'!$B$2:$B$1000 = A87) * ISNUMBER(MATCH('Alle oppskrifter'!$A$2:$A$1000, Meny!$B$2:$B$8, 0)) * 'Alle oppskrifter'!$C$2:$C$1000)=0,"",SUMPRODUCT(('Alle oppskrifter'!$B$2:$B$1000 = A87) * ISNUMBER(MATCH('Alle oppskrifter'!$A$2:$A$1000, Meny!$B$2:$B$8, 0)) * 'Alle oppskrifter'!$C$2:$C$1000))</f>
        <v/>
      </c>
    </row>
    <row r="88" spans="2:2" x14ac:dyDescent="0.2">
      <c r="B88" t="str" cm="1">
        <f t="array" ref="B88">IF(SUMPRODUCT(('Alle oppskrifter'!$B$2:$B$1000 = A88) * ISNUMBER(MATCH('Alle oppskrifter'!$A$2:$A$1000, Meny!$B$2:$B$8, 0)) * 'Alle oppskrifter'!$C$2:$C$1000)=0,"",SUMPRODUCT(('Alle oppskrifter'!$B$2:$B$1000 = A88) * ISNUMBER(MATCH('Alle oppskrifter'!$A$2:$A$1000, Meny!$B$2:$B$8, 0)) * 'Alle oppskrifter'!$C$2:$C$1000))</f>
        <v/>
      </c>
    </row>
    <row r="89" spans="2:2" x14ac:dyDescent="0.2">
      <c r="B89" t="str" cm="1">
        <f t="array" ref="B89">IF(SUMPRODUCT(('Alle oppskrifter'!$B$2:$B$1000 = A89) * ISNUMBER(MATCH('Alle oppskrifter'!$A$2:$A$1000, Meny!$B$2:$B$8, 0)) * 'Alle oppskrifter'!$C$2:$C$1000)=0,"",SUMPRODUCT(('Alle oppskrifter'!$B$2:$B$1000 = A89) * ISNUMBER(MATCH('Alle oppskrifter'!$A$2:$A$1000, Meny!$B$2:$B$8, 0)) * 'Alle oppskrifter'!$C$2:$C$1000))</f>
        <v/>
      </c>
    </row>
    <row r="90" spans="2:2" x14ac:dyDescent="0.2">
      <c r="B90" t="str" cm="1">
        <f t="array" ref="B90">IF(SUMPRODUCT(('Alle oppskrifter'!$B$2:$B$1000 = A90) * ISNUMBER(MATCH('Alle oppskrifter'!$A$2:$A$1000, Meny!$B$2:$B$8, 0)) * 'Alle oppskrifter'!$C$2:$C$1000)=0,"",SUMPRODUCT(('Alle oppskrifter'!$B$2:$B$1000 = A90) * ISNUMBER(MATCH('Alle oppskrifter'!$A$2:$A$1000, Meny!$B$2:$B$8, 0)) * 'Alle oppskrifter'!$C$2:$C$1000))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0447-E2BB-43BC-9A90-F9B0775BB258}">
  <dimension ref="A1:F13"/>
  <sheetViews>
    <sheetView workbookViewId="0">
      <selection sqref="A1:F1048576"/>
    </sheetView>
  </sheetViews>
  <sheetFormatPr defaultRowHeight="15" x14ac:dyDescent="0.2"/>
  <cols>
    <col min="1" max="1" width="13.046875" customWidth="1"/>
    <col min="2" max="2" width="16.41015625" customWidth="1"/>
    <col min="3" max="3" width="15.33203125" customWidth="1"/>
    <col min="4" max="4" width="11.56640625" customWidth="1"/>
  </cols>
  <sheetData>
    <row r="1" spans="1:6" x14ac:dyDescent="0.2">
      <c r="A1" s="1" t="s">
        <v>46</v>
      </c>
      <c r="B1" s="1" t="s">
        <v>84</v>
      </c>
      <c r="C1" s="1" t="s">
        <v>49</v>
      </c>
      <c r="D1" s="1" t="s">
        <v>47</v>
      </c>
      <c r="E1" s="1" t="s">
        <v>48</v>
      </c>
      <c r="F1" s="1" t="s">
        <v>69</v>
      </c>
    </row>
    <row r="2" spans="1:6" x14ac:dyDescent="0.2">
      <c r="A2" s="1" t="s">
        <v>41</v>
      </c>
      <c r="B2" t="s">
        <v>42</v>
      </c>
      <c r="C2" t="s">
        <v>23</v>
      </c>
      <c r="D2" s="5" t="s">
        <v>42</v>
      </c>
      <c r="E2">
        <v>200</v>
      </c>
      <c r="F2" t="s">
        <v>71</v>
      </c>
    </row>
    <row r="3" spans="1:6" x14ac:dyDescent="0.2">
      <c r="A3" s="1" t="s">
        <v>41</v>
      </c>
      <c r="B3" t="s">
        <v>42</v>
      </c>
      <c r="C3" t="s">
        <v>23</v>
      </c>
      <c r="D3" s="4" t="s">
        <v>11</v>
      </c>
      <c r="E3">
        <v>1</v>
      </c>
      <c r="F3" t="s">
        <v>70</v>
      </c>
    </row>
    <row r="4" spans="1:6" x14ac:dyDescent="0.2">
      <c r="A4" s="1" t="s">
        <v>41</v>
      </c>
      <c r="B4" t="s">
        <v>42</v>
      </c>
      <c r="C4" t="s">
        <v>23</v>
      </c>
      <c r="D4" s="4" t="s">
        <v>17</v>
      </c>
      <c r="E4">
        <v>1</v>
      </c>
      <c r="F4" t="s">
        <v>70</v>
      </c>
    </row>
    <row r="5" spans="1:6" x14ac:dyDescent="0.2">
      <c r="A5" s="1" t="s">
        <v>41</v>
      </c>
      <c r="B5" t="s">
        <v>42</v>
      </c>
      <c r="C5" t="s">
        <v>23</v>
      </c>
      <c r="D5" s="4" t="s">
        <v>34</v>
      </c>
      <c r="E5">
        <v>1</v>
      </c>
      <c r="F5" t="s">
        <v>70</v>
      </c>
    </row>
    <row r="6" spans="1:6" x14ac:dyDescent="0.2">
      <c r="A6" s="1" t="s">
        <v>41</v>
      </c>
      <c r="B6" t="s">
        <v>42</v>
      </c>
      <c r="C6" t="s">
        <v>23</v>
      </c>
      <c r="D6" s="4" t="s">
        <v>18</v>
      </c>
      <c r="E6">
        <v>0.2</v>
      </c>
      <c r="F6" t="s">
        <v>70</v>
      </c>
    </row>
    <row r="7" spans="1:6" x14ac:dyDescent="0.2">
      <c r="A7" s="1" t="s">
        <v>41</v>
      </c>
      <c r="B7" t="s">
        <v>42</v>
      </c>
      <c r="C7" t="s">
        <v>23</v>
      </c>
      <c r="D7" s="4" t="s">
        <v>9</v>
      </c>
      <c r="E7">
        <v>1</v>
      </c>
      <c r="F7" t="s">
        <v>70</v>
      </c>
    </row>
    <row r="8" spans="1:6" x14ac:dyDescent="0.2">
      <c r="A8" s="3" t="s">
        <v>43</v>
      </c>
      <c r="B8" t="s">
        <v>42</v>
      </c>
      <c r="C8" t="s">
        <v>22</v>
      </c>
      <c r="D8" s="7" t="s">
        <v>42</v>
      </c>
      <c r="E8">
        <v>200</v>
      </c>
      <c r="F8" t="s">
        <v>71</v>
      </c>
    </row>
    <row r="9" spans="1:6" x14ac:dyDescent="0.2">
      <c r="A9" s="3" t="s">
        <v>43</v>
      </c>
      <c r="B9" t="s">
        <v>42</v>
      </c>
      <c r="C9" t="s">
        <v>22</v>
      </c>
      <c r="D9" s="6" t="s">
        <v>17</v>
      </c>
      <c r="E9">
        <v>1</v>
      </c>
      <c r="F9" t="s">
        <v>70</v>
      </c>
    </row>
    <row r="10" spans="1:6" x14ac:dyDescent="0.2">
      <c r="A10" s="3" t="s">
        <v>43</v>
      </c>
      <c r="B10" t="s">
        <v>42</v>
      </c>
      <c r="C10" t="s">
        <v>22</v>
      </c>
      <c r="D10" s="6" t="s">
        <v>9</v>
      </c>
      <c r="E10">
        <v>1</v>
      </c>
      <c r="F10" t="s">
        <v>70</v>
      </c>
    </row>
    <row r="11" spans="1:6" x14ac:dyDescent="0.2">
      <c r="A11" s="3" t="s">
        <v>43</v>
      </c>
      <c r="B11" t="s">
        <v>42</v>
      </c>
      <c r="C11" t="s">
        <v>22</v>
      </c>
      <c r="D11" s="6" t="s">
        <v>27</v>
      </c>
      <c r="E11">
        <v>3</v>
      </c>
      <c r="F11" t="s">
        <v>70</v>
      </c>
    </row>
    <row r="12" spans="1:6" x14ac:dyDescent="0.2">
      <c r="A12" s="3" t="s">
        <v>43</v>
      </c>
      <c r="B12" t="s">
        <v>42</v>
      </c>
      <c r="C12" t="s">
        <v>22</v>
      </c>
      <c r="D12" s="6" t="s">
        <v>44</v>
      </c>
      <c r="E12">
        <v>1</v>
      </c>
      <c r="F12" t="s">
        <v>70</v>
      </c>
    </row>
    <row r="13" spans="1:6" x14ac:dyDescent="0.2">
      <c r="A13" s="3" t="s">
        <v>43</v>
      </c>
      <c r="B13" t="s">
        <v>42</v>
      </c>
      <c r="C13" t="s">
        <v>22</v>
      </c>
      <c r="D13" s="6" t="s">
        <v>45</v>
      </c>
      <c r="E13">
        <v>3</v>
      </c>
      <c r="F13" t="s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0F2C-0462-4663-882A-B67B2DB2B70C}">
  <dimension ref="A1:F73"/>
  <sheetViews>
    <sheetView workbookViewId="0">
      <selection sqref="A1:F1048576"/>
    </sheetView>
  </sheetViews>
  <sheetFormatPr defaultRowHeight="15" x14ac:dyDescent="0.2"/>
  <cols>
    <col min="1" max="1" width="19.37109375" bestFit="1" customWidth="1"/>
    <col min="2" max="2" width="16.41015625" customWidth="1"/>
    <col min="3" max="3" width="15.33203125" customWidth="1"/>
    <col min="4" max="4" width="13.85546875" bestFit="1" customWidth="1"/>
  </cols>
  <sheetData>
    <row r="1" spans="1:6" x14ac:dyDescent="0.2">
      <c r="A1" s="1" t="s">
        <v>46</v>
      </c>
      <c r="B1" s="1" t="s">
        <v>84</v>
      </c>
      <c r="C1" s="1" t="s">
        <v>49</v>
      </c>
      <c r="D1" s="1" t="s">
        <v>47</v>
      </c>
      <c r="E1" s="1" t="s">
        <v>48</v>
      </c>
      <c r="F1" s="1" t="s">
        <v>69</v>
      </c>
    </row>
    <row r="2" spans="1:6" x14ac:dyDescent="0.2">
      <c r="A2" t="s">
        <v>0</v>
      </c>
      <c r="B2" t="s">
        <v>5</v>
      </c>
      <c r="C2" t="s">
        <v>50</v>
      </c>
      <c r="D2" s="5" t="s">
        <v>5</v>
      </c>
      <c r="E2">
        <v>0.5</v>
      </c>
      <c r="F2" t="s">
        <v>70</v>
      </c>
    </row>
    <row r="3" spans="1:6" x14ac:dyDescent="0.2">
      <c r="A3" t="s">
        <v>0</v>
      </c>
      <c r="B3" t="s">
        <v>5</v>
      </c>
      <c r="C3" t="s">
        <v>50</v>
      </c>
      <c r="D3" s="4" t="s">
        <v>6</v>
      </c>
      <c r="E3">
        <v>0.2</v>
      </c>
      <c r="F3" t="s">
        <v>70</v>
      </c>
    </row>
    <row r="4" spans="1:6" x14ac:dyDescent="0.2">
      <c r="A4" t="s">
        <v>0</v>
      </c>
      <c r="B4" t="s">
        <v>5</v>
      </c>
      <c r="C4" t="s">
        <v>50</v>
      </c>
      <c r="D4" s="4" t="s">
        <v>7</v>
      </c>
      <c r="E4">
        <v>1</v>
      </c>
      <c r="F4" t="s">
        <v>70</v>
      </c>
    </row>
    <row r="5" spans="1:6" x14ac:dyDescent="0.2">
      <c r="A5" t="s">
        <v>0</v>
      </c>
      <c r="B5" t="s">
        <v>5</v>
      </c>
      <c r="C5" t="s">
        <v>50</v>
      </c>
      <c r="D5" s="4" t="s">
        <v>8</v>
      </c>
      <c r="E5">
        <v>1</v>
      </c>
      <c r="F5" t="s">
        <v>70</v>
      </c>
    </row>
    <row r="6" spans="1:6" x14ac:dyDescent="0.2">
      <c r="A6" t="s">
        <v>0</v>
      </c>
      <c r="B6" t="s">
        <v>5</v>
      </c>
      <c r="C6" t="s">
        <v>50</v>
      </c>
      <c r="D6" s="4" t="s">
        <v>19</v>
      </c>
      <c r="E6">
        <v>0.5</v>
      </c>
      <c r="F6" t="s">
        <v>70</v>
      </c>
    </row>
    <row r="7" spans="1:6" x14ac:dyDescent="0.2">
      <c r="A7" t="s">
        <v>0</v>
      </c>
      <c r="B7" t="s">
        <v>5</v>
      </c>
      <c r="C7" t="s">
        <v>50</v>
      </c>
      <c r="D7" s="4" t="s">
        <v>11</v>
      </c>
      <c r="E7">
        <v>1</v>
      </c>
      <c r="F7" t="s">
        <v>70</v>
      </c>
    </row>
    <row r="8" spans="1:6" x14ac:dyDescent="0.2">
      <c r="A8" t="s">
        <v>0</v>
      </c>
      <c r="B8" t="s">
        <v>5</v>
      </c>
      <c r="C8" t="s">
        <v>50</v>
      </c>
      <c r="D8" s="4" t="s">
        <v>10</v>
      </c>
      <c r="E8">
        <v>1</v>
      </c>
      <c r="F8" t="s">
        <v>70</v>
      </c>
    </row>
    <row r="9" spans="1:6" x14ac:dyDescent="0.2">
      <c r="A9" t="s">
        <v>0</v>
      </c>
      <c r="B9" t="s">
        <v>5</v>
      </c>
      <c r="C9" t="s">
        <v>50</v>
      </c>
      <c r="D9" s="4" t="s">
        <v>12</v>
      </c>
      <c r="E9">
        <v>1</v>
      </c>
      <c r="F9" t="s">
        <v>70</v>
      </c>
    </row>
    <row r="10" spans="1:6" x14ac:dyDescent="0.2">
      <c r="A10" t="s">
        <v>0</v>
      </c>
      <c r="B10" t="s">
        <v>5</v>
      </c>
      <c r="C10" t="s">
        <v>50</v>
      </c>
      <c r="D10" s="4" t="s">
        <v>13</v>
      </c>
      <c r="E10">
        <v>4</v>
      </c>
      <c r="F10" t="s">
        <v>70</v>
      </c>
    </row>
    <row r="11" spans="1:6" x14ac:dyDescent="0.2">
      <c r="A11" t="s">
        <v>0</v>
      </c>
      <c r="B11" t="s">
        <v>5</v>
      </c>
      <c r="C11" t="s">
        <v>50</v>
      </c>
      <c r="D11" s="4" t="s">
        <v>14</v>
      </c>
      <c r="E11">
        <v>1</v>
      </c>
      <c r="F11" t="s">
        <v>70</v>
      </c>
    </row>
    <row r="12" spans="1:6" x14ac:dyDescent="0.2">
      <c r="A12" t="s">
        <v>0</v>
      </c>
      <c r="B12" t="s">
        <v>5</v>
      </c>
      <c r="C12" t="s">
        <v>50</v>
      </c>
      <c r="D12" s="4" t="s">
        <v>20</v>
      </c>
      <c r="E12">
        <v>1</v>
      </c>
      <c r="F12" t="s">
        <v>70</v>
      </c>
    </row>
    <row r="13" spans="1:6" x14ac:dyDescent="0.2">
      <c r="A13" t="s">
        <v>0</v>
      </c>
      <c r="B13" t="s">
        <v>5</v>
      </c>
      <c r="C13" t="s">
        <v>50</v>
      </c>
      <c r="D13" s="4" t="s">
        <v>21</v>
      </c>
      <c r="E13">
        <v>6</v>
      </c>
      <c r="F13" t="s">
        <v>70</v>
      </c>
    </row>
    <row r="14" spans="1:6" x14ac:dyDescent="0.2">
      <c r="A14" s="3" t="s">
        <v>1</v>
      </c>
      <c r="B14" t="s">
        <v>5</v>
      </c>
      <c r="C14" t="s">
        <v>22</v>
      </c>
      <c r="D14" s="7" t="s">
        <v>5</v>
      </c>
      <c r="E14">
        <v>1</v>
      </c>
      <c r="F14" t="s">
        <v>70</v>
      </c>
    </row>
    <row r="15" spans="1:6" x14ac:dyDescent="0.2">
      <c r="A15" s="3" t="s">
        <v>1</v>
      </c>
      <c r="B15" t="s">
        <v>5</v>
      </c>
      <c r="C15" t="s">
        <v>22</v>
      </c>
      <c r="D15" s="6" t="s">
        <v>17</v>
      </c>
      <c r="E15">
        <v>1</v>
      </c>
      <c r="F15" t="s">
        <v>70</v>
      </c>
    </row>
    <row r="16" spans="1:6" x14ac:dyDescent="0.2">
      <c r="A16" s="3" t="s">
        <v>1</v>
      </c>
      <c r="B16" t="s">
        <v>5</v>
      </c>
      <c r="C16" t="s">
        <v>22</v>
      </c>
      <c r="D16" s="6" t="s">
        <v>18</v>
      </c>
      <c r="E16">
        <v>0.2</v>
      </c>
      <c r="F16" t="s">
        <v>70</v>
      </c>
    </row>
    <row r="17" spans="1:6" x14ac:dyDescent="0.2">
      <c r="A17" s="3" t="s">
        <v>1</v>
      </c>
      <c r="B17" t="s">
        <v>5</v>
      </c>
      <c r="C17" t="s">
        <v>22</v>
      </c>
      <c r="D17" s="6" t="s">
        <v>9</v>
      </c>
      <c r="E17">
        <v>1</v>
      </c>
      <c r="F17" t="s">
        <v>70</v>
      </c>
    </row>
    <row r="18" spans="1:6" x14ac:dyDescent="0.2">
      <c r="A18" s="3" t="s">
        <v>1</v>
      </c>
      <c r="B18" t="s">
        <v>5</v>
      </c>
      <c r="C18" t="s">
        <v>22</v>
      </c>
      <c r="D18" s="6" t="s">
        <v>6</v>
      </c>
      <c r="E18">
        <v>0.2</v>
      </c>
      <c r="F18" t="s">
        <v>70</v>
      </c>
    </row>
    <row r="19" spans="1:6" x14ac:dyDescent="0.2">
      <c r="A19" s="3" t="s">
        <v>1</v>
      </c>
      <c r="B19" t="s">
        <v>5</v>
      </c>
      <c r="C19" t="s">
        <v>22</v>
      </c>
      <c r="D19" s="6" t="s">
        <v>7</v>
      </c>
      <c r="E19">
        <v>1</v>
      </c>
      <c r="F19" t="s">
        <v>70</v>
      </c>
    </row>
    <row r="20" spans="1:6" x14ac:dyDescent="0.2">
      <c r="A20" s="3" t="s">
        <v>1</v>
      </c>
      <c r="B20" t="s">
        <v>5</v>
      </c>
      <c r="C20" t="s">
        <v>22</v>
      </c>
      <c r="D20" s="6" t="s">
        <v>19</v>
      </c>
      <c r="E20">
        <v>1</v>
      </c>
      <c r="F20" t="s">
        <v>70</v>
      </c>
    </row>
    <row r="21" spans="1:6" x14ac:dyDescent="0.2">
      <c r="A21" s="3" t="s">
        <v>1</v>
      </c>
      <c r="B21" t="s">
        <v>5</v>
      </c>
      <c r="C21" t="s">
        <v>22</v>
      </c>
      <c r="D21" s="6" t="s">
        <v>22</v>
      </c>
      <c r="E21">
        <v>200</v>
      </c>
      <c r="F21" t="s">
        <v>71</v>
      </c>
    </row>
    <row r="22" spans="1:6" x14ac:dyDescent="0.2">
      <c r="A22" s="2" t="s">
        <v>2</v>
      </c>
      <c r="B22" t="s">
        <v>15</v>
      </c>
      <c r="C22" t="s">
        <v>23</v>
      </c>
      <c r="D22" s="5" t="s">
        <v>15</v>
      </c>
      <c r="E22">
        <v>400</v>
      </c>
      <c r="F22" t="s">
        <v>71</v>
      </c>
    </row>
    <row r="23" spans="1:6" x14ac:dyDescent="0.2">
      <c r="A23" s="2" t="s">
        <v>2</v>
      </c>
      <c r="B23" t="s">
        <v>15</v>
      </c>
      <c r="C23" t="s">
        <v>23</v>
      </c>
      <c r="D23" s="4" t="s">
        <v>23</v>
      </c>
      <c r="E23">
        <v>1.5</v>
      </c>
      <c r="F23" t="s">
        <v>72</v>
      </c>
    </row>
    <row r="24" spans="1:6" x14ac:dyDescent="0.2">
      <c r="A24" s="2" t="s">
        <v>2</v>
      </c>
      <c r="B24" t="s">
        <v>15</v>
      </c>
      <c r="C24" t="s">
        <v>23</v>
      </c>
      <c r="D24" s="4" t="s">
        <v>24</v>
      </c>
      <c r="E24">
        <v>1</v>
      </c>
      <c r="F24" t="s">
        <v>72</v>
      </c>
    </row>
    <row r="25" spans="1:6" x14ac:dyDescent="0.2">
      <c r="A25" s="2" t="s">
        <v>2</v>
      </c>
      <c r="B25" t="s">
        <v>15</v>
      </c>
      <c r="C25" t="s">
        <v>23</v>
      </c>
      <c r="D25" s="4" t="s">
        <v>25</v>
      </c>
      <c r="E25">
        <v>1</v>
      </c>
      <c r="F25" t="s">
        <v>72</v>
      </c>
    </row>
    <row r="26" spans="1:6" x14ac:dyDescent="0.2">
      <c r="A26" s="2" t="s">
        <v>2</v>
      </c>
      <c r="B26" t="s">
        <v>15</v>
      </c>
      <c r="C26" t="s">
        <v>23</v>
      </c>
      <c r="D26" s="4" t="s">
        <v>26</v>
      </c>
      <c r="E26">
        <v>1</v>
      </c>
      <c r="F26" t="s">
        <v>70</v>
      </c>
    </row>
    <row r="27" spans="1:6" x14ac:dyDescent="0.2">
      <c r="A27" s="2" t="s">
        <v>2</v>
      </c>
      <c r="B27" t="s">
        <v>15</v>
      </c>
      <c r="C27" t="s">
        <v>23</v>
      </c>
      <c r="D27" s="4" t="s">
        <v>9</v>
      </c>
      <c r="E27">
        <v>1</v>
      </c>
      <c r="F27" t="s">
        <v>70</v>
      </c>
    </row>
    <row r="28" spans="1:6" x14ac:dyDescent="0.2">
      <c r="A28" s="2" t="s">
        <v>2</v>
      </c>
      <c r="B28" t="s">
        <v>15</v>
      </c>
      <c r="C28" t="s">
        <v>23</v>
      </c>
      <c r="D28" s="4" t="s">
        <v>27</v>
      </c>
      <c r="E28">
        <v>3</v>
      </c>
      <c r="F28" t="s">
        <v>70</v>
      </c>
    </row>
    <row r="29" spans="1:6" x14ac:dyDescent="0.2">
      <c r="A29" s="2" t="s">
        <v>2</v>
      </c>
      <c r="B29" t="s">
        <v>15</v>
      </c>
      <c r="C29" t="s">
        <v>23</v>
      </c>
      <c r="D29" s="4" t="s">
        <v>28</v>
      </c>
      <c r="E29">
        <v>1</v>
      </c>
      <c r="F29" t="s">
        <v>70</v>
      </c>
    </row>
    <row r="30" spans="1:6" x14ac:dyDescent="0.2">
      <c r="A30" s="2" t="s">
        <v>3</v>
      </c>
      <c r="B30" t="s">
        <v>16</v>
      </c>
      <c r="C30" t="s">
        <v>51</v>
      </c>
      <c r="D30" s="5" t="s">
        <v>16</v>
      </c>
      <c r="E30">
        <v>400</v>
      </c>
      <c r="F30" t="s">
        <v>71</v>
      </c>
    </row>
    <row r="31" spans="1:6" x14ac:dyDescent="0.2">
      <c r="A31" s="2" t="s">
        <v>3</v>
      </c>
      <c r="B31" t="s">
        <v>16</v>
      </c>
      <c r="C31" t="s">
        <v>51</v>
      </c>
      <c r="D31" s="4" t="s">
        <v>34</v>
      </c>
      <c r="E31">
        <v>1</v>
      </c>
      <c r="F31" t="s">
        <v>70</v>
      </c>
    </row>
    <row r="32" spans="1:6" x14ac:dyDescent="0.2">
      <c r="A32" s="2" t="s">
        <v>3</v>
      </c>
      <c r="B32" t="s">
        <v>16</v>
      </c>
      <c r="C32" t="s">
        <v>51</v>
      </c>
      <c r="D32" s="4" t="s">
        <v>18</v>
      </c>
      <c r="E32">
        <v>1</v>
      </c>
      <c r="F32" t="s">
        <v>70</v>
      </c>
    </row>
    <row r="33" spans="1:6" x14ac:dyDescent="0.2">
      <c r="A33" s="2" t="s">
        <v>3</v>
      </c>
      <c r="B33" t="s">
        <v>16</v>
      </c>
      <c r="C33" t="s">
        <v>51</v>
      </c>
      <c r="D33" s="4" t="s">
        <v>35</v>
      </c>
      <c r="E33">
        <v>1.5</v>
      </c>
      <c r="F33" t="s">
        <v>72</v>
      </c>
    </row>
    <row r="34" spans="1:6" x14ac:dyDescent="0.2">
      <c r="A34" s="2" t="s">
        <v>3</v>
      </c>
      <c r="B34" t="s">
        <v>16</v>
      </c>
      <c r="C34" t="s">
        <v>51</v>
      </c>
      <c r="D34" s="4" t="s">
        <v>26</v>
      </c>
      <c r="E34">
        <v>1</v>
      </c>
      <c r="F34" t="s">
        <v>70</v>
      </c>
    </row>
    <row r="35" spans="1:6" x14ac:dyDescent="0.2">
      <c r="A35" s="2" t="s">
        <v>3</v>
      </c>
      <c r="B35" t="s">
        <v>16</v>
      </c>
      <c r="C35" t="s">
        <v>51</v>
      </c>
      <c r="D35" s="4" t="s">
        <v>11</v>
      </c>
      <c r="E35">
        <v>1</v>
      </c>
      <c r="F35" t="s">
        <v>70</v>
      </c>
    </row>
    <row r="36" spans="1:6" x14ac:dyDescent="0.2">
      <c r="A36" s="2" t="s">
        <v>3</v>
      </c>
      <c r="B36" t="s">
        <v>16</v>
      </c>
      <c r="C36" t="s">
        <v>51</v>
      </c>
      <c r="D36" s="4" t="s">
        <v>27</v>
      </c>
      <c r="E36">
        <v>3</v>
      </c>
      <c r="F36" t="s">
        <v>70</v>
      </c>
    </row>
    <row r="37" spans="1:6" x14ac:dyDescent="0.2">
      <c r="A37" s="2" t="s">
        <v>3</v>
      </c>
      <c r="B37" t="s">
        <v>16</v>
      </c>
      <c r="C37" t="s">
        <v>51</v>
      </c>
      <c r="D37" s="4" t="s">
        <v>36</v>
      </c>
      <c r="E37">
        <v>1</v>
      </c>
      <c r="F37" t="s">
        <v>72</v>
      </c>
    </row>
    <row r="38" spans="1:6" x14ac:dyDescent="0.2">
      <c r="A38" s="2" t="s">
        <v>3</v>
      </c>
      <c r="B38" t="s">
        <v>16</v>
      </c>
      <c r="C38" t="s">
        <v>51</v>
      </c>
      <c r="D38" s="4" t="s">
        <v>37</v>
      </c>
      <c r="E38">
        <v>200</v>
      </c>
      <c r="F38" t="s">
        <v>71</v>
      </c>
    </row>
    <row r="39" spans="1:6" x14ac:dyDescent="0.2">
      <c r="A39" s="2" t="s">
        <v>4</v>
      </c>
      <c r="B39" t="s">
        <v>15</v>
      </c>
      <c r="C39" t="s">
        <v>22</v>
      </c>
      <c r="D39" s="5" t="s">
        <v>15</v>
      </c>
      <c r="E39">
        <v>400</v>
      </c>
      <c r="F39" t="s">
        <v>71</v>
      </c>
    </row>
    <row r="40" spans="1:6" x14ac:dyDescent="0.2">
      <c r="A40" s="2" t="s">
        <v>4</v>
      </c>
      <c r="B40" t="s">
        <v>15</v>
      </c>
      <c r="C40" t="s">
        <v>22</v>
      </c>
      <c r="D40" s="4" t="s">
        <v>29</v>
      </c>
      <c r="E40">
        <v>50</v>
      </c>
      <c r="F40" t="s">
        <v>71</v>
      </c>
    </row>
    <row r="41" spans="1:6" x14ac:dyDescent="0.2">
      <c r="A41" s="2" t="s">
        <v>4</v>
      </c>
      <c r="B41" t="s">
        <v>15</v>
      </c>
      <c r="C41" t="s">
        <v>22</v>
      </c>
      <c r="D41" s="4" t="s">
        <v>30</v>
      </c>
      <c r="E41">
        <v>1</v>
      </c>
      <c r="F41" t="s">
        <v>70</v>
      </c>
    </row>
    <row r="42" spans="1:6" x14ac:dyDescent="0.2">
      <c r="A42" s="2" t="s">
        <v>4</v>
      </c>
      <c r="B42" t="s">
        <v>15</v>
      </c>
      <c r="C42" t="s">
        <v>22</v>
      </c>
      <c r="D42" s="4" t="s">
        <v>31</v>
      </c>
      <c r="E42">
        <v>30</v>
      </c>
      <c r="F42" t="s">
        <v>71</v>
      </c>
    </row>
    <row r="43" spans="1:6" x14ac:dyDescent="0.2">
      <c r="A43" s="2" t="s">
        <v>4</v>
      </c>
      <c r="B43" t="s">
        <v>15</v>
      </c>
      <c r="C43" t="s">
        <v>22</v>
      </c>
      <c r="D43" s="4" t="s">
        <v>32</v>
      </c>
      <c r="E43">
        <v>1</v>
      </c>
      <c r="F43" t="s">
        <v>70</v>
      </c>
    </row>
    <row r="44" spans="1:6" x14ac:dyDescent="0.2">
      <c r="A44" s="2" t="s">
        <v>4</v>
      </c>
      <c r="B44" t="s">
        <v>15</v>
      </c>
      <c r="C44" t="s">
        <v>22</v>
      </c>
      <c r="D44" s="4" t="s">
        <v>33</v>
      </c>
      <c r="E44">
        <v>10</v>
      </c>
      <c r="F44" t="s">
        <v>70</v>
      </c>
    </row>
    <row r="45" spans="1:6" x14ac:dyDescent="0.2">
      <c r="A45" s="2" t="s">
        <v>4</v>
      </c>
      <c r="B45" t="s">
        <v>15</v>
      </c>
      <c r="C45" t="s">
        <v>22</v>
      </c>
      <c r="D45" t="s">
        <v>18</v>
      </c>
      <c r="E45">
        <v>0.2</v>
      </c>
      <c r="F45" t="s">
        <v>70</v>
      </c>
    </row>
    <row r="46" spans="1:6" x14ac:dyDescent="0.2">
      <c r="A46" s="2" t="s">
        <v>38</v>
      </c>
      <c r="B46" t="s">
        <v>5</v>
      </c>
      <c r="C46" t="s">
        <v>23</v>
      </c>
      <c r="D46" s="5" t="s">
        <v>5</v>
      </c>
      <c r="E46">
        <v>400</v>
      </c>
      <c r="F46" t="s">
        <v>71</v>
      </c>
    </row>
    <row r="47" spans="1:6" x14ac:dyDescent="0.2">
      <c r="A47" s="2" t="s">
        <v>38</v>
      </c>
      <c r="B47" t="s">
        <v>5</v>
      </c>
      <c r="C47" t="s">
        <v>23</v>
      </c>
      <c r="D47" s="4" t="s">
        <v>9</v>
      </c>
      <c r="E47">
        <v>1</v>
      </c>
      <c r="F47" t="s">
        <v>70</v>
      </c>
    </row>
    <row r="48" spans="1:6" x14ac:dyDescent="0.2">
      <c r="A48" s="2" t="s">
        <v>38</v>
      </c>
      <c r="B48" t="s">
        <v>5</v>
      </c>
      <c r="C48" t="s">
        <v>23</v>
      </c>
      <c r="D48" s="4" t="s">
        <v>18</v>
      </c>
      <c r="E48">
        <v>0.2</v>
      </c>
      <c r="F48" t="s">
        <v>70</v>
      </c>
    </row>
    <row r="49" spans="1:6" x14ac:dyDescent="0.2">
      <c r="A49" s="2" t="s">
        <v>38</v>
      </c>
      <c r="B49" t="s">
        <v>5</v>
      </c>
      <c r="C49" t="s">
        <v>23</v>
      </c>
      <c r="D49" s="4" t="s">
        <v>34</v>
      </c>
      <c r="E49">
        <v>1</v>
      </c>
      <c r="F49" t="s">
        <v>70</v>
      </c>
    </row>
    <row r="50" spans="1:6" x14ac:dyDescent="0.2">
      <c r="A50" s="2" t="s">
        <v>38</v>
      </c>
      <c r="B50" t="s">
        <v>5</v>
      </c>
      <c r="C50" t="s">
        <v>23</v>
      </c>
      <c r="D50" s="4" t="s">
        <v>26</v>
      </c>
      <c r="E50">
        <v>1</v>
      </c>
      <c r="F50" t="s">
        <v>70</v>
      </c>
    </row>
    <row r="51" spans="1:6" x14ac:dyDescent="0.2">
      <c r="A51" s="2" t="s">
        <v>38</v>
      </c>
      <c r="B51" t="s">
        <v>5</v>
      </c>
      <c r="C51" t="s">
        <v>23</v>
      </c>
      <c r="D51" s="4" t="s">
        <v>27</v>
      </c>
      <c r="E51">
        <v>3</v>
      </c>
      <c r="F51" t="s">
        <v>70</v>
      </c>
    </row>
    <row r="52" spans="1:6" x14ac:dyDescent="0.2">
      <c r="A52" s="2" t="s">
        <v>38</v>
      </c>
      <c r="B52" t="s">
        <v>5</v>
      </c>
      <c r="C52" t="s">
        <v>23</v>
      </c>
      <c r="D52" s="4" t="s">
        <v>39</v>
      </c>
      <c r="E52">
        <v>4</v>
      </c>
      <c r="F52" t="s">
        <v>70</v>
      </c>
    </row>
    <row r="53" spans="1:6" x14ac:dyDescent="0.2">
      <c r="A53" s="2" t="s">
        <v>38</v>
      </c>
      <c r="B53" t="s">
        <v>5</v>
      </c>
      <c r="C53" t="s">
        <v>23</v>
      </c>
      <c r="D53" s="4" t="s">
        <v>23</v>
      </c>
      <c r="E53">
        <v>1.5</v>
      </c>
      <c r="F53" t="s">
        <v>72</v>
      </c>
    </row>
    <row r="54" spans="1:6" x14ac:dyDescent="0.2">
      <c r="A54" s="2" t="s">
        <v>40</v>
      </c>
      <c r="B54" t="s">
        <v>15</v>
      </c>
      <c r="C54" t="s">
        <v>23</v>
      </c>
      <c r="D54" t="s">
        <v>15</v>
      </c>
      <c r="E54">
        <v>400</v>
      </c>
      <c r="F54" t="s">
        <v>71</v>
      </c>
    </row>
    <row r="55" spans="1:6" x14ac:dyDescent="0.2">
      <c r="A55" s="2" t="s">
        <v>40</v>
      </c>
      <c r="B55" t="s">
        <v>15</v>
      </c>
      <c r="C55" t="s">
        <v>23</v>
      </c>
      <c r="D55" t="s">
        <v>44</v>
      </c>
      <c r="E55">
        <v>1</v>
      </c>
    </row>
    <row r="56" spans="1:6" x14ac:dyDescent="0.2">
      <c r="A56" s="2" t="s">
        <v>40</v>
      </c>
      <c r="B56" t="s">
        <v>15</v>
      </c>
      <c r="C56" t="s">
        <v>23</v>
      </c>
      <c r="D56" t="s">
        <v>52</v>
      </c>
      <c r="E56">
        <v>1</v>
      </c>
      <c r="F56" t="s">
        <v>73</v>
      </c>
    </row>
    <row r="57" spans="1:6" x14ac:dyDescent="0.2">
      <c r="A57" s="2" t="s">
        <v>40</v>
      </c>
      <c r="B57" t="s">
        <v>15</v>
      </c>
      <c r="C57" t="s">
        <v>23</v>
      </c>
      <c r="D57" t="s">
        <v>25</v>
      </c>
      <c r="E57">
        <v>3</v>
      </c>
      <c r="F57" t="s">
        <v>73</v>
      </c>
    </row>
    <row r="58" spans="1:6" x14ac:dyDescent="0.2">
      <c r="A58" s="2" t="s">
        <v>40</v>
      </c>
      <c r="B58" t="s">
        <v>15</v>
      </c>
      <c r="C58" t="s">
        <v>23</v>
      </c>
      <c r="D58" t="s">
        <v>53</v>
      </c>
      <c r="E58">
        <v>3</v>
      </c>
      <c r="F58" t="s">
        <v>73</v>
      </c>
    </row>
    <row r="59" spans="1:6" x14ac:dyDescent="0.2">
      <c r="A59" s="2" t="s">
        <v>40</v>
      </c>
      <c r="B59" t="s">
        <v>15</v>
      </c>
      <c r="C59" t="s">
        <v>23</v>
      </c>
      <c r="D59" t="s">
        <v>54</v>
      </c>
      <c r="E59">
        <v>1</v>
      </c>
      <c r="F59" t="s">
        <v>70</v>
      </c>
    </row>
    <row r="60" spans="1:6" x14ac:dyDescent="0.2">
      <c r="A60" s="2" t="s">
        <v>40</v>
      </c>
      <c r="B60" t="s">
        <v>15</v>
      </c>
      <c r="C60" t="s">
        <v>23</v>
      </c>
      <c r="D60" t="s">
        <v>55</v>
      </c>
      <c r="E60">
        <v>1</v>
      </c>
      <c r="F60" t="s">
        <v>70</v>
      </c>
    </row>
    <row r="61" spans="1:6" x14ac:dyDescent="0.2">
      <c r="A61" s="2" t="s">
        <v>40</v>
      </c>
      <c r="B61" t="s">
        <v>15</v>
      </c>
      <c r="C61" t="s">
        <v>23</v>
      </c>
      <c r="D61" t="s">
        <v>56</v>
      </c>
      <c r="E61">
        <v>0.5</v>
      </c>
      <c r="F61" t="s">
        <v>70</v>
      </c>
    </row>
    <row r="62" spans="1:6" x14ac:dyDescent="0.2">
      <c r="A62" s="2" t="s">
        <v>40</v>
      </c>
      <c r="B62" t="s">
        <v>15</v>
      </c>
      <c r="C62" t="s">
        <v>23</v>
      </c>
      <c r="D62" t="s">
        <v>60</v>
      </c>
      <c r="E62">
        <v>1</v>
      </c>
      <c r="F62" t="s">
        <v>72</v>
      </c>
    </row>
    <row r="63" spans="1:6" x14ac:dyDescent="0.2">
      <c r="A63" s="8" t="s">
        <v>57</v>
      </c>
      <c r="B63" t="s">
        <v>15</v>
      </c>
      <c r="C63" t="s">
        <v>58</v>
      </c>
      <c r="D63" t="s">
        <v>32</v>
      </c>
      <c r="E63">
        <v>1</v>
      </c>
      <c r="F63" t="s">
        <v>70</v>
      </c>
    </row>
    <row r="64" spans="1:6" x14ac:dyDescent="0.2">
      <c r="A64" s="8" t="s">
        <v>57</v>
      </c>
      <c r="B64" t="s">
        <v>15</v>
      </c>
      <c r="C64" t="s">
        <v>58</v>
      </c>
      <c r="D64" t="s">
        <v>15</v>
      </c>
      <c r="E64">
        <v>400</v>
      </c>
      <c r="F64" t="s">
        <v>71</v>
      </c>
    </row>
    <row r="65" spans="1:6" x14ac:dyDescent="0.2">
      <c r="A65" s="8" t="s">
        <v>57</v>
      </c>
      <c r="B65" t="s">
        <v>15</v>
      </c>
      <c r="C65" t="s">
        <v>58</v>
      </c>
      <c r="D65" t="s">
        <v>19</v>
      </c>
      <c r="E65">
        <v>1</v>
      </c>
      <c r="F65" t="s">
        <v>70</v>
      </c>
    </row>
    <row r="66" spans="1:6" x14ac:dyDescent="0.2">
      <c r="A66" s="8" t="s">
        <v>57</v>
      </c>
      <c r="B66" t="s">
        <v>15</v>
      </c>
      <c r="C66" t="s">
        <v>58</v>
      </c>
      <c r="D66" t="s">
        <v>11</v>
      </c>
      <c r="E66">
        <v>2</v>
      </c>
      <c r="F66" t="s">
        <v>70</v>
      </c>
    </row>
    <row r="67" spans="1:6" x14ac:dyDescent="0.2">
      <c r="A67" s="8" t="s">
        <v>57</v>
      </c>
      <c r="B67" t="s">
        <v>15</v>
      </c>
      <c r="C67" t="s">
        <v>58</v>
      </c>
      <c r="D67" t="s">
        <v>18</v>
      </c>
      <c r="E67">
        <v>0.2</v>
      </c>
      <c r="F67" t="s">
        <v>70</v>
      </c>
    </row>
    <row r="68" spans="1:6" x14ac:dyDescent="0.2">
      <c r="A68" s="8" t="s">
        <v>57</v>
      </c>
      <c r="B68" t="s">
        <v>15</v>
      </c>
      <c r="C68" t="s">
        <v>58</v>
      </c>
      <c r="D68" t="s">
        <v>59</v>
      </c>
      <c r="E68">
        <v>1</v>
      </c>
      <c r="F68" t="s">
        <v>73</v>
      </c>
    </row>
    <row r="69" spans="1:6" x14ac:dyDescent="0.2">
      <c r="A69" s="8" t="s">
        <v>57</v>
      </c>
      <c r="B69" t="s">
        <v>15</v>
      </c>
      <c r="C69" t="s">
        <v>58</v>
      </c>
      <c r="D69" t="s">
        <v>17</v>
      </c>
      <c r="E69">
        <v>2</v>
      </c>
      <c r="F69" t="s">
        <v>70</v>
      </c>
    </row>
    <row r="70" spans="1:6" x14ac:dyDescent="0.2">
      <c r="A70" s="8" t="s">
        <v>57</v>
      </c>
      <c r="B70" t="s">
        <v>15</v>
      </c>
      <c r="C70" t="s">
        <v>58</v>
      </c>
      <c r="D70" t="s">
        <v>56</v>
      </c>
      <c r="E70">
        <v>1.5</v>
      </c>
      <c r="F70" t="s">
        <v>72</v>
      </c>
    </row>
    <row r="71" spans="1:6" x14ac:dyDescent="0.2">
      <c r="A71" s="8" t="s">
        <v>57</v>
      </c>
      <c r="B71" t="s">
        <v>15</v>
      </c>
      <c r="C71" t="s">
        <v>58</v>
      </c>
      <c r="D71" t="s">
        <v>60</v>
      </c>
      <c r="E71">
        <v>1.5</v>
      </c>
      <c r="F71" t="s">
        <v>72</v>
      </c>
    </row>
    <row r="72" spans="1:6" x14ac:dyDescent="0.2">
      <c r="A72" s="8" t="s">
        <v>57</v>
      </c>
      <c r="B72" t="s">
        <v>15</v>
      </c>
      <c r="C72" t="s">
        <v>58</v>
      </c>
      <c r="D72" t="s">
        <v>44</v>
      </c>
      <c r="E72">
        <v>1</v>
      </c>
      <c r="F72" t="s">
        <v>70</v>
      </c>
    </row>
    <row r="73" spans="1:6" x14ac:dyDescent="0.2">
      <c r="A73" s="8" t="s">
        <v>57</v>
      </c>
      <c r="B73" t="s">
        <v>15</v>
      </c>
      <c r="C73" t="s">
        <v>58</v>
      </c>
      <c r="D73" t="s">
        <v>61</v>
      </c>
      <c r="E73">
        <v>1</v>
      </c>
      <c r="F73" t="s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99C4-6407-45A0-A339-3CF05D765F1C}">
  <dimension ref="A1:F10"/>
  <sheetViews>
    <sheetView workbookViewId="0">
      <selection sqref="A1:F1048576"/>
    </sheetView>
  </sheetViews>
  <sheetFormatPr defaultRowHeight="15" x14ac:dyDescent="0.2"/>
  <cols>
    <col min="1" max="1" width="13.046875" customWidth="1"/>
    <col min="2" max="2" width="16.41015625" customWidth="1"/>
    <col min="3" max="3" width="15.33203125" customWidth="1"/>
    <col min="4" max="4" width="11.56640625" customWidth="1"/>
  </cols>
  <sheetData>
    <row r="1" spans="1:6" x14ac:dyDescent="0.2">
      <c r="A1" s="1" t="s">
        <v>46</v>
      </c>
      <c r="B1" s="1" t="s">
        <v>84</v>
      </c>
      <c r="C1" s="1" t="s">
        <v>49</v>
      </c>
      <c r="D1" s="1" t="s">
        <v>47</v>
      </c>
      <c r="E1" s="1" t="s">
        <v>48</v>
      </c>
      <c r="F1" s="1" t="s">
        <v>69</v>
      </c>
    </row>
    <row r="2" spans="1:6" x14ac:dyDescent="0.2">
      <c r="A2" t="s">
        <v>62</v>
      </c>
      <c r="B2" t="s">
        <v>63</v>
      </c>
      <c r="C2" t="s">
        <v>23</v>
      </c>
      <c r="D2" t="s">
        <v>64</v>
      </c>
      <c r="E2">
        <v>1</v>
      </c>
      <c r="F2" t="s">
        <v>70</v>
      </c>
    </row>
    <row r="3" spans="1:6" x14ac:dyDescent="0.2">
      <c r="A3" t="s">
        <v>62</v>
      </c>
      <c r="B3" t="s">
        <v>63</v>
      </c>
      <c r="C3" t="s">
        <v>23</v>
      </c>
      <c r="D3" t="s">
        <v>65</v>
      </c>
      <c r="E3">
        <v>400</v>
      </c>
      <c r="F3" t="s">
        <v>71</v>
      </c>
    </row>
    <row r="4" spans="1:6" x14ac:dyDescent="0.2">
      <c r="A4" t="s">
        <v>62</v>
      </c>
      <c r="B4" t="s">
        <v>63</v>
      </c>
      <c r="C4" t="s">
        <v>23</v>
      </c>
      <c r="D4" t="s">
        <v>23</v>
      </c>
      <c r="E4">
        <v>1.5</v>
      </c>
      <c r="F4" t="s">
        <v>72</v>
      </c>
    </row>
    <row r="5" spans="1:6" x14ac:dyDescent="0.2">
      <c r="A5" t="s">
        <v>62</v>
      </c>
      <c r="B5" t="s">
        <v>63</v>
      </c>
      <c r="C5" t="s">
        <v>23</v>
      </c>
      <c r="D5" t="s">
        <v>11</v>
      </c>
      <c r="E5">
        <v>1</v>
      </c>
      <c r="F5" t="s">
        <v>70</v>
      </c>
    </row>
    <row r="6" spans="1:6" x14ac:dyDescent="0.2">
      <c r="A6" t="s">
        <v>62</v>
      </c>
      <c r="B6" t="s">
        <v>63</v>
      </c>
      <c r="C6" t="s">
        <v>23</v>
      </c>
      <c r="D6" t="s">
        <v>66</v>
      </c>
      <c r="E6">
        <v>1</v>
      </c>
      <c r="F6" t="s">
        <v>70</v>
      </c>
    </row>
    <row r="7" spans="1:6" x14ac:dyDescent="0.2">
      <c r="A7" t="s">
        <v>62</v>
      </c>
      <c r="B7" t="s">
        <v>63</v>
      </c>
      <c r="C7" t="s">
        <v>23</v>
      </c>
      <c r="D7" t="s">
        <v>67</v>
      </c>
      <c r="E7">
        <v>1</v>
      </c>
      <c r="F7" t="s">
        <v>70</v>
      </c>
    </row>
    <row r="8" spans="1:6" x14ac:dyDescent="0.2">
      <c r="A8" t="s">
        <v>62</v>
      </c>
      <c r="B8" t="s">
        <v>63</v>
      </c>
      <c r="C8" t="s">
        <v>23</v>
      </c>
      <c r="D8" t="s">
        <v>68</v>
      </c>
      <c r="E8">
        <v>1</v>
      </c>
      <c r="F8" t="s">
        <v>70</v>
      </c>
    </row>
    <row r="9" spans="1:6" x14ac:dyDescent="0.2">
      <c r="A9" t="s">
        <v>62</v>
      </c>
      <c r="B9" t="s">
        <v>63</v>
      </c>
      <c r="C9" t="s">
        <v>23</v>
      </c>
      <c r="D9" t="s">
        <v>24</v>
      </c>
      <c r="E9">
        <v>1</v>
      </c>
      <c r="F9" t="s">
        <v>72</v>
      </c>
    </row>
    <row r="10" spans="1:6" x14ac:dyDescent="0.2">
      <c r="A10" t="s">
        <v>62</v>
      </c>
      <c r="B10" t="s">
        <v>63</v>
      </c>
      <c r="C10" t="s">
        <v>23</v>
      </c>
      <c r="D10" t="s">
        <v>25</v>
      </c>
      <c r="E10">
        <v>1</v>
      </c>
      <c r="F10" t="s">
        <v>72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CF19-03DD-4400-A586-4BE624603C67}">
  <dimension ref="A1:C81"/>
  <sheetViews>
    <sheetView workbookViewId="0">
      <selection activeCell="A2" sqref="A2"/>
    </sheetView>
  </sheetViews>
  <sheetFormatPr defaultRowHeight="15" x14ac:dyDescent="0.2"/>
  <cols>
    <col min="1" max="1" width="19.37109375" style="1" bestFit="1" customWidth="1"/>
  </cols>
  <sheetData>
    <row r="1" spans="1:3" x14ac:dyDescent="0.2">
      <c r="A1" s="2" t="s">
        <v>46</v>
      </c>
      <c r="B1" s="9" t="s">
        <v>84</v>
      </c>
      <c r="C1" s="9" t="s">
        <v>76</v>
      </c>
    </row>
    <row r="2" spans="1:3" x14ac:dyDescent="0.2">
      <c r="A2" s="2" t="str" cm="1">
        <f t="array" ref="A2:A12">_xlfn.UNIQUE(_xlfn.FILTERXML("&lt;t&gt;&lt;s&gt;" &amp; _xlfn.TEXTJOIN("&lt;/s&gt;&lt;s&gt;", TRUE, Vegetar!A2:A1000, Kjøtt!A2:A1000,Fisk!A2:A1000) &amp; "&lt;/s&gt;&lt;/t&gt;", "//s"))</f>
        <v>Linsegryte</v>
      </c>
      <c r="B2" s="9" t="str">
        <f>_xlfn.CONCAT(_xlfn.IFNA(_xlfn.XLOOKUP(A2,Vegetar!$A$2:$A$1000,Vegetar!$B$2:$B$1000,,0,),""),_xlfn.IFNA(_xlfn.XLOOKUP(A2,Kjøtt!$A$2:$A$1000,Kjøtt!$B$2:$B$1000,,0,),""),_xlfn.IFNA(_xlfn.XLOOKUP(A2,Fisk!$A$2:$A$1000,Fisk!$B$2:$B$1000,,0,),""))</f>
        <v>Linser</v>
      </c>
      <c r="C2" s="9" t="str">
        <f>_xlfn.CONCAT(_xlfn.IFNA(_xlfn.XLOOKUP(A2,Vegetar!$A$2:$A$1000,Vegetar!$C$2:$C$1000,,0,),""),_xlfn.IFNA(_xlfn.XLOOKUP(A2,Kjøtt!$A$2:$A$1000,Kjøtt!$C$2:$C$1000,,0,),""),_xlfn.IFNA(_xlfn.XLOOKUP(A2,Fisk!$A$2:$A$1000,Fisk!$C$2:$C$1000,,0,),""))</f>
        <v>Ris</v>
      </c>
    </row>
    <row r="3" spans="1:3" x14ac:dyDescent="0.2">
      <c r="A3" s="2" t="str">
        <v>Linse pasta</v>
      </c>
      <c r="B3" s="9" t="str">
        <f>_xlfn.CONCAT(_xlfn.IFNA(_xlfn.XLOOKUP(A3,Vegetar!$A$2:$A$1000,Vegetar!$B$2:$B$1000,,0,),""),_xlfn.IFNA(_xlfn.XLOOKUP(A3,Kjøtt!$A$2:$A$1000,Kjøtt!$B$2:$B$1000,,0,),""),_xlfn.IFNA(_xlfn.XLOOKUP(A3,Fisk!$A$2:$A$1000,Fisk!$B$2:$B$1000,,0,),""))</f>
        <v>Linser</v>
      </c>
      <c r="C3" s="9" t="str">
        <f>_xlfn.CONCAT(_xlfn.IFNA(_xlfn.XLOOKUP(A3,Vegetar!$A$2:$A$1000,Vegetar!$C$2:$C$1000,,0,),""),_xlfn.IFNA(_xlfn.XLOOKUP(A3,Kjøtt!$A$2:$A$1000,Kjøtt!$C$2:$C$1000,,0,),""),_xlfn.IFNA(_xlfn.XLOOKUP(A3,Fisk!$A$2:$A$1000,Fisk!$C$2:$C$1000,,0,),""))</f>
        <v>Pasta</v>
      </c>
    </row>
    <row r="4" spans="1:3" x14ac:dyDescent="0.2">
      <c r="A4" s="2" t="str">
        <v>Taco</v>
      </c>
      <c r="B4" s="9" t="str">
        <f>_xlfn.CONCAT(_xlfn.IFNA(_xlfn.XLOOKUP(A4,Vegetar!$A$2:$A$1000,Vegetar!$B$2:$B$1000,,0,),""),_xlfn.IFNA(_xlfn.XLOOKUP(A4,Kjøtt!$A$2:$A$1000,Kjøtt!$B$2:$B$1000,,0,),""),_xlfn.IFNA(_xlfn.XLOOKUP(A4,Fisk!$A$2:$A$1000,Fisk!$B$2:$B$1000,,0,),""))</f>
        <v>Kjøttdeig</v>
      </c>
      <c r="C4" s="9" t="str">
        <f>_xlfn.CONCAT(_xlfn.IFNA(_xlfn.XLOOKUP(A4,Vegetar!$A$2:$A$1000,Vegetar!$C$2:$C$1000,,0,),""),_xlfn.IFNA(_xlfn.XLOOKUP(A4,Kjøtt!$A$2:$A$1000,Kjøtt!$C$2:$C$1000,,0,),""),_xlfn.IFNA(_xlfn.XLOOKUP(A4,Fisk!$A$2:$A$1000,Fisk!$C$2:$C$1000,,0,),""))</f>
        <v>Lefse</v>
      </c>
    </row>
    <row r="5" spans="1:3" x14ac:dyDescent="0.2">
      <c r="A5" s="2" t="str">
        <v>Spaghetti og kjøttdeig</v>
      </c>
      <c r="B5" s="9" t="str">
        <f>_xlfn.CONCAT(_xlfn.IFNA(_xlfn.XLOOKUP(A5,Vegetar!$A$2:$A$1000,Vegetar!$B$2:$B$1000,,0,),""),_xlfn.IFNA(_xlfn.XLOOKUP(A5,Kjøtt!$A$2:$A$1000,Kjøtt!$B$2:$B$1000,,0,),""),_xlfn.IFNA(_xlfn.XLOOKUP(A5,Fisk!$A$2:$A$1000,Fisk!$B$2:$B$1000,,0,),""))</f>
        <v>Kjøttdeig</v>
      </c>
      <c r="C5" s="9" t="str">
        <f>_xlfn.CONCAT(_xlfn.IFNA(_xlfn.XLOOKUP(A5,Vegetar!$A$2:$A$1000,Vegetar!$C$2:$C$1000,,0,),""),_xlfn.IFNA(_xlfn.XLOOKUP(A5,Kjøtt!$A$2:$A$1000,Kjøtt!$C$2:$C$1000,,0,),""),_xlfn.IFNA(_xlfn.XLOOKUP(A5,Fisk!$A$2:$A$1000,Fisk!$C$2:$C$1000,,0,),""))</f>
        <v>Pasta</v>
      </c>
    </row>
    <row r="6" spans="1:3" x14ac:dyDescent="0.2">
      <c r="A6" s="2" t="str">
        <v>Wok med kylling</v>
      </c>
      <c r="B6" s="9" t="str">
        <f>_xlfn.CONCAT(_xlfn.IFNA(_xlfn.XLOOKUP(A6,Vegetar!$A$2:$A$1000,Vegetar!$B$2:$B$1000,,0,),""),_xlfn.IFNA(_xlfn.XLOOKUP(A6,Kjøtt!$A$2:$A$1000,Kjøtt!$B$2:$B$1000,,0,),""),_xlfn.IFNA(_xlfn.XLOOKUP(A6,Fisk!$A$2:$A$1000,Fisk!$B$2:$B$1000,,0,),""))</f>
        <v>Kylling</v>
      </c>
      <c r="C6" s="9" t="str">
        <f>_xlfn.CONCAT(_xlfn.IFNA(_xlfn.XLOOKUP(A6,Vegetar!$A$2:$A$1000,Vegetar!$C$2:$C$1000,,0,),""),_xlfn.IFNA(_xlfn.XLOOKUP(A6,Kjøtt!$A$2:$A$1000,Kjøtt!$C$2:$C$1000,,0,),""),_xlfn.IFNA(_xlfn.XLOOKUP(A6,Fisk!$A$2:$A$1000,Fisk!$C$2:$C$1000,,0,),""))</f>
        <v>Ris</v>
      </c>
    </row>
    <row r="7" spans="1:3" x14ac:dyDescent="0.2">
      <c r="A7" s="2" t="str">
        <v>Wok med biff</v>
      </c>
      <c r="B7" s="9" t="str">
        <f>_xlfn.CONCAT(_xlfn.IFNA(_xlfn.XLOOKUP(A7,Vegetar!$A$2:$A$1000,Vegetar!$B$2:$B$1000,,0,),""),_xlfn.IFNA(_xlfn.XLOOKUP(A7,Kjøtt!$A$2:$A$1000,Kjøtt!$B$2:$B$1000,,0,),""),_xlfn.IFNA(_xlfn.XLOOKUP(A7,Fisk!$A$2:$A$1000,Fisk!$B$2:$B$1000,,0,),""))</f>
        <v>Biff</v>
      </c>
      <c r="C7" s="9" t="str">
        <f>_xlfn.CONCAT(_xlfn.IFNA(_xlfn.XLOOKUP(A7,Vegetar!$A$2:$A$1000,Vegetar!$C$2:$C$1000,,0,),""),_xlfn.IFNA(_xlfn.XLOOKUP(A7,Kjøtt!$A$2:$A$1000,Kjøtt!$C$2:$C$1000,,0,),""),_xlfn.IFNA(_xlfn.XLOOKUP(A7,Fisk!$A$2:$A$1000,Fisk!$C$2:$C$1000,,0,),""))</f>
        <v>Nudler</v>
      </c>
    </row>
    <row r="8" spans="1:3" x14ac:dyDescent="0.2">
      <c r="A8" s="2" t="str">
        <v>Pesto kylling</v>
      </c>
      <c r="B8" s="9" t="str">
        <f>_xlfn.CONCAT(_xlfn.IFNA(_xlfn.XLOOKUP(A8,Vegetar!$A$2:$A$1000,Vegetar!$B$2:$B$1000,,0,),""),_xlfn.IFNA(_xlfn.XLOOKUP(A8,Kjøtt!$A$2:$A$1000,Kjøtt!$B$2:$B$1000,,0,),""),_xlfn.IFNA(_xlfn.XLOOKUP(A8,Fisk!$A$2:$A$1000,Fisk!$B$2:$B$1000,,0,),""))</f>
        <v>Kylling</v>
      </c>
      <c r="C8" s="9" t="str">
        <f>_xlfn.CONCAT(_xlfn.IFNA(_xlfn.XLOOKUP(A8,Vegetar!$A$2:$A$1000,Vegetar!$C$2:$C$1000,,0,),""),_xlfn.IFNA(_xlfn.XLOOKUP(A8,Kjøtt!$A$2:$A$1000,Kjøtt!$C$2:$C$1000,,0,),""),_xlfn.IFNA(_xlfn.XLOOKUP(A8,Fisk!$A$2:$A$1000,Fisk!$C$2:$C$1000,,0,),""))</f>
        <v>Pasta</v>
      </c>
    </row>
    <row r="9" spans="1:3" x14ac:dyDescent="0.2">
      <c r="A9" s="2" t="str">
        <v>Sticky kjøttdeig</v>
      </c>
      <c r="B9" s="9" t="str">
        <f>_xlfn.CONCAT(_xlfn.IFNA(_xlfn.XLOOKUP(A9,Vegetar!$A$2:$A$1000,Vegetar!$B$2:$B$1000,,0,),""),_xlfn.IFNA(_xlfn.XLOOKUP(A9,Kjøtt!$A$2:$A$1000,Kjøtt!$B$2:$B$1000,,0,),""),_xlfn.IFNA(_xlfn.XLOOKUP(A9,Fisk!$A$2:$A$1000,Fisk!$B$2:$B$1000,,0,),""))</f>
        <v>Kjøttdeig</v>
      </c>
      <c r="C9" s="9" t="str">
        <f>_xlfn.CONCAT(_xlfn.IFNA(_xlfn.XLOOKUP(A9,Vegetar!$A$2:$A$1000,Vegetar!$C$2:$C$1000,,0,),""),_xlfn.IFNA(_xlfn.XLOOKUP(A9,Kjøtt!$A$2:$A$1000,Kjøtt!$C$2:$C$1000,,0,),""),_xlfn.IFNA(_xlfn.XLOOKUP(A9,Fisk!$A$2:$A$1000,Fisk!$C$2:$C$1000,,0,),""))</f>
        <v>Ris</v>
      </c>
    </row>
    <row r="10" spans="1:3" x14ac:dyDescent="0.2">
      <c r="A10" s="2" t="str">
        <v>Solveigs kyllinggryte</v>
      </c>
      <c r="B10" s="9" t="str">
        <f>_xlfn.CONCAT(_xlfn.IFNA(_xlfn.XLOOKUP(A10,Vegetar!$A$2:$A$1000,Vegetar!$B$2:$B$1000,,0,),""),_xlfn.IFNA(_xlfn.XLOOKUP(A10,Kjøtt!$A$2:$A$1000,Kjøtt!$B$2:$B$1000,,0,),""),_xlfn.IFNA(_xlfn.XLOOKUP(A10,Fisk!$A$2:$A$1000,Fisk!$B$2:$B$1000,,0,),""))</f>
        <v>Kylling</v>
      </c>
      <c r="C10" s="9" t="str">
        <f>_xlfn.CONCAT(_xlfn.IFNA(_xlfn.XLOOKUP(A10,Vegetar!$A$2:$A$1000,Vegetar!$C$2:$C$1000,,0,),""),_xlfn.IFNA(_xlfn.XLOOKUP(A10,Kjøtt!$A$2:$A$1000,Kjøtt!$C$2:$C$1000,,0,),""),_xlfn.IFNA(_xlfn.XLOOKUP(A10,Fisk!$A$2:$A$1000,Fisk!$C$2:$C$1000,,0,),""))</f>
        <v>Ris</v>
      </c>
    </row>
    <row r="11" spans="1:3" x14ac:dyDescent="0.2">
      <c r="A11" s="2" t="str">
        <v>Paprikakylling form</v>
      </c>
      <c r="B11" s="9" t="str">
        <f>_xlfn.CONCAT(_xlfn.IFNA(_xlfn.XLOOKUP(A11,Vegetar!$A$2:$A$1000,Vegetar!$B$2:$B$1000,,0,),""),_xlfn.IFNA(_xlfn.XLOOKUP(A11,Kjøtt!$A$2:$A$1000,Kjøtt!$B$2:$B$1000,,0,),""),_xlfn.IFNA(_xlfn.XLOOKUP(A11,Fisk!$A$2:$A$1000,Fisk!$B$2:$B$1000,,0,),""))</f>
        <v>Kylling</v>
      </c>
      <c r="C11" s="9" t="str">
        <f>_xlfn.CONCAT(_xlfn.IFNA(_xlfn.XLOOKUP(A11,Vegetar!$A$2:$A$1000,Vegetar!$C$2:$C$1000,,0,),""),_xlfn.IFNA(_xlfn.XLOOKUP(A11,Kjøtt!$A$2:$A$1000,Kjøtt!$C$2:$C$1000,,0,),""),_xlfn.IFNA(_xlfn.XLOOKUP(A11,Fisk!$A$2:$A$1000,Fisk!$C$2:$C$1000,,0,),""))</f>
        <v>Potet</v>
      </c>
    </row>
    <row r="12" spans="1:3" x14ac:dyDescent="0.2">
      <c r="A12" s="2" t="str">
        <v>Mango torsk</v>
      </c>
      <c r="B12" s="9" t="str">
        <f>_xlfn.CONCAT(_xlfn.IFNA(_xlfn.XLOOKUP(A12,Vegetar!$A$2:$A$1000,Vegetar!$B$2:$B$1000,,0,),""),_xlfn.IFNA(_xlfn.XLOOKUP(A12,Kjøtt!$A$2:$A$1000,Kjøtt!$B$2:$B$1000,,0,),""),_xlfn.IFNA(_xlfn.XLOOKUP(A12,Fisk!$A$2:$A$1000,Fisk!$B$2:$B$1000,,0,),""))</f>
        <v>Torsk</v>
      </c>
      <c r="C12" s="9" t="str">
        <f>_xlfn.CONCAT(_xlfn.IFNA(_xlfn.XLOOKUP(A12,Vegetar!$A$2:$A$1000,Vegetar!$C$2:$C$1000,,0,),""),_xlfn.IFNA(_xlfn.XLOOKUP(A12,Kjøtt!$A$2:$A$1000,Kjøtt!$C$2:$C$1000,,0,),""),_xlfn.IFNA(_xlfn.XLOOKUP(A12,Fisk!$A$2:$A$1000,Fisk!$C$2:$C$1000,,0,),""))</f>
        <v>Ris</v>
      </c>
    </row>
    <row r="13" spans="1:3" x14ac:dyDescent="0.2">
      <c r="A13" s="2"/>
      <c r="B13" s="9" t="str">
        <f>_xlfn.CONCAT(_xlfn.IFNA(_xlfn.XLOOKUP(A13,Vegetar!$A$2:$A$1000,Vegetar!$B$2:$B$1000,,0,),""),_xlfn.IFNA(_xlfn.XLOOKUP(A13,Kjøtt!$A$2:$A$1000,Kjøtt!$B$2:$B$1000,,0,),""),_xlfn.IFNA(_xlfn.XLOOKUP(A13,Fisk!$A$2:$A$1000,Fisk!$B$2:$B$1000,,0,),""))</f>
        <v/>
      </c>
      <c r="C13" s="9" t="str">
        <f>_xlfn.CONCAT(_xlfn.IFNA(_xlfn.XLOOKUP(A13,Vegetar!$A$2:$A$1000,Vegetar!$C$2:$C$1000,,0,),""),_xlfn.IFNA(_xlfn.XLOOKUP(A13,Kjøtt!$A$2:$A$1000,Kjøtt!$C$2:$C$1000,,0,),""),_xlfn.IFNA(_xlfn.XLOOKUP(A13,Fisk!$A$2:$A$1000,Fisk!$C$2:$C$1000,,0,),""))</f>
        <v/>
      </c>
    </row>
    <row r="14" spans="1:3" x14ac:dyDescent="0.2">
      <c r="A14" s="2"/>
      <c r="B14" s="9" t="str">
        <f>_xlfn.CONCAT(_xlfn.IFNA(_xlfn.XLOOKUP(A14,Vegetar!$A$2:$A$1000,Vegetar!$B$2:$B$1000,,0,),""),_xlfn.IFNA(_xlfn.XLOOKUP(A14,Kjøtt!$A$2:$A$1000,Kjøtt!$B$2:$B$1000,,0,),""),_xlfn.IFNA(_xlfn.XLOOKUP(A14,Fisk!$A$2:$A$1000,Fisk!$B$2:$B$1000,,0,),""))</f>
        <v/>
      </c>
      <c r="C14" s="9" t="str">
        <f>_xlfn.CONCAT(_xlfn.IFNA(_xlfn.XLOOKUP(A14,Vegetar!$A$2:$A$1000,Vegetar!$C$2:$C$1000,,0,),""),_xlfn.IFNA(_xlfn.XLOOKUP(A14,Kjøtt!$A$2:$A$1000,Kjøtt!$C$2:$C$1000,,0,),""),_xlfn.IFNA(_xlfn.XLOOKUP(A14,Fisk!$A$2:$A$1000,Fisk!$C$2:$C$1000,,0,),""))</f>
        <v/>
      </c>
    </row>
    <row r="15" spans="1:3" x14ac:dyDescent="0.2">
      <c r="A15" s="2"/>
      <c r="B15" s="9" t="str">
        <f>_xlfn.CONCAT(_xlfn.IFNA(_xlfn.XLOOKUP(A15,Vegetar!$A$2:$A$1000,Vegetar!$B$2:$B$1000,,0,),""),_xlfn.IFNA(_xlfn.XLOOKUP(A15,Kjøtt!$A$2:$A$1000,Kjøtt!$B$2:$B$1000,,0,),""),_xlfn.IFNA(_xlfn.XLOOKUP(A15,Fisk!$A$2:$A$1000,Fisk!$B$2:$B$1000,,0,),""))</f>
        <v/>
      </c>
      <c r="C15" s="9" t="str">
        <f>_xlfn.CONCAT(_xlfn.IFNA(_xlfn.XLOOKUP(A15,Vegetar!$A$2:$A$1000,Vegetar!$C$2:$C$1000,,0,),""),_xlfn.IFNA(_xlfn.XLOOKUP(A15,Kjøtt!$A$2:$A$1000,Kjøtt!$C$2:$C$1000,,0,),""),_xlfn.IFNA(_xlfn.XLOOKUP(A15,Fisk!$A$2:$A$1000,Fisk!$C$2:$C$1000,,0,),""))</f>
        <v/>
      </c>
    </row>
    <row r="16" spans="1:3" x14ac:dyDescent="0.2">
      <c r="A16" s="2"/>
      <c r="B16" s="9" t="str">
        <f>_xlfn.CONCAT(_xlfn.IFNA(_xlfn.XLOOKUP(A16,Vegetar!$A$2:$A$1000,Vegetar!$B$2:$B$1000,,0,),""),_xlfn.IFNA(_xlfn.XLOOKUP(A16,Kjøtt!$A$2:$A$1000,Kjøtt!$B$2:$B$1000,,0,),""),_xlfn.IFNA(_xlfn.XLOOKUP(A16,Fisk!$A$2:$A$1000,Fisk!$B$2:$B$1000,,0,),""))</f>
        <v/>
      </c>
      <c r="C16" s="9" t="str">
        <f>_xlfn.CONCAT(_xlfn.IFNA(_xlfn.XLOOKUP(A16,Vegetar!$A$2:$A$1000,Vegetar!$C$2:$C$1000,,0,),""),_xlfn.IFNA(_xlfn.XLOOKUP(A16,Kjøtt!$A$2:$A$1000,Kjøtt!$C$2:$C$1000,,0,),""),_xlfn.IFNA(_xlfn.XLOOKUP(A16,Fisk!$A$2:$A$1000,Fisk!$C$2:$C$1000,,0,),""))</f>
        <v/>
      </c>
    </row>
    <row r="17" spans="1:3" x14ac:dyDescent="0.2">
      <c r="A17" s="2"/>
      <c r="B17" s="9" t="str">
        <f>_xlfn.CONCAT(_xlfn.IFNA(_xlfn.XLOOKUP(A17,Vegetar!$A$2:$A$1000,Vegetar!$B$2:$B$1000,,0,),""),_xlfn.IFNA(_xlfn.XLOOKUP(A17,Kjøtt!$A$2:$A$1000,Kjøtt!$B$2:$B$1000,,0,),""),_xlfn.IFNA(_xlfn.XLOOKUP(A17,Fisk!$A$2:$A$1000,Fisk!$B$2:$B$1000,,0,),""))</f>
        <v/>
      </c>
      <c r="C17" s="9" t="str">
        <f>_xlfn.CONCAT(_xlfn.IFNA(_xlfn.XLOOKUP(A17,Vegetar!$A$2:$A$1000,Vegetar!$C$2:$C$1000,,0,),""),_xlfn.IFNA(_xlfn.XLOOKUP(A17,Kjøtt!$A$2:$A$1000,Kjøtt!$C$2:$C$1000,,0,),""),_xlfn.IFNA(_xlfn.XLOOKUP(A17,Fisk!$A$2:$A$1000,Fisk!$C$2:$C$1000,,0,),""))</f>
        <v/>
      </c>
    </row>
    <row r="18" spans="1:3" x14ac:dyDescent="0.2">
      <c r="A18" s="2"/>
      <c r="B18" s="9" t="str">
        <f>_xlfn.CONCAT(_xlfn.IFNA(_xlfn.XLOOKUP(A18,Vegetar!$A$2:$A$1000,Vegetar!$B$2:$B$1000,,0,),""),_xlfn.IFNA(_xlfn.XLOOKUP(A18,Kjøtt!$A$2:$A$1000,Kjøtt!$B$2:$B$1000,,0,),""),_xlfn.IFNA(_xlfn.XLOOKUP(A18,Fisk!$A$2:$A$1000,Fisk!$B$2:$B$1000,,0,),""))</f>
        <v/>
      </c>
      <c r="C18" s="9" t="str">
        <f>_xlfn.CONCAT(_xlfn.IFNA(_xlfn.XLOOKUP(A18,Vegetar!$A$2:$A$1000,Vegetar!$C$2:$C$1000,,0,),""),_xlfn.IFNA(_xlfn.XLOOKUP(A18,Kjøtt!$A$2:$A$1000,Kjøtt!$C$2:$C$1000,,0,),""),_xlfn.IFNA(_xlfn.XLOOKUP(A18,Fisk!$A$2:$A$1000,Fisk!$C$2:$C$1000,,0,),""))</f>
        <v/>
      </c>
    </row>
    <row r="19" spans="1:3" x14ac:dyDescent="0.2">
      <c r="A19" s="2"/>
      <c r="B19" s="9" t="str">
        <f>_xlfn.CONCAT(_xlfn.IFNA(_xlfn.XLOOKUP(A19,Vegetar!$A$2:$A$1000,Vegetar!$B$2:$B$1000,,0,),""),_xlfn.IFNA(_xlfn.XLOOKUP(A19,Kjøtt!$A$2:$A$1000,Kjøtt!$B$2:$B$1000,,0,),""),_xlfn.IFNA(_xlfn.XLOOKUP(A19,Fisk!$A$2:$A$1000,Fisk!$B$2:$B$1000,,0,),""))</f>
        <v/>
      </c>
      <c r="C19" s="9" t="str">
        <f>_xlfn.CONCAT(_xlfn.IFNA(_xlfn.XLOOKUP(A19,Vegetar!$A$2:$A$1000,Vegetar!$C$2:$C$1000,,0,),""),_xlfn.IFNA(_xlfn.XLOOKUP(A19,Kjøtt!$A$2:$A$1000,Kjøtt!$C$2:$C$1000,,0,),""),_xlfn.IFNA(_xlfn.XLOOKUP(A19,Fisk!$A$2:$A$1000,Fisk!$C$2:$C$1000,,0,),""))</f>
        <v/>
      </c>
    </row>
    <row r="20" spans="1:3" x14ac:dyDescent="0.2">
      <c r="A20" s="2"/>
      <c r="B20" s="9" t="str">
        <f>_xlfn.CONCAT(_xlfn.IFNA(_xlfn.XLOOKUP(A20,Vegetar!$A$2:$A$1000,Vegetar!$B$2:$B$1000,,0,),""),_xlfn.IFNA(_xlfn.XLOOKUP(A20,Kjøtt!$A$2:$A$1000,Kjøtt!$B$2:$B$1000,,0,),""),_xlfn.IFNA(_xlfn.XLOOKUP(A20,Fisk!$A$2:$A$1000,Fisk!$B$2:$B$1000,,0,),""))</f>
        <v/>
      </c>
      <c r="C20" s="9" t="str">
        <f>_xlfn.CONCAT(_xlfn.IFNA(_xlfn.XLOOKUP(A20,Vegetar!$A$2:$A$1000,Vegetar!$C$2:$C$1000,,0,),""),_xlfn.IFNA(_xlfn.XLOOKUP(A20,Kjøtt!$A$2:$A$1000,Kjøtt!$C$2:$C$1000,,0,),""),_xlfn.IFNA(_xlfn.XLOOKUP(A20,Fisk!$A$2:$A$1000,Fisk!$C$2:$C$1000,,0,),""))</f>
        <v/>
      </c>
    </row>
    <row r="21" spans="1:3" x14ac:dyDescent="0.2">
      <c r="A21" s="2"/>
      <c r="B21" s="9" t="str">
        <f>_xlfn.CONCAT(_xlfn.IFNA(_xlfn.XLOOKUP(A21,Vegetar!$A$2:$A$1000,Vegetar!$B$2:$B$1000,,0,),""),_xlfn.IFNA(_xlfn.XLOOKUP(A21,Kjøtt!$A$2:$A$1000,Kjøtt!$B$2:$B$1000,,0,),""),_xlfn.IFNA(_xlfn.XLOOKUP(A21,Fisk!$A$2:$A$1000,Fisk!$B$2:$B$1000,,0,),""))</f>
        <v/>
      </c>
      <c r="C21" s="9" t="str">
        <f>_xlfn.CONCAT(_xlfn.IFNA(_xlfn.XLOOKUP(A21,Vegetar!$A$2:$A$1000,Vegetar!$C$2:$C$1000,,0,),""),_xlfn.IFNA(_xlfn.XLOOKUP(A21,Kjøtt!$A$2:$A$1000,Kjøtt!$C$2:$C$1000,,0,),""),_xlfn.IFNA(_xlfn.XLOOKUP(A21,Fisk!$A$2:$A$1000,Fisk!$C$2:$C$1000,,0,),""))</f>
        <v/>
      </c>
    </row>
    <row r="22" spans="1:3" x14ac:dyDescent="0.2">
      <c r="A22" s="2"/>
      <c r="B22" s="9" t="str">
        <f>_xlfn.CONCAT(_xlfn.IFNA(_xlfn.XLOOKUP(A22,Vegetar!$A$2:$A$1000,Vegetar!$B$2:$B$1000,,0,),""),_xlfn.IFNA(_xlfn.XLOOKUP(A22,Kjøtt!$A$2:$A$1000,Kjøtt!$B$2:$B$1000,,0,),""),_xlfn.IFNA(_xlfn.XLOOKUP(A22,Fisk!$A$2:$A$1000,Fisk!$B$2:$B$1000,,0,),""))</f>
        <v/>
      </c>
      <c r="C22" s="9" t="str">
        <f>_xlfn.CONCAT(_xlfn.IFNA(_xlfn.XLOOKUP(A22,Vegetar!$A$2:$A$1000,Vegetar!$C$2:$C$1000,,0,),""),_xlfn.IFNA(_xlfn.XLOOKUP(A22,Kjøtt!$A$2:$A$1000,Kjøtt!$C$2:$C$1000,,0,),""),_xlfn.IFNA(_xlfn.XLOOKUP(A22,Fisk!$A$2:$A$1000,Fisk!$C$2:$C$1000,,0,),""))</f>
        <v/>
      </c>
    </row>
    <row r="23" spans="1:3" x14ac:dyDescent="0.2">
      <c r="A23" s="2"/>
      <c r="B23" s="9" t="str">
        <f>_xlfn.CONCAT(_xlfn.IFNA(_xlfn.XLOOKUP(A23,Vegetar!$A$2:$A$1000,Vegetar!$B$2:$B$1000,,0,),""),_xlfn.IFNA(_xlfn.XLOOKUP(A23,Kjøtt!$A$2:$A$1000,Kjøtt!$B$2:$B$1000,,0,),""),_xlfn.IFNA(_xlfn.XLOOKUP(A23,Fisk!$A$2:$A$1000,Fisk!$B$2:$B$1000,,0,),""))</f>
        <v/>
      </c>
      <c r="C23" s="9" t="str">
        <f>_xlfn.CONCAT(_xlfn.IFNA(_xlfn.XLOOKUP(A23,Vegetar!$A$2:$A$1000,Vegetar!$C$2:$C$1000,,0,),""),_xlfn.IFNA(_xlfn.XLOOKUP(A23,Kjøtt!$A$2:$A$1000,Kjøtt!$C$2:$C$1000,,0,),""),_xlfn.IFNA(_xlfn.XLOOKUP(A23,Fisk!$A$2:$A$1000,Fisk!$C$2:$C$1000,,0,),""))</f>
        <v/>
      </c>
    </row>
    <row r="24" spans="1:3" x14ac:dyDescent="0.2">
      <c r="A24" s="2"/>
      <c r="B24" s="9" t="str">
        <f>_xlfn.CONCAT(_xlfn.IFNA(_xlfn.XLOOKUP(A24,Vegetar!$A$2:$A$1000,Vegetar!$B$2:$B$1000,,0,),""),_xlfn.IFNA(_xlfn.XLOOKUP(A24,Kjøtt!$A$2:$A$1000,Kjøtt!$B$2:$B$1000,,0,),""),_xlfn.IFNA(_xlfn.XLOOKUP(A24,Fisk!$A$2:$A$1000,Fisk!$B$2:$B$1000,,0,),""))</f>
        <v/>
      </c>
      <c r="C24" s="9" t="str">
        <f>_xlfn.CONCAT(_xlfn.IFNA(_xlfn.XLOOKUP(A24,Vegetar!$A$2:$A$1000,Vegetar!$C$2:$C$1000,,0,),""),_xlfn.IFNA(_xlfn.XLOOKUP(A24,Kjøtt!$A$2:$A$1000,Kjøtt!$C$2:$C$1000,,0,),""),_xlfn.IFNA(_xlfn.XLOOKUP(A24,Fisk!$A$2:$A$1000,Fisk!$C$2:$C$1000,,0,),""))</f>
        <v/>
      </c>
    </row>
    <row r="25" spans="1:3" x14ac:dyDescent="0.2">
      <c r="A25" s="2"/>
      <c r="B25" s="9" t="str">
        <f>_xlfn.CONCAT(_xlfn.IFNA(_xlfn.XLOOKUP(A25,Vegetar!$A$2:$A$1000,Vegetar!$B$2:$B$1000,,0,),""),_xlfn.IFNA(_xlfn.XLOOKUP(A25,Kjøtt!$A$2:$A$1000,Kjøtt!$B$2:$B$1000,,0,),""),_xlfn.IFNA(_xlfn.XLOOKUP(A25,Fisk!$A$2:$A$1000,Fisk!$B$2:$B$1000,,0,),""))</f>
        <v/>
      </c>
      <c r="C25" s="9" t="str">
        <f>_xlfn.CONCAT(_xlfn.IFNA(_xlfn.XLOOKUP(A25,Vegetar!$A$2:$A$1000,Vegetar!$C$2:$C$1000,,0,),""),_xlfn.IFNA(_xlfn.XLOOKUP(A25,Kjøtt!$A$2:$A$1000,Kjøtt!$C$2:$C$1000,,0,),""),_xlfn.IFNA(_xlfn.XLOOKUP(A25,Fisk!$A$2:$A$1000,Fisk!$C$2:$C$1000,,0,),""))</f>
        <v/>
      </c>
    </row>
    <row r="26" spans="1:3" x14ac:dyDescent="0.2">
      <c r="A26" s="2"/>
      <c r="B26" s="9" t="str">
        <f>_xlfn.CONCAT(_xlfn.IFNA(_xlfn.XLOOKUP(A26,Vegetar!$A$2:$A$1000,Vegetar!$B$2:$B$1000,,0,),""),_xlfn.IFNA(_xlfn.XLOOKUP(A26,Kjøtt!$A$2:$A$1000,Kjøtt!$B$2:$B$1000,,0,),""),_xlfn.IFNA(_xlfn.XLOOKUP(A26,Fisk!$A$2:$A$1000,Fisk!$B$2:$B$1000,,0,),""))</f>
        <v/>
      </c>
      <c r="C26" s="9" t="str">
        <f>_xlfn.CONCAT(_xlfn.IFNA(_xlfn.XLOOKUP(A26,Vegetar!$A$2:$A$1000,Vegetar!$C$2:$C$1000,,0,),""),_xlfn.IFNA(_xlfn.XLOOKUP(A26,Kjøtt!$A$2:$A$1000,Kjøtt!$C$2:$C$1000,,0,),""),_xlfn.IFNA(_xlfn.XLOOKUP(A26,Fisk!$A$2:$A$1000,Fisk!$C$2:$C$1000,,0,),""))</f>
        <v/>
      </c>
    </row>
    <row r="27" spans="1:3" x14ac:dyDescent="0.2">
      <c r="A27" s="2"/>
      <c r="B27" s="9" t="str">
        <f>_xlfn.CONCAT(_xlfn.IFNA(_xlfn.XLOOKUP(A27,Vegetar!$A$2:$A$1000,Vegetar!$B$2:$B$1000,,0,),""),_xlfn.IFNA(_xlfn.XLOOKUP(A27,Kjøtt!$A$2:$A$1000,Kjøtt!$B$2:$B$1000,,0,),""),_xlfn.IFNA(_xlfn.XLOOKUP(A27,Fisk!$A$2:$A$1000,Fisk!$B$2:$B$1000,,0,),""))</f>
        <v/>
      </c>
      <c r="C27" s="9" t="str">
        <f>_xlfn.CONCAT(_xlfn.IFNA(_xlfn.XLOOKUP(A27,Vegetar!$A$2:$A$1000,Vegetar!$C$2:$C$1000,,0,),""),_xlfn.IFNA(_xlfn.XLOOKUP(A27,Kjøtt!$A$2:$A$1000,Kjøtt!$C$2:$C$1000,,0,),""),_xlfn.IFNA(_xlfn.XLOOKUP(A27,Fisk!$A$2:$A$1000,Fisk!$C$2:$C$1000,,0,),""))</f>
        <v/>
      </c>
    </row>
    <row r="28" spans="1:3" x14ac:dyDescent="0.2">
      <c r="A28" s="2"/>
      <c r="B28" s="9" t="str">
        <f>_xlfn.CONCAT(_xlfn.IFNA(_xlfn.XLOOKUP(A28,Vegetar!$A$2:$A$1000,Vegetar!$B$2:$B$1000,,0,),""),_xlfn.IFNA(_xlfn.XLOOKUP(A28,Kjøtt!$A$2:$A$1000,Kjøtt!$B$2:$B$1000,,0,),""),_xlfn.IFNA(_xlfn.XLOOKUP(A28,Fisk!$A$2:$A$1000,Fisk!$B$2:$B$1000,,0,),""))</f>
        <v/>
      </c>
      <c r="C28" s="9" t="str">
        <f>_xlfn.CONCAT(_xlfn.IFNA(_xlfn.XLOOKUP(A28,Vegetar!$A$2:$A$1000,Vegetar!$C$2:$C$1000,,0,),""),_xlfn.IFNA(_xlfn.XLOOKUP(A28,Kjøtt!$A$2:$A$1000,Kjøtt!$C$2:$C$1000,,0,),""),_xlfn.IFNA(_xlfn.XLOOKUP(A28,Fisk!$A$2:$A$1000,Fisk!$C$2:$C$1000,,0,),""))</f>
        <v/>
      </c>
    </row>
    <row r="29" spans="1:3" x14ac:dyDescent="0.2">
      <c r="A29" s="2"/>
      <c r="B29" s="9" t="str">
        <f>_xlfn.CONCAT(_xlfn.IFNA(_xlfn.XLOOKUP(A29,Vegetar!$A$2:$A$1000,Vegetar!$B$2:$B$1000,,0,),""),_xlfn.IFNA(_xlfn.XLOOKUP(A29,Kjøtt!$A$2:$A$1000,Kjøtt!$B$2:$B$1000,,0,),""),_xlfn.IFNA(_xlfn.XLOOKUP(A29,Fisk!$A$2:$A$1000,Fisk!$B$2:$B$1000,,0,),""))</f>
        <v/>
      </c>
      <c r="C29" s="9" t="str">
        <f>_xlfn.CONCAT(_xlfn.IFNA(_xlfn.XLOOKUP(A29,Vegetar!$A$2:$A$1000,Vegetar!$C$2:$C$1000,,0,),""),_xlfn.IFNA(_xlfn.XLOOKUP(A29,Kjøtt!$A$2:$A$1000,Kjøtt!$C$2:$C$1000,,0,),""),_xlfn.IFNA(_xlfn.XLOOKUP(A29,Fisk!$A$2:$A$1000,Fisk!$C$2:$C$1000,,0,),""))</f>
        <v/>
      </c>
    </row>
    <row r="30" spans="1:3" x14ac:dyDescent="0.2">
      <c r="A30" s="2"/>
      <c r="B30" s="9" t="str">
        <f>_xlfn.CONCAT(_xlfn.IFNA(_xlfn.XLOOKUP(A30,Vegetar!$A$2:$A$1000,Vegetar!$B$2:$B$1000,,0,),""),_xlfn.IFNA(_xlfn.XLOOKUP(A30,Kjøtt!$A$2:$A$1000,Kjøtt!$B$2:$B$1000,,0,),""),_xlfn.IFNA(_xlfn.XLOOKUP(A30,Fisk!$A$2:$A$1000,Fisk!$B$2:$B$1000,,0,),""))</f>
        <v/>
      </c>
      <c r="C30" s="9" t="str">
        <f>_xlfn.CONCAT(_xlfn.IFNA(_xlfn.XLOOKUP(A30,Vegetar!$A$2:$A$1000,Vegetar!$C$2:$C$1000,,0,),""),_xlfn.IFNA(_xlfn.XLOOKUP(A30,Kjøtt!$A$2:$A$1000,Kjøtt!$C$2:$C$1000,,0,),""),_xlfn.IFNA(_xlfn.XLOOKUP(A30,Fisk!$A$2:$A$1000,Fisk!$C$2:$C$1000,,0,),""))</f>
        <v/>
      </c>
    </row>
    <row r="31" spans="1:3" x14ac:dyDescent="0.2">
      <c r="A31" s="2"/>
      <c r="B31" s="9" t="str">
        <f>_xlfn.CONCAT(_xlfn.IFNA(_xlfn.XLOOKUP(A31,Vegetar!$A$2:$A$1000,Vegetar!$B$2:$B$1000,,0,),""),_xlfn.IFNA(_xlfn.XLOOKUP(A31,Kjøtt!$A$2:$A$1000,Kjøtt!$B$2:$B$1000,,0,),""),_xlfn.IFNA(_xlfn.XLOOKUP(A31,Fisk!$A$2:$A$1000,Fisk!$B$2:$B$1000,,0,),""))</f>
        <v/>
      </c>
      <c r="C31" s="9" t="str">
        <f>_xlfn.CONCAT(_xlfn.IFNA(_xlfn.XLOOKUP(A31,Vegetar!$A$2:$A$1000,Vegetar!$C$2:$C$1000,,0,),""),_xlfn.IFNA(_xlfn.XLOOKUP(A31,Kjøtt!$A$2:$A$1000,Kjøtt!$C$2:$C$1000,,0,),""),_xlfn.IFNA(_xlfn.XLOOKUP(A31,Fisk!$A$2:$A$1000,Fisk!$C$2:$C$1000,,0,),""))</f>
        <v/>
      </c>
    </row>
    <row r="32" spans="1:3" x14ac:dyDescent="0.2">
      <c r="A32" s="2"/>
      <c r="B32" s="9" t="str">
        <f>_xlfn.CONCAT(_xlfn.IFNA(_xlfn.XLOOKUP(A32,Vegetar!$A$2:$A$1000,Vegetar!$B$2:$B$1000,,0,),""),_xlfn.IFNA(_xlfn.XLOOKUP(A32,Kjøtt!$A$2:$A$1000,Kjøtt!$B$2:$B$1000,,0,),""),_xlfn.IFNA(_xlfn.XLOOKUP(A32,Fisk!$A$2:$A$1000,Fisk!$B$2:$B$1000,,0,),""))</f>
        <v/>
      </c>
      <c r="C32" s="9" t="str">
        <f>_xlfn.CONCAT(_xlfn.IFNA(_xlfn.XLOOKUP(A32,Vegetar!$A$2:$A$1000,Vegetar!$C$2:$C$1000,,0,),""),_xlfn.IFNA(_xlfn.XLOOKUP(A32,Kjøtt!$A$2:$A$1000,Kjøtt!$C$2:$C$1000,,0,),""),_xlfn.IFNA(_xlfn.XLOOKUP(A32,Fisk!$A$2:$A$1000,Fisk!$C$2:$C$1000,,0,),""))</f>
        <v/>
      </c>
    </row>
    <row r="33" spans="1:3" x14ac:dyDescent="0.2">
      <c r="A33" s="2"/>
      <c r="B33" s="9" t="str">
        <f>_xlfn.CONCAT(_xlfn.IFNA(_xlfn.XLOOKUP(A33,Vegetar!$A$2:$A$1000,Vegetar!$B$2:$B$1000,,0,),""),_xlfn.IFNA(_xlfn.XLOOKUP(A33,Kjøtt!$A$2:$A$1000,Kjøtt!$B$2:$B$1000,,0,),""),_xlfn.IFNA(_xlfn.XLOOKUP(A33,Fisk!$A$2:$A$1000,Fisk!$B$2:$B$1000,,0,),""))</f>
        <v/>
      </c>
      <c r="C33" s="9" t="str">
        <f>_xlfn.CONCAT(_xlfn.IFNA(_xlfn.XLOOKUP(A33,Vegetar!$A$2:$A$1000,Vegetar!$C$2:$C$1000,,0,),""),_xlfn.IFNA(_xlfn.XLOOKUP(A33,Kjøtt!$A$2:$A$1000,Kjøtt!$C$2:$C$1000,,0,),""),_xlfn.IFNA(_xlfn.XLOOKUP(A33,Fisk!$A$2:$A$1000,Fisk!$C$2:$C$1000,,0,),""))</f>
        <v/>
      </c>
    </row>
    <row r="34" spans="1:3" x14ac:dyDescent="0.2">
      <c r="A34" s="2"/>
      <c r="B34" s="9" t="str">
        <f>_xlfn.CONCAT(_xlfn.IFNA(_xlfn.XLOOKUP(A34,Vegetar!$A$2:$A$1000,Vegetar!$B$2:$B$1000,,0,),""),_xlfn.IFNA(_xlfn.XLOOKUP(A34,Kjøtt!$A$2:$A$1000,Kjøtt!$B$2:$B$1000,,0,),""),_xlfn.IFNA(_xlfn.XLOOKUP(A34,Fisk!$A$2:$A$1000,Fisk!$B$2:$B$1000,,0,),""))</f>
        <v/>
      </c>
      <c r="C34" s="9" t="str">
        <f>_xlfn.CONCAT(_xlfn.IFNA(_xlfn.XLOOKUP(A34,Vegetar!$A$2:$A$1000,Vegetar!$C$2:$C$1000,,0,),""),_xlfn.IFNA(_xlfn.XLOOKUP(A34,Kjøtt!$A$2:$A$1000,Kjøtt!$C$2:$C$1000,,0,),""),_xlfn.IFNA(_xlfn.XLOOKUP(A34,Fisk!$A$2:$A$1000,Fisk!$C$2:$C$1000,,0,),""))</f>
        <v/>
      </c>
    </row>
    <row r="35" spans="1:3" x14ac:dyDescent="0.2">
      <c r="A35" s="2"/>
      <c r="B35" s="9" t="str">
        <f>_xlfn.CONCAT(_xlfn.IFNA(_xlfn.XLOOKUP(A35,Vegetar!$A$2:$A$1000,Vegetar!$B$2:$B$1000,,0,),""),_xlfn.IFNA(_xlfn.XLOOKUP(A35,Kjøtt!$A$2:$A$1000,Kjøtt!$B$2:$B$1000,,0,),""),_xlfn.IFNA(_xlfn.XLOOKUP(A35,Fisk!$A$2:$A$1000,Fisk!$B$2:$B$1000,,0,),""))</f>
        <v/>
      </c>
      <c r="C35" s="9" t="str">
        <f>_xlfn.CONCAT(_xlfn.IFNA(_xlfn.XLOOKUP(A35,Vegetar!$A$2:$A$1000,Vegetar!$C$2:$C$1000,,0,),""),_xlfn.IFNA(_xlfn.XLOOKUP(A35,Kjøtt!$A$2:$A$1000,Kjøtt!$C$2:$C$1000,,0,),""),_xlfn.IFNA(_xlfn.XLOOKUP(A35,Fisk!$A$2:$A$1000,Fisk!$C$2:$C$1000,,0,),""))</f>
        <v/>
      </c>
    </row>
    <row r="36" spans="1:3" x14ac:dyDescent="0.2">
      <c r="A36" s="2"/>
      <c r="B36" s="9" t="str">
        <f>_xlfn.CONCAT(_xlfn.IFNA(_xlfn.XLOOKUP(A36,Vegetar!$A$2:$A$1000,Vegetar!$B$2:$B$1000,,0,),""),_xlfn.IFNA(_xlfn.XLOOKUP(A36,Kjøtt!$A$2:$A$1000,Kjøtt!$B$2:$B$1000,,0,),""),_xlfn.IFNA(_xlfn.XLOOKUP(A36,Fisk!$A$2:$A$1000,Fisk!$B$2:$B$1000,,0,),""))</f>
        <v/>
      </c>
      <c r="C36" s="9" t="str">
        <f>_xlfn.CONCAT(_xlfn.IFNA(_xlfn.XLOOKUP(A36,Vegetar!$A$2:$A$1000,Vegetar!$C$2:$C$1000,,0,),""),_xlfn.IFNA(_xlfn.XLOOKUP(A36,Kjøtt!$A$2:$A$1000,Kjøtt!$C$2:$C$1000,,0,),""),_xlfn.IFNA(_xlfn.XLOOKUP(A36,Fisk!$A$2:$A$1000,Fisk!$C$2:$C$1000,,0,),""))</f>
        <v/>
      </c>
    </row>
    <row r="37" spans="1:3" x14ac:dyDescent="0.2">
      <c r="A37" s="2"/>
      <c r="B37" s="9" t="str">
        <f>_xlfn.CONCAT(_xlfn.IFNA(_xlfn.XLOOKUP(A37,Vegetar!$A$2:$A$1000,Vegetar!$B$2:$B$1000,,0,),""),_xlfn.IFNA(_xlfn.XLOOKUP(A37,Kjøtt!$A$2:$A$1000,Kjøtt!$B$2:$B$1000,,0,),""),_xlfn.IFNA(_xlfn.XLOOKUP(A37,Fisk!$A$2:$A$1000,Fisk!$B$2:$B$1000,,0,),""))</f>
        <v/>
      </c>
      <c r="C37" s="9" t="str">
        <f>_xlfn.CONCAT(_xlfn.IFNA(_xlfn.XLOOKUP(A37,Vegetar!$A$2:$A$1000,Vegetar!$C$2:$C$1000,,0,),""),_xlfn.IFNA(_xlfn.XLOOKUP(A37,Kjøtt!$A$2:$A$1000,Kjøtt!$C$2:$C$1000,,0,),""),_xlfn.IFNA(_xlfn.XLOOKUP(A37,Fisk!$A$2:$A$1000,Fisk!$C$2:$C$1000,,0,),""))</f>
        <v/>
      </c>
    </row>
    <row r="38" spans="1:3" x14ac:dyDescent="0.2">
      <c r="A38" s="2"/>
      <c r="B38" s="9" t="str">
        <f>_xlfn.CONCAT(_xlfn.IFNA(_xlfn.XLOOKUP(A38,Vegetar!$A$2:$A$1000,Vegetar!$B$2:$B$1000,,0,),""),_xlfn.IFNA(_xlfn.XLOOKUP(A38,Kjøtt!$A$2:$A$1000,Kjøtt!$B$2:$B$1000,,0,),""),_xlfn.IFNA(_xlfn.XLOOKUP(A38,Fisk!$A$2:$A$1000,Fisk!$B$2:$B$1000,,0,),""))</f>
        <v/>
      </c>
      <c r="C38" s="9" t="str">
        <f>_xlfn.CONCAT(_xlfn.IFNA(_xlfn.XLOOKUP(A38,Vegetar!$A$2:$A$1000,Vegetar!$C$2:$C$1000,,0,),""),_xlfn.IFNA(_xlfn.XLOOKUP(A38,Kjøtt!$A$2:$A$1000,Kjøtt!$C$2:$C$1000,,0,),""),_xlfn.IFNA(_xlfn.XLOOKUP(A38,Fisk!$A$2:$A$1000,Fisk!$C$2:$C$1000,,0,),""))</f>
        <v/>
      </c>
    </row>
    <row r="39" spans="1:3" x14ac:dyDescent="0.2">
      <c r="A39" s="2"/>
      <c r="B39" s="9" t="str">
        <f>_xlfn.CONCAT(_xlfn.IFNA(_xlfn.XLOOKUP(A39,Vegetar!$A$2:$A$1000,Vegetar!$B$2:$B$1000,,0,),""),_xlfn.IFNA(_xlfn.XLOOKUP(A39,Kjøtt!$A$2:$A$1000,Kjøtt!$B$2:$B$1000,,0,),""),_xlfn.IFNA(_xlfn.XLOOKUP(A39,Fisk!$A$2:$A$1000,Fisk!$B$2:$B$1000,,0,),""))</f>
        <v/>
      </c>
      <c r="C39" s="9" t="str">
        <f>_xlfn.CONCAT(_xlfn.IFNA(_xlfn.XLOOKUP(A39,Vegetar!$A$2:$A$1000,Vegetar!$C$2:$C$1000,,0,),""),_xlfn.IFNA(_xlfn.XLOOKUP(A39,Kjøtt!$A$2:$A$1000,Kjøtt!$C$2:$C$1000,,0,),""),_xlfn.IFNA(_xlfn.XLOOKUP(A39,Fisk!$A$2:$A$1000,Fisk!$C$2:$C$1000,,0,),""))</f>
        <v/>
      </c>
    </row>
    <row r="40" spans="1:3" x14ac:dyDescent="0.2">
      <c r="A40" s="2"/>
      <c r="B40" s="9" t="str">
        <f>_xlfn.CONCAT(_xlfn.IFNA(_xlfn.XLOOKUP(A40,Vegetar!$A$2:$A$1000,Vegetar!$B$2:$B$1000,,0,),""),_xlfn.IFNA(_xlfn.XLOOKUP(A40,Kjøtt!$A$2:$A$1000,Kjøtt!$B$2:$B$1000,,0,),""),_xlfn.IFNA(_xlfn.XLOOKUP(A40,Fisk!$A$2:$A$1000,Fisk!$B$2:$B$1000,,0,),""))</f>
        <v/>
      </c>
      <c r="C40" s="9" t="str">
        <f>_xlfn.CONCAT(_xlfn.IFNA(_xlfn.XLOOKUP(A40,Vegetar!$A$2:$A$1000,Vegetar!$C$2:$C$1000,,0,),""),_xlfn.IFNA(_xlfn.XLOOKUP(A40,Kjøtt!$A$2:$A$1000,Kjøtt!$C$2:$C$1000,,0,),""),_xlfn.IFNA(_xlfn.XLOOKUP(A40,Fisk!$A$2:$A$1000,Fisk!$C$2:$C$1000,,0,),""))</f>
        <v/>
      </c>
    </row>
    <row r="41" spans="1:3" x14ac:dyDescent="0.2">
      <c r="A41" s="2"/>
      <c r="B41" s="9" t="str">
        <f>_xlfn.CONCAT(_xlfn.IFNA(_xlfn.XLOOKUP(A41,Vegetar!$A$2:$A$1000,Vegetar!$B$2:$B$1000,,0,),""),_xlfn.IFNA(_xlfn.XLOOKUP(A41,Kjøtt!$A$2:$A$1000,Kjøtt!$B$2:$B$1000,,0,),""),_xlfn.IFNA(_xlfn.XLOOKUP(A41,Fisk!$A$2:$A$1000,Fisk!$B$2:$B$1000,,0,),""))</f>
        <v/>
      </c>
      <c r="C41" s="9" t="str">
        <f>_xlfn.CONCAT(_xlfn.IFNA(_xlfn.XLOOKUP(A41,Vegetar!$A$2:$A$1000,Vegetar!$C$2:$C$1000,,0,),""),_xlfn.IFNA(_xlfn.XLOOKUP(A41,Kjøtt!$A$2:$A$1000,Kjøtt!$C$2:$C$1000,,0,),""),_xlfn.IFNA(_xlfn.XLOOKUP(A41,Fisk!$A$2:$A$1000,Fisk!$C$2:$C$1000,,0,),""))</f>
        <v/>
      </c>
    </row>
    <row r="42" spans="1:3" x14ac:dyDescent="0.2">
      <c r="A42" s="2"/>
      <c r="B42" s="9" t="str">
        <f>_xlfn.CONCAT(_xlfn.IFNA(_xlfn.XLOOKUP(A42,Vegetar!$A$2:$A$1000,Vegetar!$B$2:$B$1000,,0,),""),_xlfn.IFNA(_xlfn.XLOOKUP(A42,Kjøtt!$A$2:$A$1000,Kjøtt!$B$2:$B$1000,,0,),""),_xlfn.IFNA(_xlfn.XLOOKUP(A42,Fisk!$A$2:$A$1000,Fisk!$B$2:$B$1000,,0,),""))</f>
        <v/>
      </c>
      <c r="C42" s="9" t="str">
        <f>_xlfn.CONCAT(_xlfn.IFNA(_xlfn.XLOOKUP(A42,Vegetar!$A$2:$A$1000,Vegetar!$C$2:$C$1000,,0,),""),_xlfn.IFNA(_xlfn.XLOOKUP(A42,Kjøtt!$A$2:$A$1000,Kjøtt!$C$2:$C$1000,,0,),""),_xlfn.IFNA(_xlfn.XLOOKUP(A42,Fisk!$A$2:$A$1000,Fisk!$C$2:$C$1000,,0,),""))</f>
        <v/>
      </c>
    </row>
    <row r="43" spans="1:3" x14ac:dyDescent="0.2">
      <c r="A43" s="2"/>
      <c r="B43" s="9" t="str">
        <f>_xlfn.CONCAT(_xlfn.IFNA(_xlfn.XLOOKUP(A43,Vegetar!$A$2:$A$1000,Vegetar!$B$2:$B$1000,,0,),""),_xlfn.IFNA(_xlfn.XLOOKUP(A43,Kjøtt!$A$2:$A$1000,Kjøtt!$B$2:$B$1000,,0,),""),_xlfn.IFNA(_xlfn.XLOOKUP(A43,Fisk!$A$2:$A$1000,Fisk!$B$2:$B$1000,,0,),""))</f>
        <v/>
      </c>
      <c r="C43" s="9" t="str">
        <f>_xlfn.CONCAT(_xlfn.IFNA(_xlfn.XLOOKUP(A43,Vegetar!$A$2:$A$1000,Vegetar!$C$2:$C$1000,,0,),""),_xlfn.IFNA(_xlfn.XLOOKUP(A43,Kjøtt!$A$2:$A$1000,Kjøtt!$C$2:$C$1000,,0,),""),_xlfn.IFNA(_xlfn.XLOOKUP(A43,Fisk!$A$2:$A$1000,Fisk!$C$2:$C$1000,,0,),""))</f>
        <v/>
      </c>
    </row>
    <row r="44" spans="1:3" x14ac:dyDescent="0.2">
      <c r="A44" s="2"/>
      <c r="B44" s="9" t="str">
        <f>_xlfn.CONCAT(_xlfn.IFNA(_xlfn.XLOOKUP(A44,Vegetar!$A$2:$A$1000,Vegetar!$B$2:$B$1000,,0,),""),_xlfn.IFNA(_xlfn.XLOOKUP(A44,Kjøtt!$A$2:$A$1000,Kjøtt!$B$2:$B$1000,,0,),""),_xlfn.IFNA(_xlfn.XLOOKUP(A44,Fisk!$A$2:$A$1000,Fisk!$B$2:$B$1000,,0,),""))</f>
        <v/>
      </c>
      <c r="C44" s="9" t="str">
        <f>_xlfn.CONCAT(_xlfn.IFNA(_xlfn.XLOOKUP(A44,Vegetar!$A$2:$A$1000,Vegetar!$C$2:$C$1000,,0,),""),_xlfn.IFNA(_xlfn.XLOOKUP(A44,Kjøtt!$A$2:$A$1000,Kjøtt!$C$2:$C$1000,,0,),""),_xlfn.IFNA(_xlfn.XLOOKUP(A44,Fisk!$A$2:$A$1000,Fisk!$C$2:$C$1000,,0,),""))</f>
        <v/>
      </c>
    </row>
    <row r="45" spans="1:3" x14ac:dyDescent="0.2">
      <c r="A45" s="2"/>
      <c r="B45" s="9" t="str">
        <f>_xlfn.CONCAT(_xlfn.IFNA(_xlfn.XLOOKUP(A45,Vegetar!$A$2:$A$1000,Vegetar!$B$2:$B$1000,,0,),""),_xlfn.IFNA(_xlfn.XLOOKUP(A45,Kjøtt!$A$2:$A$1000,Kjøtt!$B$2:$B$1000,,0,),""),_xlfn.IFNA(_xlfn.XLOOKUP(A45,Fisk!$A$2:$A$1000,Fisk!$B$2:$B$1000,,0,),""))</f>
        <v/>
      </c>
      <c r="C45" s="9" t="str">
        <f>_xlfn.CONCAT(_xlfn.IFNA(_xlfn.XLOOKUP(A45,Vegetar!$A$2:$A$1000,Vegetar!$C$2:$C$1000,,0,),""),_xlfn.IFNA(_xlfn.XLOOKUP(A45,Kjøtt!$A$2:$A$1000,Kjøtt!$C$2:$C$1000,,0,),""),_xlfn.IFNA(_xlfn.XLOOKUP(A45,Fisk!$A$2:$A$1000,Fisk!$C$2:$C$1000,,0,),""))</f>
        <v/>
      </c>
    </row>
    <row r="46" spans="1:3" x14ac:dyDescent="0.2">
      <c r="A46" s="2"/>
      <c r="B46" s="9" t="str">
        <f>_xlfn.CONCAT(_xlfn.IFNA(_xlfn.XLOOKUP(A46,Vegetar!$A$2:$A$1000,Vegetar!$B$2:$B$1000,,0,),""),_xlfn.IFNA(_xlfn.XLOOKUP(A46,Kjøtt!$A$2:$A$1000,Kjøtt!$B$2:$B$1000,,0,),""),_xlfn.IFNA(_xlfn.XLOOKUP(A46,Fisk!$A$2:$A$1000,Fisk!$B$2:$B$1000,,0,),""))</f>
        <v/>
      </c>
      <c r="C46" s="9" t="str">
        <f>_xlfn.CONCAT(_xlfn.IFNA(_xlfn.XLOOKUP(A46,Vegetar!$A$2:$A$1000,Vegetar!$C$2:$C$1000,,0,),""),_xlfn.IFNA(_xlfn.XLOOKUP(A46,Kjøtt!$A$2:$A$1000,Kjøtt!$C$2:$C$1000,,0,),""),_xlfn.IFNA(_xlfn.XLOOKUP(A46,Fisk!$A$2:$A$1000,Fisk!$C$2:$C$1000,,0,),""))</f>
        <v/>
      </c>
    </row>
    <row r="47" spans="1:3" x14ac:dyDescent="0.2">
      <c r="A47" s="2"/>
      <c r="B47" s="9" t="str">
        <f>_xlfn.CONCAT(_xlfn.IFNA(_xlfn.XLOOKUP(A47,Vegetar!$A$2:$A$1000,Vegetar!$B$2:$B$1000,,0,),""),_xlfn.IFNA(_xlfn.XLOOKUP(A47,Kjøtt!$A$2:$A$1000,Kjøtt!$B$2:$B$1000,,0,),""),_xlfn.IFNA(_xlfn.XLOOKUP(A47,Fisk!$A$2:$A$1000,Fisk!$B$2:$B$1000,,0,),""))</f>
        <v/>
      </c>
      <c r="C47" s="9" t="str">
        <f>_xlfn.CONCAT(_xlfn.IFNA(_xlfn.XLOOKUP(A47,Vegetar!$A$2:$A$1000,Vegetar!$C$2:$C$1000,,0,),""),_xlfn.IFNA(_xlfn.XLOOKUP(A47,Kjøtt!$A$2:$A$1000,Kjøtt!$C$2:$C$1000,,0,),""),_xlfn.IFNA(_xlfn.XLOOKUP(A47,Fisk!$A$2:$A$1000,Fisk!$C$2:$C$1000,,0,),""))</f>
        <v/>
      </c>
    </row>
    <row r="48" spans="1:3" x14ac:dyDescent="0.2">
      <c r="A48" s="2"/>
      <c r="B48" s="9" t="str">
        <f>_xlfn.CONCAT(_xlfn.IFNA(_xlfn.XLOOKUP(A48,Vegetar!$A$2:$A$1000,Vegetar!$B$2:$B$1000,,0,),""),_xlfn.IFNA(_xlfn.XLOOKUP(A48,Kjøtt!$A$2:$A$1000,Kjøtt!$B$2:$B$1000,,0,),""),_xlfn.IFNA(_xlfn.XLOOKUP(A48,Fisk!$A$2:$A$1000,Fisk!$B$2:$B$1000,,0,),""))</f>
        <v/>
      </c>
      <c r="C48" s="9" t="str">
        <f>_xlfn.CONCAT(_xlfn.IFNA(_xlfn.XLOOKUP(A48,Vegetar!$A$2:$A$1000,Vegetar!$C$2:$C$1000,,0,),""),_xlfn.IFNA(_xlfn.XLOOKUP(A48,Kjøtt!$A$2:$A$1000,Kjøtt!$C$2:$C$1000,,0,),""),_xlfn.IFNA(_xlfn.XLOOKUP(A48,Fisk!$A$2:$A$1000,Fisk!$C$2:$C$1000,,0,),""))</f>
        <v/>
      </c>
    </row>
    <row r="49" spans="1:3" x14ac:dyDescent="0.2">
      <c r="A49" s="2"/>
      <c r="B49" s="9" t="str">
        <f>_xlfn.CONCAT(_xlfn.IFNA(_xlfn.XLOOKUP(A49,Vegetar!$A$2:$A$1000,Vegetar!$B$2:$B$1000,,0,),""),_xlfn.IFNA(_xlfn.XLOOKUP(A49,Kjøtt!$A$2:$A$1000,Kjøtt!$B$2:$B$1000,,0,),""),_xlfn.IFNA(_xlfn.XLOOKUP(A49,Fisk!$A$2:$A$1000,Fisk!$B$2:$B$1000,,0,),""))</f>
        <v/>
      </c>
      <c r="C49" s="9" t="str">
        <f>_xlfn.CONCAT(_xlfn.IFNA(_xlfn.XLOOKUP(A49,Vegetar!$A$2:$A$1000,Vegetar!$C$2:$C$1000,,0,),""),_xlfn.IFNA(_xlfn.XLOOKUP(A49,Kjøtt!$A$2:$A$1000,Kjøtt!$C$2:$C$1000,,0,),""),_xlfn.IFNA(_xlfn.XLOOKUP(A49,Fisk!$A$2:$A$1000,Fisk!$C$2:$C$1000,,0,),""))</f>
        <v/>
      </c>
    </row>
    <row r="50" spans="1:3" x14ac:dyDescent="0.2">
      <c r="A50" s="2"/>
      <c r="B50" s="9" t="str">
        <f>_xlfn.CONCAT(_xlfn.IFNA(_xlfn.XLOOKUP(A50,Vegetar!$A$2:$A$1000,Vegetar!$B$2:$B$1000,,0,),""),_xlfn.IFNA(_xlfn.XLOOKUP(A50,Kjøtt!$A$2:$A$1000,Kjøtt!$B$2:$B$1000,,0,),""),_xlfn.IFNA(_xlfn.XLOOKUP(A50,Fisk!$A$2:$A$1000,Fisk!$B$2:$B$1000,,0,),""))</f>
        <v/>
      </c>
      <c r="C50" s="9" t="str">
        <f>_xlfn.CONCAT(_xlfn.IFNA(_xlfn.XLOOKUP(A50,Vegetar!$A$2:$A$1000,Vegetar!$C$2:$C$1000,,0,),""),_xlfn.IFNA(_xlfn.XLOOKUP(A50,Kjøtt!$A$2:$A$1000,Kjøtt!$C$2:$C$1000,,0,),""),_xlfn.IFNA(_xlfn.XLOOKUP(A50,Fisk!$A$2:$A$1000,Fisk!$C$2:$C$1000,,0,),""))</f>
        <v/>
      </c>
    </row>
    <row r="51" spans="1:3" x14ac:dyDescent="0.2">
      <c r="A51" s="2"/>
      <c r="B51" s="9" t="str">
        <f>_xlfn.CONCAT(_xlfn.IFNA(_xlfn.XLOOKUP(A51,Vegetar!$A$2:$A$1000,Vegetar!$B$2:$B$1000,,0,),""),_xlfn.IFNA(_xlfn.XLOOKUP(A51,Kjøtt!$A$2:$A$1000,Kjøtt!$B$2:$B$1000,,0,),""),_xlfn.IFNA(_xlfn.XLOOKUP(A51,Fisk!$A$2:$A$1000,Fisk!$B$2:$B$1000,,0,),""))</f>
        <v/>
      </c>
      <c r="C51" s="9" t="str">
        <f>_xlfn.CONCAT(_xlfn.IFNA(_xlfn.XLOOKUP(A51,Vegetar!$A$2:$A$1000,Vegetar!$C$2:$C$1000,,0,),""),_xlfn.IFNA(_xlfn.XLOOKUP(A51,Kjøtt!$A$2:$A$1000,Kjøtt!$C$2:$C$1000,,0,),""),_xlfn.IFNA(_xlfn.XLOOKUP(A51,Fisk!$A$2:$A$1000,Fisk!$C$2:$C$1000,,0,),""))</f>
        <v/>
      </c>
    </row>
    <row r="52" spans="1:3" x14ac:dyDescent="0.2">
      <c r="A52" s="2"/>
      <c r="B52" s="9" t="str">
        <f>_xlfn.CONCAT(_xlfn.IFNA(_xlfn.XLOOKUP(A52,Vegetar!$A$2:$A$1000,Vegetar!$B$2:$B$1000,,0,),""),_xlfn.IFNA(_xlfn.XLOOKUP(A52,Kjøtt!$A$2:$A$1000,Kjøtt!$B$2:$B$1000,,0,),""),_xlfn.IFNA(_xlfn.XLOOKUP(A52,Fisk!$A$2:$A$1000,Fisk!$B$2:$B$1000,,0,),""))</f>
        <v/>
      </c>
      <c r="C52" s="9" t="str">
        <f>_xlfn.CONCAT(_xlfn.IFNA(_xlfn.XLOOKUP(A52,Vegetar!$A$2:$A$1000,Vegetar!$C$2:$C$1000,,0,),""),_xlfn.IFNA(_xlfn.XLOOKUP(A52,Kjøtt!$A$2:$A$1000,Kjøtt!$C$2:$C$1000,,0,),""),_xlfn.IFNA(_xlfn.XLOOKUP(A52,Fisk!$A$2:$A$1000,Fisk!$C$2:$C$1000,,0,),""))</f>
        <v/>
      </c>
    </row>
    <row r="53" spans="1:3" x14ac:dyDescent="0.2">
      <c r="B53" t="str">
        <f>_xlfn.CONCAT(_xlfn.IFNA(_xlfn.XLOOKUP(A53,Vegetar!$A$2:$A$1000,Vegetar!$B$2:$B$1000,,0,),""),_xlfn.IFNA(_xlfn.XLOOKUP(A53,Kjøtt!$A$2:$A$1000,Kjøtt!$B$2:$B$1000,,0,),""),_xlfn.IFNA(_xlfn.XLOOKUP(A53,Fisk!$A$2:$A$1000,Fisk!$B$2:$B$1000,,0,),""))</f>
        <v/>
      </c>
      <c r="C53" t="str">
        <f>_xlfn.CONCAT(_xlfn.IFNA(_xlfn.XLOOKUP(A53,Vegetar!$A$2:$A$1000,Vegetar!$C$2:$C$1000,,0,),""),_xlfn.IFNA(_xlfn.XLOOKUP(A53,Kjøtt!$A$2:$A$1000,Kjøtt!$C$2:$C$1000,,0,),""),_xlfn.IFNA(_xlfn.XLOOKUP(A53,Fisk!$A$2:$A$1000,Fisk!$C$2:$C$1000,,0,),""))</f>
        <v/>
      </c>
    </row>
    <row r="54" spans="1:3" x14ac:dyDescent="0.2">
      <c r="B54" t="str">
        <f>_xlfn.CONCAT(_xlfn.IFNA(_xlfn.XLOOKUP(A54,Vegetar!$A$2:$A$1000,Vegetar!$B$2:$B$1000,,0,),""),_xlfn.IFNA(_xlfn.XLOOKUP(A54,Kjøtt!$A$2:$A$1000,Kjøtt!$B$2:$B$1000,,0,),""),_xlfn.IFNA(_xlfn.XLOOKUP(A54,Fisk!$A$2:$A$1000,Fisk!$B$2:$B$1000,,0,),""))</f>
        <v/>
      </c>
      <c r="C54" t="str">
        <f>_xlfn.CONCAT(_xlfn.IFNA(_xlfn.XLOOKUP(A54,Vegetar!$A$2:$A$1000,Vegetar!$C$2:$C$1000,,0,),""),_xlfn.IFNA(_xlfn.XLOOKUP(A54,Kjøtt!$A$2:$A$1000,Kjøtt!$C$2:$C$1000,,0,),""),_xlfn.IFNA(_xlfn.XLOOKUP(A54,Fisk!$A$2:$A$1000,Fisk!$C$2:$C$1000,,0,),""))</f>
        <v/>
      </c>
    </row>
    <row r="55" spans="1:3" x14ac:dyDescent="0.2">
      <c r="B55" t="str">
        <f>_xlfn.CONCAT(_xlfn.IFNA(_xlfn.XLOOKUP(A55,Vegetar!$A$2:$A$1000,Vegetar!$B$2:$B$1000,,0,),""),_xlfn.IFNA(_xlfn.XLOOKUP(A55,Kjøtt!$A$2:$A$1000,Kjøtt!$B$2:$B$1000,,0,),""),_xlfn.IFNA(_xlfn.XLOOKUP(A55,Fisk!$A$2:$A$1000,Fisk!$B$2:$B$1000,,0,),""))</f>
        <v/>
      </c>
      <c r="C55" t="str">
        <f>_xlfn.CONCAT(_xlfn.IFNA(_xlfn.XLOOKUP(A55,Vegetar!$A$2:$A$1000,Vegetar!$C$2:$C$1000,,0,),""),_xlfn.IFNA(_xlfn.XLOOKUP(A55,Kjøtt!$A$2:$A$1000,Kjøtt!$C$2:$C$1000,,0,),""),_xlfn.IFNA(_xlfn.XLOOKUP(A55,Fisk!$A$2:$A$1000,Fisk!$C$2:$C$1000,,0,),""))</f>
        <v/>
      </c>
    </row>
    <row r="56" spans="1:3" x14ac:dyDescent="0.2">
      <c r="B56" t="str">
        <f>_xlfn.CONCAT(_xlfn.IFNA(_xlfn.XLOOKUP(A56,Vegetar!$A$2:$A$1000,Vegetar!$B$2:$B$1000,,0,),""),_xlfn.IFNA(_xlfn.XLOOKUP(A56,Kjøtt!$A$2:$A$1000,Kjøtt!$B$2:$B$1000,,0,),""),_xlfn.IFNA(_xlfn.XLOOKUP(A56,Fisk!$A$2:$A$1000,Fisk!$B$2:$B$1000,,0,),""))</f>
        <v/>
      </c>
      <c r="C56" t="str">
        <f>_xlfn.CONCAT(_xlfn.IFNA(_xlfn.XLOOKUP(A56,Vegetar!$A$2:$A$1000,Vegetar!$C$2:$C$1000,,0,),""),_xlfn.IFNA(_xlfn.XLOOKUP(A56,Kjøtt!$A$2:$A$1000,Kjøtt!$C$2:$C$1000,,0,),""),_xlfn.IFNA(_xlfn.XLOOKUP(A56,Fisk!$A$2:$A$1000,Fisk!$C$2:$C$1000,,0,),""))</f>
        <v/>
      </c>
    </row>
    <row r="57" spans="1:3" x14ac:dyDescent="0.2">
      <c r="B57" t="str">
        <f>_xlfn.CONCAT(_xlfn.IFNA(_xlfn.XLOOKUP(A57,Vegetar!$A$2:$A$1000,Vegetar!$B$2:$B$1000,,0,),""),_xlfn.IFNA(_xlfn.XLOOKUP(A57,Kjøtt!$A$2:$A$1000,Kjøtt!$B$2:$B$1000,,0,),""),_xlfn.IFNA(_xlfn.XLOOKUP(A57,Fisk!$A$2:$A$1000,Fisk!$B$2:$B$1000,,0,),""))</f>
        <v/>
      </c>
      <c r="C57" t="str">
        <f>_xlfn.CONCAT(_xlfn.IFNA(_xlfn.XLOOKUP(A57,Vegetar!$A$2:$A$1000,Vegetar!$C$2:$C$1000,,0,),""),_xlfn.IFNA(_xlfn.XLOOKUP(A57,Kjøtt!$A$2:$A$1000,Kjøtt!$C$2:$C$1000,,0,),""),_xlfn.IFNA(_xlfn.XLOOKUP(A57,Fisk!$A$2:$A$1000,Fisk!$C$2:$C$1000,,0,),""))</f>
        <v/>
      </c>
    </row>
    <row r="58" spans="1:3" x14ac:dyDescent="0.2">
      <c r="B58" t="str">
        <f>_xlfn.CONCAT(_xlfn.IFNA(_xlfn.XLOOKUP(A58,Vegetar!$A$2:$A$1000,Vegetar!$B$2:$B$1000,,0,),""),_xlfn.IFNA(_xlfn.XLOOKUP(A58,Kjøtt!$A$2:$A$1000,Kjøtt!$B$2:$B$1000,,0,),""),_xlfn.IFNA(_xlfn.XLOOKUP(A58,Fisk!$A$2:$A$1000,Fisk!$B$2:$B$1000,,0,),""))</f>
        <v/>
      </c>
      <c r="C58" t="str">
        <f>_xlfn.CONCAT(_xlfn.IFNA(_xlfn.XLOOKUP(A58,Vegetar!$A$2:$A$1000,Vegetar!$C$2:$C$1000,,0,),""),_xlfn.IFNA(_xlfn.XLOOKUP(A58,Kjøtt!$A$2:$A$1000,Kjøtt!$C$2:$C$1000,,0,),""),_xlfn.IFNA(_xlfn.XLOOKUP(A58,Fisk!$A$2:$A$1000,Fisk!$C$2:$C$1000,,0,),""))</f>
        <v/>
      </c>
    </row>
    <row r="59" spans="1:3" x14ac:dyDescent="0.2">
      <c r="B59" t="str">
        <f>_xlfn.CONCAT(_xlfn.IFNA(_xlfn.XLOOKUP(A59,Vegetar!$A$2:$A$1000,Vegetar!$B$2:$B$1000,,0,),""),_xlfn.IFNA(_xlfn.XLOOKUP(A59,Kjøtt!$A$2:$A$1000,Kjøtt!$B$2:$B$1000,,0,),""),_xlfn.IFNA(_xlfn.XLOOKUP(A59,Fisk!$A$2:$A$1000,Fisk!$B$2:$B$1000,,0,),""))</f>
        <v/>
      </c>
      <c r="C59" t="str">
        <f>_xlfn.CONCAT(_xlfn.IFNA(_xlfn.XLOOKUP(A59,Vegetar!$A$2:$A$1000,Vegetar!$C$2:$C$1000,,0,),""),_xlfn.IFNA(_xlfn.XLOOKUP(A59,Kjøtt!$A$2:$A$1000,Kjøtt!$C$2:$C$1000,,0,),""),_xlfn.IFNA(_xlfn.XLOOKUP(A59,Fisk!$A$2:$A$1000,Fisk!$C$2:$C$1000,,0,),""))</f>
        <v/>
      </c>
    </row>
    <row r="60" spans="1:3" x14ac:dyDescent="0.2">
      <c r="B60" t="str">
        <f>_xlfn.CONCAT(_xlfn.IFNA(_xlfn.XLOOKUP(A60,Vegetar!$A$2:$A$1000,Vegetar!$B$2:$B$1000,,0,),""),_xlfn.IFNA(_xlfn.XLOOKUP(A60,Kjøtt!$A$2:$A$1000,Kjøtt!$B$2:$B$1000,,0,),""),_xlfn.IFNA(_xlfn.XLOOKUP(A60,Fisk!$A$2:$A$1000,Fisk!$B$2:$B$1000,,0,),""))</f>
        <v/>
      </c>
      <c r="C60" t="str">
        <f>_xlfn.CONCAT(_xlfn.IFNA(_xlfn.XLOOKUP(A60,Vegetar!$A$2:$A$1000,Vegetar!$C$2:$C$1000,,0,),""),_xlfn.IFNA(_xlfn.XLOOKUP(A60,Kjøtt!$A$2:$A$1000,Kjøtt!$C$2:$C$1000,,0,),""),_xlfn.IFNA(_xlfn.XLOOKUP(A60,Fisk!$A$2:$A$1000,Fisk!$C$2:$C$1000,,0,),""))</f>
        <v/>
      </c>
    </row>
    <row r="61" spans="1:3" x14ac:dyDescent="0.2">
      <c r="B61" t="str">
        <f>_xlfn.CONCAT(_xlfn.IFNA(_xlfn.XLOOKUP(A61,Vegetar!$A$2:$A$1000,Vegetar!$B$2:$B$1000,,0,),""),_xlfn.IFNA(_xlfn.XLOOKUP(A61,Kjøtt!$A$2:$A$1000,Kjøtt!$B$2:$B$1000,,0,),""),_xlfn.IFNA(_xlfn.XLOOKUP(A61,Fisk!$A$2:$A$1000,Fisk!$B$2:$B$1000,,0,),""))</f>
        <v/>
      </c>
      <c r="C61" t="str">
        <f>_xlfn.CONCAT(_xlfn.IFNA(_xlfn.XLOOKUP(A61,Vegetar!$A$2:$A$1000,Vegetar!$C$2:$C$1000,,0,),""),_xlfn.IFNA(_xlfn.XLOOKUP(A61,Kjøtt!$A$2:$A$1000,Kjøtt!$C$2:$C$1000,,0,),""),_xlfn.IFNA(_xlfn.XLOOKUP(A61,Fisk!$A$2:$A$1000,Fisk!$C$2:$C$1000,,0,),""))</f>
        <v/>
      </c>
    </row>
    <row r="62" spans="1:3" x14ac:dyDescent="0.2">
      <c r="B62" t="str">
        <f>_xlfn.CONCAT(_xlfn.IFNA(_xlfn.XLOOKUP(A62,Vegetar!$A$2:$A$1000,Vegetar!$B$2:$B$1000,,0,),""),_xlfn.IFNA(_xlfn.XLOOKUP(A62,Kjøtt!$A$2:$A$1000,Kjøtt!$B$2:$B$1000,,0,),""),_xlfn.IFNA(_xlfn.XLOOKUP(A62,Fisk!$A$2:$A$1000,Fisk!$B$2:$B$1000,,0,),""))</f>
        <v/>
      </c>
      <c r="C62" t="str">
        <f>_xlfn.CONCAT(_xlfn.IFNA(_xlfn.XLOOKUP(A62,Vegetar!$A$2:$A$1000,Vegetar!$C$2:$C$1000,,0,),""),_xlfn.IFNA(_xlfn.XLOOKUP(A62,Kjøtt!$A$2:$A$1000,Kjøtt!$C$2:$C$1000,,0,),""),_xlfn.IFNA(_xlfn.XLOOKUP(A62,Fisk!$A$2:$A$1000,Fisk!$C$2:$C$1000,,0,),""))</f>
        <v/>
      </c>
    </row>
    <row r="63" spans="1:3" x14ac:dyDescent="0.2">
      <c r="B63" t="str">
        <f>_xlfn.CONCAT(_xlfn.IFNA(_xlfn.XLOOKUP(A63,Vegetar!$A$2:$A$1000,Vegetar!$B$2:$B$1000,,0,),""),_xlfn.IFNA(_xlfn.XLOOKUP(A63,Kjøtt!$A$2:$A$1000,Kjøtt!$B$2:$B$1000,,0,),""),_xlfn.IFNA(_xlfn.XLOOKUP(A63,Fisk!$A$2:$A$1000,Fisk!$B$2:$B$1000,,0,),""))</f>
        <v/>
      </c>
      <c r="C63" t="str">
        <f>_xlfn.CONCAT(_xlfn.IFNA(_xlfn.XLOOKUP(A63,Vegetar!$A$2:$A$1000,Vegetar!$C$2:$C$1000,,0,),""),_xlfn.IFNA(_xlfn.XLOOKUP(B63,Kjøtt!$A$2:$A$1000,Kjøtt!$C$2:$C$1000,,0,),""),_xlfn.IFNA(_xlfn.XLOOKUP(B63,Fisk!$A$2:$A$1000,Fisk!$C$2:$C$1000,,0,),""))</f>
        <v/>
      </c>
    </row>
    <row r="64" spans="1:3" x14ac:dyDescent="0.2">
      <c r="B64" t="str">
        <f>_xlfn.CONCAT(_xlfn.IFNA(_xlfn.XLOOKUP(A64,Vegetar!$A$2:$A$1000,Vegetar!$B$2:$B$1000,,0,),""),_xlfn.IFNA(_xlfn.XLOOKUP(A64,Kjøtt!$A$2:$A$1000,Kjøtt!$B$2:$B$1000,,0,),""),_xlfn.IFNA(_xlfn.XLOOKUP(A64,Fisk!$A$2:$A$1000,Fisk!$B$2:$B$1000,,0,),""))</f>
        <v/>
      </c>
      <c r="C64" t="str">
        <f>_xlfn.CONCAT(_xlfn.IFNA(_xlfn.XLOOKUP(A64,Vegetar!$A$2:$A$1000,Vegetar!$C$2:$C$1000,,0,),""),_xlfn.IFNA(_xlfn.XLOOKUP(B64,Kjøtt!$A$2:$A$1000,Kjøtt!$C$2:$C$1000,,0,),""),_xlfn.IFNA(_xlfn.XLOOKUP(B64,Fisk!$A$2:$A$1000,Fisk!$C$2:$C$1000,,0,),""))</f>
        <v/>
      </c>
    </row>
    <row r="65" spans="2:3" x14ac:dyDescent="0.2">
      <c r="B65" t="str">
        <f>_xlfn.CONCAT(_xlfn.IFNA(_xlfn.XLOOKUP(A65,Vegetar!$A$2:$A$1000,Vegetar!$B$2:$B$1000,,0,),""),_xlfn.IFNA(_xlfn.XLOOKUP(A65,Kjøtt!$A$2:$A$1000,Kjøtt!$B$2:$B$1000,,0,),""),_xlfn.IFNA(_xlfn.XLOOKUP(A65,Fisk!$A$2:$A$1000,Fisk!$B$2:$B$1000,,0,),""))</f>
        <v/>
      </c>
      <c r="C65" t="str">
        <f>_xlfn.CONCAT(_xlfn.IFNA(_xlfn.XLOOKUP(A65,Vegetar!$A$2:$A$1000,Vegetar!$C$2:$C$1000,,0,),""),_xlfn.IFNA(_xlfn.XLOOKUP(B65,Kjøtt!$A$2:$A$1000,Kjøtt!$C$2:$C$1000,,0,),""),_xlfn.IFNA(_xlfn.XLOOKUP(B65,Fisk!$A$2:$A$1000,Fisk!$C$2:$C$1000,,0,),""))</f>
        <v/>
      </c>
    </row>
    <row r="66" spans="2:3" x14ac:dyDescent="0.2">
      <c r="B66" t="str">
        <f>_xlfn.CONCAT(_xlfn.IFNA(_xlfn.XLOOKUP(A66,Vegetar!$A$2:$A$1000,Vegetar!$B$2:$B$1000,,0,),""),_xlfn.IFNA(_xlfn.XLOOKUP(A66,Kjøtt!$A$2:$A$1000,Kjøtt!$B$2:$B$1000,,0,),""),_xlfn.IFNA(_xlfn.XLOOKUP(A66,Fisk!$A$2:$A$1000,Fisk!$B$2:$B$1000,,0,),""))</f>
        <v/>
      </c>
      <c r="C66" t="str">
        <f>_xlfn.CONCAT(_xlfn.IFNA(_xlfn.XLOOKUP(A66,Vegetar!$A$2:$A$1000,Vegetar!$C$2:$C$1000,,0,),""),_xlfn.IFNA(_xlfn.XLOOKUP(B66,Kjøtt!$A$2:$A$1000,Kjøtt!$C$2:$C$1000,,0,),""),_xlfn.IFNA(_xlfn.XLOOKUP(B66,Fisk!$A$2:$A$1000,Fisk!$C$2:$C$1000,,0,),""))</f>
        <v/>
      </c>
    </row>
    <row r="67" spans="2:3" x14ac:dyDescent="0.2">
      <c r="B67" t="str">
        <f>_xlfn.CONCAT(_xlfn.IFNA(_xlfn.XLOOKUP(A67,Vegetar!$A$2:$A$1000,Vegetar!$B$2:$B$1000,,0,),""),_xlfn.IFNA(_xlfn.XLOOKUP(A67,Kjøtt!$A$2:$A$1000,Kjøtt!$B$2:$B$1000,,0,),""),_xlfn.IFNA(_xlfn.XLOOKUP(A67,Fisk!$A$2:$A$1000,Fisk!$B$2:$B$1000,,0,),""))</f>
        <v/>
      </c>
      <c r="C67" t="str">
        <f>_xlfn.CONCAT(_xlfn.IFNA(_xlfn.XLOOKUP(A67,Vegetar!$A$2:$A$1000,Vegetar!$C$2:$C$1000,,0,),""),_xlfn.IFNA(_xlfn.XLOOKUP(B67,Kjøtt!$A$2:$A$1000,Kjøtt!$C$2:$C$1000,,0,),""),_xlfn.IFNA(_xlfn.XLOOKUP(B67,Fisk!$A$2:$A$1000,Fisk!$C$2:$C$1000,,0,),""))</f>
        <v/>
      </c>
    </row>
    <row r="68" spans="2:3" x14ac:dyDescent="0.2">
      <c r="B68" t="str">
        <f>_xlfn.CONCAT(_xlfn.IFNA(_xlfn.XLOOKUP(A68,Vegetar!$A$2:$A$1000,Vegetar!$B$2:$B$1000,,0,),""),_xlfn.IFNA(_xlfn.XLOOKUP(A68,Kjøtt!$A$2:$A$1000,Kjøtt!$B$2:$B$1000,,0,),""),_xlfn.IFNA(_xlfn.XLOOKUP(A68,Fisk!$A$2:$A$1000,Fisk!$B$2:$B$1000,,0,),""))</f>
        <v/>
      </c>
      <c r="C68" t="str">
        <f>_xlfn.CONCAT(_xlfn.IFNA(_xlfn.XLOOKUP(A68,Vegetar!$A$2:$A$1000,Vegetar!$C$2:$C$1000,,0,),""),_xlfn.IFNA(_xlfn.XLOOKUP(B68,Kjøtt!$A$2:$A$1000,Kjøtt!$C$2:$C$1000,,0,),""),_xlfn.IFNA(_xlfn.XLOOKUP(B68,Fisk!$A$2:$A$1000,Fisk!$C$2:$C$1000,,0,),""))</f>
        <v/>
      </c>
    </row>
    <row r="69" spans="2:3" x14ac:dyDescent="0.2">
      <c r="B69" t="str">
        <f>_xlfn.CONCAT(_xlfn.IFNA(_xlfn.XLOOKUP(A69,Vegetar!A69:A1067,Vegetar!B69:B1067,,0,),""),_xlfn.IFNA(_xlfn.XLOOKUP(A69,Kjøtt!A69:A1067,Kjøtt!B69:B1067,,0,),""),_xlfn.IFNA(_xlfn.XLOOKUP(A69,Fisk!A69:A1067,Fisk!B69:B1067,,0,),""))</f>
        <v/>
      </c>
      <c r="C69" t="str">
        <f>_xlfn.CONCAT(_xlfn.IFNA(_xlfn.XLOOKUP(A69,Vegetar!$A$2:$A$1000,Vegetar!$C$2:$C$1000,,0,),""),_xlfn.IFNA(_xlfn.XLOOKUP(B69,Kjøtt!$A$2:$A$1000,Kjøtt!$C$2:$C$1000,,0,),""),_xlfn.IFNA(_xlfn.XLOOKUP(B69,Fisk!$A$2:$A$1000,Fisk!$C$2:$C$1000,,0,),""))</f>
        <v/>
      </c>
    </row>
    <row r="70" spans="2:3" x14ac:dyDescent="0.2">
      <c r="B70" t="str">
        <f>_xlfn.CONCAT(_xlfn.IFNA(_xlfn.XLOOKUP(A70,Vegetar!A70:A1068,Vegetar!B70:B1068,,0,),""),_xlfn.IFNA(_xlfn.XLOOKUP(A70,Kjøtt!A70:A1068,Kjøtt!B70:B1068,,0,),""),_xlfn.IFNA(_xlfn.XLOOKUP(A70,Fisk!A70:A1068,Fisk!B70:B1068,,0,),""))</f>
        <v/>
      </c>
      <c r="C70" t="str">
        <f>_xlfn.CONCAT(_xlfn.IFNA(_xlfn.XLOOKUP(A70,Vegetar!$A$2:$A$1000,Vegetar!$C$2:$C$1000,,0,),""),_xlfn.IFNA(_xlfn.XLOOKUP(B70,Kjøtt!$A$2:$A$1000,Kjøtt!$C$2:$C$1000,,0,),""),_xlfn.IFNA(_xlfn.XLOOKUP(B70,Fisk!$A$2:$A$1000,Fisk!$C$2:$C$1000,,0,),""))</f>
        <v/>
      </c>
    </row>
    <row r="71" spans="2:3" x14ac:dyDescent="0.2">
      <c r="B71" t="str">
        <f>_xlfn.CONCAT(_xlfn.IFNA(_xlfn.XLOOKUP(A71,Vegetar!A71:A1069,Vegetar!B71:B1069,,0,),""),_xlfn.IFNA(_xlfn.XLOOKUP(A71,Kjøtt!A71:A1069,Kjøtt!B71:B1069,,0,),""),_xlfn.IFNA(_xlfn.XLOOKUP(A71,Fisk!A71:A1069,Fisk!B71:B1069,,0,),""))</f>
        <v/>
      </c>
      <c r="C71" t="str">
        <f>_xlfn.CONCAT(_xlfn.IFNA(_xlfn.XLOOKUP(A71,Vegetar!$A$2:$A$1000,Vegetar!$C$2:$C$1000,,0,),""),_xlfn.IFNA(_xlfn.XLOOKUP(B71,Kjøtt!$A$2:$A$1000,Kjøtt!$C$2:$C$1000,,0,),""),_xlfn.IFNA(_xlfn.XLOOKUP(B71,Fisk!$A$2:$A$1000,Fisk!$C$2:$C$1000,,0,),""))</f>
        <v/>
      </c>
    </row>
    <row r="72" spans="2:3" x14ac:dyDescent="0.2">
      <c r="B72" t="str">
        <f>_xlfn.CONCAT(_xlfn.IFNA(_xlfn.XLOOKUP(A72,Vegetar!A72:A1070,Vegetar!B72:B1070,,0,),""),_xlfn.IFNA(_xlfn.XLOOKUP(A72,Kjøtt!A72:A1070,Kjøtt!B72:B1070,,0,),""),_xlfn.IFNA(_xlfn.XLOOKUP(A72,Fisk!A72:A1070,Fisk!B72:B1070,,0,),""))</f>
        <v/>
      </c>
      <c r="C72" t="str">
        <f>_xlfn.CONCAT(_xlfn.IFNA(_xlfn.XLOOKUP(A72,Vegetar!$A$2:$A$1000,Vegetar!$C$2:$C$1000,,0,),""),_xlfn.IFNA(_xlfn.XLOOKUP(B72,Kjøtt!$A$2:$A$1000,Kjøtt!$C$2:$C$1000,,0,),""),_xlfn.IFNA(_xlfn.XLOOKUP(B72,Fisk!$A$2:$A$1000,Fisk!$C$2:$C$1000,,0,),""))</f>
        <v/>
      </c>
    </row>
    <row r="73" spans="2:3" x14ac:dyDescent="0.2">
      <c r="B73" t="str">
        <f>_xlfn.CONCAT(_xlfn.IFNA(_xlfn.XLOOKUP(A73,Vegetar!A73:A1071,Vegetar!B73:B1071,,0,),""),_xlfn.IFNA(_xlfn.XLOOKUP(A73,Kjøtt!A73:A1071,Kjøtt!B73:B1071,,0,),""),_xlfn.IFNA(_xlfn.XLOOKUP(A73,Fisk!A73:A1071,Fisk!B73:B1071,,0,),""))</f>
        <v/>
      </c>
      <c r="C73" t="str">
        <f>_xlfn.CONCAT(_xlfn.IFNA(_xlfn.XLOOKUP(A73,Vegetar!$A$2:$A$1000,Vegetar!$C$2:$C$1000,,0,),""),_xlfn.IFNA(_xlfn.XLOOKUP(B73,Kjøtt!$A$2:$A$1000,Kjøtt!$C$2:$C$1000,,0,),""),_xlfn.IFNA(_xlfn.XLOOKUP(B73,Fisk!$A$2:$A$1000,Fisk!$C$2:$C$1000,,0,),""))</f>
        <v/>
      </c>
    </row>
    <row r="74" spans="2:3" x14ac:dyDescent="0.2">
      <c r="B74" t="str">
        <f>_xlfn.CONCAT(_xlfn.IFNA(_xlfn.XLOOKUP(A74,Vegetar!A74:A1072,Vegetar!B74:B1072,,0,),""),_xlfn.IFNA(_xlfn.XLOOKUP(A74,Kjøtt!A74:A1072,Kjøtt!B74:B1072,,0,),""),_xlfn.IFNA(_xlfn.XLOOKUP(A74,Fisk!A74:A1072,Fisk!B74:B1072,,0,),""))</f>
        <v/>
      </c>
      <c r="C74" t="str">
        <f>_xlfn.CONCAT(_xlfn.IFNA(_xlfn.XLOOKUP(A74,Vegetar!$A$2:$A$1000,Vegetar!$C$2:$C$1000,,0,),""),_xlfn.IFNA(_xlfn.XLOOKUP(B74,Kjøtt!$A$2:$A$1000,Kjøtt!$C$2:$C$1000,,0,),""),_xlfn.IFNA(_xlfn.XLOOKUP(B74,Fisk!$A$2:$A$1000,Fisk!$C$2:$C$1000,,0,),""))</f>
        <v/>
      </c>
    </row>
    <row r="75" spans="2:3" x14ac:dyDescent="0.2">
      <c r="B75" t="str">
        <f>_xlfn.CONCAT(_xlfn.IFNA(_xlfn.XLOOKUP(A75,Vegetar!A75:A1073,Vegetar!B75:B1073,,0,),""),_xlfn.IFNA(_xlfn.XLOOKUP(A75,Kjøtt!A75:A1073,Kjøtt!B75:B1073,,0,),""),_xlfn.IFNA(_xlfn.XLOOKUP(A75,Fisk!A75:A1073,Fisk!B75:B1073,,0,),""))</f>
        <v/>
      </c>
      <c r="C75" t="str">
        <f>_xlfn.CONCAT(_xlfn.IFNA(_xlfn.XLOOKUP(A75,Vegetar!$A$2:$A$1000,Vegetar!$C$2:$C$1000,,0,),""),_xlfn.IFNA(_xlfn.XLOOKUP(B75,Kjøtt!$A$2:$A$1000,Kjøtt!$C$2:$C$1000,,0,),""),_xlfn.IFNA(_xlfn.XLOOKUP(B75,Fisk!$A$2:$A$1000,Fisk!$C$2:$C$1000,,0,),""))</f>
        <v/>
      </c>
    </row>
    <row r="76" spans="2:3" x14ac:dyDescent="0.2">
      <c r="B76" t="str">
        <f>_xlfn.CONCAT(_xlfn.IFNA(_xlfn.XLOOKUP(A76,Vegetar!A76:A1074,Vegetar!B76:B1074,,0,),""),_xlfn.IFNA(_xlfn.XLOOKUP(A76,Kjøtt!A76:A1074,Kjøtt!B76:B1074,,0,),""),_xlfn.IFNA(_xlfn.XLOOKUP(A76,Fisk!A76:A1074,Fisk!B76:B1074,,0,),""))</f>
        <v/>
      </c>
      <c r="C76" t="str">
        <f>_xlfn.CONCAT(_xlfn.IFNA(_xlfn.XLOOKUP(A76,Vegetar!$A$2:$A$1000,Vegetar!$C$2:$C$1000,,0,),""),_xlfn.IFNA(_xlfn.XLOOKUP(B76,Kjøtt!$A$2:$A$1000,Kjøtt!$C$2:$C$1000,,0,),""),_xlfn.IFNA(_xlfn.XLOOKUP(B76,Fisk!$A$2:$A$1000,Fisk!$C$2:$C$1000,,0,),""))</f>
        <v/>
      </c>
    </row>
    <row r="77" spans="2:3" x14ac:dyDescent="0.2">
      <c r="B77" t="str">
        <f>_xlfn.CONCAT(_xlfn.IFNA(_xlfn.XLOOKUP(A77,Vegetar!A77:A1075,Vegetar!B77:B1075,,0,),""),_xlfn.IFNA(_xlfn.XLOOKUP(A77,Kjøtt!A77:A1075,Kjøtt!B77:B1075,,0,),""),_xlfn.IFNA(_xlfn.XLOOKUP(A77,Fisk!A77:A1075,Fisk!B77:B1075,,0,),""))</f>
        <v/>
      </c>
      <c r="C77" t="str">
        <f>_xlfn.CONCAT(_xlfn.IFNA(_xlfn.XLOOKUP(A77,Vegetar!$A$2:$A$1000,Vegetar!$C$2:$C$1000,,0,),""),_xlfn.IFNA(_xlfn.XLOOKUP(B77,Kjøtt!$A$2:$A$1000,Kjøtt!$C$2:$C$1000,,0,),""),_xlfn.IFNA(_xlfn.XLOOKUP(B77,Fisk!$A$2:$A$1000,Fisk!$C$2:$C$1000,,0,),""))</f>
        <v/>
      </c>
    </row>
    <row r="78" spans="2:3" x14ac:dyDescent="0.2">
      <c r="C78" t="str">
        <f>_xlfn.CONCAT(_xlfn.IFNA(_xlfn.XLOOKUP(A78,Vegetar!$A$2:$A$1000,Vegetar!$C$2:$C$1000,,0,),""),_xlfn.IFNA(_xlfn.XLOOKUP(B78,Kjøtt!$A$2:$A$1000,Kjøtt!$C$2:$C$1000,,0,),""),_xlfn.IFNA(_xlfn.XLOOKUP(B78,Fisk!$A$2:$A$1000,Fisk!$C$2:$C$1000,,0,),""))</f>
        <v/>
      </c>
    </row>
    <row r="79" spans="2:3" x14ac:dyDescent="0.2">
      <c r="C79" t="str">
        <f>_xlfn.CONCAT(_xlfn.IFNA(_xlfn.XLOOKUP(A79,Vegetar!$A$2:$A$1000,Vegetar!$C$2:$C$1000,,0,),""),_xlfn.IFNA(_xlfn.XLOOKUP(B79,Kjøtt!$A$2:$A$1000,Kjøtt!$C$2:$C$1000,,0,),""),_xlfn.IFNA(_xlfn.XLOOKUP(B79,Fisk!$A$2:$A$1000,Fisk!$C$2:$C$1000,,0,),""))</f>
        <v/>
      </c>
    </row>
    <row r="80" spans="2:3" x14ac:dyDescent="0.2">
      <c r="C80" t="str">
        <f>_xlfn.CONCAT(_xlfn.IFNA(_xlfn.XLOOKUP(A80,Vegetar!$A$2:$A$1000,Vegetar!$C$2:$C$1000,,0,),""),_xlfn.IFNA(_xlfn.XLOOKUP(B80,Kjøtt!$A$2:$A$1000,Kjøtt!$C$2:$C$1000,,0,),""),_xlfn.IFNA(_xlfn.XLOOKUP(B80,Fisk!$A$2:$A$1000,Fisk!$C$2:$C$1000,,0,),""))</f>
        <v/>
      </c>
    </row>
    <row r="81" spans="3:3" x14ac:dyDescent="0.2">
      <c r="C81" t="str">
        <f>_xlfn.CONCAT(_xlfn.IFNA(_xlfn.XLOOKUP(A81,Vegetar!$A$2:$A$1000,Vegetar!$C$2:$C$1000,,0,),""),_xlfn.IFNA(_xlfn.XLOOKUP(B81,Kjøtt!$A$2:$A$1000,Kjøtt!$C$2:$C$1000,,0,),""),_xlfn.IFNA(_xlfn.XLOOKUP(B81,Fisk!$A$2:$A$1000,Fisk!$C$2:$C$1000,,0,),""))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3EF1-600F-41C4-9720-37A2D0288154}">
  <dimension ref="A1:D94"/>
  <sheetViews>
    <sheetView topLeftCell="A4" workbookViewId="0">
      <selection activeCell="C14" sqref="C14"/>
    </sheetView>
  </sheetViews>
  <sheetFormatPr defaultRowHeight="15" x14ac:dyDescent="0.2"/>
  <cols>
    <col min="1" max="1" width="18.83203125" bestFit="1" customWidth="1"/>
    <col min="2" max="2" width="13.85546875" bestFit="1" customWidth="1"/>
  </cols>
  <sheetData>
    <row r="1" spans="1:4" x14ac:dyDescent="0.2">
      <c r="A1" s="1" t="s">
        <v>46</v>
      </c>
      <c r="B1" s="1" t="s">
        <v>47</v>
      </c>
      <c r="C1" s="1" t="s">
        <v>48</v>
      </c>
      <c r="D1" s="1" t="s">
        <v>69</v>
      </c>
    </row>
    <row r="2" spans="1:4" x14ac:dyDescent="0.2">
      <c r="A2" t="str" cm="1">
        <f t="array" ref="A2:A94">(_xlfn.FILTERXML("&lt;t&gt;&lt;s&gt;" &amp; _xlfn.TEXTJOIN("&lt;/s&gt;&lt;s&gt;", TRUE, Vegetar!A2:A1000, Kjøtt!A2:A1000,Fisk!A2:A1000) &amp; "&lt;/s&gt;&lt;/t&gt;", "//s"))</f>
        <v>Linsegryte</v>
      </c>
      <c r="B2" t="str" cm="1">
        <f t="array" ref="B2:B94">(_xlfn.FILTERXML("&lt;t&gt;&lt;s&gt;" &amp; _xlfn.TEXTJOIN("&lt;/s&gt;&lt;s&gt;", TRUE, Vegetar!D2:D1000, Kjøtt!D2:D1000,Fisk!D2:D1000) &amp; "&lt;/s&gt;&lt;/t&gt;", "//s"))</f>
        <v>Linser</v>
      </c>
      <c r="C2" cm="1">
        <f t="array" ref="C2:C94">(_xlfn.FILTERXML("&lt;t&gt;&lt;s&gt;" &amp; _xlfn.TEXTJOIN("&lt;/s&gt;&lt;s&gt;", TRUE, Vegetar!E2:E1000, Kjøtt!E2:E1000,Fisk!E2:E1000) &amp; "&lt;/s&gt;&lt;/t&gt;", "//s"))</f>
        <v>200</v>
      </c>
      <c r="D2" t="str" cm="1">
        <f t="array" ref="D2:D93">(_xlfn.FILTERXML("&lt;t&gt;&lt;s&gt;" &amp; _xlfn.TEXTJOIN("&lt;/s&gt;&lt;s&gt;", TRUE, Vegetar!F2:F1000, Kjøtt!F2:F1000,Fisk!F2:F1000) &amp; "&lt;/s&gt;&lt;/t&gt;", "//s"))</f>
        <v>g</v>
      </c>
    </row>
    <row r="3" spans="1:4" x14ac:dyDescent="0.2">
      <c r="A3" t="str">
        <v>Linsegryte</v>
      </c>
      <c r="B3" t="str">
        <v>Paprika</v>
      </c>
      <c r="C3">
        <v>1</v>
      </c>
      <c r="D3" t="str">
        <v>stk</v>
      </c>
    </row>
    <row r="4" spans="1:4" x14ac:dyDescent="0.2">
      <c r="A4" t="str">
        <v>Linsegryte</v>
      </c>
      <c r="B4" t="str">
        <v>Hakka tomat</v>
      </c>
      <c r="C4">
        <v>1</v>
      </c>
      <c r="D4" t="str">
        <v>stk</v>
      </c>
    </row>
    <row r="5" spans="1:4" x14ac:dyDescent="0.2">
      <c r="A5" t="str">
        <v>Linsegryte</v>
      </c>
      <c r="B5" t="str">
        <v>Ingefær</v>
      </c>
      <c r="C5">
        <v>1</v>
      </c>
      <c r="D5" t="str">
        <v>stk</v>
      </c>
    </row>
    <row r="6" spans="1:4" x14ac:dyDescent="0.2">
      <c r="A6" t="str">
        <v>Linsegryte</v>
      </c>
      <c r="B6" t="str">
        <v>Hvitløk</v>
      </c>
      <c r="C6">
        <v>0.2</v>
      </c>
      <c r="D6" t="str">
        <v>stk</v>
      </c>
    </row>
    <row r="7" spans="1:4" x14ac:dyDescent="0.2">
      <c r="A7" t="str">
        <v>Linsegryte</v>
      </c>
      <c r="B7" t="str">
        <v>Løk</v>
      </c>
      <c r="C7">
        <v>1</v>
      </c>
      <c r="D7" t="str">
        <v>stk</v>
      </c>
    </row>
    <row r="8" spans="1:4" x14ac:dyDescent="0.2">
      <c r="A8" t="str">
        <v>Linse pasta</v>
      </c>
      <c r="B8" t="str">
        <v>Linser</v>
      </c>
      <c r="C8">
        <v>200</v>
      </c>
      <c r="D8" t="str">
        <v>g</v>
      </c>
    </row>
    <row r="9" spans="1:4" x14ac:dyDescent="0.2">
      <c r="A9" t="str">
        <v>Linse pasta</v>
      </c>
      <c r="B9" t="str">
        <v>Hakka tomat</v>
      </c>
      <c r="C9">
        <v>1</v>
      </c>
      <c r="D9" t="str">
        <v>stk</v>
      </c>
    </row>
    <row r="10" spans="1:4" x14ac:dyDescent="0.2">
      <c r="A10" t="str">
        <v>Linse pasta</v>
      </c>
      <c r="B10" t="str">
        <v>Løk</v>
      </c>
      <c r="C10">
        <v>1</v>
      </c>
      <c r="D10" t="str">
        <v>stk</v>
      </c>
    </row>
    <row r="11" spans="1:4" x14ac:dyDescent="0.2">
      <c r="A11" t="str">
        <v>Linse pasta</v>
      </c>
      <c r="B11" t="str">
        <v>Gulrot</v>
      </c>
      <c r="C11">
        <v>3</v>
      </c>
      <c r="D11" t="str">
        <v>stk</v>
      </c>
    </row>
    <row r="12" spans="1:4" x14ac:dyDescent="0.2">
      <c r="A12" t="str">
        <v>Linse pasta</v>
      </c>
      <c r="B12" t="str">
        <v>Buljong</v>
      </c>
      <c r="C12">
        <v>1</v>
      </c>
      <c r="D12" t="str">
        <v>stk</v>
      </c>
    </row>
    <row r="13" spans="1:4" x14ac:dyDescent="0.2">
      <c r="A13" t="str">
        <v>Linse pasta</v>
      </c>
      <c r="B13" t="str">
        <v>Ketchup</v>
      </c>
      <c r="C13">
        <v>3</v>
      </c>
      <c r="D13" t="str">
        <v>ss</v>
      </c>
    </row>
    <row r="14" spans="1:4" x14ac:dyDescent="0.2">
      <c r="A14" t="str">
        <v>Taco</v>
      </c>
      <c r="B14" t="str">
        <v>Kjøttdeig</v>
      </c>
      <c r="C14">
        <v>0.5</v>
      </c>
      <c r="D14" t="str">
        <v>stk</v>
      </c>
    </row>
    <row r="15" spans="1:4" x14ac:dyDescent="0.2">
      <c r="A15" t="str">
        <v>Taco</v>
      </c>
      <c r="B15" t="str">
        <v>Salat</v>
      </c>
      <c r="C15">
        <v>0.2</v>
      </c>
      <c r="D15" t="str">
        <v>stk</v>
      </c>
    </row>
    <row r="16" spans="1:4" x14ac:dyDescent="0.2">
      <c r="A16" t="str">
        <v>Taco</v>
      </c>
      <c r="B16" t="str">
        <v>Tomat</v>
      </c>
      <c r="C16">
        <v>1</v>
      </c>
      <c r="D16" t="str">
        <v>stk</v>
      </c>
    </row>
    <row r="17" spans="1:4" x14ac:dyDescent="0.2">
      <c r="A17" t="str">
        <v>Taco</v>
      </c>
      <c r="B17" t="str">
        <v>Mais</v>
      </c>
      <c r="C17">
        <v>1</v>
      </c>
      <c r="D17" t="str">
        <v>stk</v>
      </c>
    </row>
    <row r="18" spans="1:4" x14ac:dyDescent="0.2">
      <c r="A18" t="str">
        <v>Taco</v>
      </c>
      <c r="B18" t="str">
        <v>Rødløk</v>
      </c>
      <c r="C18">
        <v>0.5</v>
      </c>
      <c r="D18" t="str">
        <v>stk</v>
      </c>
    </row>
    <row r="19" spans="1:4" x14ac:dyDescent="0.2">
      <c r="A19" t="str">
        <v>Taco</v>
      </c>
      <c r="B19" t="str">
        <v>Paprika</v>
      </c>
      <c r="C19">
        <v>1</v>
      </c>
      <c r="D19" t="str">
        <v>stk</v>
      </c>
    </row>
    <row r="20" spans="1:4" x14ac:dyDescent="0.2">
      <c r="A20" t="str">
        <v>Taco</v>
      </c>
      <c r="B20" t="str">
        <v>Taco saus</v>
      </c>
      <c r="C20">
        <v>1</v>
      </c>
      <c r="D20" t="str">
        <v>stk</v>
      </c>
    </row>
    <row r="21" spans="1:4" x14ac:dyDescent="0.2">
      <c r="A21" t="str">
        <v>Taco</v>
      </c>
      <c r="B21" t="str">
        <v>Taco krydder</v>
      </c>
      <c r="C21">
        <v>1</v>
      </c>
      <c r="D21" t="str">
        <v>stk</v>
      </c>
    </row>
    <row r="22" spans="1:4" x14ac:dyDescent="0.2">
      <c r="A22" t="str">
        <v>Taco</v>
      </c>
      <c r="B22" t="str">
        <v>Taco lefser</v>
      </c>
      <c r="C22">
        <v>4</v>
      </c>
      <c r="D22" t="str">
        <v>stk</v>
      </c>
    </row>
    <row r="23" spans="1:4" x14ac:dyDescent="0.2">
      <c r="A23" t="str">
        <v>Taco</v>
      </c>
      <c r="B23" t="str">
        <v>Rømme</v>
      </c>
      <c r="C23">
        <v>1</v>
      </c>
      <c r="D23" t="str">
        <v>stk</v>
      </c>
    </row>
    <row r="24" spans="1:4" x14ac:dyDescent="0.2">
      <c r="A24" t="str">
        <v>Taco</v>
      </c>
      <c r="B24" t="str">
        <v>Sorte bønner</v>
      </c>
      <c r="C24">
        <v>1</v>
      </c>
      <c r="D24" t="str">
        <v>stk</v>
      </c>
    </row>
    <row r="25" spans="1:4" x14ac:dyDescent="0.2">
      <c r="A25" t="str">
        <v>Taco</v>
      </c>
      <c r="B25" t="str">
        <v>Sopp</v>
      </c>
      <c r="C25">
        <v>6</v>
      </c>
      <c r="D25" t="str">
        <v>stk</v>
      </c>
    </row>
    <row r="26" spans="1:4" x14ac:dyDescent="0.2">
      <c r="A26" t="str">
        <v>Spaghetti og kjøttdeig</v>
      </c>
      <c r="B26" t="str">
        <v>Kjøttdeig</v>
      </c>
      <c r="C26">
        <v>1</v>
      </c>
      <c r="D26" t="str">
        <v>stk</v>
      </c>
    </row>
    <row r="27" spans="1:4" x14ac:dyDescent="0.2">
      <c r="A27" t="str">
        <v>Spaghetti og kjøttdeig</v>
      </c>
      <c r="B27" t="str">
        <v>Hakka tomat</v>
      </c>
      <c r="C27">
        <v>1</v>
      </c>
      <c r="D27" t="str">
        <v>stk</v>
      </c>
    </row>
    <row r="28" spans="1:4" x14ac:dyDescent="0.2">
      <c r="A28" t="str">
        <v>Spaghetti og kjøttdeig</v>
      </c>
      <c r="B28" t="str">
        <v>Hvitløk</v>
      </c>
      <c r="C28">
        <v>0.2</v>
      </c>
      <c r="D28" t="str">
        <v>stk</v>
      </c>
    </row>
    <row r="29" spans="1:4" x14ac:dyDescent="0.2">
      <c r="A29" t="str">
        <v>Spaghetti og kjøttdeig</v>
      </c>
      <c r="B29" t="str">
        <v>Løk</v>
      </c>
      <c r="C29">
        <v>1</v>
      </c>
      <c r="D29" t="str">
        <v>stk</v>
      </c>
    </row>
    <row r="30" spans="1:4" x14ac:dyDescent="0.2">
      <c r="A30" t="str">
        <v>Spaghetti og kjøttdeig</v>
      </c>
      <c r="B30" t="str">
        <v>Salat</v>
      </c>
      <c r="C30">
        <v>0.2</v>
      </c>
      <c r="D30" t="str">
        <v>stk</v>
      </c>
    </row>
    <row r="31" spans="1:4" x14ac:dyDescent="0.2">
      <c r="A31" t="str">
        <v>Spaghetti og kjøttdeig</v>
      </c>
      <c r="B31" t="str">
        <v>Tomat</v>
      </c>
      <c r="C31">
        <v>1</v>
      </c>
      <c r="D31" t="str">
        <v>stk</v>
      </c>
    </row>
    <row r="32" spans="1:4" x14ac:dyDescent="0.2">
      <c r="A32" t="str">
        <v>Spaghetti og kjøttdeig</v>
      </c>
      <c r="B32" t="str">
        <v>Rødløk</v>
      </c>
      <c r="C32">
        <v>1</v>
      </c>
      <c r="D32" t="str">
        <v>stk</v>
      </c>
    </row>
    <row r="33" spans="1:4" x14ac:dyDescent="0.2">
      <c r="A33" t="str">
        <v>Spaghetti og kjøttdeig</v>
      </c>
      <c r="B33" t="str">
        <v>Pasta</v>
      </c>
      <c r="C33">
        <v>200</v>
      </c>
      <c r="D33" t="str">
        <v>g</v>
      </c>
    </row>
    <row r="34" spans="1:4" x14ac:dyDescent="0.2">
      <c r="A34" t="str">
        <v>Wok med kylling</v>
      </c>
      <c r="B34" t="str">
        <v>Kylling</v>
      </c>
      <c r="C34">
        <v>400</v>
      </c>
      <c r="D34" t="str">
        <v>g</v>
      </c>
    </row>
    <row r="35" spans="1:4" x14ac:dyDescent="0.2">
      <c r="A35" t="str">
        <v>Wok med kylling</v>
      </c>
      <c r="B35" t="str">
        <v>Ris</v>
      </c>
      <c r="C35">
        <v>1.5</v>
      </c>
      <c r="D35" t="str">
        <v>dl</v>
      </c>
    </row>
    <row r="36" spans="1:4" x14ac:dyDescent="0.2">
      <c r="A36" t="str">
        <v>Wok med kylling</v>
      </c>
      <c r="B36" t="str">
        <v>Sweet chili</v>
      </c>
      <c r="C36">
        <v>1</v>
      </c>
      <c r="D36" t="str">
        <v>dl</v>
      </c>
    </row>
    <row r="37" spans="1:4" x14ac:dyDescent="0.2">
      <c r="A37" t="str">
        <v>Wok med kylling</v>
      </c>
      <c r="B37" t="str">
        <v>Soyasaus</v>
      </c>
      <c r="C37">
        <v>1</v>
      </c>
      <c r="D37" t="str">
        <v>dl</v>
      </c>
    </row>
    <row r="38" spans="1:4" x14ac:dyDescent="0.2">
      <c r="A38" t="str">
        <v>Wok med kylling</v>
      </c>
      <c r="B38" t="str">
        <v>Brokkoli</v>
      </c>
      <c r="C38">
        <v>1</v>
      </c>
      <c r="D38" t="str">
        <v>stk</v>
      </c>
    </row>
    <row r="39" spans="1:4" x14ac:dyDescent="0.2">
      <c r="A39" t="str">
        <v>Wok med kylling</v>
      </c>
      <c r="B39" t="str">
        <v>Løk</v>
      </c>
      <c r="C39">
        <v>1</v>
      </c>
      <c r="D39" t="str">
        <v>stk</v>
      </c>
    </row>
    <row r="40" spans="1:4" x14ac:dyDescent="0.2">
      <c r="A40" t="str">
        <v>Wok med kylling</v>
      </c>
      <c r="B40" t="str">
        <v>Gulrot</v>
      </c>
      <c r="C40">
        <v>3</v>
      </c>
      <c r="D40" t="str">
        <v>stk</v>
      </c>
    </row>
    <row r="41" spans="1:4" x14ac:dyDescent="0.2">
      <c r="A41" t="str">
        <v>Wok med kylling</v>
      </c>
      <c r="B41" t="str">
        <v>Wok mix</v>
      </c>
      <c r="C41">
        <v>1</v>
      </c>
      <c r="D41" t="str">
        <v>stk</v>
      </c>
    </row>
    <row r="42" spans="1:4" x14ac:dyDescent="0.2">
      <c r="A42" t="str">
        <v>Wok med biff</v>
      </c>
      <c r="B42" t="str">
        <v>Biff</v>
      </c>
      <c r="C42">
        <v>400</v>
      </c>
      <c r="D42" t="str">
        <v>g</v>
      </c>
    </row>
    <row r="43" spans="1:4" x14ac:dyDescent="0.2">
      <c r="A43" t="str">
        <v>Wok med biff</v>
      </c>
      <c r="B43" t="str">
        <v>Ingefær</v>
      </c>
      <c r="C43">
        <v>1</v>
      </c>
      <c r="D43" t="str">
        <v>stk</v>
      </c>
    </row>
    <row r="44" spans="1:4" x14ac:dyDescent="0.2">
      <c r="A44" t="str">
        <v>Wok med biff</v>
      </c>
      <c r="B44" t="str">
        <v>Hvitløk</v>
      </c>
      <c r="C44">
        <v>1</v>
      </c>
      <c r="D44" t="str">
        <v>stk</v>
      </c>
    </row>
    <row r="45" spans="1:4" x14ac:dyDescent="0.2">
      <c r="A45" t="str">
        <v>Wok med biff</v>
      </c>
      <c r="B45" t="str">
        <v>Appelsin juice</v>
      </c>
      <c r="C45">
        <v>1.5</v>
      </c>
      <c r="D45" t="str">
        <v>dl</v>
      </c>
    </row>
    <row r="46" spans="1:4" x14ac:dyDescent="0.2">
      <c r="A46" t="str">
        <v>Wok med biff</v>
      </c>
      <c r="B46" t="str">
        <v>Brokkoli</v>
      </c>
      <c r="C46">
        <v>1</v>
      </c>
      <c r="D46" t="str">
        <v>stk</v>
      </c>
    </row>
    <row r="47" spans="1:4" x14ac:dyDescent="0.2">
      <c r="A47" t="str">
        <v>Wok med biff</v>
      </c>
      <c r="B47" t="str">
        <v>Paprika</v>
      </c>
      <c r="C47">
        <v>1</v>
      </c>
      <c r="D47" t="str">
        <v>stk</v>
      </c>
    </row>
    <row r="48" spans="1:4" x14ac:dyDescent="0.2">
      <c r="A48" t="str">
        <v>Wok med biff</v>
      </c>
      <c r="B48" t="str">
        <v>Gulrot</v>
      </c>
      <c r="C48">
        <v>3</v>
      </c>
      <c r="D48" t="str">
        <v>stk</v>
      </c>
    </row>
    <row r="49" spans="1:4" x14ac:dyDescent="0.2">
      <c r="A49" t="str">
        <v>Wok med biff</v>
      </c>
      <c r="B49" t="str">
        <v>Oyster saus</v>
      </c>
      <c r="C49">
        <v>1</v>
      </c>
      <c r="D49" t="str">
        <v>dl</v>
      </c>
    </row>
    <row r="50" spans="1:4" x14ac:dyDescent="0.2">
      <c r="A50" t="str">
        <v>Wok med biff</v>
      </c>
      <c r="B50" t="str">
        <v>Ris nudler</v>
      </c>
      <c r="C50">
        <v>200</v>
      </c>
      <c r="D50" t="str">
        <v>g</v>
      </c>
    </row>
    <row r="51" spans="1:4" x14ac:dyDescent="0.2">
      <c r="A51" t="str">
        <v>Pesto kylling</v>
      </c>
      <c r="B51" t="str">
        <v>Kylling</v>
      </c>
      <c r="C51">
        <v>400</v>
      </c>
      <c r="D51" t="str">
        <v>g</v>
      </c>
    </row>
    <row r="52" spans="1:4" x14ac:dyDescent="0.2">
      <c r="A52" t="str">
        <v>Pesto kylling</v>
      </c>
      <c r="B52" t="str">
        <v>Parmesan</v>
      </c>
      <c r="C52">
        <v>50</v>
      </c>
      <c r="D52" t="str">
        <v>g</v>
      </c>
    </row>
    <row r="53" spans="1:4" x14ac:dyDescent="0.2">
      <c r="A53" t="str">
        <v>Pesto kylling</v>
      </c>
      <c r="B53" t="str">
        <v>Basilikum</v>
      </c>
      <c r="C53">
        <v>1</v>
      </c>
      <c r="D53" t="str">
        <v>stk</v>
      </c>
    </row>
    <row r="54" spans="1:4" x14ac:dyDescent="0.2">
      <c r="A54" t="str">
        <v>Pesto kylling</v>
      </c>
      <c r="B54" t="str">
        <v>Pinjekjerner</v>
      </c>
      <c r="C54">
        <v>30</v>
      </c>
      <c r="D54" t="str">
        <v>g</v>
      </c>
    </row>
    <row r="55" spans="1:4" x14ac:dyDescent="0.2">
      <c r="A55" t="str">
        <v>Pesto kylling</v>
      </c>
      <c r="B55" t="str">
        <v>Bacon</v>
      </c>
      <c r="C55">
        <v>1</v>
      </c>
      <c r="D55" t="str">
        <v>stk</v>
      </c>
    </row>
    <row r="56" spans="1:4" x14ac:dyDescent="0.2">
      <c r="A56" t="str">
        <v>Pesto kylling</v>
      </c>
      <c r="B56" t="str">
        <v>Cherry tomater</v>
      </c>
      <c r="C56">
        <v>10</v>
      </c>
      <c r="D56" t="str">
        <v>stk</v>
      </c>
    </row>
    <row r="57" spans="1:4" x14ac:dyDescent="0.2">
      <c r="A57" t="str">
        <v>Pesto kylling</v>
      </c>
      <c r="B57" t="str">
        <v>Hvitløk</v>
      </c>
      <c r="C57">
        <v>0.2</v>
      </c>
      <c r="D57" t="str">
        <v>stk</v>
      </c>
    </row>
    <row r="58" spans="1:4" x14ac:dyDescent="0.2">
      <c r="A58" t="str">
        <v>Sticky kjøttdeig</v>
      </c>
      <c r="B58" t="str">
        <v>Kjøttdeig</v>
      </c>
      <c r="C58">
        <v>400</v>
      </c>
      <c r="D58" t="str">
        <v>g</v>
      </c>
    </row>
    <row r="59" spans="1:4" x14ac:dyDescent="0.2">
      <c r="A59" t="str">
        <v>Sticky kjøttdeig</v>
      </c>
      <c r="B59" t="str">
        <v>Løk</v>
      </c>
      <c r="C59">
        <v>1</v>
      </c>
      <c r="D59" t="str">
        <v>stk</v>
      </c>
    </row>
    <row r="60" spans="1:4" x14ac:dyDescent="0.2">
      <c r="A60" t="str">
        <v>Sticky kjøttdeig</v>
      </c>
      <c r="B60" t="str">
        <v>Hvitløk</v>
      </c>
      <c r="C60">
        <v>0.2</v>
      </c>
      <c r="D60" t="str">
        <v>stk</v>
      </c>
    </row>
    <row r="61" spans="1:4" x14ac:dyDescent="0.2">
      <c r="A61" t="str">
        <v>Sticky kjøttdeig</v>
      </c>
      <c r="B61" t="str">
        <v>Ingefær</v>
      </c>
      <c r="C61">
        <v>1</v>
      </c>
      <c r="D61" t="str">
        <v>stk</v>
      </c>
    </row>
    <row r="62" spans="1:4" x14ac:dyDescent="0.2">
      <c r="A62" t="str">
        <v>Sticky kjøttdeig</v>
      </c>
      <c r="B62" t="str">
        <v>Brokkoli</v>
      </c>
      <c r="C62">
        <v>1</v>
      </c>
      <c r="D62" t="str">
        <v>stk</v>
      </c>
    </row>
    <row r="63" spans="1:4" x14ac:dyDescent="0.2">
      <c r="A63" t="str">
        <v>Sticky kjøttdeig</v>
      </c>
      <c r="B63" t="str">
        <v>Gulrot</v>
      </c>
      <c r="C63">
        <v>3</v>
      </c>
      <c r="D63" t="str">
        <v>stk</v>
      </c>
    </row>
    <row r="64" spans="1:4" x14ac:dyDescent="0.2">
      <c r="A64" t="str">
        <v>Sticky kjøttdeig</v>
      </c>
      <c r="B64" t="str">
        <v>Vårløk</v>
      </c>
      <c r="C64">
        <v>4</v>
      </c>
      <c r="D64" t="str">
        <v>stk</v>
      </c>
    </row>
    <row r="65" spans="1:4" x14ac:dyDescent="0.2">
      <c r="A65" t="str">
        <v>Sticky kjøttdeig</v>
      </c>
      <c r="B65" t="str">
        <v>Ris</v>
      </c>
      <c r="C65">
        <v>1.5</v>
      </c>
      <c r="D65" t="str">
        <v>dl</v>
      </c>
    </row>
    <row r="66" spans="1:4" x14ac:dyDescent="0.2">
      <c r="A66" t="str">
        <v>Solveigs kyllinggryte</v>
      </c>
      <c r="B66" t="str">
        <v>Kylling</v>
      </c>
      <c r="C66">
        <v>400</v>
      </c>
      <c r="D66" t="str">
        <v>g</v>
      </c>
    </row>
    <row r="67" spans="1:4" x14ac:dyDescent="0.2">
      <c r="A67" t="str">
        <v>Solveigs kyllinggryte</v>
      </c>
      <c r="B67" t="str">
        <v>Buljong</v>
      </c>
      <c r="C67">
        <v>1</v>
      </c>
      <c r="D67" t="str">
        <v>ss</v>
      </c>
    </row>
    <row r="68" spans="1:4" x14ac:dyDescent="0.2">
      <c r="A68" t="str">
        <v>Solveigs kyllinggryte</v>
      </c>
      <c r="B68" t="str">
        <v>Sambal oelek</v>
      </c>
      <c r="C68">
        <v>1</v>
      </c>
      <c r="D68" t="str">
        <v>ss</v>
      </c>
    </row>
    <row r="69" spans="1:4" x14ac:dyDescent="0.2">
      <c r="A69" t="str">
        <v>Solveigs kyllinggryte</v>
      </c>
      <c r="B69" t="str">
        <v>Soyasaus</v>
      </c>
      <c r="C69">
        <v>3</v>
      </c>
      <c r="D69" t="str">
        <v>ss</v>
      </c>
    </row>
    <row r="70" spans="1:4" x14ac:dyDescent="0.2">
      <c r="A70" t="str">
        <v>Solveigs kyllinggryte</v>
      </c>
      <c r="B70" t="str">
        <v>Mango chutney</v>
      </c>
      <c r="C70">
        <v>3</v>
      </c>
      <c r="D70" t="str">
        <v>stk</v>
      </c>
    </row>
    <row r="71" spans="1:4" x14ac:dyDescent="0.2">
      <c r="A71" t="str">
        <v>Solveigs kyllinggryte</v>
      </c>
      <c r="B71" t="str">
        <v>Purreløk</v>
      </c>
      <c r="C71">
        <v>1</v>
      </c>
      <c r="D71" t="str">
        <v>stk</v>
      </c>
    </row>
    <row r="72" spans="1:4" x14ac:dyDescent="0.2">
      <c r="A72" t="str">
        <v>Solveigs kyllinggryte</v>
      </c>
      <c r="B72" t="str">
        <v>Spisspaprika</v>
      </c>
      <c r="C72">
        <v>1</v>
      </c>
      <c r="D72" t="str">
        <v>stk</v>
      </c>
    </row>
    <row r="73" spans="1:4" x14ac:dyDescent="0.2">
      <c r="A73" t="str">
        <v>Solveigs kyllinggryte</v>
      </c>
      <c r="B73" t="str">
        <v>Creme fraiche</v>
      </c>
      <c r="C73">
        <v>0.5</v>
      </c>
      <c r="D73" t="str">
        <v>dl</v>
      </c>
    </row>
    <row r="74" spans="1:4" x14ac:dyDescent="0.2">
      <c r="A74" t="str">
        <v>Solveigs kyllinggryte</v>
      </c>
      <c r="B74" t="str">
        <v>Fløte</v>
      </c>
      <c r="C74">
        <v>1</v>
      </c>
      <c r="D74" t="str">
        <v>stk</v>
      </c>
    </row>
    <row r="75" spans="1:4" x14ac:dyDescent="0.2">
      <c r="A75" t="str">
        <v>Paprikakylling form</v>
      </c>
      <c r="B75" t="str">
        <v>Bacon</v>
      </c>
      <c r="C75">
        <v>1</v>
      </c>
      <c r="D75" t="str">
        <v>g</v>
      </c>
    </row>
    <row r="76" spans="1:4" x14ac:dyDescent="0.2">
      <c r="A76" t="str">
        <v>Paprikakylling form</v>
      </c>
      <c r="B76" t="str">
        <v>Kylling</v>
      </c>
      <c r="C76">
        <v>400</v>
      </c>
      <c r="D76" t="str">
        <v>stk</v>
      </c>
    </row>
    <row r="77" spans="1:4" x14ac:dyDescent="0.2">
      <c r="A77" t="str">
        <v>Paprikakylling form</v>
      </c>
      <c r="B77" t="str">
        <v>Rødløk</v>
      </c>
      <c r="C77">
        <v>1</v>
      </c>
      <c r="D77" t="str">
        <v>stk</v>
      </c>
    </row>
    <row r="78" spans="1:4" x14ac:dyDescent="0.2">
      <c r="A78" t="str">
        <v>Paprikakylling form</v>
      </c>
      <c r="B78" t="str">
        <v>Paprika</v>
      </c>
      <c r="C78">
        <v>2</v>
      </c>
      <c r="D78" t="str">
        <v>stk</v>
      </c>
    </row>
    <row r="79" spans="1:4" x14ac:dyDescent="0.2">
      <c r="A79" t="str">
        <v>Paprikakylling form</v>
      </c>
      <c r="B79" t="str">
        <v>Hvitløk</v>
      </c>
      <c r="C79">
        <v>0.2</v>
      </c>
      <c r="D79" t="str">
        <v>ss</v>
      </c>
    </row>
    <row r="80" spans="1:4" x14ac:dyDescent="0.2">
      <c r="A80" t="str">
        <v>Paprikakylling form</v>
      </c>
      <c r="B80" t="str">
        <v>Tomatpure</v>
      </c>
      <c r="C80">
        <v>1</v>
      </c>
      <c r="D80" t="str">
        <v>stk</v>
      </c>
    </row>
    <row r="81" spans="1:4" x14ac:dyDescent="0.2">
      <c r="A81" t="str">
        <v>Paprikakylling form</v>
      </c>
      <c r="B81" t="str">
        <v>Hakka tomat</v>
      </c>
      <c r="C81">
        <v>2</v>
      </c>
      <c r="D81" t="str">
        <v>dl</v>
      </c>
    </row>
    <row r="82" spans="1:4" x14ac:dyDescent="0.2">
      <c r="A82" t="str">
        <v>Paprikakylling form</v>
      </c>
      <c r="B82" t="str">
        <v>Creme fraiche</v>
      </c>
      <c r="C82">
        <v>1.5</v>
      </c>
      <c r="D82" t="str">
        <v>dl</v>
      </c>
    </row>
    <row r="83" spans="1:4" x14ac:dyDescent="0.2">
      <c r="A83" t="str">
        <v>Paprikakylling form</v>
      </c>
      <c r="B83" t="str">
        <v>Fløte</v>
      </c>
      <c r="C83">
        <v>1.5</v>
      </c>
      <c r="D83" t="str">
        <v>stk</v>
      </c>
    </row>
    <row r="84" spans="1:4" x14ac:dyDescent="0.2">
      <c r="A84" t="str">
        <v>Paprikakylling form</v>
      </c>
      <c r="B84" t="str">
        <v>Buljong</v>
      </c>
      <c r="C84">
        <v>1</v>
      </c>
      <c r="D84" t="str">
        <v>ss</v>
      </c>
    </row>
    <row r="85" spans="1:4" x14ac:dyDescent="0.2">
      <c r="A85" t="str">
        <v>Paprikakylling form</v>
      </c>
      <c r="B85" t="str">
        <v>Sriracha</v>
      </c>
      <c r="C85">
        <v>1</v>
      </c>
      <c r="D85" t="str">
        <v>stk</v>
      </c>
    </row>
    <row r="86" spans="1:4" x14ac:dyDescent="0.2">
      <c r="A86" t="str">
        <v>Mango torsk</v>
      </c>
      <c r="B86" t="str">
        <v>Mango</v>
      </c>
      <c r="C86">
        <v>1</v>
      </c>
      <c r="D86" t="str">
        <v>g</v>
      </c>
    </row>
    <row r="87" spans="1:4" x14ac:dyDescent="0.2">
      <c r="A87" t="str">
        <v>Mango torsk</v>
      </c>
      <c r="B87" t="str">
        <v>Fisk</v>
      </c>
      <c r="C87">
        <v>400</v>
      </c>
      <c r="D87" t="str">
        <v>dl</v>
      </c>
    </row>
    <row r="88" spans="1:4" x14ac:dyDescent="0.2">
      <c r="A88" t="str">
        <v>Mango torsk</v>
      </c>
      <c r="B88" t="str">
        <v>Ris</v>
      </c>
      <c r="C88">
        <v>1.5</v>
      </c>
      <c r="D88" t="str">
        <v>stk</v>
      </c>
    </row>
    <row r="89" spans="1:4" x14ac:dyDescent="0.2">
      <c r="A89" t="str">
        <v>Mango torsk</v>
      </c>
      <c r="B89" t="str">
        <v>Paprika</v>
      </c>
      <c r="C89">
        <v>1</v>
      </c>
      <c r="D89" t="str">
        <v>stk</v>
      </c>
    </row>
    <row r="90" spans="1:4" x14ac:dyDescent="0.2">
      <c r="A90" t="str">
        <v>Mango torsk</v>
      </c>
      <c r="B90" t="str">
        <v>Koriander</v>
      </c>
      <c r="C90">
        <v>1</v>
      </c>
      <c r="D90" t="str">
        <v>stk</v>
      </c>
    </row>
    <row r="91" spans="1:4" x14ac:dyDescent="0.2">
      <c r="A91" t="str">
        <v>Mango torsk</v>
      </c>
      <c r="B91" t="str">
        <v>Lime</v>
      </c>
      <c r="C91">
        <v>1</v>
      </c>
      <c r="D91" t="str">
        <v>stk</v>
      </c>
    </row>
    <row r="92" spans="1:4" x14ac:dyDescent="0.2">
      <c r="A92" t="str">
        <v>Mango torsk</v>
      </c>
      <c r="B92" t="str">
        <v>Kokosmelk</v>
      </c>
      <c r="C92">
        <v>1</v>
      </c>
      <c r="D92" t="str">
        <v>dl</v>
      </c>
    </row>
    <row r="93" spans="1:4" x14ac:dyDescent="0.2">
      <c r="A93" t="str">
        <v>Mango torsk</v>
      </c>
      <c r="B93" t="str">
        <v>Sweet chili</v>
      </c>
      <c r="C93">
        <v>1</v>
      </c>
      <c r="D93" t="str">
        <v>dl</v>
      </c>
    </row>
    <row r="94" spans="1:4" x14ac:dyDescent="0.2">
      <c r="A94" t="str">
        <v>Mango torsk</v>
      </c>
      <c r="B94" t="str">
        <v>Soyasaus</v>
      </c>
      <c r="C9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6C11B2-A681-48C5-A260-CB1B698704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Meny</vt:lpstr>
      <vt:lpstr>Handleliste</vt:lpstr>
      <vt:lpstr>Vegetar</vt:lpstr>
      <vt:lpstr>Kjøtt</vt:lpstr>
      <vt:lpstr>Fisk</vt:lpstr>
      <vt:lpstr>Alle retter</vt:lpstr>
      <vt:lpstr>Alle oppskrifter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Verde, Lars Helge</dc:creator>
  <cp:lastModifiedBy>Verde, Lars Helge</cp:lastModifiedBy>
  <dcterms:created xsi:type="dcterms:W3CDTF">2015-06-05T18:17:20Z</dcterms:created>
  <dcterms:modified xsi:type="dcterms:W3CDTF">2025-09-09T18:28:36Z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2025-09-09T14:36:52Z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3507b19b-0922-4f13-bc84-bb2eace4e3f7</vt:lpwstr>
  </property>
  <property fmtid="{D5CDD505-2E9C-101B-9397-08002B2CF9AE}" pid="8" name="MSIP_Label_48141450-2387-4aca-b41f-19cd6be9dd3c_ContentBits">
    <vt:lpwstr>0</vt:lpwstr>
  </property>
  <property fmtid="{D5CDD505-2E9C-101B-9397-08002B2CF9AE}" pid="9" name="MSIP_Label_48141450-2387-4aca-b41f-19cd6be9dd3c_Tag">
    <vt:lpwstr>10, 3, 0, 1</vt:lpwstr>
  </property>
</Properties>
</file>