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hlenberg-my.sharepoint.com/personal/jhsu_muhlenberg_edu/Documents/Physics Projects/Muon_decay/energy_loss/"/>
    </mc:Choice>
  </mc:AlternateContent>
  <xr:revisionPtr revIDLastSave="0" documentId="8_{6DBE16DF-F16B-47AF-BCFF-63A5F7BC3957}" xr6:coauthVersionLast="47" xr6:coauthVersionMax="47" xr10:uidLastSave="{00000000-0000-0000-0000-000000000000}"/>
  <bookViews>
    <workbookView xWindow="-110" yWindow="-110" windowWidth="22780" windowHeight="14540" xr2:uid="{6C79282D-5FB0-4469-B066-81C43397B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I15" i="1" a="1"/>
  <c r="I15" i="1" s="1"/>
  <c r="C25" i="1"/>
  <c r="H25" i="1"/>
  <c r="H15" i="1" a="1"/>
  <c r="H15" i="1" s="1"/>
  <c r="G25" i="1"/>
  <c r="G15" i="1" a="1"/>
  <c r="G15" i="1" s="1"/>
  <c r="F15" i="1"/>
  <c r="F16" i="1" a="1"/>
  <c r="F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<sst xmlns="http://schemas.openxmlformats.org/spreadsheetml/2006/main" count="46" uniqueCount="36">
  <si>
    <t>Nitrogen</t>
  </si>
  <si>
    <r>
      <t>N</t>
    </r>
    <r>
      <rPr>
        <vertAlign val="subscript"/>
        <sz val="8.8000000000000007"/>
        <color rgb="FF000000"/>
        <rFont val="Arial"/>
        <family val="2"/>
      </rPr>
      <t>2</t>
    </r>
  </si>
  <si>
    <t>Oxygen</t>
  </si>
  <si>
    <r>
      <t>O</t>
    </r>
    <r>
      <rPr>
        <vertAlign val="subscript"/>
        <sz val="8.8000000000000007"/>
        <color rgb="FF000000"/>
        <rFont val="Arial"/>
        <family val="2"/>
      </rPr>
      <t>2</t>
    </r>
  </si>
  <si>
    <t>Argon</t>
  </si>
  <si>
    <t>Ar</t>
  </si>
  <si>
    <t>Carbon dioxide</t>
  </si>
  <si>
    <r>
      <t>CO</t>
    </r>
    <r>
      <rPr>
        <vertAlign val="subscript"/>
        <sz val="8.8000000000000007"/>
        <color rgb="FF000000"/>
        <rFont val="Arial"/>
        <family val="2"/>
      </rPr>
      <t>2</t>
    </r>
  </si>
  <si>
    <t>Neon</t>
  </si>
  <si>
    <t>Ne</t>
  </si>
  <si>
    <t>Helium</t>
  </si>
  <si>
    <t>He</t>
  </si>
  <si>
    <t>Methane</t>
  </si>
  <si>
    <r>
      <t>CH</t>
    </r>
    <r>
      <rPr>
        <vertAlign val="subscript"/>
        <sz val="8.8000000000000007"/>
        <color rgb="FF000000"/>
        <rFont val="Arial"/>
        <family val="2"/>
      </rPr>
      <t>4</t>
    </r>
  </si>
  <si>
    <t>Krypton</t>
  </si>
  <si>
    <t>Kr</t>
  </si>
  <si>
    <t>Hydrogen</t>
  </si>
  <si>
    <r>
      <t>H</t>
    </r>
    <r>
      <rPr>
        <vertAlign val="subscript"/>
        <sz val="8.8000000000000007"/>
        <color rgb="FF000000"/>
        <rFont val="Arial"/>
        <family val="2"/>
      </rPr>
      <t>2</t>
    </r>
  </si>
  <si>
    <t>Xenon</t>
  </si>
  <si>
    <t>Xe</t>
  </si>
  <si>
    <t>Name</t>
  </si>
  <si>
    <t>Formula</t>
  </si>
  <si>
    <r>
      <t>[mol/mol</t>
    </r>
    <r>
      <rPr>
        <b/>
        <vertAlign val="subscript"/>
        <sz val="8.8000000000000007"/>
        <color rgb="FF000000"/>
        <rFont val="Arial"/>
        <family val="2"/>
      </rPr>
      <t>air</t>
    </r>
    <r>
      <rPr>
        <b/>
        <sz val="8.8000000000000007"/>
        <color rgb="FF000000"/>
        <rFont val="Arial"/>
        <family val="2"/>
      </rPr>
      <t>]</t>
    </r>
  </si>
  <si>
    <t>[vol %]</t>
  </si>
  <si>
    <t>[g/mol]</t>
  </si>
  <si>
    <t>[kg/kmol]</t>
  </si>
  <si>
    <r>
      <t>[g/mol</t>
    </r>
    <r>
      <rPr>
        <b/>
        <vertAlign val="subscript"/>
        <sz val="8.8000000000000007"/>
        <color rgb="FF000000"/>
        <rFont val="Arial"/>
        <family val="2"/>
      </rPr>
      <t>air</t>
    </r>
    <r>
      <rPr>
        <b/>
        <sz val="8.8000000000000007"/>
        <color rgb="FF000000"/>
        <rFont val="Arial"/>
        <family val="2"/>
      </rPr>
      <t>]</t>
    </r>
  </si>
  <si>
    <r>
      <t>[kg/kmol</t>
    </r>
    <r>
      <rPr>
        <b/>
        <vertAlign val="subscript"/>
        <sz val="8.8000000000000007"/>
        <color rgb="FF000000"/>
        <rFont val="Arial"/>
        <family val="2"/>
      </rPr>
      <t>air</t>
    </r>
    <r>
      <rPr>
        <b/>
        <sz val="8.8000000000000007"/>
        <color rgb="FF000000"/>
        <rFont val="Arial"/>
        <family val="2"/>
      </rPr>
      <t>]</t>
    </r>
  </si>
  <si>
    <t>[wt %]</t>
  </si>
  <si>
    <t>wt%</t>
  </si>
  <si>
    <t>Z</t>
  </si>
  <si>
    <t>A</t>
  </si>
  <si>
    <t>Z/A</t>
  </si>
  <si>
    <t>wt * Z/A</t>
  </si>
  <si>
    <t>wt *Z</t>
  </si>
  <si>
    <t>wt*A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</si>
</sst>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vertAlign val="subscript"/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  <font>
      <b/>
      <vertAlign val="subscript"/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CCCCC"/>
      </right>
      <top style="medium">
        <color rgb="FFC0C0C0"/>
      </top>
      <bottom/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/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CCCCC"/>
      </right>
      <top/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CCCCC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01A0-D648-4323-BE66-C998F71FC9F5}">
  <dimension ref="A1:I25"/>
  <sheetViews>
    <sheetView tabSelected="1" workbookViewId="0">
      <selection activeCell="I25" sqref="I25"/>
    </sheetView>
  </sheetViews>
  <sheetFormatPr defaultRowHeight="14.5" x14ac:dyDescent="0.35"/>
  <sheetData>
    <row r="1" spans="1:9" x14ac:dyDescent="0.35">
      <c r="A1" s="9" t="s">
        <v>20</v>
      </c>
      <c r="B1" s="11" t="s">
        <v>21</v>
      </c>
      <c r="C1" s="11" t="s">
        <v>22</v>
      </c>
      <c r="D1" s="11" t="s">
        <v>23</v>
      </c>
      <c r="E1" s="7" t="s">
        <v>24</v>
      </c>
      <c r="F1" s="7" t="s">
        <v>26</v>
      </c>
      <c r="G1" s="13" t="s">
        <v>28</v>
      </c>
    </row>
    <row r="2" spans="1:9" ht="27.5" thickBot="1" x14ac:dyDescent="0.4">
      <c r="A2" s="10"/>
      <c r="B2" s="12"/>
      <c r="C2" s="12"/>
      <c r="D2" s="12"/>
      <c r="E2" s="8" t="s">
        <v>25</v>
      </c>
      <c r="F2" s="8" t="s">
        <v>27</v>
      </c>
      <c r="G2" s="14"/>
    </row>
    <row r="3" spans="1:9" ht="15" thickBot="1" x14ac:dyDescent="0.4">
      <c r="A3" s="16" t="s">
        <v>0</v>
      </c>
      <c r="B3" s="17" t="s">
        <v>1</v>
      </c>
      <c r="C3" s="17">
        <v>0.78083999999999998</v>
      </c>
      <c r="D3" s="17">
        <v>78.084000000000003</v>
      </c>
      <c r="E3" s="17">
        <v>28.013000000000002</v>
      </c>
      <c r="F3" s="17">
        <v>21.873982999999999</v>
      </c>
      <c r="G3" s="18">
        <v>75.52</v>
      </c>
    </row>
    <row r="4" spans="1:9" ht="15" thickBot="1" x14ac:dyDescent="0.4">
      <c r="A4" s="2" t="s">
        <v>2</v>
      </c>
      <c r="B4" s="1" t="s">
        <v>3</v>
      </c>
      <c r="C4" s="1">
        <v>0.20946000000000001</v>
      </c>
      <c r="D4" s="1">
        <v>20.946000000000002</v>
      </c>
      <c r="E4" s="1">
        <v>31.998999999999999</v>
      </c>
      <c r="F4" s="1">
        <v>6.7024689999999998</v>
      </c>
      <c r="G4" s="3">
        <v>23.14</v>
      </c>
    </row>
    <row r="5" spans="1:9" ht="15" thickBot="1" x14ac:dyDescent="0.4">
      <c r="A5" s="2" t="s">
        <v>4</v>
      </c>
      <c r="B5" s="1" t="s">
        <v>5</v>
      </c>
      <c r="C5" s="1">
        <v>9.3399999999999993E-3</v>
      </c>
      <c r="D5" s="1">
        <v>0.93400000000000005</v>
      </c>
      <c r="E5" s="1">
        <v>39.948</v>
      </c>
      <c r="F5" s="1">
        <v>0.373114</v>
      </c>
      <c r="G5" s="3">
        <v>1.29</v>
      </c>
    </row>
    <row r="6" spans="1:9" ht="23.5" thickBot="1" x14ac:dyDescent="0.4">
      <c r="A6" s="2" t="s">
        <v>6</v>
      </c>
      <c r="B6" s="1" t="s">
        <v>7</v>
      </c>
      <c r="C6" s="1">
        <v>3.3E-4</v>
      </c>
      <c r="D6" s="1">
        <v>3.3000000000000002E-2</v>
      </c>
      <c r="E6" s="1">
        <v>44.01</v>
      </c>
      <c r="F6" s="1">
        <v>1.4677000000000001E-2</v>
      </c>
      <c r="G6" s="3">
        <v>5.0999999999999997E-2</v>
      </c>
    </row>
    <row r="7" spans="1:9" ht="15" thickBot="1" x14ac:dyDescent="0.4">
      <c r="A7" s="2" t="s">
        <v>8</v>
      </c>
      <c r="B7" s="1" t="s">
        <v>9</v>
      </c>
      <c r="C7" s="1">
        <v>1.8179999999999999E-5</v>
      </c>
      <c r="D7" s="1">
        <v>1.818E-3</v>
      </c>
      <c r="E7" s="1">
        <v>20.18</v>
      </c>
      <c r="F7" s="1">
        <v>3.6699999999999998E-4</v>
      </c>
      <c r="G7" s="3">
        <v>1.2999999999999999E-3</v>
      </c>
    </row>
    <row r="8" spans="1:9" ht="15" thickBot="1" x14ac:dyDescent="0.4">
      <c r="A8" s="2" t="s">
        <v>10</v>
      </c>
      <c r="B8" s="1" t="s">
        <v>11</v>
      </c>
      <c r="C8" s="1">
        <v>5.2399999999999998E-6</v>
      </c>
      <c r="D8" s="1">
        <v>5.2400000000000005E-4</v>
      </c>
      <c r="E8" s="1">
        <v>4.0030000000000001</v>
      </c>
      <c r="F8" s="1">
        <v>2.0999999999999999E-5</v>
      </c>
      <c r="G8" s="3">
        <v>6.9999999999999994E-5</v>
      </c>
    </row>
    <row r="9" spans="1:9" ht="15" thickBot="1" x14ac:dyDescent="0.4">
      <c r="A9" s="2" t="s">
        <v>12</v>
      </c>
      <c r="B9" s="1" t="s">
        <v>13</v>
      </c>
      <c r="C9" s="1">
        <v>1.79E-6</v>
      </c>
      <c r="D9" s="1">
        <v>1.7899999999999999E-4</v>
      </c>
      <c r="E9" s="1">
        <v>16.042000000000002</v>
      </c>
      <c r="F9" s="1">
        <v>2.9E-5</v>
      </c>
      <c r="G9" s="3">
        <v>1E-4</v>
      </c>
    </row>
    <row r="10" spans="1:9" ht="15" thickBot="1" x14ac:dyDescent="0.4">
      <c r="A10" s="2" t="s">
        <v>14</v>
      </c>
      <c r="B10" s="1" t="s">
        <v>15</v>
      </c>
      <c r="C10" s="1">
        <v>9.9999999999999995E-7</v>
      </c>
      <c r="D10" s="1">
        <v>1E-4</v>
      </c>
      <c r="E10" s="1">
        <v>83.798000000000002</v>
      </c>
      <c r="F10" s="1">
        <v>8.3999999999999995E-5</v>
      </c>
      <c r="G10" s="3">
        <v>2.9E-4</v>
      </c>
    </row>
    <row r="11" spans="1:9" ht="15" thickBot="1" x14ac:dyDescent="0.4">
      <c r="A11" s="2" t="s">
        <v>16</v>
      </c>
      <c r="B11" s="1" t="s">
        <v>17</v>
      </c>
      <c r="C11" s="1">
        <v>4.9999999999999998E-7</v>
      </c>
      <c r="D11" s="1">
        <v>5.0000000000000002E-5</v>
      </c>
      <c r="E11" s="1">
        <v>2.016</v>
      </c>
      <c r="F11" s="1">
        <v>9.9999999999999995E-7</v>
      </c>
      <c r="G11" s="3">
        <v>3.0000000000000001E-6</v>
      </c>
    </row>
    <row r="12" spans="1:9" ht="15" thickBot="1" x14ac:dyDescent="0.4">
      <c r="A12" s="4" t="s">
        <v>18</v>
      </c>
      <c r="B12" s="5" t="s">
        <v>19</v>
      </c>
      <c r="C12" s="5">
        <v>8.9999999999999999E-8</v>
      </c>
      <c r="D12" s="5">
        <v>9.0000000000000002E-6</v>
      </c>
      <c r="E12" s="5">
        <v>131.29300000000001</v>
      </c>
      <c r="F12" s="5">
        <v>1.2E-5</v>
      </c>
      <c r="G12" s="6">
        <v>4.0000000000000003E-5</v>
      </c>
    </row>
    <row r="14" spans="1:9" ht="15" thickBot="1" x14ac:dyDescent="0.4">
      <c r="C14" t="s">
        <v>29</v>
      </c>
      <c r="D14" t="s">
        <v>31</v>
      </c>
      <c r="E14" t="s">
        <v>30</v>
      </c>
      <c r="F14" t="s">
        <v>32</v>
      </c>
      <c r="G14" t="s">
        <v>33</v>
      </c>
      <c r="H14" t="s">
        <v>34</v>
      </c>
      <c r="I14" t="s">
        <v>35</v>
      </c>
    </row>
    <row r="15" spans="1:9" ht="15" thickBot="1" x14ac:dyDescent="0.4">
      <c r="B15" s="17" t="s">
        <v>1</v>
      </c>
      <c r="C15" s="18">
        <v>75.52</v>
      </c>
      <c r="D15" s="17">
        <v>28.013000000000002</v>
      </c>
      <c r="E15" s="15">
        <v>14</v>
      </c>
      <c r="F15">
        <f>E15/D15</f>
        <v>0.4997679648734516</v>
      </c>
      <c r="G15" cm="1">
        <f t="array" ref="G15:G24">F15:F24*C15:C24/100</f>
        <v>0.37742476707243067</v>
      </c>
      <c r="H15" cm="1">
        <f t="array" ref="H15:H24">C15:C24*E15:E24</f>
        <v>1057.28</v>
      </c>
      <c r="I15" cm="1">
        <f t="array" ref="I15:I24">D15:D24*C15:C24</f>
        <v>2115.5417600000001</v>
      </c>
    </row>
    <row r="16" spans="1:9" ht="15" thickBot="1" x14ac:dyDescent="0.4">
      <c r="B16" s="1" t="s">
        <v>3</v>
      </c>
      <c r="C16" s="3">
        <v>23.14</v>
      </c>
      <c r="D16" s="1">
        <v>31.998999999999999</v>
      </c>
      <c r="E16" s="15">
        <v>16</v>
      </c>
      <c r="F16" cm="1">
        <f t="array" ref="F16:F24">E16:E24/D16:D24</f>
        <v>0.50001562548829648</v>
      </c>
      <c r="G16">
        <v>0.1157036157379918</v>
      </c>
      <c r="H16">
        <v>370.24</v>
      </c>
      <c r="I16">
        <v>740.45686000000001</v>
      </c>
    </row>
    <row r="17" spans="2:9" ht="15" thickBot="1" x14ac:dyDescent="0.4">
      <c r="B17" s="1" t="s">
        <v>5</v>
      </c>
      <c r="C17" s="3">
        <v>1.29</v>
      </c>
      <c r="D17" s="1">
        <v>39.948</v>
      </c>
      <c r="E17" s="15">
        <v>18</v>
      </c>
      <c r="F17">
        <v>0.4505857614899369</v>
      </c>
      <c r="G17">
        <v>5.8125563232201858E-3</v>
      </c>
      <c r="H17">
        <v>23.22</v>
      </c>
      <c r="I17">
        <v>51.532920000000004</v>
      </c>
    </row>
    <row r="18" spans="2:9" ht="15" thickBot="1" x14ac:dyDescent="0.4">
      <c r="B18" s="1" t="s">
        <v>7</v>
      </c>
      <c r="C18" s="3">
        <v>5.0999999999999997E-2</v>
      </c>
      <c r="D18" s="1">
        <v>44.01</v>
      </c>
      <c r="E18" s="15">
        <v>22</v>
      </c>
      <c r="F18">
        <v>0.49988638945694164</v>
      </c>
      <c r="G18">
        <v>2.5494205862304021E-4</v>
      </c>
      <c r="H18">
        <v>1.1219999999999999</v>
      </c>
      <c r="I18">
        <v>2.2445099999999996</v>
      </c>
    </row>
    <row r="19" spans="2:9" ht="15" thickBot="1" x14ac:dyDescent="0.4">
      <c r="B19" s="1" t="s">
        <v>9</v>
      </c>
      <c r="C19" s="3">
        <v>1.2999999999999999E-3</v>
      </c>
      <c r="D19" s="1">
        <v>20.18</v>
      </c>
      <c r="E19" s="15">
        <v>10</v>
      </c>
      <c r="F19">
        <v>0.49554013875123887</v>
      </c>
      <c r="G19">
        <v>6.4420218037661056E-6</v>
      </c>
      <c r="H19">
        <v>1.2999999999999999E-2</v>
      </c>
      <c r="I19">
        <v>2.6233999999999997E-2</v>
      </c>
    </row>
    <row r="20" spans="2:9" ht="15" thickBot="1" x14ac:dyDescent="0.4">
      <c r="B20" s="1" t="s">
        <v>11</v>
      </c>
      <c r="C20" s="3">
        <v>6.9999999999999994E-5</v>
      </c>
      <c r="D20" s="1">
        <v>4.0030000000000001</v>
      </c>
      <c r="E20" s="15">
        <v>2</v>
      </c>
      <c r="F20">
        <v>0.49962528103922055</v>
      </c>
      <c r="G20">
        <v>3.4973769672745436E-7</v>
      </c>
      <c r="H20">
        <v>1.3999999999999999E-4</v>
      </c>
      <c r="I20">
        <v>2.8020999999999998E-4</v>
      </c>
    </row>
    <row r="21" spans="2:9" ht="15" thickBot="1" x14ac:dyDescent="0.4">
      <c r="B21" s="1" t="s">
        <v>13</v>
      </c>
      <c r="C21" s="3">
        <v>1E-4</v>
      </c>
      <c r="D21" s="1">
        <v>16.042000000000002</v>
      </c>
      <c r="E21" s="15">
        <v>10</v>
      </c>
      <c r="F21">
        <v>0.62336367036529106</v>
      </c>
      <c r="G21">
        <v>6.2336367036529107E-7</v>
      </c>
      <c r="H21">
        <v>1E-3</v>
      </c>
      <c r="I21">
        <v>1.6042000000000003E-3</v>
      </c>
    </row>
    <row r="22" spans="2:9" ht="15" thickBot="1" x14ac:dyDescent="0.4">
      <c r="B22" s="1" t="s">
        <v>15</v>
      </c>
      <c r="C22" s="3">
        <v>2.9E-4</v>
      </c>
      <c r="D22" s="1">
        <v>83.798000000000002</v>
      </c>
      <c r="E22" s="15">
        <v>36</v>
      </c>
      <c r="F22">
        <v>0.42960452516766506</v>
      </c>
      <c r="G22">
        <v>1.2458531229862286E-6</v>
      </c>
      <c r="H22">
        <v>1.044E-2</v>
      </c>
      <c r="I22">
        <v>2.4301420000000001E-2</v>
      </c>
    </row>
    <row r="23" spans="2:9" ht="15" thickBot="1" x14ac:dyDescent="0.4">
      <c r="B23" s="1" t="s">
        <v>17</v>
      </c>
      <c r="C23" s="3">
        <v>3.0000000000000001E-6</v>
      </c>
      <c r="D23" s="1">
        <v>2.016</v>
      </c>
      <c r="E23" s="15">
        <v>2</v>
      </c>
      <c r="F23">
        <v>0.99206349206349209</v>
      </c>
      <c r="G23">
        <v>2.9761904761904764E-8</v>
      </c>
      <c r="H23">
        <v>6.0000000000000002E-6</v>
      </c>
      <c r="I23">
        <v>6.0480000000000004E-6</v>
      </c>
    </row>
    <row r="24" spans="2:9" ht="15" thickBot="1" x14ac:dyDescent="0.4">
      <c r="B24" s="5" t="s">
        <v>19</v>
      </c>
      <c r="C24" s="6">
        <v>4.0000000000000003E-5</v>
      </c>
      <c r="D24" s="5">
        <v>131.29300000000001</v>
      </c>
      <c r="E24" s="15">
        <v>54</v>
      </c>
      <c r="F24">
        <v>0.41129382373774687</v>
      </c>
      <c r="G24">
        <v>1.6451752949509875E-7</v>
      </c>
      <c r="H24">
        <v>2.16E-3</v>
      </c>
      <c r="I24">
        <v>5.2517200000000005E-3</v>
      </c>
    </row>
    <row r="25" spans="2:9" x14ac:dyDescent="0.35">
      <c r="C25">
        <f>SUM(C15:C24)</f>
        <v>100.00280300000001</v>
      </c>
      <c r="G25">
        <f>SUM(_xlfn.ANCHORARRAY(G15))</f>
        <v>0.49920473644799385</v>
      </c>
      <c r="H25">
        <f>SUM(_xlfn.ANCHORARRAY(H15))/100</f>
        <v>14.51888746</v>
      </c>
      <c r="I25">
        <f>SUM(_xlfn.ANCHORARRAY(I15))/100</f>
        <v>29.098337275980008</v>
      </c>
    </row>
  </sheetData>
  <mergeCells count="5">
    <mergeCell ref="A1:A2"/>
    <mergeCell ref="B1:B2"/>
    <mergeCell ref="C1:C2"/>
    <mergeCell ref="D1:D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Jui-Teng Hsu</dc:creator>
  <cp:lastModifiedBy>Jui-Teng Hsu</cp:lastModifiedBy>
  <dcterms:created xsi:type="dcterms:W3CDTF">2022-06-30T22:03:12Z</dcterms:created>
  <dcterms:modified xsi:type="dcterms:W3CDTF">2022-07-05T22:35:10Z</dcterms:modified>
</cp:coreProperties>
</file>