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3820" windowHeight="10110" tabRatio="704" activeTab="11"/>
  </bookViews>
  <sheets>
    <sheet name="Bornette-1" sheetId="1" r:id="rId1"/>
    <sheet name="Bornette" sheetId="2" r:id="rId2"/>
    <sheet name="dugan" sheetId="12" r:id="rId3"/>
    <sheet name="Edvarsen_Okland" sheetId="3" r:id="rId4"/>
    <sheet name="Heegaard" sheetId="5" r:id="rId5"/>
    <sheet name="Palmer" sheetId="7" r:id="rId6"/>
    <sheet name="Trei_Pall" sheetId="6" r:id="rId7"/>
    <sheet name="van_zuidman" sheetId="9" r:id="rId8"/>
    <sheet name="van_zuidman-1" sheetId="10" r:id="rId9"/>
    <sheet name="Vestergaard_Sand-Jensen" sheetId="4" r:id="rId10"/>
    <sheet name="summary" sheetId="8" r:id="rId11"/>
    <sheet name="summary2" sheetId="11" r:id="rId12"/>
  </sheets>
  <calcPr calcId="145621"/>
</workbook>
</file>

<file path=xl/calcChain.xml><?xml version="1.0" encoding="utf-8"?>
<calcChain xmlns="http://schemas.openxmlformats.org/spreadsheetml/2006/main">
  <c r="J43" i="8" l="1"/>
  <c r="J42" i="8"/>
  <c r="J41" i="8"/>
  <c r="J40" i="8"/>
  <c r="J39" i="8"/>
  <c r="J38" i="8"/>
  <c r="J37" i="8"/>
  <c r="J36" i="8"/>
  <c r="J34" i="8"/>
  <c r="J33" i="8"/>
  <c r="J32" i="8"/>
  <c r="J31" i="8"/>
  <c r="J30" i="8"/>
  <c r="J29" i="8"/>
  <c r="J28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9" i="11" l="1"/>
  <c r="F9" i="11"/>
  <c r="G8" i="11"/>
  <c r="G4" i="11"/>
  <c r="G3" i="11"/>
  <c r="G2" i="11"/>
  <c r="J27" i="8" l="1"/>
  <c r="J26" i="8"/>
  <c r="J25" i="8"/>
  <c r="J24" i="8"/>
  <c r="J23" i="8"/>
  <c r="J22" i="8"/>
  <c r="J21" i="8"/>
  <c r="G27" i="8"/>
  <c r="G26" i="8"/>
  <c r="G25" i="8"/>
  <c r="G24" i="8"/>
  <c r="G23" i="8"/>
  <c r="G22" i="8"/>
  <c r="G21" i="8"/>
  <c r="D3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2" i="9"/>
  <c r="D21" i="9"/>
  <c r="D20" i="9"/>
  <c r="D19" i="9"/>
  <c r="D18" i="9"/>
  <c r="D17" i="9"/>
  <c r="D16" i="9"/>
  <c r="D15" i="9"/>
  <c r="D12" i="9"/>
  <c r="D11" i="9"/>
  <c r="D10" i="9"/>
  <c r="D9" i="9"/>
  <c r="D8" i="9"/>
  <c r="D7" i="9"/>
  <c r="D5" i="9"/>
  <c r="D24" i="9"/>
  <c r="D23" i="9"/>
  <c r="D14" i="9"/>
  <c r="D13" i="9"/>
  <c r="D6" i="9"/>
  <c r="D4" i="9"/>
  <c r="D2" i="9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J20" i="8" l="1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G9" i="8"/>
  <c r="G8" i="8"/>
  <c r="G6" i="8"/>
  <c r="G5" i="8"/>
  <c r="G7" i="8"/>
  <c r="G4" i="8"/>
  <c r="G17" i="8"/>
  <c r="G16" i="8"/>
  <c r="G19" i="8"/>
  <c r="G18" i="8"/>
  <c r="G15" i="8"/>
  <c r="G14" i="8"/>
  <c r="G13" i="8"/>
  <c r="G20" i="8"/>
  <c r="G12" i="8"/>
  <c r="G11" i="8"/>
  <c r="G10" i="8"/>
  <c r="G3" i="8"/>
  <c r="G2" i="8"/>
  <c r="G10" i="6" l="1"/>
  <c r="G33" i="6"/>
  <c r="G24" i="6"/>
  <c r="G2" i="6"/>
  <c r="G9" i="6"/>
  <c r="G20" i="6"/>
  <c r="G26" i="6"/>
  <c r="G12" i="6"/>
  <c r="G31" i="6"/>
  <c r="G18" i="6"/>
  <c r="G32" i="6"/>
  <c r="G30" i="6"/>
  <c r="G11" i="6"/>
  <c r="G6" i="6"/>
  <c r="G16" i="6"/>
  <c r="C10" i="6"/>
  <c r="C33" i="6"/>
  <c r="C24" i="6"/>
  <c r="C2" i="6"/>
  <c r="C9" i="6"/>
  <c r="C20" i="6"/>
  <c r="C26" i="6"/>
  <c r="C12" i="6"/>
  <c r="C31" i="6"/>
  <c r="C18" i="6"/>
  <c r="C32" i="6"/>
  <c r="C30" i="6"/>
  <c r="C11" i="6"/>
  <c r="C6" i="6"/>
  <c r="C16" i="6"/>
  <c r="G17" i="6"/>
  <c r="G8" i="6"/>
  <c r="G5" i="6"/>
  <c r="G7" i="6"/>
  <c r="G14" i="6"/>
  <c r="G4" i="6"/>
  <c r="G22" i="6"/>
  <c r="G21" i="6"/>
  <c r="G13" i="6"/>
  <c r="G19" i="6"/>
  <c r="G3" i="6"/>
  <c r="G29" i="6"/>
  <c r="G25" i="6"/>
  <c r="G23" i="6"/>
  <c r="G28" i="6"/>
  <c r="G15" i="6"/>
  <c r="G27" i="6"/>
  <c r="C42" i="6"/>
  <c r="C41" i="6"/>
  <c r="C40" i="6"/>
  <c r="C38" i="6"/>
  <c r="C37" i="6"/>
  <c r="C35" i="6"/>
  <c r="C34" i="6"/>
  <c r="C48" i="6"/>
  <c r="C47" i="6"/>
  <c r="C46" i="6"/>
  <c r="C45" i="6"/>
  <c r="C44" i="6"/>
  <c r="C43" i="6"/>
  <c r="C39" i="6"/>
  <c r="C36" i="6"/>
  <c r="C17" i="6"/>
  <c r="C8" i="6"/>
  <c r="C5" i="6"/>
  <c r="C7" i="6"/>
  <c r="C14" i="6"/>
  <c r="C4" i="6"/>
  <c r="C22" i="6"/>
  <c r="C21" i="6"/>
  <c r="C13" i="6"/>
  <c r="C19" i="6"/>
  <c r="C3" i="6"/>
  <c r="C29" i="6"/>
  <c r="C25" i="6"/>
  <c r="C23" i="6"/>
  <c r="C28" i="6"/>
  <c r="C15" i="6"/>
  <c r="C27" i="6"/>
</calcChain>
</file>

<file path=xl/sharedStrings.xml><?xml version="1.0" encoding="utf-8"?>
<sst xmlns="http://schemas.openxmlformats.org/spreadsheetml/2006/main" count="1710" uniqueCount="641">
  <si>
    <t>FP richness</t>
  </si>
  <si>
    <t>Frequency</t>
  </si>
  <si>
    <t>Lemnid</t>
  </si>
  <si>
    <t>Isoetid</t>
  </si>
  <si>
    <t>Nymphaeid</t>
  </si>
  <si>
    <t>Elodeid</t>
  </si>
  <si>
    <t>Helophyte</t>
  </si>
  <si>
    <t>Lemna minor</t>
  </si>
  <si>
    <t>Spirodela polyrhiza</t>
  </si>
  <si>
    <t>Lemna trisulca</t>
  </si>
  <si>
    <t>Ranunculus reptans</t>
  </si>
  <si>
    <t>Alopecurus aequalis</t>
  </si>
  <si>
    <t>Persicaria amphibia</t>
  </si>
  <si>
    <t>Nymphaea alba</t>
  </si>
  <si>
    <t>Nuphar lutea</t>
  </si>
  <si>
    <t>Potamogeton natans</t>
  </si>
  <si>
    <t>Sparganium emersum</t>
  </si>
  <si>
    <t>Sparganium natans</t>
  </si>
  <si>
    <t>Ranunculus aquatilis</t>
  </si>
  <si>
    <t>Hippuris vulgaris</t>
  </si>
  <si>
    <t>Callitriche cophocarpa</t>
  </si>
  <si>
    <t>Callitriche palustris</t>
  </si>
  <si>
    <t>Callitriche hamulata</t>
  </si>
  <si>
    <t>Utricularia minor</t>
  </si>
  <si>
    <t>Utricularia vulgaris</t>
  </si>
  <si>
    <t>Potamogeton alpinus</t>
  </si>
  <si>
    <t>Potamogeton berchtoldii</t>
  </si>
  <si>
    <t>Potamogeton pusillus</t>
  </si>
  <si>
    <t>Potamogeton perfoliatus</t>
  </si>
  <si>
    <t>Equisetum fluviatile</t>
  </si>
  <si>
    <t>Cicuta virosa</t>
  </si>
  <si>
    <t>Lysimachia thyrsiflora</t>
  </si>
  <si>
    <t>Menyanthes trifoliata</t>
  </si>
  <si>
    <t>Bidens tripartita</t>
  </si>
  <si>
    <t>Bidens cernua</t>
  </si>
  <si>
    <t>Alisma plantago-aquatica</t>
  </si>
  <si>
    <t>Typha latifolia</t>
  </si>
  <si>
    <t>Typha angustifolia</t>
  </si>
  <si>
    <t>Sparganium erectum</t>
  </si>
  <si>
    <t>Sparganium glomeratum</t>
  </si>
  <si>
    <t>Acorus calmus</t>
  </si>
  <si>
    <t>Calla palustris</t>
  </si>
  <si>
    <t>Iris pseudacorus</t>
  </si>
  <si>
    <t>Glyceria fluitans</t>
  </si>
  <si>
    <t>Phragmites australis</t>
  </si>
  <si>
    <t>Eleocharis mamillata</t>
  </si>
  <si>
    <t>Eleocharis palustris</t>
  </si>
  <si>
    <t>Schoenoplectus lacustris</t>
  </si>
  <si>
    <t>Carex vesicaria</t>
  </si>
  <si>
    <t>Carex rostrata</t>
  </si>
  <si>
    <t>Carex pseudocyperus</t>
  </si>
  <si>
    <t>Carex nigra</t>
  </si>
  <si>
    <t>Carex aquatilis</t>
  </si>
  <si>
    <t>Carex acuta</t>
  </si>
  <si>
    <t>Group</t>
  </si>
  <si>
    <t>Species</t>
  </si>
  <si>
    <t>Callitriche hermaphroditica</t>
  </si>
  <si>
    <t>Callitriche stagnalis</t>
  </si>
  <si>
    <t>Elodea canadensis</t>
  </si>
  <si>
    <t>Isoetes lacustris</t>
  </si>
  <si>
    <t>Spirodela polyrrhiza</t>
  </si>
  <si>
    <t>Littorella uniflora</t>
  </si>
  <si>
    <t>Lobelia dortmanna</t>
  </si>
  <si>
    <t>Myriophyllum alterniflorum</t>
  </si>
  <si>
    <t>Myriophyllum spicatum</t>
  </si>
  <si>
    <t>Ranunculus peltatus</t>
  </si>
  <si>
    <t>Sparganium angustifolium</t>
  </si>
  <si>
    <t>Zannichellia palustris</t>
  </si>
  <si>
    <t>Potamogeton crispus</t>
  </si>
  <si>
    <t>Potamogeton gramineus</t>
  </si>
  <si>
    <t>Potamogeton lucens</t>
  </si>
  <si>
    <t>Potamogeton obtusifolius</t>
  </si>
  <si>
    <t>Potamogeton pectinatus</t>
  </si>
  <si>
    <t>Potamogeton polygonifolius</t>
  </si>
  <si>
    <t>Potamogeton praelongus</t>
  </si>
  <si>
    <t>Alnus glutinosa</t>
  </si>
  <si>
    <t>Alopecurus aequaliz</t>
  </si>
  <si>
    <t>Berula erecta</t>
  </si>
  <si>
    <t>Callitriche platycarpa</t>
  </si>
  <si>
    <t>Calystegia sepium</t>
  </si>
  <si>
    <t>Carex acutiformis</t>
  </si>
  <si>
    <t>Carex elata</t>
  </si>
  <si>
    <t>Chara vulgaris</t>
  </si>
  <si>
    <t>Chara major</t>
  </si>
  <si>
    <t>Cladium mariscus</t>
  </si>
  <si>
    <t>Eleocharis acicularis</t>
  </si>
  <si>
    <t>Epilobium sp.</t>
  </si>
  <si>
    <t>Fontinalis antipyretica</t>
  </si>
  <si>
    <t>Frangula alnus</t>
  </si>
  <si>
    <t>Galium palustre</t>
  </si>
  <si>
    <t>Groenlandia densa</t>
  </si>
  <si>
    <t>Hottonia palustris</t>
  </si>
  <si>
    <t>Humulus lupulus</t>
  </si>
  <si>
    <t>Hydrocharis morsus-ranae</t>
  </si>
  <si>
    <t>Juncus articulatus</t>
  </si>
  <si>
    <t>Juncus effusus</t>
  </si>
  <si>
    <t>Juncus subnodulosus</t>
  </si>
  <si>
    <t>Luronium natans</t>
  </si>
  <si>
    <t>Lycopus europaeus</t>
  </si>
  <si>
    <t>Lysimachia nummularia</t>
  </si>
  <si>
    <t>Lysimachia vulgaris</t>
  </si>
  <si>
    <t>Lythrum salicaria</t>
  </si>
  <si>
    <t>Mentha aquatica</t>
  </si>
  <si>
    <t>Myriophyllum verticillatum</t>
  </si>
  <si>
    <t>Najas marina</t>
  </si>
  <si>
    <t>Nasturtium officinale</t>
  </si>
  <si>
    <t>Nitella confervacea</t>
  </si>
  <si>
    <t>Nymphea alba</t>
  </si>
  <si>
    <t>Phalaris arundinacea</t>
  </si>
  <si>
    <t>Polygonum hydropiper</t>
  </si>
  <si>
    <t>Potamogeton coloratus</t>
  </si>
  <si>
    <t>Potamogeton compressus</t>
  </si>
  <si>
    <t>Potamogeton friesii</t>
  </si>
  <si>
    <t>Potamogeton nodosus</t>
  </si>
  <si>
    <t>Potamogeton trichoides</t>
  </si>
  <si>
    <t>Ranunculus circinatus</t>
  </si>
  <si>
    <t>Ranunculus lingua</t>
  </si>
  <si>
    <t>Ranunculus trichophyllus</t>
  </si>
  <si>
    <t>Riccia fluitans</t>
  </si>
  <si>
    <t>Rorippa amphibia</t>
  </si>
  <si>
    <t>Rubus fructicosus</t>
  </si>
  <si>
    <t>Sagittaria sagittifolia</t>
  </si>
  <si>
    <t>Salix cinerea</t>
  </si>
  <si>
    <t>Scirpus lacustris</t>
  </si>
  <si>
    <t>Scrophularia auriculata</t>
  </si>
  <si>
    <t>Scutellaria galericulata</t>
  </si>
  <si>
    <t>Senecio aquaticus</t>
  </si>
  <si>
    <t>Solanum dulcamara</t>
  </si>
  <si>
    <t>Thelypteris palustris</t>
  </si>
  <si>
    <t>Urtica dioica</t>
  </si>
  <si>
    <t>Veronica beccabunga</t>
  </si>
  <si>
    <t>Elodea canadensis Michaux</t>
  </si>
  <si>
    <t>Myosotis scorpioıdes</t>
  </si>
  <si>
    <t>Obligate water plant</t>
  </si>
  <si>
    <t>Amphibious plant</t>
  </si>
  <si>
    <t>Myosotis scorpioides</t>
  </si>
  <si>
    <t>Sparganium spp.</t>
  </si>
  <si>
    <t>Veronica anagallis-aquatica</t>
  </si>
  <si>
    <t>Potamogeton filiformis</t>
  </si>
  <si>
    <t>Callitriche spp.</t>
  </si>
  <si>
    <t>Oenanthe aquatica</t>
  </si>
  <si>
    <t>Cardamine amara</t>
  </si>
  <si>
    <t>Sium latifolium</t>
  </si>
  <si>
    <t>Polygonum amphibium</t>
  </si>
  <si>
    <t>Schoenoplectus tabernaemontanii</t>
  </si>
  <si>
    <t>Veronica spp.</t>
  </si>
  <si>
    <t>NA</t>
  </si>
  <si>
    <t>Frequency_Saaremaa</t>
  </si>
  <si>
    <t>Perc_Saaremaa</t>
  </si>
  <si>
    <t>Perc_mainland</t>
  </si>
  <si>
    <t>Perc_Domination_Saaremaa</t>
  </si>
  <si>
    <t>Freq_Domination_Saaremaa</t>
  </si>
  <si>
    <t xml:space="preserve">Elodea canadensis </t>
  </si>
  <si>
    <t xml:space="preserve">Potamogeton obtusifolius </t>
  </si>
  <si>
    <t>Ceratophyllum dermersum</t>
  </si>
  <si>
    <t xml:space="preserve">Lemna trisulca </t>
  </si>
  <si>
    <t xml:space="preserve">Zannichellia repens </t>
  </si>
  <si>
    <t xml:space="preserve">Helosciadium inundatum </t>
  </si>
  <si>
    <t xml:space="preserve">Potamogeton gramineus </t>
  </si>
  <si>
    <t xml:space="preserve">Hottonia palustris </t>
  </si>
  <si>
    <t>Batrachium aquatile</t>
  </si>
  <si>
    <t xml:space="preserve">Potamogeton filiformis </t>
  </si>
  <si>
    <t xml:space="preserve">Potamogeton praelongus </t>
  </si>
  <si>
    <t xml:space="preserve">Sparganium minimum </t>
  </si>
  <si>
    <t>Batrachium baudotti</t>
  </si>
  <si>
    <t xml:space="preserve">Batrachium peltatum </t>
  </si>
  <si>
    <t>Zannichellia pedunculata</t>
  </si>
  <si>
    <t xml:space="preserve">Utricularia australis </t>
  </si>
  <si>
    <t xml:space="preserve">Callitriche hermaphroditica </t>
  </si>
  <si>
    <t xml:space="preserve">Potamogeton zosterifolius </t>
  </si>
  <si>
    <t>Batrachium trichophyllum</t>
  </si>
  <si>
    <t xml:space="preserve">Callitriche stagnalis </t>
  </si>
  <si>
    <t>Zannichellia major</t>
  </si>
  <si>
    <t>Batrachium hederaceum</t>
  </si>
  <si>
    <t>Batrachium sp.</t>
  </si>
  <si>
    <t>Ceratophyllum submersum</t>
  </si>
  <si>
    <t>Potamogeton x nitens</t>
  </si>
  <si>
    <t>Najas flexilis</t>
  </si>
  <si>
    <t xml:space="preserve">Potamogeton acutifolius </t>
  </si>
  <si>
    <t xml:space="preserve">Sagittaria sagittifolia </t>
  </si>
  <si>
    <t xml:space="preserve">Scirpus fluitains </t>
  </si>
  <si>
    <t xml:space="preserve">Utricularia vulgaris </t>
  </si>
  <si>
    <t xml:space="preserve">Callitriche pendunculata </t>
  </si>
  <si>
    <t>Callitriche sp.</t>
  </si>
  <si>
    <t>Potamogeton x zizii</t>
  </si>
  <si>
    <t>Ruppia aloides</t>
  </si>
  <si>
    <t>Utricularia ochroleuca</t>
  </si>
  <si>
    <t>Characean</t>
  </si>
  <si>
    <t>Nitella flexilis</t>
  </si>
  <si>
    <t>Chara sp.</t>
  </si>
  <si>
    <t>Chara aspera</t>
  </si>
  <si>
    <t>Chara globularis Thuillier</t>
  </si>
  <si>
    <t>Chara globularis Thuill.</t>
  </si>
  <si>
    <t>Chara vulgaris v. papillata</t>
  </si>
  <si>
    <t>Nitella sp.</t>
  </si>
  <si>
    <t>Nitellopsis obtusa</t>
  </si>
  <si>
    <t>Chara canescens</t>
  </si>
  <si>
    <t>Chara tomentosa</t>
  </si>
  <si>
    <t xml:space="preserve">Chara vulgarus </t>
  </si>
  <si>
    <t>Chara vulgarus v. contraria</t>
  </si>
  <si>
    <t xml:space="preserve">Tolypella nidifica </t>
  </si>
  <si>
    <t xml:space="preserve">Chara contraria </t>
  </si>
  <si>
    <t>Chara globularis v. virgata</t>
  </si>
  <si>
    <t>Chara hispida</t>
  </si>
  <si>
    <t>Chara vulgaris v. longibracteata</t>
  </si>
  <si>
    <t>Nitella tenuissimia</t>
  </si>
  <si>
    <t>Nitella translucens</t>
  </si>
  <si>
    <t xml:space="preserve">Tolypella glomerata </t>
  </si>
  <si>
    <t xml:space="preserve">Chara connivens </t>
  </si>
  <si>
    <t>Chara denudata</t>
  </si>
  <si>
    <t>Chara fragilis</t>
  </si>
  <si>
    <t>Chara rudis</t>
  </si>
  <si>
    <t xml:space="preserve">Chara vulgaris v. denundata </t>
  </si>
  <si>
    <t>Lamprothamnium papulosum</t>
  </si>
  <si>
    <t>Nitella mucronata</t>
  </si>
  <si>
    <t xml:space="preserve">Juncus bulbosus </t>
  </si>
  <si>
    <t xml:space="preserve">Lobelia lacustris </t>
  </si>
  <si>
    <t>Ranunculus flammula</t>
  </si>
  <si>
    <t>Isoetes echinospora</t>
  </si>
  <si>
    <t>Elatine hexanrda</t>
  </si>
  <si>
    <t>Pilularia globulifera</t>
  </si>
  <si>
    <t>Elatine hydropiber</t>
  </si>
  <si>
    <t>Scirpus parvulus</t>
  </si>
  <si>
    <t>Subularia aquatica</t>
  </si>
  <si>
    <t>Sphagnum subsecundum</t>
  </si>
  <si>
    <t>Drepanocladus sp.</t>
  </si>
  <si>
    <t>Sphagnum sp.</t>
  </si>
  <si>
    <t>Riccardia sinuata</t>
  </si>
  <si>
    <t xml:space="preserve">Chiloscyphus fragilis </t>
  </si>
  <si>
    <t>Drepanocladus exannulatus</t>
  </si>
  <si>
    <t>Depanocladus fluitans</t>
  </si>
  <si>
    <t>Litorella dortmanna</t>
  </si>
  <si>
    <t>Batrachium circinatum</t>
  </si>
  <si>
    <t>Terrestrial plant</t>
  </si>
  <si>
    <t>–</t>
  </si>
  <si>
    <t>Agrostis stolonifera</t>
  </si>
  <si>
    <t>Caltha palustris</t>
  </si>
  <si>
    <t>Carex spp.</t>
  </si>
  <si>
    <t>Epilobium hirsutum</t>
  </si>
  <si>
    <t>Rumex spp.</t>
  </si>
  <si>
    <t>Equisetum palustre</t>
  </si>
  <si>
    <t>Equisetum arvense</t>
  </si>
  <si>
    <t>Equisetum pratense</t>
  </si>
  <si>
    <t>Equisetum sylvaticum</t>
  </si>
  <si>
    <t>Pteridium aquilinum</t>
  </si>
  <si>
    <t>Athyrium filix-femina</t>
  </si>
  <si>
    <t>Phegopteris connectilis</t>
  </si>
  <si>
    <t>Dryopteris filix-mas</t>
  </si>
  <si>
    <t>Dryopteris carthusiana</t>
  </si>
  <si>
    <t>Dryopteris expansa</t>
  </si>
  <si>
    <t>Gymnocarpium dryopteris</t>
  </si>
  <si>
    <t>Picea abies</t>
  </si>
  <si>
    <t>Juniperus communis</t>
  </si>
  <si>
    <t>Pinus sylvestris</t>
  </si>
  <si>
    <t>Salix pentrandra</t>
  </si>
  <si>
    <t>Salix lapponum</t>
  </si>
  <si>
    <t>Salix myrsinifolia</t>
  </si>
  <si>
    <t>Salix aurita</t>
  </si>
  <si>
    <t>Salix caprea</t>
  </si>
  <si>
    <t>Populus tremula</t>
  </si>
  <si>
    <t>Betula pendula</t>
  </si>
  <si>
    <t>Betula pubescens</t>
  </si>
  <si>
    <t>Alnus incana</t>
  </si>
  <si>
    <t>Corylus avellana</t>
  </si>
  <si>
    <t>Quercus robur</t>
  </si>
  <si>
    <t>Polygonum aviculare</t>
  </si>
  <si>
    <t>Bistorta vivipara</t>
  </si>
  <si>
    <t>Persicaria maculosa</t>
  </si>
  <si>
    <t>Persicaria hydropiper</t>
  </si>
  <si>
    <t>Fallopia convolvulus</t>
  </si>
  <si>
    <t>Rumex aquaticus</t>
  </si>
  <si>
    <t>Rumex longifolius</t>
  </si>
  <si>
    <t>Rumex acetosa</t>
  </si>
  <si>
    <t>Rumex acetosella</t>
  </si>
  <si>
    <t>Chenopodium album</t>
  </si>
  <si>
    <t>Atriplex patula</t>
  </si>
  <si>
    <t>Montia fontana</t>
  </si>
  <si>
    <t>Stellaria nemorum</t>
  </si>
  <si>
    <t>Stellaria media</t>
  </si>
  <si>
    <t>Stellaria alsine</t>
  </si>
  <si>
    <t>Stellaria graminea</t>
  </si>
  <si>
    <t>Cerastium fontanum</t>
  </si>
  <si>
    <t>Sagina procumbens</t>
  </si>
  <si>
    <t>Spergula arvensis</t>
  </si>
  <si>
    <t>Lychnis flos-cuculi</t>
  </si>
  <si>
    <t>Silene latifolia</t>
  </si>
  <si>
    <t>Aquilegia vulgaris</t>
  </si>
  <si>
    <t>Aconitum septentrionale</t>
  </si>
  <si>
    <t>Anemone nemorosa</t>
  </si>
  <si>
    <t>Ranunculus acris</t>
  </si>
  <si>
    <t>Ranunculus repens</t>
  </si>
  <si>
    <t>Ranunculus sceleratus</t>
  </si>
  <si>
    <t>Fumaria officinalis</t>
  </si>
  <si>
    <t>Erysimum cheiranthoides</t>
  </si>
  <si>
    <t>Rorippa palustris</t>
  </si>
  <si>
    <t>Barbarea vulgaris</t>
  </si>
  <si>
    <t>Cardamine pratensis</t>
  </si>
  <si>
    <t>Capsella bursa-pastoris</t>
  </si>
  <si>
    <t>Thlaspi arvense</t>
  </si>
  <si>
    <t>Sedum telephium</t>
  </si>
  <si>
    <t>Sedum spurium</t>
  </si>
  <si>
    <t>Chrysosplenium alternifolium</t>
  </si>
  <si>
    <t>Ribes spicatum</t>
  </si>
  <si>
    <t>Ribes rubrum</t>
  </si>
  <si>
    <t>Ribes nigrum</t>
  </si>
  <si>
    <t>Aruncus dioicus</t>
  </si>
  <si>
    <t>Rubus saxatilis</t>
  </si>
  <si>
    <t>Filipendula ulmaria</t>
  </si>
  <si>
    <t>Rubus ideaus</t>
  </si>
  <si>
    <t>Rubus spp.</t>
  </si>
  <si>
    <t>Rosa villosa</t>
  </si>
  <si>
    <t>Rosa subcollina</t>
  </si>
  <si>
    <t>Agrimonia eupatoria</t>
  </si>
  <si>
    <t>Geum rivale</t>
  </si>
  <si>
    <t>Geum urbanum</t>
  </si>
  <si>
    <t>Potentilla erecta</t>
  </si>
  <si>
    <t>Potentilla anserina</t>
  </si>
  <si>
    <t>Potentilla palustris</t>
  </si>
  <si>
    <t>Fragaria vesca</t>
  </si>
  <si>
    <t>Alchemilla monticola</t>
  </si>
  <si>
    <t>Alchemilla glabra</t>
  </si>
  <si>
    <t>Alchemilla subcrenata</t>
  </si>
  <si>
    <t>Alchemilla gracilis</t>
  </si>
  <si>
    <t>Alchemilla filicaulis</t>
  </si>
  <si>
    <t>Alchemilla wichurae</t>
  </si>
  <si>
    <t>Sorbus aucuparia</t>
  </si>
  <si>
    <t>Sorbus intermedia</t>
  </si>
  <si>
    <t>Cotoneaster lucidus</t>
  </si>
  <si>
    <t>Prunus avium</t>
  </si>
  <si>
    <t>Prunus cerasus</t>
  </si>
  <si>
    <t>Amelanchier spicata</t>
  </si>
  <si>
    <t>Prunus padus</t>
  </si>
  <si>
    <t>Lupinus polyphyllus</t>
  </si>
  <si>
    <t>Vicia cracca</t>
  </si>
  <si>
    <t>Vicia sylvatica</t>
  </si>
  <si>
    <t>Vicia sepium</t>
  </si>
  <si>
    <t>Lathyrus linifolius</t>
  </si>
  <si>
    <t>Lathyrus pratensis</t>
  </si>
  <si>
    <t>Trifolium repens</t>
  </si>
  <si>
    <t>Trifolium hybridum</t>
  </si>
  <si>
    <t>Trifolium medium</t>
  </si>
  <si>
    <t>Trifolium pratense</t>
  </si>
  <si>
    <t>Lotus corniculatus</t>
  </si>
  <si>
    <t>Medicago lupulina</t>
  </si>
  <si>
    <t>Anthyllis vulneraria</t>
  </si>
  <si>
    <t>Oxalis acetosella</t>
  </si>
  <si>
    <t>Geranium sylvaticum</t>
  </si>
  <si>
    <t>Geranium robertianum</t>
  </si>
  <si>
    <t>Erodium cicutarium</t>
  </si>
  <si>
    <t>Linum catharticum</t>
  </si>
  <si>
    <t>Polygala amarella</t>
  </si>
  <si>
    <t>Acer platanoides</t>
  </si>
  <si>
    <t>Acer pseudoplatanus</t>
  </si>
  <si>
    <t>Impatiens noli-tangere</t>
  </si>
  <si>
    <t>Impatiens glandulifera</t>
  </si>
  <si>
    <t>Hypericum maculatum</t>
  </si>
  <si>
    <t>Viola palustris</t>
  </si>
  <si>
    <t>Viola riviniana</t>
  </si>
  <si>
    <t>Viola canina</t>
  </si>
  <si>
    <t>Viola mirabilis</t>
  </si>
  <si>
    <t>Viola tricolor</t>
  </si>
  <si>
    <t>Viola arvensis</t>
  </si>
  <si>
    <t>Epilobium montanum</t>
  </si>
  <si>
    <t>Epilobium palustre</t>
  </si>
  <si>
    <t>Epilobium angustifolium</t>
  </si>
  <si>
    <t>Epilobium watsonii</t>
  </si>
  <si>
    <t>Cornus sanguinea</t>
  </si>
  <si>
    <t>Anthriscus sylvestris</t>
  </si>
  <si>
    <t>Aegopodium podagraria</t>
  </si>
  <si>
    <t>Heracleum sibiricum</t>
  </si>
  <si>
    <t>Carum carvi</t>
  </si>
  <si>
    <t>Peucedanum palustre</t>
  </si>
  <si>
    <t>Angelica sylvestris</t>
  </si>
  <si>
    <t>Monotropa hypopitys</t>
  </si>
  <si>
    <t>Calluna vulgaris</t>
  </si>
  <si>
    <t>Vaccinium vitis-idaea</t>
  </si>
  <si>
    <t>Vaccinium myrtillus</t>
  </si>
  <si>
    <t>Vaccinium uliginosum</t>
  </si>
  <si>
    <t>Trientalis europaea</t>
  </si>
  <si>
    <t>Galium boreale</t>
  </si>
  <si>
    <t>Galium uliginosum</t>
  </si>
  <si>
    <t>Galium album</t>
  </si>
  <si>
    <t>Fraxinus excelsior</t>
  </si>
  <si>
    <t>Convolvolus arvensis</t>
  </si>
  <si>
    <t>Myosotis laxa</t>
  </si>
  <si>
    <t>Myosotis arvensis</t>
  </si>
  <si>
    <t>Galeopsis speciosa</t>
  </si>
  <si>
    <t>Galeopsis tetrahit</t>
  </si>
  <si>
    <t>Galeopsis bifida</t>
  </si>
  <si>
    <t>Stachys palustris</t>
  </si>
  <si>
    <t>Stachys sylvatica</t>
  </si>
  <si>
    <t>Glechoma hederacea</t>
  </si>
  <si>
    <t>Prunella vulgaris</t>
  </si>
  <si>
    <t>Ajuga pyramidalis</t>
  </si>
  <si>
    <t>Mentha arvensis</t>
  </si>
  <si>
    <t>Origanum vulgare</t>
  </si>
  <si>
    <t>Scrophularia nodosa</t>
  </si>
  <si>
    <t>Linaria vulgaris</t>
  </si>
  <si>
    <t>Veronica chamaedrys</t>
  </si>
  <si>
    <t>Veronica serpyllifolia</t>
  </si>
  <si>
    <t>Veronica scutellata</t>
  </si>
  <si>
    <t>Veronica officinalis</t>
  </si>
  <si>
    <t>Melampyrum pratense</t>
  </si>
  <si>
    <t>Melampyrum sylvaticum</t>
  </si>
  <si>
    <t>Euphrasia nemorosa</t>
  </si>
  <si>
    <t>Plantago major</t>
  </si>
  <si>
    <t>Sambucus racemosa</t>
  </si>
  <si>
    <t>Viburnum opulus</t>
  </si>
  <si>
    <t>Valeriana sambucifolia</t>
  </si>
  <si>
    <t>Knautia arvensis</t>
  </si>
  <si>
    <t>Campanula patula</t>
  </si>
  <si>
    <t>Campanula rotundifolia</t>
  </si>
  <si>
    <t>Campanula persicifolia</t>
  </si>
  <si>
    <t>Campanula rapunculoides</t>
  </si>
  <si>
    <t>Solidago virgaurea</t>
  </si>
  <si>
    <t>Solidago Canadensis</t>
  </si>
  <si>
    <t>Omalotheca sylvatica</t>
  </si>
  <si>
    <t>Filaginella uliginosa</t>
  </si>
  <si>
    <t>Achillea ptarmica</t>
  </si>
  <si>
    <t>Achillea millefolium</t>
  </si>
  <si>
    <t>Matricaria perforata</t>
  </si>
  <si>
    <t>Chamomilla suaveolens</t>
  </si>
  <si>
    <t>Leucanthemum vulgare</t>
  </si>
  <si>
    <t>Tanacetum vulgare</t>
  </si>
  <si>
    <t>Artemisia vulgaris</t>
  </si>
  <si>
    <t>Tussilago farfara</t>
  </si>
  <si>
    <t>Senecio viscosus</t>
  </si>
  <si>
    <t>Senecio vulgaris</t>
  </si>
  <si>
    <t>Arctium spp.</t>
  </si>
  <si>
    <t>Cirsium arvense</t>
  </si>
  <si>
    <t>Cirsium vulgare</t>
  </si>
  <si>
    <t>Carduus crispus</t>
  </si>
  <si>
    <t>Cirsium palustre</t>
  </si>
  <si>
    <t>Cirsium helenioides</t>
  </si>
  <si>
    <t>Centaurea jacea</t>
  </si>
  <si>
    <t>Leontodon autumnalis</t>
  </si>
  <si>
    <t>Tragopogon pratensis</t>
  </si>
  <si>
    <t>Sonchus arvensis</t>
  </si>
  <si>
    <t>Sonchus oleraceus</t>
  </si>
  <si>
    <t>Sonchus asper</t>
  </si>
  <si>
    <t>Taraxacum spp.</t>
  </si>
  <si>
    <t>Mycelis muralis</t>
  </si>
  <si>
    <t>Lapsana communis</t>
  </si>
  <si>
    <t>Crepis paludosa</t>
  </si>
  <si>
    <t>Hieracium foliosa</t>
  </si>
  <si>
    <t>Hieracium vulgata</t>
  </si>
  <si>
    <t>Hieracium rigida</t>
  </si>
  <si>
    <t>Senecio jacobaea</t>
  </si>
  <si>
    <t>Paris quadrifolia</t>
  </si>
  <si>
    <t>Hosta spp.</t>
  </si>
  <si>
    <t>Convallaria majalis</t>
  </si>
  <si>
    <t>Maianthemum bifolium</t>
  </si>
  <si>
    <t>Dactylorhiza fuchsii</t>
  </si>
  <si>
    <t>Juncus filiformis</t>
  </si>
  <si>
    <t>Juncus conglomeratus</t>
  </si>
  <si>
    <t>Juncus bufonius</t>
  </si>
  <si>
    <t>Juncus supinus</t>
  </si>
  <si>
    <t>Juncus alpinoarticulatus</t>
  </si>
  <si>
    <t>Luzula multiflora</t>
  </si>
  <si>
    <t>Luzula pilosa</t>
  </si>
  <si>
    <t>Festuca rubra</t>
  </si>
  <si>
    <t>Festuca pratensis</t>
  </si>
  <si>
    <t>Lolium perenne</t>
  </si>
  <si>
    <t>Lolium multiflorum</t>
  </si>
  <si>
    <t>Poa annua</t>
  </si>
  <si>
    <t>Poa trivialis</t>
  </si>
  <si>
    <t>Poa palustris</t>
  </si>
  <si>
    <t>Poa pratensis</t>
  </si>
  <si>
    <t>Poa nemoralis</t>
  </si>
  <si>
    <t>Dactylis glomerata</t>
  </si>
  <si>
    <t>Melica nutans</t>
  </si>
  <si>
    <t>Bromus inermis</t>
  </si>
  <si>
    <t>Elymus repens</t>
  </si>
  <si>
    <t>Avena sativa</t>
  </si>
  <si>
    <t>Deschampsia cespitosa</t>
  </si>
  <si>
    <t>Deschampsia flexuosa</t>
  </si>
  <si>
    <t>Agrostis capillaris</t>
  </si>
  <si>
    <t>Agrostis gigantea</t>
  </si>
  <si>
    <t>Calamagrostis arundinacea</t>
  </si>
  <si>
    <t>Calamagrostis purpurea</t>
  </si>
  <si>
    <t>Calamagrostis canescens</t>
  </si>
  <si>
    <t>Phleum pratense</t>
  </si>
  <si>
    <t>Alopecurus pratensis</t>
  </si>
  <si>
    <t>Alopecurus geniculatus</t>
  </si>
  <si>
    <t>Anthoxanthum odoratum</t>
  </si>
  <si>
    <t>Scirpus sylvaticus</t>
  </si>
  <si>
    <t>Carex panicea</t>
  </si>
  <si>
    <t>Carex echinata</t>
  </si>
  <si>
    <t>Carex ovalis</t>
  </si>
  <si>
    <t>Carex canescens</t>
  </si>
  <si>
    <t>Carex flava</t>
  </si>
  <si>
    <t>Carex pallescens</t>
  </si>
  <si>
    <t>Carex elongata</t>
  </si>
  <si>
    <t>Carex diandra</t>
  </si>
  <si>
    <t>Salix alba x fragilis</t>
  </si>
  <si>
    <t>Percent</t>
  </si>
  <si>
    <t>Ceratophyllum demersum</t>
  </si>
  <si>
    <t>Not strictly aquatic</t>
  </si>
  <si>
    <t>Bryophyte</t>
  </si>
  <si>
    <t>Aquatic</t>
  </si>
  <si>
    <t>Label</t>
  </si>
  <si>
    <t>*</t>
  </si>
  <si>
    <t>Sphagnum spp.</t>
  </si>
  <si>
    <t>Potamogeton poiygonifolius</t>
  </si>
  <si>
    <t>Sparganium angustifoiium</t>
  </si>
  <si>
    <t>Juncus buibosus</t>
  </si>
  <si>
    <t>Scirpus jluitans</t>
  </si>
  <si>
    <t>Utricuiaria minor</t>
  </si>
  <si>
    <t>Utricularia intermedia</t>
  </si>
  <si>
    <t>Isoetes iacusrris</t>
  </si>
  <si>
    <t>Callitriche hamuiata</t>
  </si>
  <si>
    <t>Myriophyiium aiternijlorum</t>
  </si>
  <si>
    <t>Niteila spp.</t>
  </si>
  <si>
    <t>Utricuiaria vulgaris agg.</t>
  </si>
  <si>
    <t>Sparganium minimum</t>
  </si>
  <si>
    <t>Nuphar pumiia</t>
  </si>
  <si>
    <t>Eiatine hexandra</t>
  </si>
  <si>
    <t>Glyceria jluirans</t>
  </si>
  <si>
    <t>Littoreila unifrora</t>
  </si>
  <si>
    <t>Nymphaea aiba</t>
  </si>
  <si>
    <t>Apium inundatum</t>
  </si>
  <si>
    <t>Potamogeton obtusvolius</t>
  </si>
  <si>
    <t>Potamogeton praeiongus</t>
  </si>
  <si>
    <t>Chara spp.</t>
  </si>
  <si>
    <t>Ranuncuius trichophyllus</t>
  </si>
  <si>
    <t>Ranunculus hederaceus</t>
  </si>
  <si>
    <t>Callitriche obtusangula</t>
  </si>
  <si>
    <t>Elodea nuttallii</t>
  </si>
  <si>
    <t>Potamogeton jlliYormis</t>
  </si>
  <si>
    <t>Ranunculus baudotii</t>
  </si>
  <si>
    <t>Potamoneton trichoides</t>
  </si>
  <si>
    <t>Citation</t>
  </si>
  <si>
    <t>Location</t>
  </si>
  <si>
    <t># Water bodies</t>
  </si>
  <si>
    <t>Bornette et al.</t>
  </si>
  <si>
    <t>France</t>
  </si>
  <si>
    <r>
      <t>Spatial extent (km</t>
    </r>
    <r>
      <rPr>
        <b/>
        <vertAlign val="super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)</t>
    </r>
  </si>
  <si>
    <t>Edvardsen &amp; Okland</t>
  </si>
  <si>
    <t>Norway</t>
  </si>
  <si>
    <t>Vestergaard &amp; Sand-Jensen</t>
  </si>
  <si>
    <t>Denmark</t>
  </si>
  <si>
    <t xml:space="preserve">Heegaard et al. </t>
  </si>
  <si>
    <t>N. Ireland</t>
  </si>
  <si>
    <t>Trei &amp; Pall</t>
  </si>
  <si>
    <t>Saaremaa Island (Estonia)</t>
  </si>
  <si>
    <t>Palmer</t>
  </si>
  <si>
    <t>Great Britain</t>
  </si>
  <si>
    <t>CAES / this study</t>
  </si>
  <si>
    <t xml:space="preserve">Connecticut, USA </t>
  </si>
  <si>
    <r>
      <t xml:space="preserve">Azolla </t>
    </r>
    <r>
      <rPr>
        <sz val="10"/>
        <color theme="1"/>
        <rFont val="Arial"/>
        <family val="2"/>
      </rPr>
      <t>sp.</t>
    </r>
  </si>
  <si>
    <r>
      <t xml:space="preserve">Wolffia </t>
    </r>
    <r>
      <rPr>
        <sz val="10"/>
        <color theme="1"/>
        <rFont val="Arial"/>
        <family val="2"/>
      </rPr>
      <t xml:space="preserve">sp. </t>
    </r>
  </si>
  <si>
    <t xml:space="preserve">Eicchornia sp. </t>
  </si>
  <si>
    <t xml:space="preserve">Rank </t>
  </si>
  <si>
    <t>Total</t>
  </si>
  <si>
    <t># Occurrences</t>
  </si>
  <si>
    <t>Prop. Occurrence</t>
  </si>
  <si>
    <t>Lemna minuta</t>
  </si>
  <si>
    <t>Lemna gibba</t>
  </si>
  <si>
    <t>Wolffia arrhiza</t>
  </si>
  <si>
    <t>Algae, floating</t>
  </si>
  <si>
    <t>Algae, submerged</t>
  </si>
  <si>
    <t>Alisma sp.</t>
  </si>
  <si>
    <t>Butomus umbellatus</t>
  </si>
  <si>
    <t>Carex sp.</t>
  </si>
  <si>
    <t>Chara</t>
  </si>
  <si>
    <t>Glyceria maxima</t>
  </si>
  <si>
    <t>Glyceria sp.</t>
  </si>
  <si>
    <t>Juncus acutifolius</t>
  </si>
  <si>
    <t>Nitella</t>
  </si>
  <si>
    <t>Nymphoides peltata</t>
  </si>
  <si>
    <t>Oenanthe fistulosa</t>
  </si>
  <si>
    <t>Ranunculus spp.</t>
  </si>
  <si>
    <t>Rorippa sp.</t>
  </si>
  <si>
    <t>Rumex hydrolapathum</t>
  </si>
  <si>
    <t>Utricularia sp.</t>
  </si>
  <si>
    <t>van Zuidman et al. 2011</t>
  </si>
  <si>
    <t>Netherlands</t>
  </si>
  <si>
    <t>Rank</t>
  </si>
  <si>
    <t xml:space="preserve">NEED TO KNOW IF/HOW THEY COUNTED EMERGENT VEGETATION </t>
  </si>
  <si>
    <t xml:space="preserve">NEED TO RE-COUNT CAES IF I LUMP SPECIES </t>
  </si>
  <si>
    <t>Prop. water bodies w/o FP</t>
  </si>
  <si>
    <t># water bodies w/o FP</t>
  </si>
  <si>
    <t>Rank Percentile</t>
  </si>
  <si>
    <t>Dugan et al. 2006</t>
  </si>
  <si>
    <t>Frequency_1989</t>
  </si>
  <si>
    <t>Rank_1989</t>
  </si>
  <si>
    <t>Frequency_2004</t>
  </si>
  <si>
    <t>Rank_2004</t>
  </si>
  <si>
    <t>Juncus bulbosus</t>
  </si>
  <si>
    <t>Sphagnum</t>
  </si>
  <si>
    <t>Nitella spp.</t>
  </si>
  <si>
    <t>Eleogiton fluitans</t>
  </si>
  <si>
    <t>Utricularia intermedia sens .lat</t>
  </si>
  <si>
    <t>Utricularia vulgaris sens. Lat.</t>
  </si>
  <si>
    <t>Potamogeton gramineus x perfoliatus</t>
  </si>
  <si>
    <t>Elatine hexandra</t>
  </si>
  <si>
    <t>Ranunculus aquatilis sens. Str.</t>
  </si>
  <si>
    <t>Enteromorpha spp.</t>
  </si>
  <si>
    <t>Nuphar pumila</t>
  </si>
  <si>
    <t>Eriocaulon aquaticum</t>
  </si>
  <si>
    <t>Ruppia maritima</t>
  </si>
  <si>
    <t>Potamogeton gramineus x lucens</t>
  </si>
  <si>
    <t>Ranunculus omiophyllus</t>
  </si>
  <si>
    <t>Elatine hydropiper</t>
  </si>
  <si>
    <t>Nuphar lutea x pumila</t>
  </si>
  <si>
    <t>Fucoid algae</t>
  </si>
  <si>
    <t>Potamogeton rutilus</t>
  </si>
  <si>
    <t>Glyceria notata</t>
  </si>
  <si>
    <t>Potamogeton gramineus x natans</t>
  </si>
  <si>
    <t>Ruppia cirrhosa</t>
  </si>
  <si>
    <t>Lagarosipon major</t>
  </si>
  <si>
    <t>Potamogeton gramineus x nitens</t>
  </si>
  <si>
    <t>Crassula helmsii</t>
  </si>
  <si>
    <t>Callitriche truncata</t>
  </si>
  <si>
    <t>Azolla filiculoides</t>
  </si>
  <si>
    <t>Alisma gramineum</t>
  </si>
  <si>
    <t>Ranunculus penicillatus spp. pseudofluitans</t>
  </si>
  <si>
    <t>Vallisneria spiralis</t>
  </si>
  <si>
    <t>Potamogeton epihydrus</t>
  </si>
  <si>
    <t>Potamogeton natans x polygonifolius</t>
  </si>
  <si>
    <t>Potamogeton alpinus x praelongus</t>
  </si>
  <si>
    <t>Ruppia spp.</t>
  </si>
  <si>
    <t>Glyceria declinata</t>
  </si>
  <si>
    <t>Drepanocladus spp.</t>
  </si>
  <si>
    <t>Stratiotes aloides</t>
  </si>
  <si>
    <t>Oenanthe fluviatilis</t>
  </si>
  <si>
    <t>Ricciocarpos natans</t>
  </si>
  <si>
    <t>Catabrosa aquatica</t>
  </si>
  <si>
    <t>Fontinalis squamosa</t>
  </si>
  <si>
    <t>Potamogeton x lintonii</t>
  </si>
  <si>
    <t>Ranunculus fluitans</t>
  </si>
  <si>
    <t>Great Britain - 1989</t>
  </si>
  <si>
    <t>Great Britain - 2004</t>
  </si>
  <si>
    <t>e-mailed (Duigan) for data 7/22/2014 - response 7/24 - replied 7/26 - Duigan out until 9/7</t>
  </si>
  <si>
    <t>Washington State</t>
  </si>
  <si>
    <t>Washington, USA</t>
  </si>
  <si>
    <t>~509</t>
  </si>
  <si>
    <t>e-mailed for data 7/21/2014 - replied 7/22 - re-emailed 8/6/2014</t>
  </si>
  <si>
    <t>e-mailed for most recent version - 8/14/2014 - received same day</t>
  </si>
  <si>
    <t>Communication notes</t>
  </si>
  <si>
    <t>e-mailed for Pall data 7/21/2014 - re-e-mail Trei &amp; Pall 8/15/2014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</si>
</sst>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8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</font>
    <font>
      <b/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6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/>
    <xf numFmtId="164" fontId="0" fillId="0" borderId="0" xfId="0" applyNumberFormat="1"/>
    <xf numFmtId="0" fontId="4" fillId="0" borderId="0" xfId="0" applyFont="1"/>
    <xf numFmtId="0" fontId="1" fillId="0" borderId="1" xfId="0" applyFont="1" applyBorder="1"/>
    <xf numFmtId="0" fontId="0" fillId="0" borderId="0" xfId="0" applyFont="1" applyFill="1"/>
    <xf numFmtId="0" fontId="1" fillId="0" borderId="1" xfId="0" applyFont="1" applyFill="1" applyBorder="1"/>
    <xf numFmtId="2" fontId="0" fillId="0" borderId="0" xfId="0" applyNumberFormat="1"/>
    <xf numFmtId="165" fontId="0" fillId="0" borderId="0" xfId="0" applyNumberFormat="1"/>
    <xf numFmtId="0" fontId="7" fillId="0" borderId="0" xfId="0" applyFont="1" applyFill="1" applyBorder="1"/>
  </cellXfs>
  <cellStyles count="3">
    <cellStyle name="Normal" xfId="0" builtinId="0"/>
    <cellStyle name="Normal 2" xfId="1"/>
    <cellStyle name="Standaard_Blad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'Bornette-1'!$A$2:$A$4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'Bornette-1'!$B$2:$B$4</c:f>
              <c:numCache>
                <c:formatCode>General</c:formatCode>
                <c:ptCount val="3"/>
                <c:pt idx="0">
                  <c:v>17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080576"/>
        <c:axId val="67280896"/>
      </c:barChart>
      <c:catAx>
        <c:axId val="6908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FP species richness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280896"/>
        <c:crosses val="autoZero"/>
        <c:auto val="1"/>
        <c:lblAlgn val="ctr"/>
        <c:lblOffset val="100"/>
        <c:noMultiLvlLbl val="0"/>
      </c:catAx>
      <c:valAx>
        <c:axId val="672808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0805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'van_zuidman-1'!$A$2:$A$8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'van_zuidman-1'!$B$2:$B$8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800128"/>
        <c:axId val="67282624"/>
      </c:barChart>
      <c:catAx>
        <c:axId val="6680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FP species richness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282624"/>
        <c:crosses val="autoZero"/>
        <c:auto val="1"/>
        <c:lblAlgn val="ctr"/>
        <c:lblOffset val="100"/>
        <c:noMultiLvlLbl val="0"/>
      </c:catAx>
      <c:valAx>
        <c:axId val="672826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800128"/>
        <c:crosses val="autoZero"/>
        <c:crossBetween val="between"/>
        <c:majorUnit val="1"/>
      </c:valAx>
    </c:plotArea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242887</xdr:colOff>
      <xdr:row>0</xdr:row>
      <xdr:rowOff>61912</xdr:rowOff>
    </xdr:from>
    <xdr:to>
      <xdr:col>9</xdr:col>
      <xdr:colOff>547687</xdr:colOff>
      <xdr:row>17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357187</xdr:colOff>
      <xdr:row>0</xdr:row>
      <xdr:rowOff>157162</xdr:rowOff>
    </xdr:from>
    <xdr:to>
      <xdr:col>10</xdr:col>
      <xdr:colOff>52387</xdr:colOff>
      <xdr:row>17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41" sqref="D41"/>
    </sheetView>
  </sheetViews>
  <sheetFormatPr defaultRowHeight="12.75" x14ac:dyDescent="0.2"/>
  <cols>
    <col min="1" max="1" width="11.42578125" bestFit="1" customWidth="1"/>
    <col min="2" max="2" width="10.5703125" bestFit="1" customWidth="1"/>
  </cols>
  <sheetData>
    <row r="1" spans="1:2" s="1" customFormat="1" x14ac:dyDescent="0.2">
      <c r="A1" s="1" t="s">
        <v>0</v>
      </c>
      <c r="B1" s="1" t="s">
        <v>1</v>
      </c>
    </row>
    <row r="2" spans="1:2" x14ac:dyDescent="0.2">
      <c r="A2">
        <v>0</v>
      </c>
      <c r="B2">
        <v>17</v>
      </c>
    </row>
    <row r="3" spans="1:2" x14ac:dyDescent="0.2">
      <c r="A3">
        <v>1</v>
      </c>
      <c r="B3">
        <v>2</v>
      </c>
    </row>
    <row r="4" spans="1:2" x14ac:dyDescent="0.2">
      <c r="A4">
        <v>2</v>
      </c>
      <c r="B4">
        <v>4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workbookViewId="0">
      <pane ySplit="1" topLeftCell="A2" activePane="bottomLeft" state="frozen"/>
      <selection pane="bottomLeft" activeCell="J43" sqref="J43"/>
    </sheetView>
  </sheetViews>
  <sheetFormatPr defaultRowHeight="12.75" x14ac:dyDescent="0.2"/>
  <cols>
    <col min="1" max="1" width="20" bestFit="1" customWidth="1"/>
    <col min="2" max="2" width="27.140625" bestFit="1" customWidth="1"/>
    <col min="3" max="3" width="10.5703125" bestFit="1" customWidth="1"/>
    <col min="4" max="4" width="8" bestFit="1" customWidth="1"/>
    <col min="6" max="6" width="5.5703125" bestFit="1" customWidth="1"/>
  </cols>
  <sheetData>
    <row r="1" spans="1:6" s="1" customFormat="1" x14ac:dyDescent="0.2">
      <c r="A1" s="1" t="s">
        <v>54</v>
      </c>
      <c r="B1" s="1" t="s">
        <v>55</v>
      </c>
      <c r="C1" s="1" t="s">
        <v>1</v>
      </c>
      <c r="D1" s="1" t="s">
        <v>495</v>
      </c>
      <c r="E1" s="1" t="s">
        <v>500</v>
      </c>
      <c r="F1" s="1" t="s">
        <v>577</v>
      </c>
    </row>
    <row r="2" spans="1:6" x14ac:dyDescent="0.2">
      <c r="A2" t="s">
        <v>5</v>
      </c>
      <c r="B2" t="s">
        <v>72</v>
      </c>
      <c r="C2">
        <v>41</v>
      </c>
      <c r="D2">
        <v>50</v>
      </c>
      <c r="F2">
        <f>_xlfn.RANK.EQ(C2,$C$2:$C$104)</f>
        <v>1</v>
      </c>
    </row>
    <row r="3" spans="1:6" x14ac:dyDescent="0.2">
      <c r="A3" t="s">
        <v>5</v>
      </c>
      <c r="B3" t="s">
        <v>152</v>
      </c>
      <c r="C3">
        <v>32</v>
      </c>
      <c r="D3">
        <v>39</v>
      </c>
      <c r="F3">
        <f t="shared" ref="F3:F66" si="0">_xlfn.RANK.EQ(C3,$C$2:$C$104)</f>
        <v>2</v>
      </c>
    </row>
    <row r="4" spans="1:6" x14ac:dyDescent="0.2">
      <c r="A4" t="s">
        <v>5</v>
      </c>
      <c r="B4" t="s">
        <v>28</v>
      </c>
      <c r="C4">
        <v>32</v>
      </c>
      <c r="D4">
        <v>39</v>
      </c>
      <c r="F4">
        <f t="shared" si="0"/>
        <v>2</v>
      </c>
    </row>
    <row r="5" spans="1:6" x14ac:dyDescent="0.2">
      <c r="A5" t="s">
        <v>5</v>
      </c>
      <c r="B5" t="s">
        <v>232</v>
      </c>
      <c r="C5">
        <v>31</v>
      </c>
      <c r="D5">
        <v>37.799999999999997</v>
      </c>
      <c r="F5">
        <f t="shared" si="0"/>
        <v>4</v>
      </c>
    </row>
    <row r="6" spans="1:6" x14ac:dyDescent="0.2">
      <c r="A6" t="s">
        <v>5</v>
      </c>
      <c r="B6" t="s">
        <v>64</v>
      </c>
      <c r="C6">
        <v>31</v>
      </c>
      <c r="D6">
        <v>37.799999999999997</v>
      </c>
      <c r="F6">
        <f t="shared" si="0"/>
        <v>4</v>
      </c>
    </row>
    <row r="7" spans="1:6" x14ac:dyDescent="0.2">
      <c r="A7" t="s">
        <v>5</v>
      </c>
      <c r="B7" t="s">
        <v>68</v>
      </c>
      <c r="C7">
        <v>31</v>
      </c>
      <c r="D7">
        <v>37.799999999999997</v>
      </c>
      <c r="F7">
        <f t="shared" si="0"/>
        <v>4</v>
      </c>
    </row>
    <row r="8" spans="1:6" x14ac:dyDescent="0.2">
      <c r="A8" t="s">
        <v>5</v>
      </c>
      <c r="B8" t="s">
        <v>153</v>
      </c>
      <c r="C8">
        <v>31</v>
      </c>
      <c r="D8">
        <v>37.799999999999997</v>
      </c>
      <c r="F8">
        <f t="shared" si="0"/>
        <v>4</v>
      </c>
    </row>
    <row r="9" spans="1:6" x14ac:dyDescent="0.2">
      <c r="A9" t="s">
        <v>3</v>
      </c>
      <c r="B9" t="s">
        <v>215</v>
      </c>
      <c r="C9">
        <v>31</v>
      </c>
      <c r="D9">
        <v>37.799999999999997</v>
      </c>
      <c r="F9">
        <f t="shared" si="0"/>
        <v>4</v>
      </c>
    </row>
    <row r="10" spans="1:6" x14ac:dyDescent="0.2">
      <c r="A10" t="s">
        <v>3</v>
      </c>
      <c r="B10" t="s">
        <v>61</v>
      </c>
      <c r="C10">
        <v>31</v>
      </c>
      <c r="D10">
        <v>37.799999999999997</v>
      </c>
      <c r="F10">
        <f t="shared" si="0"/>
        <v>4</v>
      </c>
    </row>
    <row r="11" spans="1:6" x14ac:dyDescent="0.2">
      <c r="A11" t="s">
        <v>5</v>
      </c>
      <c r="B11" t="s">
        <v>26</v>
      </c>
      <c r="C11">
        <v>28</v>
      </c>
      <c r="D11">
        <v>34.1</v>
      </c>
      <c r="F11">
        <f t="shared" si="0"/>
        <v>10</v>
      </c>
    </row>
    <row r="12" spans="1:6" x14ac:dyDescent="0.2">
      <c r="A12" t="s">
        <v>498</v>
      </c>
      <c r="B12" t="s">
        <v>87</v>
      </c>
      <c r="C12">
        <v>23</v>
      </c>
      <c r="D12">
        <v>28</v>
      </c>
      <c r="F12">
        <f t="shared" si="0"/>
        <v>11</v>
      </c>
    </row>
    <row r="13" spans="1:6" x14ac:dyDescent="0.2">
      <c r="A13" t="s">
        <v>3</v>
      </c>
      <c r="B13" t="s">
        <v>231</v>
      </c>
      <c r="C13">
        <v>23</v>
      </c>
      <c r="D13">
        <v>28</v>
      </c>
      <c r="F13">
        <f t="shared" si="0"/>
        <v>11</v>
      </c>
    </row>
    <row r="14" spans="1:6" x14ac:dyDescent="0.2">
      <c r="A14" t="s">
        <v>5</v>
      </c>
      <c r="B14" t="s">
        <v>154</v>
      </c>
      <c r="C14">
        <v>22</v>
      </c>
      <c r="D14">
        <v>26.8</v>
      </c>
      <c r="F14">
        <f t="shared" si="0"/>
        <v>13</v>
      </c>
    </row>
    <row r="15" spans="1:6" x14ac:dyDescent="0.2">
      <c r="A15" t="s">
        <v>5</v>
      </c>
      <c r="B15" t="s">
        <v>16</v>
      </c>
      <c r="C15">
        <v>22</v>
      </c>
      <c r="D15">
        <v>26.8</v>
      </c>
      <c r="F15">
        <f t="shared" si="0"/>
        <v>13</v>
      </c>
    </row>
    <row r="16" spans="1:6" x14ac:dyDescent="0.2">
      <c r="A16" t="s">
        <v>5</v>
      </c>
      <c r="B16" t="s">
        <v>27</v>
      </c>
      <c r="C16">
        <v>18</v>
      </c>
      <c r="D16">
        <v>22</v>
      </c>
      <c r="F16">
        <f t="shared" si="0"/>
        <v>15</v>
      </c>
    </row>
    <row r="17" spans="1:6" x14ac:dyDescent="0.2">
      <c r="A17" t="s">
        <v>187</v>
      </c>
      <c r="B17" t="s">
        <v>192</v>
      </c>
      <c r="C17">
        <v>17</v>
      </c>
      <c r="D17">
        <v>20.7</v>
      </c>
      <c r="F17">
        <f t="shared" si="0"/>
        <v>16</v>
      </c>
    </row>
    <row r="18" spans="1:6" x14ac:dyDescent="0.2">
      <c r="A18" t="s">
        <v>187</v>
      </c>
      <c r="B18" t="s">
        <v>188</v>
      </c>
      <c r="C18">
        <v>15</v>
      </c>
      <c r="D18">
        <v>18.3</v>
      </c>
      <c r="F18">
        <f t="shared" si="0"/>
        <v>17</v>
      </c>
    </row>
    <row r="19" spans="1:6" x14ac:dyDescent="0.2">
      <c r="A19" t="s">
        <v>5</v>
      </c>
      <c r="B19" t="s">
        <v>78</v>
      </c>
      <c r="C19">
        <v>15</v>
      </c>
      <c r="D19">
        <v>18.3</v>
      </c>
      <c r="F19">
        <f t="shared" si="0"/>
        <v>17</v>
      </c>
    </row>
    <row r="20" spans="1:6" x14ac:dyDescent="0.2">
      <c r="A20" t="s">
        <v>5</v>
      </c>
      <c r="B20" t="s">
        <v>155</v>
      </c>
      <c r="C20">
        <v>15</v>
      </c>
      <c r="D20">
        <v>18.3</v>
      </c>
      <c r="E20" t="s">
        <v>501</v>
      </c>
      <c r="F20">
        <f t="shared" si="0"/>
        <v>17</v>
      </c>
    </row>
    <row r="21" spans="1:6" x14ac:dyDescent="0.2">
      <c r="A21" t="s">
        <v>5</v>
      </c>
      <c r="B21" t="s">
        <v>63</v>
      </c>
      <c r="C21">
        <v>14</v>
      </c>
      <c r="D21">
        <v>17.100000000000001</v>
      </c>
      <c r="F21">
        <f t="shared" si="0"/>
        <v>20</v>
      </c>
    </row>
    <row r="22" spans="1:6" x14ac:dyDescent="0.2">
      <c r="A22" t="s">
        <v>5</v>
      </c>
      <c r="B22" t="s">
        <v>156</v>
      </c>
      <c r="C22">
        <v>13</v>
      </c>
      <c r="D22">
        <v>15.9</v>
      </c>
      <c r="F22">
        <f t="shared" si="0"/>
        <v>21</v>
      </c>
    </row>
    <row r="23" spans="1:6" x14ac:dyDescent="0.2">
      <c r="A23" t="s">
        <v>3</v>
      </c>
      <c r="B23" t="s">
        <v>216</v>
      </c>
      <c r="C23">
        <v>13</v>
      </c>
      <c r="D23">
        <v>15.9</v>
      </c>
      <c r="F23">
        <f t="shared" si="0"/>
        <v>21</v>
      </c>
    </row>
    <row r="24" spans="1:6" x14ac:dyDescent="0.2">
      <c r="A24" t="s">
        <v>498</v>
      </c>
      <c r="B24" t="s">
        <v>224</v>
      </c>
      <c r="C24">
        <v>12</v>
      </c>
      <c r="D24">
        <v>14.6</v>
      </c>
      <c r="F24">
        <f t="shared" si="0"/>
        <v>23</v>
      </c>
    </row>
    <row r="25" spans="1:6" x14ac:dyDescent="0.2">
      <c r="A25" t="s">
        <v>187</v>
      </c>
      <c r="B25" t="s">
        <v>189</v>
      </c>
      <c r="C25">
        <v>12</v>
      </c>
      <c r="D25">
        <v>14.6</v>
      </c>
      <c r="F25">
        <f t="shared" si="0"/>
        <v>23</v>
      </c>
    </row>
    <row r="26" spans="1:6" x14ac:dyDescent="0.2">
      <c r="A26" t="s">
        <v>5</v>
      </c>
      <c r="B26" t="s">
        <v>157</v>
      </c>
      <c r="C26">
        <v>12</v>
      </c>
      <c r="D26">
        <v>14.6</v>
      </c>
      <c r="F26">
        <f t="shared" si="0"/>
        <v>23</v>
      </c>
    </row>
    <row r="27" spans="1:6" x14ac:dyDescent="0.2">
      <c r="A27" t="s">
        <v>3</v>
      </c>
      <c r="B27" t="s">
        <v>85</v>
      </c>
      <c r="C27">
        <v>12</v>
      </c>
      <c r="D27">
        <v>14.6</v>
      </c>
      <c r="F27">
        <f t="shared" si="0"/>
        <v>23</v>
      </c>
    </row>
    <row r="28" spans="1:6" x14ac:dyDescent="0.2">
      <c r="A28" t="s">
        <v>498</v>
      </c>
      <c r="B28" t="s">
        <v>225</v>
      </c>
      <c r="C28">
        <v>11</v>
      </c>
      <c r="D28">
        <v>13.4</v>
      </c>
      <c r="F28">
        <f t="shared" si="0"/>
        <v>27</v>
      </c>
    </row>
    <row r="29" spans="1:6" x14ac:dyDescent="0.2">
      <c r="A29" t="s">
        <v>187</v>
      </c>
      <c r="B29" t="s">
        <v>190</v>
      </c>
      <c r="C29">
        <v>11</v>
      </c>
      <c r="D29">
        <v>13.4</v>
      </c>
      <c r="F29">
        <f t="shared" si="0"/>
        <v>27</v>
      </c>
    </row>
    <row r="30" spans="1:6" x14ac:dyDescent="0.2">
      <c r="A30" t="s">
        <v>5</v>
      </c>
      <c r="B30" t="s">
        <v>22</v>
      </c>
      <c r="C30">
        <v>11</v>
      </c>
      <c r="D30">
        <v>13.4</v>
      </c>
      <c r="F30">
        <f t="shared" si="0"/>
        <v>27</v>
      </c>
    </row>
    <row r="31" spans="1:6" x14ac:dyDescent="0.2">
      <c r="A31" t="s">
        <v>5</v>
      </c>
      <c r="B31" t="s">
        <v>158</v>
      </c>
      <c r="C31">
        <v>11</v>
      </c>
      <c r="D31">
        <v>13.4</v>
      </c>
      <c r="F31">
        <f t="shared" si="0"/>
        <v>27</v>
      </c>
    </row>
    <row r="32" spans="1:6" x14ac:dyDescent="0.2">
      <c r="A32" t="s">
        <v>5</v>
      </c>
      <c r="B32" t="s">
        <v>66</v>
      </c>
      <c r="C32">
        <v>11</v>
      </c>
      <c r="D32">
        <v>13.4</v>
      </c>
      <c r="F32">
        <f t="shared" si="0"/>
        <v>27</v>
      </c>
    </row>
    <row r="33" spans="1:6" x14ac:dyDescent="0.2">
      <c r="A33" t="s">
        <v>3</v>
      </c>
      <c r="B33" t="s">
        <v>217</v>
      </c>
      <c r="C33">
        <v>11</v>
      </c>
      <c r="D33">
        <v>13.4</v>
      </c>
      <c r="F33">
        <f t="shared" si="0"/>
        <v>27</v>
      </c>
    </row>
    <row r="34" spans="1:6" x14ac:dyDescent="0.2">
      <c r="A34" t="s">
        <v>5</v>
      </c>
      <c r="B34" t="s">
        <v>159</v>
      </c>
      <c r="C34">
        <v>9</v>
      </c>
      <c r="D34">
        <v>11</v>
      </c>
      <c r="F34">
        <f t="shared" si="0"/>
        <v>33</v>
      </c>
    </row>
    <row r="35" spans="1:6" x14ac:dyDescent="0.2">
      <c r="A35" t="s">
        <v>5</v>
      </c>
      <c r="B35" t="s">
        <v>70</v>
      </c>
      <c r="C35">
        <v>9</v>
      </c>
      <c r="D35">
        <v>11</v>
      </c>
      <c r="F35">
        <f t="shared" si="0"/>
        <v>33</v>
      </c>
    </row>
    <row r="36" spans="1:6" x14ac:dyDescent="0.2">
      <c r="A36" t="s">
        <v>3</v>
      </c>
      <c r="B36" t="s">
        <v>218</v>
      </c>
      <c r="C36">
        <v>9</v>
      </c>
      <c r="D36">
        <v>11</v>
      </c>
      <c r="F36">
        <f t="shared" si="0"/>
        <v>33</v>
      </c>
    </row>
    <row r="37" spans="1:6" x14ac:dyDescent="0.2">
      <c r="A37" t="s">
        <v>187</v>
      </c>
      <c r="B37" t="s">
        <v>191</v>
      </c>
      <c r="C37">
        <v>8</v>
      </c>
      <c r="D37">
        <v>9.8000000000000007</v>
      </c>
      <c r="F37">
        <f t="shared" si="0"/>
        <v>36</v>
      </c>
    </row>
    <row r="38" spans="1:6" x14ac:dyDescent="0.2">
      <c r="A38" t="s">
        <v>5</v>
      </c>
      <c r="B38" t="s">
        <v>160</v>
      </c>
      <c r="C38">
        <v>8</v>
      </c>
      <c r="D38">
        <v>9.8000000000000007</v>
      </c>
      <c r="F38">
        <f t="shared" si="0"/>
        <v>36</v>
      </c>
    </row>
    <row r="39" spans="1:6" x14ac:dyDescent="0.2">
      <c r="A39" t="s">
        <v>5</v>
      </c>
      <c r="B39" t="s">
        <v>19</v>
      </c>
      <c r="C39">
        <v>8</v>
      </c>
      <c r="D39">
        <v>9.8000000000000007</v>
      </c>
      <c r="F39">
        <f t="shared" si="0"/>
        <v>36</v>
      </c>
    </row>
    <row r="40" spans="1:6" x14ac:dyDescent="0.2">
      <c r="A40" t="s">
        <v>5</v>
      </c>
      <c r="B40" t="s">
        <v>161</v>
      </c>
      <c r="C40">
        <v>8</v>
      </c>
      <c r="D40">
        <v>9.8000000000000007</v>
      </c>
      <c r="F40">
        <f t="shared" si="0"/>
        <v>36</v>
      </c>
    </row>
    <row r="41" spans="1:6" x14ac:dyDescent="0.2">
      <c r="A41" t="s">
        <v>5</v>
      </c>
      <c r="B41" t="s">
        <v>162</v>
      </c>
      <c r="C41">
        <v>8</v>
      </c>
      <c r="D41">
        <v>9.8000000000000007</v>
      </c>
      <c r="F41">
        <f t="shared" si="0"/>
        <v>36</v>
      </c>
    </row>
    <row r="42" spans="1:6" x14ac:dyDescent="0.2">
      <c r="A42" t="s">
        <v>5</v>
      </c>
      <c r="B42" t="s">
        <v>163</v>
      </c>
      <c r="C42">
        <v>8</v>
      </c>
      <c r="D42">
        <v>9.8000000000000007</v>
      </c>
      <c r="F42">
        <f t="shared" si="0"/>
        <v>36</v>
      </c>
    </row>
    <row r="43" spans="1:6" x14ac:dyDescent="0.2">
      <c r="A43" t="s">
        <v>498</v>
      </c>
      <c r="B43" t="s">
        <v>226</v>
      </c>
      <c r="C43">
        <v>7</v>
      </c>
      <c r="D43">
        <v>8.5</v>
      </c>
      <c r="F43">
        <f t="shared" si="0"/>
        <v>42</v>
      </c>
    </row>
    <row r="44" spans="1:6" x14ac:dyDescent="0.2">
      <c r="A44" t="s">
        <v>5</v>
      </c>
      <c r="B44" t="s">
        <v>164</v>
      </c>
      <c r="C44">
        <v>7</v>
      </c>
      <c r="D44">
        <v>8.5</v>
      </c>
      <c r="F44">
        <f t="shared" si="0"/>
        <v>42</v>
      </c>
    </row>
    <row r="45" spans="1:6" x14ac:dyDescent="0.2">
      <c r="A45" t="s">
        <v>5</v>
      </c>
      <c r="B45" t="s">
        <v>165</v>
      </c>
      <c r="C45">
        <v>7</v>
      </c>
      <c r="D45">
        <v>8.5</v>
      </c>
      <c r="F45">
        <f t="shared" si="0"/>
        <v>42</v>
      </c>
    </row>
    <row r="46" spans="1:6" x14ac:dyDescent="0.2">
      <c r="A46" t="s">
        <v>5</v>
      </c>
      <c r="B46" t="s">
        <v>112</v>
      </c>
      <c r="C46">
        <v>7</v>
      </c>
      <c r="D46">
        <v>8.5</v>
      </c>
      <c r="F46">
        <f t="shared" si="0"/>
        <v>42</v>
      </c>
    </row>
    <row r="47" spans="1:6" x14ac:dyDescent="0.2">
      <c r="A47" t="s">
        <v>5</v>
      </c>
      <c r="B47" t="s">
        <v>166</v>
      </c>
      <c r="C47">
        <v>7</v>
      </c>
      <c r="D47">
        <v>8.5</v>
      </c>
      <c r="F47">
        <f t="shared" si="0"/>
        <v>42</v>
      </c>
    </row>
    <row r="48" spans="1:6" x14ac:dyDescent="0.2">
      <c r="A48" t="s">
        <v>3</v>
      </c>
      <c r="B48" t="s">
        <v>219</v>
      </c>
      <c r="C48">
        <v>7</v>
      </c>
      <c r="D48">
        <v>8.5</v>
      </c>
      <c r="F48">
        <f t="shared" si="0"/>
        <v>42</v>
      </c>
    </row>
    <row r="49" spans="1:6" x14ac:dyDescent="0.2">
      <c r="A49" t="s">
        <v>5</v>
      </c>
      <c r="B49" t="s">
        <v>167</v>
      </c>
      <c r="C49">
        <v>6</v>
      </c>
      <c r="D49">
        <v>7.3</v>
      </c>
      <c r="F49">
        <f t="shared" si="0"/>
        <v>48</v>
      </c>
    </row>
    <row r="50" spans="1:6" x14ac:dyDescent="0.2">
      <c r="A50" t="s">
        <v>5</v>
      </c>
      <c r="B50" t="s">
        <v>168</v>
      </c>
      <c r="C50">
        <v>5</v>
      </c>
      <c r="D50">
        <v>6.1</v>
      </c>
      <c r="F50">
        <f t="shared" si="0"/>
        <v>49</v>
      </c>
    </row>
    <row r="51" spans="1:6" x14ac:dyDescent="0.2">
      <c r="A51" t="s">
        <v>5</v>
      </c>
      <c r="B51" t="s">
        <v>103</v>
      </c>
      <c r="C51">
        <v>5</v>
      </c>
      <c r="D51">
        <v>6.1</v>
      </c>
      <c r="F51">
        <f t="shared" si="0"/>
        <v>49</v>
      </c>
    </row>
    <row r="52" spans="1:6" x14ac:dyDescent="0.2">
      <c r="A52" t="s">
        <v>5</v>
      </c>
      <c r="B52" t="s">
        <v>25</v>
      </c>
      <c r="C52">
        <v>5</v>
      </c>
      <c r="D52">
        <v>6.1</v>
      </c>
      <c r="F52">
        <f t="shared" si="0"/>
        <v>49</v>
      </c>
    </row>
    <row r="53" spans="1:6" x14ac:dyDescent="0.2">
      <c r="A53" t="s">
        <v>5</v>
      </c>
      <c r="B53" t="s">
        <v>169</v>
      </c>
      <c r="C53">
        <v>5</v>
      </c>
      <c r="D53">
        <v>6.1</v>
      </c>
      <c r="F53">
        <f t="shared" si="0"/>
        <v>49</v>
      </c>
    </row>
    <row r="54" spans="1:6" x14ac:dyDescent="0.2">
      <c r="A54" t="s">
        <v>3</v>
      </c>
      <c r="B54" t="s">
        <v>10</v>
      </c>
      <c r="C54">
        <v>5</v>
      </c>
      <c r="D54">
        <v>6.1</v>
      </c>
      <c r="F54">
        <f t="shared" si="0"/>
        <v>49</v>
      </c>
    </row>
    <row r="55" spans="1:6" x14ac:dyDescent="0.2">
      <c r="A55" t="s">
        <v>187</v>
      </c>
      <c r="B55" t="s">
        <v>193</v>
      </c>
      <c r="C55">
        <v>4</v>
      </c>
      <c r="D55">
        <v>4.9000000000000004</v>
      </c>
      <c r="F55">
        <f t="shared" si="0"/>
        <v>54</v>
      </c>
    </row>
    <row r="56" spans="1:6" x14ac:dyDescent="0.2">
      <c r="A56" t="s">
        <v>187</v>
      </c>
      <c r="B56" t="s">
        <v>194</v>
      </c>
      <c r="C56">
        <v>4</v>
      </c>
      <c r="D56">
        <v>4.9000000000000004</v>
      </c>
      <c r="F56">
        <f t="shared" si="0"/>
        <v>54</v>
      </c>
    </row>
    <row r="57" spans="1:6" x14ac:dyDescent="0.2">
      <c r="A57" t="s">
        <v>187</v>
      </c>
      <c r="B57" t="s">
        <v>195</v>
      </c>
      <c r="C57">
        <v>4</v>
      </c>
      <c r="D57">
        <v>4.9000000000000004</v>
      </c>
      <c r="F57">
        <f t="shared" si="0"/>
        <v>54</v>
      </c>
    </row>
    <row r="58" spans="1:6" x14ac:dyDescent="0.2">
      <c r="A58" t="s">
        <v>5</v>
      </c>
      <c r="B58" t="s">
        <v>170</v>
      </c>
      <c r="C58">
        <v>4</v>
      </c>
      <c r="D58">
        <v>4.9000000000000004</v>
      </c>
      <c r="F58">
        <f t="shared" si="0"/>
        <v>54</v>
      </c>
    </row>
    <row r="59" spans="1:6" x14ac:dyDescent="0.2">
      <c r="A59" t="s">
        <v>5</v>
      </c>
      <c r="B59" t="s">
        <v>171</v>
      </c>
      <c r="C59">
        <v>4</v>
      </c>
      <c r="D59">
        <v>4.9000000000000004</v>
      </c>
      <c r="F59">
        <f t="shared" si="0"/>
        <v>54</v>
      </c>
    </row>
    <row r="60" spans="1:6" x14ac:dyDescent="0.2">
      <c r="A60" t="s">
        <v>5</v>
      </c>
      <c r="B60" t="s">
        <v>172</v>
      </c>
      <c r="C60">
        <v>4</v>
      </c>
      <c r="D60">
        <v>4.9000000000000004</v>
      </c>
      <c r="F60">
        <f t="shared" si="0"/>
        <v>54</v>
      </c>
    </row>
    <row r="61" spans="1:6" x14ac:dyDescent="0.2">
      <c r="A61" t="s">
        <v>3</v>
      </c>
      <c r="B61" t="s">
        <v>220</v>
      </c>
      <c r="C61">
        <v>4</v>
      </c>
      <c r="D61">
        <v>4.9000000000000004</v>
      </c>
      <c r="F61">
        <f t="shared" si="0"/>
        <v>54</v>
      </c>
    </row>
    <row r="62" spans="1:6" x14ac:dyDescent="0.2">
      <c r="A62" t="s">
        <v>498</v>
      </c>
      <c r="B62" t="s">
        <v>227</v>
      </c>
      <c r="C62">
        <v>3</v>
      </c>
      <c r="D62">
        <v>3.7</v>
      </c>
      <c r="F62">
        <f t="shared" si="0"/>
        <v>61</v>
      </c>
    </row>
    <row r="63" spans="1:6" x14ac:dyDescent="0.2">
      <c r="A63" t="s">
        <v>187</v>
      </c>
      <c r="B63" t="s">
        <v>196</v>
      </c>
      <c r="C63">
        <v>3</v>
      </c>
      <c r="D63">
        <v>3.7</v>
      </c>
      <c r="F63">
        <f t="shared" si="0"/>
        <v>61</v>
      </c>
    </row>
    <row r="64" spans="1:6" x14ac:dyDescent="0.2">
      <c r="A64" t="s">
        <v>187</v>
      </c>
      <c r="B64" t="s">
        <v>197</v>
      </c>
      <c r="C64">
        <v>3</v>
      </c>
      <c r="D64">
        <v>3.7</v>
      </c>
      <c r="F64">
        <f t="shared" si="0"/>
        <v>61</v>
      </c>
    </row>
    <row r="65" spans="1:6" x14ac:dyDescent="0.2">
      <c r="A65" t="s">
        <v>187</v>
      </c>
      <c r="B65" t="s">
        <v>198</v>
      </c>
      <c r="C65">
        <v>3</v>
      </c>
      <c r="D65">
        <v>3.7</v>
      </c>
      <c r="F65">
        <f t="shared" si="0"/>
        <v>61</v>
      </c>
    </row>
    <row r="66" spans="1:6" x14ac:dyDescent="0.2">
      <c r="A66" t="s">
        <v>187</v>
      </c>
      <c r="B66" t="s">
        <v>199</v>
      </c>
      <c r="C66">
        <v>3</v>
      </c>
      <c r="D66">
        <v>3.7</v>
      </c>
      <c r="F66">
        <f t="shared" si="0"/>
        <v>61</v>
      </c>
    </row>
    <row r="67" spans="1:6" x14ac:dyDescent="0.2">
      <c r="A67" t="s">
        <v>187</v>
      </c>
      <c r="B67" t="s">
        <v>200</v>
      </c>
      <c r="C67">
        <v>3</v>
      </c>
      <c r="D67">
        <v>3.7</v>
      </c>
      <c r="F67">
        <f t="shared" ref="F67:F104" si="1">_xlfn.RANK.EQ(C67,$C$2:$C$104)</f>
        <v>61</v>
      </c>
    </row>
    <row r="68" spans="1:6" x14ac:dyDescent="0.2">
      <c r="A68" t="s">
        <v>5</v>
      </c>
      <c r="B68" t="s">
        <v>173</v>
      </c>
      <c r="C68">
        <v>3</v>
      </c>
      <c r="D68">
        <v>3.7</v>
      </c>
      <c r="F68">
        <f t="shared" si="1"/>
        <v>61</v>
      </c>
    </row>
    <row r="69" spans="1:6" x14ac:dyDescent="0.2">
      <c r="A69" t="s">
        <v>5</v>
      </c>
      <c r="B69" t="s">
        <v>174</v>
      </c>
      <c r="C69">
        <v>3</v>
      </c>
      <c r="D69">
        <v>3.7</v>
      </c>
      <c r="F69">
        <f t="shared" si="1"/>
        <v>61</v>
      </c>
    </row>
    <row r="70" spans="1:6" x14ac:dyDescent="0.2">
      <c r="A70" t="s">
        <v>5</v>
      </c>
      <c r="B70" t="s">
        <v>175</v>
      </c>
      <c r="C70">
        <v>3</v>
      </c>
      <c r="D70">
        <v>3.7</v>
      </c>
      <c r="F70">
        <f t="shared" si="1"/>
        <v>61</v>
      </c>
    </row>
    <row r="71" spans="1:6" x14ac:dyDescent="0.2">
      <c r="A71" t="s">
        <v>5</v>
      </c>
      <c r="B71" t="s">
        <v>176</v>
      </c>
      <c r="C71">
        <v>3</v>
      </c>
      <c r="D71">
        <v>3.7</v>
      </c>
      <c r="F71">
        <f t="shared" si="1"/>
        <v>61</v>
      </c>
    </row>
    <row r="72" spans="1:6" x14ac:dyDescent="0.2">
      <c r="A72" t="s">
        <v>3</v>
      </c>
      <c r="B72" t="s">
        <v>221</v>
      </c>
      <c r="C72">
        <v>3</v>
      </c>
      <c r="D72">
        <v>3.7</v>
      </c>
      <c r="F72">
        <f t="shared" si="1"/>
        <v>61</v>
      </c>
    </row>
    <row r="73" spans="1:6" x14ac:dyDescent="0.2">
      <c r="A73" t="s">
        <v>3</v>
      </c>
      <c r="B73" t="s">
        <v>222</v>
      </c>
      <c r="C73">
        <v>3</v>
      </c>
      <c r="D73">
        <v>3.7</v>
      </c>
      <c r="F73">
        <f t="shared" si="1"/>
        <v>61</v>
      </c>
    </row>
    <row r="74" spans="1:6" x14ac:dyDescent="0.2">
      <c r="A74" t="s">
        <v>498</v>
      </c>
      <c r="B74" t="s">
        <v>228</v>
      </c>
      <c r="C74">
        <v>2</v>
      </c>
      <c r="D74">
        <v>2.4</v>
      </c>
      <c r="F74">
        <f t="shared" si="1"/>
        <v>73</v>
      </c>
    </row>
    <row r="75" spans="1:6" x14ac:dyDescent="0.2">
      <c r="A75" t="s">
        <v>498</v>
      </c>
      <c r="B75" t="s">
        <v>229</v>
      </c>
      <c r="C75">
        <v>2</v>
      </c>
      <c r="D75">
        <v>2.4</v>
      </c>
      <c r="F75">
        <f t="shared" si="1"/>
        <v>73</v>
      </c>
    </row>
    <row r="76" spans="1:6" x14ac:dyDescent="0.2">
      <c r="A76" t="s">
        <v>498</v>
      </c>
      <c r="B76" t="s">
        <v>230</v>
      </c>
      <c r="C76">
        <v>2</v>
      </c>
      <c r="D76">
        <v>2.4</v>
      </c>
      <c r="F76">
        <f t="shared" si="1"/>
        <v>73</v>
      </c>
    </row>
    <row r="77" spans="1:6" x14ac:dyDescent="0.2">
      <c r="A77" t="s">
        <v>187</v>
      </c>
      <c r="B77" t="s">
        <v>201</v>
      </c>
      <c r="C77">
        <v>2</v>
      </c>
      <c r="D77">
        <v>2.4</v>
      </c>
      <c r="F77">
        <f t="shared" si="1"/>
        <v>73</v>
      </c>
    </row>
    <row r="78" spans="1:6" x14ac:dyDescent="0.2">
      <c r="A78" t="s">
        <v>187</v>
      </c>
      <c r="B78" t="s">
        <v>202</v>
      </c>
      <c r="C78">
        <v>2</v>
      </c>
      <c r="D78">
        <v>2.4</v>
      </c>
      <c r="F78">
        <f t="shared" si="1"/>
        <v>73</v>
      </c>
    </row>
    <row r="79" spans="1:6" x14ac:dyDescent="0.2">
      <c r="A79" t="s">
        <v>187</v>
      </c>
      <c r="B79" t="s">
        <v>203</v>
      </c>
      <c r="C79">
        <v>2</v>
      </c>
      <c r="D79">
        <v>2.4</v>
      </c>
      <c r="F79">
        <f t="shared" si="1"/>
        <v>73</v>
      </c>
    </row>
    <row r="80" spans="1:6" x14ac:dyDescent="0.2">
      <c r="A80" t="s">
        <v>187</v>
      </c>
      <c r="B80" t="s">
        <v>204</v>
      </c>
      <c r="C80">
        <v>2</v>
      </c>
      <c r="D80">
        <v>2.4</v>
      </c>
      <c r="F80">
        <f t="shared" si="1"/>
        <v>73</v>
      </c>
    </row>
    <row r="81" spans="1:6" x14ac:dyDescent="0.2">
      <c r="A81" t="s">
        <v>187</v>
      </c>
      <c r="B81" t="s">
        <v>205</v>
      </c>
      <c r="C81">
        <v>2</v>
      </c>
      <c r="D81">
        <v>2.4</v>
      </c>
      <c r="F81">
        <f t="shared" si="1"/>
        <v>73</v>
      </c>
    </row>
    <row r="82" spans="1:6" x14ac:dyDescent="0.2">
      <c r="A82" t="s">
        <v>187</v>
      </c>
      <c r="B82" t="s">
        <v>206</v>
      </c>
      <c r="C82">
        <v>2</v>
      </c>
      <c r="D82">
        <v>2.4</v>
      </c>
      <c r="F82">
        <f t="shared" si="1"/>
        <v>73</v>
      </c>
    </row>
    <row r="83" spans="1:6" x14ac:dyDescent="0.2">
      <c r="A83" t="s">
        <v>187</v>
      </c>
      <c r="B83" t="s">
        <v>207</v>
      </c>
      <c r="C83">
        <v>2</v>
      </c>
      <c r="D83">
        <v>2.4</v>
      </c>
      <c r="F83">
        <f t="shared" si="1"/>
        <v>73</v>
      </c>
    </row>
    <row r="84" spans="1:6" x14ac:dyDescent="0.2">
      <c r="A84" t="s">
        <v>5</v>
      </c>
      <c r="B84" t="s">
        <v>177</v>
      </c>
      <c r="C84">
        <v>2</v>
      </c>
      <c r="D84">
        <v>2.4</v>
      </c>
      <c r="F84">
        <f t="shared" si="1"/>
        <v>73</v>
      </c>
    </row>
    <row r="85" spans="1:6" x14ac:dyDescent="0.2">
      <c r="A85" t="s">
        <v>5</v>
      </c>
      <c r="B85" t="s">
        <v>178</v>
      </c>
      <c r="C85">
        <v>2</v>
      </c>
      <c r="D85">
        <v>2.4</v>
      </c>
      <c r="F85">
        <f t="shared" si="1"/>
        <v>73</v>
      </c>
    </row>
    <row r="86" spans="1:6" x14ac:dyDescent="0.2">
      <c r="A86" t="s">
        <v>5</v>
      </c>
      <c r="B86" t="s">
        <v>179</v>
      </c>
      <c r="C86">
        <v>2</v>
      </c>
      <c r="D86">
        <v>2.4</v>
      </c>
      <c r="F86">
        <f t="shared" si="1"/>
        <v>73</v>
      </c>
    </row>
    <row r="87" spans="1:6" x14ac:dyDescent="0.2">
      <c r="A87" t="s">
        <v>5</v>
      </c>
      <c r="B87" t="s">
        <v>180</v>
      </c>
      <c r="C87">
        <v>2</v>
      </c>
      <c r="D87">
        <v>2.4</v>
      </c>
      <c r="F87">
        <f t="shared" si="1"/>
        <v>73</v>
      </c>
    </row>
    <row r="88" spans="1:6" x14ac:dyDescent="0.2">
      <c r="A88" t="s">
        <v>5</v>
      </c>
      <c r="B88" t="s">
        <v>23</v>
      </c>
      <c r="C88">
        <v>2</v>
      </c>
      <c r="D88">
        <v>2.4</v>
      </c>
      <c r="F88">
        <f t="shared" si="1"/>
        <v>73</v>
      </c>
    </row>
    <row r="89" spans="1:6" x14ac:dyDescent="0.2">
      <c r="A89" t="s">
        <v>5</v>
      </c>
      <c r="B89" t="s">
        <v>181</v>
      </c>
      <c r="C89">
        <v>2</v>
      </c>
      <c r="D89">
        <v>2.4</v>
      </c>
      <c r="F89">
        <f t="shared" si="1"/>
        <v>73</v>
      </c>
    </row>
    <row r="90" spans="1:6" x14ac:dyDescent="0.2">
      <c r="A90" t="s">
        <v>187</v>
      </c>
      <c r="B90" t="s">
        <v>208</v>
      </c>
      <c r="C90">
        <v>1</v>
      </c>
      <c r="D90">
        <v>1.2</v>
      </c>
      <c r="F90">
        <f t="shared" si="1"/>
        <v>89</v>
      </c>
    </row>
    <row r="91" spans="1:6" x14ac:dyDescent="0.2">
      <c r="A91" t="s">
        <v>187</v>
      </c>
      <c r="B91" t="s">
        <v>209</v>
      </c>
      <c r="C91">
        <v>1</v>
      </c>
      <c r="D91">
        <v>1.2</v>
      </c>
      <c r="F91">
        <f t="shared" si="1"/>
        <v>89</v>
      </c>
    </row>
    <row r="92" spans="1:6" x14ac:dyDescent="0.2">
      <c r="A92" t="s">
        <v>187</v>
      </c>
      <c r="B92" t="s">
        <v>210</v>
      </c>
      <c r="C92">
        <v>1</v>
      </c>
      <c r="D92">
        <v>1.2</v>
      </c>
      <c r="F92">
        <f t="shared" si="1"/>
        <v>89</v>
      </c>
    </row>
    <row r="93" spans="1:6" x14ac:dyDescent="0.2">
      <c r="A93" t="s">
        <v>187</v>
      </c>
      <c r="B93" t="s">
        <v>211</v>
      </c>
      <c r="C93">
        <v>1</v>
      </c>
      <c r="D93">
        <v>1.2</v>
      </c>
      <c r="F93">
        <f t="shared" si="1"/>
        <v>89</v>
      </c>
    </row>
    <row r="94" spans="1:6" x14ac:dyDescent="0.2">
      <c r="A94" t="s">
        <v>187</v>
      </c>
      <c r="B94" t="s">
        <v>212</v>
      </c>
      <c r="C94">
        <v>1</v>
      </c>
      <c r="D94">
        <v>1.2</v>
      </c>
      <c r="F94">
        <f t="shared" si="1"/>
        <v>89</v>
      </c>
    </row>
    <row r="95" spans="1:6" x14ac:dyDescent="0.2">
      <c r="A95" t="s">
        <v>187</v>
      </c>
      <c r="B95" t="s">
        <v>213</v>
      </c>
      <c r="C95">
        <v>1</v>
      </c>
      <c r="D95">
        <v>1.2</v>
      </c>
      <c r="F95">
        <f t="shared" si="1"/>
        <v>89</v>
      </c>
    </row>
    <row r="96" spans="1:6" x14ac:dyDescent="0.2">
      <c r="A96" t="s">
        <v>187</v>
      </c>
      <c r="B96" t="s">
        <v>214</v>
      </c>
      <c r="C96">
        <v>1</v>
      </c>
      <c r="D96">
        <v>1.2</v>
      </c>
      <c r="F96">
        <f t="shared" si="1"/>
        <v>89</v>
      </c>
    </row>
    <row r="97" spans="1:6" x14ac:dyDescent="0.2">
      <c r="A97" t="s">
        <v>5</v>
      </c>
      <c r="B97" t="s">
        <v>182</v>
      </c>
      <c r="C97">
        <v>1</v>
      </c>
      <c r="D97">
        <v>1.2</v>
      </c>
      <c r="F97">
        <f t="shared" si="1"/>
        <v>89</v>
      </c>
    </row>
    <row r="98" spans="1:6" x14ac:dyDescent="0.2">
      <c r="A98" t="s">
        <v>5</v>
      </c>
      <c r="B98" t="s">
        <v>183</v>
      </c>
      <c r="C98">
        <v>1</v>
      </c>
      <c r="D98">
        <v>1.2</v>
      </c>
      <c r="F98">
        <f t="shared" si="1"/>
        <v>89</v>
      </c>
    </row>
    <row r="99" spans="1:6" x14ac:dyDescent="0.2">
      <c r="A99" t="s">
        <v>5</v>
      </c>
      <c r="B99" t="s">
        <v>97</v>
      </c>
      <c r="C99">
        <v>1</v>
      </c>
      <c r="D99">
        <v>1.2</v>
      </c>
      <c r="F99">
        <f t="shared" si="1"/>
        <v>89</v>
      </c>
    </row>
    <row r="100" spans="1:6" x14ac:dyDescent="0.2">
      <c r="A100" t="s">
        <v>5</v>
      </c>
      <c r="B100" t="s">
        <v>104</v>
      </c>
      <c r="C100">
        <v>1</v>
      </c>
      <c r="D100">
        <v>1.2</v>
      </c>
      <c r="F100">
        <f t="shared" si="1"/>
        <v>89</v>
      </c>
    </row>
    <row r="101" spans="1:6" x14ac:dyDescent="0.2">
      <c r="A101" t="s">
        <v>5</v>
      </c>
      <c r="B101" t="s">
        <v>184</v>
      </c>
      <c r="C101">
        <v>1</v>
      </c>
      <c r="D101">
        <v>1.2</v>
      </c>
      <c r="F101">
        <f t="shared" si="1"/>
        <v>89</v>
      </c>
    </row>
    <row r="102" spans="1:6" x14ac:dyDescent="0.2">
      <c r="A102" t="s">
        <v>5</v>
      </c>
      <c r="B102" t="s">
        <v>185</v>
      </c>
      <c r="C102">
        <v>1</v>
      </c>
      <c r="D102">
        <v>1.2</v>
      </c>
      <c r="F102">
        <f t="shared" si="1"/>
        <v>89</v>
      </c>
    </row>
    <row r="103" spans="1:6" x14ac:dyDescent="0.2">
      <c r="A103" t="s">
        <v>5</v>
      </c>
      <c r="B103" t="s">
        <v>186</v>
      </c>
      <c r="C103">
        <v>1</v>
      </c>
      <c r="D103">
        <v>1.2</v>
      </c>
      <c r="F103">
        <f t="shared" si="1"/>
        <v>89</v>
      </c>
    </row>
    <row r="104" spans="1:6" x14ac:dyDescent="0.2">
      <c r="A104" t="s">
        <v>3</v>
      </c>
      <c r="B104" t="s">
        <v>223</v>
      </c>
      <c r="C104">
        <v>1</v>
      </c>
      <c r="D104">
        <v>1.2</v>
      </c>
      <c r="F104">
        <f t="shared" si="1"/>
        <v>89</v>
      </c>
    </row>
  </sheetData>
  <sortState ref="A2:E104">
    <sortCondition descending="1" ref="C2:C10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opLeftCell="A16" workbookViewId="0">
      <selection activeCell="R20" sqref="R20"/>
    </sheetView>
  </sheetViews>
  <sheetFormatPr defaultRowHeight="12.75" x14ac:dyDescent="0.2"/>
  <cols>
    <col min="1" max="1" width="24.5703125" bestFit="1" customWidth="1"/>
    <col min="2" max="2" width="23.28515625" bestFit="1" customWidth="1"/>
    <col min="3" max="3" width="13.85546875" bestFit="1" customWidth="1"/>
    <col min="4" max="4" width="17.28515625" bestFit="1" customWidth="1"/>
    <col min="5" max="5" width="14.7109375" bestFit="1" customWidth="1"/>
    <col min="6" max="6" width="14" bestFit="1" customWidth="1"/>
    <col min="7" max="7" width="17" bestFit="1" customWidth="1"/>
    <col min="8" max="8" width="6.140625" bestFit="1" customWidth="1"/>
    <col min="9" max="9" width="5.5703125" bestFit="1" customWidth="1"/>
    <col min="10" max="10" width="15.5703125" bestFit="1" customWidth="1"/>
  </cols>
  <sheetData>
    <row r="1" spans="1:17" s="1" customFormat="1" ht="14.25" x14ac:dyDescent="0.2">
      <c r="A1" s="6" t="s">
        <v>531</v>
      </c>
      <c r="B1" s="6" t="s">
        <v>532</v>
      </c>
      <c r="C1" s="6" t="s">
        <v>536</v>
      </c>
      <c r="D1" s="6" t="s">
        <v>55</v>
      </c>
      <c r="E1" s="6" t="s">
        <v>533</v>
      </c>
      <c r="F1" s="6" t="s">
        <v>554</v>
      </c>
      <c r="G1" s="6" t="s">
        <v>555</v>
      </c>
      <c r="H1" s="6" t="s">
        <v>552</v>
      </c>
      <c r="I1" s="6" t="s">
        <v>553</v>
      </c>
      <c r="J1" s="6" t="s">
        <v>582</v>
      </c>
    </row>
    <row r="2" spans="1:17" x14ac:dyDescent="0.2">
      <c r="A2" t="s">
        <v>534</v>
      </c>
      <c r="B2" t="s">
        <v>535</v>
      </c>
      <c r="C2">
        <v>50</v>
      </c>
      <c r="D2" s="3" t="s">
        <v>7</v>
      </c>
      <c r="E2">
        <v>23</v>
      </c>
      <c r="F2" s="2">
        <v>6</v>
      </c>
      <c r="G2" s="10">
        <f t="shared" ref="G2:G43" si="0">F2/E2</f>
        <v>0.2608695652173913</v>
      </c>
      <c r="H2" s="2">
        <v>20</v>
      </c>
      <c r="I2" s="2">
        <v>83</v>
      </c>
      <c r="J2" s="4">
        <f>1-H2/I2</f>
        <v>0.75903614457831325</v>
      </c>
    </row>
    <row r="3" spans="1:17" x14ac:dyDescent="0.2">
      <c r="A3" t="s">
        <v>534</v>
      </c>
      <c r="B3" t="s">
        <v>535</v>
      </c>
      <c r="C3">
        <v>50</v>
      </c>
      <c r="D3" s="3" t="s">
        <v>9</v>
      </c>
      <c r="E3">
        <v>23</v>
      </c>
      <c r="F3" s="2">
        <v>4</v>
      </c>
      <c r="G3" s="10">
        <f t="shared" si="0"/>
        <v>0.17391304347826086</v>
      </c>
      <c r="H3" s="2">
        <v>40</v>
      </c>
      <c r="I3" s="2">
        <v>83</v>
      </c>
      <c r="J3" s="4">
        <f t="shared" ref="J3:J43" si="1">1-H3/I3</f>
        <v>0.51807228915662651</v>
      </c>
    </row>
    <row r="4" spans="1:17" x14ac:dyDescent="0.2">
      <c r="A4" t="s">
        <v>547</v>
      </c>
      <c r="B4" t="s">
        <v>548</v>
      </c>
      <c r="C4">
        <v>14000</v>
      </c>
      <c r="D4" s="3" t="s">
        <v>7</v>
      </c>
      <c r="E4">
        <v>174</v>
      </c>
      <c r="F4" s="2">
        <v>56</v>
      </c>
      <c r="G4" s="10">
        <f t="shared" si="0"/>
        <v>0.32183908045977011</v>
      </c>
      <c r="H4" s="2">
        <v>14</v>
      </c>
      <c r="I4">
        <v>123</v>
      </c>
      <c r="J4" s="4">
        <f t="shared" si="1"/>
        <v>0.88617886178861793</v>
      </c>
    </row>
    <row r="5" spans="1:17" x14ac:dyDescent="0.2">
      <c r="A5" t="s">
        <v>547</v>
      </c>
      <c r="B5" t="s">
        <v>548</v>
      </c>
      <c r="C5">
        <v>14000</v>
      </c>
      <c r="D5" s="3" t="s">
        <v>8</v>
      </c>
      <c r="E5">
        <v>174</v>
      </c>
      <c r="F5" s="2">
        <v>31</v>
      </c>
      <c r="G5" s="10">
        <f t="shared" si="0"/>
        <v>0.17816091954022989</v>
      </c>
      <c r="H5" s="2">
        <v>31</v>
      </c>
      <c r="I5">
        <v>123</v>
      </c>
      <c r="J5" s="4">
        <f t="shared" si="1"/>
        <v>0.74796747967479682</v>
      </c>
    </row>
    <row r="6" spans="1:17" x14ac:dyDescent="0.2">
      <c r="A6" t="s">
        <v>547</v>
      </c>
      <c r="B6" t="s">
        <v>548</v>
      </c>
      <c r="C6">
        <v>14000</v>
      </c>
      <c r="D6" s="3" t="s">
        <v>550</v>
      </c>
      <c r="E6">
        <v>174</v>
      </c>
      <c r="F6" s="2">
        <v>23</v>
      </c>
      <c r="G6" s="10">
        <f t="shared" si="0"/>
        <v>0.13218390804597702</v>
      </c>
      <c r="H6" s="2">
        <v>44</v>
      </c>
      <c r="I6">
        <v>123</v>
      </c>
      <c r="J6" s="4">
        <f t="shared" si="1"/>
        <v>0.64227642276422769</v>
      </c>
      <c r="L6" s="5"/>
      <c r="M6" s="5"/>
      <c r="N6" s="5"/>
      <c r="O6" s="5"/>
      <c r="P6" s="5"/>
      <c r="Q6" s="5"/>
    </row>
    <row r="7" spans="1:17" x14ac:dyDescent="0.2">
      <c r="A7" t="s">
        <v>547</v>
      </c>
      <c r="B7" t="s">
        <v>548</v>
      </c>
      <c r="C7">
        <v>14000</v>
      </c>
      <c r="D7" s="3" t="s">
        <v>9</v>
      </c>
      <c r="E7">
        <v>174</v>
      </c>
      <c r="F7" s="2">
        <v>4</v>
      </c>
      <c r="G7" s="10">
        <f t="shared" si="0"/>
        <v>2.2988505747126436E-2</v>
      </c>
      <c r="H7" s="2">
        <v>72</v>
      </c>
      <c r="I7">
        <v>123</v>
      </c>
      <c r="J7" s="4">
        <f t="shared" si="1"/>
        <v>0.41463414634146345</v>
      </c>
      <c r="L7" s="5"/>
      <c r="M7" s="5"/>
      <c r="N7" s="5"/>
      <c r="O7" s="5"/>
      <c r="P7" s="5"/>
      <c r="Q7" s="5"/>
    </row>
    <row r="8" spans="1:17" x14ac:dyDescent="0.2">
      <c r="A8" t="s">
        <v>547</v>
      </c>
      <c r="B8" t="s">
        <v>548</v>
      </c>
      <c r="C8">
        <v>14000</v>
      </c>
      <c r="D8" s="3" t="s">
        <v>549</v>
      </c>
      <c r="E8">
        <v>174</v>
      </c>
      <c r="F8" s="2">
        <v>3</v>
      </c>
      <c r="G8" s="10">
        <f t="shared" si="0"/>
        <v>1.7241379310344827E-2</v>
      </c>
      <c r="H8" s="2">
        <v>80</v>
      </c>
      <c r="I8">
        <v>123</v>
      </c>
      <c r="J8" s="4">
        <f t="shared" si="1"/>
        <v>0.34959349593495936</v>
      </c>
      <c r="M8" s="5"/>
      <c r="N8" s="5"/>
      <c r="O8" s="5"/>
      <c r="P8" s="5"/>
      <c r="Q8" s="5"/>
    </row>
    <row r="9" spans="1:17" x14ac:dyDescent="0.2">
      <c r="A9" t="s">
        <v>547</v>
      </c>
      <c r="B9" t="s">
        <v>548</v>
      </c>
      <c r="C9">
        <v>14000</v>
      </c>
      <c r="D9" s="3" t="s">
        <v>551</v>
      </c>
      <c r="E9">
        <v>174</v>
      </c>
      <c r="F9" s="2">
        <v>1</v>
      </c>
      <c r="G9" s="10">
        <f t="shared" si="0"/>
        <v>5.7471264367816091E-3</v>
      </c>
      <c r="H9" s="2">
        <v>97</v>
      </c>
      <c r="I9">
        <v>123</v>
      </c>
      <c r="J9" s="4">
        <f t="shared" si="1"/>
        <v>0.21138211382113825</v>
      </c>
    </row>
    <row r="10" spans="1:17" x14ac:dyDescent="0.2">
      <c r="A10" t="s">
        <v>537</v>
      </c>
      <c r="B10" t="s">
        <v>538</v>
      </c>
      <c r="C10">
        <v>17600</v>
      </c>
      <c r="D10" s="3" t="s">
        <v>7</v>
      </c>
      <c r="E10">
        <v>64</v>
      </c>
      <c r="F10" s="2">
        <v>49</v>
      </c>
      <c r="G10" s="10">
        <f t="shared" si="0"/>
        <v>0.765625</v>
      </c>
      <c r="H10" s="2">
        <v>1</v>
      </c>
      <c r="I10" s="2">
        <v>47</v>
      </c>
      <c r="J10" s="4">
        <f t="shared" si="1"/>
        <v>0.97872340425531912</v>
      </c>
    </row>
    <row r="11" spans="1:17" x14ac:dyDescent="0.2">
      <c r="A11" t="s">
        <v>537</v>
      </c>
      <c r="B11" t="s">
        <v>538</v>
      </c>
      <c r="C11">
        <v>17600</v>
      </c>
      <c r="D11" s="3" t="s">
        <v>8</v>
      </c>
      <c r="E11">
        <v>64</v>
      </c>
      <c r="F11" s="2">
        <v>8</v>
      </c>
      <c r="G11" s="10">
        <f t="shared" si="0"/>
        <v>0.125</v>
      </c>
      <c r="H11" s="2">
        <v>19</v>
      </c>
      <c r="I11" s="2">
        <v>47</v>
      </c>
      <c r="J11" s="4">
        <f t="shared" si="1"/>
        <v>0.5957446808510638</v>
      </c>
    </row>
    <row r="12" spans="1:17" x14ac:dyDescent="0.2">
      <c r="A12" t="s">
        <v>537</v>
      </c>
      <c r="B12" t="s">
        <v>538</v>
      </c>
      <c r="C12">
        <v>17600</v>
      </c>
      <c r="D12" s="3" t="s">
        <v>9</v>
      </c>
      <c r="E12">
        <v>64</v>
      </c>
      <c r="F12" s="2">
        <v>1</v>
      </c>
      <c r="G12" s="10">
        <f t="shared" si="0"/>
        <v>1.5625E-2</v>
      </c>
      <c r="H12" s="2">
        <v>38</v>
      </c>
      <c r="I12" s="2">
        <v>47</v>
      </c>
      <c r="J12" s="4">
        <f t="shared" si="1"/>
        <v>0.19148936170212771</v>
      </c>
    </row>
    <row r="13" spans="1:17" x14ac:dyDescent="0.2">
      <c r="A13" t="s">
        <v>541</v>
      </c>
      <c r="B13" t="s">
        <v>542</v>
      </c>
      <c r="C13">
        <v>14000</v>
      </c>
      <c r="D13" s="3" t="s">
        <v>7</v>
      </c>
      <c r="E13">
        <v>574</v>
      </c>
      <c r="F13" s="2">
        <v>300</v>
      </c>
      <c r="G13" s="10">
        <f t="shared" si="0"/>
        <v>0.52264808362369342</v>
      </c>
      <c r="H13" s="2">
        <v>2</v>
      </c>
      <c r="I13" s="2">
        <v>85</v>
      </c>
      <c r="J13" s="4">
        <f t="shared" si="1"/>
        <v>0.97647058823529409</v>
      </c>
    </row>
    <row r="14" spans="1:17" x14ac:dyDescent="0.2">
      <c r="A14" t="s">
        <v>541</v>
      </c>
      <c r="B14" t="s">
        <v>542</v>
      </c>
      <c r="C14">
        <v>14000</v>
      </c>
      <c r="D14" s="3" t="s">
        <v>8</v>
      </c>
      <c r="E14">
        <v>574</v>
      </c>
      <c r="F14" s="2">
        <v>254</v>
      </c>
      <c r="G14" s="10">
        <f t="shared" si="0"/>
        <v>0.4425087108013937</v>
      </c>
      <c r="H14" s="2">
        <v>5</v>
      </c>
      <c r="I14" s="2">
        <v>85</v>
      </c>
      <c r="J14" s="4">
        <f t="shared" si="1"/>
        <v>0.94117647058823528</v>
      </c>
    </row>
    <row r="15" spans="1:17" x14ac:dyDescent="0.2">
      <c r="A15" t="s">
        <v>541</v>
      </c>
      <c r="B15" t="s">
        <v>542</v>
      </c>
      <c r="C15">
        <v>14000</v>
      </c>
      <c r="D15" s="3" t="s">
        <v>9</v>
      </c>
      <c r="E15">
        <v>574</v>
      </c>
      <c r="F15" s="2">
        <v>28</v>
      </c>
      <c r="G15" s="10">
        <f t="shared" si="0"/>
        <v>4.878048780487805E-2</v>
      </c>
      <c r="H15" s="2">
        <v>27</v>
      </c>
      <c r="I15" s="2">
        <v>85</v>
      </c>
      <c r="J15" s="4">
        <f t="shared" si="1"/>
        <v>0.68235294117647061</v>
      </c>
    </row>
    <row r="16" spans="1:17" x14ac:dyDescent="0.2">
      <c r="A16" t="s">
        <v>545</v>
      </c>
      <c r="B16" t="s">
        <v>546</v>
      </c>
      <c r="C16">
        <v>89000</v>
      </c>
      <c r="D16" s="3" t="s">
        <v>7</v>
      </c>
      <c r="E16">
        <v>1124</v>
      </c>
      <c r="F16" s="2">
        <v>140</v>
      </c>
      <c r="G16" s="10">
        <f t="shared" si="0"/>
        <v>0.12455516014234876</v>
      </c>
      <c r="H16" s="2">
        <v>23</v>
      </c>
      <c r="I16" s="7">
        <v>104</v>
      </c>
      <c r="J16" s="4">
        <f t="shared" si="1"/>
        <v>0.77884615384615385</v>
      </c>
    </row>
    <row r="17" spans="1:10" x14ac:dyDescent="0.2">
      <c r="A17" t="s">
        <v>545</v>
      </c>
      <c r="B17" t="s">
        <v>546</v>
      </c>
      <c r="C17">
        <v>89000</v>
      </c>
      <c r="D17" s="3" t="s">
        <v>9</v>
      </c>
      <c r="E17">
        <v>1124</v>
      </c>
      <c r="F17" s="2">
        <v>53</v>
      </c>
      <c r="G17" s="10">
        <f t="shared" si="0"/>
        <v>4.7153024911032029E-2</v>
      </c>
      <c r="H17" s="2">
        <v>44</v>
      </c>
      <c r="I17" s="7">
        <v>104</v>
      </c>
      <c r="J17" s="4">
        <f t="shared" si="1"/>
        <v>0.57692307692307687</v>
      </c>
    </row>
    <row r="18" spans="1:10" x14ac:dyDescent="0.2">
      <c r="A18" t="s">
        <v>543</v>
      </c>
      <c r="B18" t="s">
        <v>544</v>
      </c>
      <c r="C18">
        <v>2750</v>
      </c>
      <c r="D18" s="3" t="s">
        <v>9</v>
      </c>
      <c r="E18">
        <v>40</v>
      </c>
      <c r="F18" s="2">
        <v>10</v>
      </c>
      <c r="G18" s="10">
        <f t="shared" si="0"/>
        <v>0.25</v>
      </c>
      <c r="H18" s="2">
        <v>12</v>
      </c>
      <c r="I18">
        <v>47</v>
      </c>
      <c r="J18" s="4">
        <f t="shared" si="1"/>
        <v>0.74468085106382986</v>
      </c>
    </row>
    <row r="19" spans="1:10" x14ac:dyDescent="0.2">
      <c r="A19" t="s">
        <v>543</v>
      </c>
      <c r="B19" t="s">
        <v>544</v>
      </c>
      <c r="C19">
        <v>2750</v>
      </c>
      <c r="D19" s="3" t="s">
        <v>7</v>
      </c>
      <c r="E19">
        <v>40</v>
      </c>
      <c r="F19" s="2">
        <v>5</v>
      </c>
      <c r="G19" s="10">
        <f t="shared" si="0"/>
        <v>0.125</v>
      </c>
      <c r="H19" s="2">
        <v>26</v>
      </c>
      <c r="I19">
        <v>47</v>
      </c>
      <c r="J19" s="4">
        <f t="shared" si="1"/>
        <v>0.44680851063829785</v>
      </c>
    </row>
    <row r="20" spans="1:10" x14ac:dyDescent="0.2">
      <c r="A20" t="s">
        <v>539</v>
      </c>
      <c r="B20" t="s">
        <v>540</v>
      </c>
      <c r="C20">
        <v>43000</v>
      </c>
      <c r="D20" s="3" t="s">
        <v>9</v>
      </c>
      <c r="E20">
        <v>82</v>
      </c>
      <c r="F20" s="2">
        <v>15</v>
      </c>
      <c r="G20" s="10">
        <f t="shared" si="0"/>
        <v>0.18292682926829268</v>
      </c>
      <c r="H20" s="2">
        <v>17</v>
      </c>
      <c r="I20" s="2">
        <v>103</v>
      </c>
      <c r="J20" s="4">
        <f t="shared" si="1"/>
        <v>0.83495145631067957</v>
      </c>
    </row>
    <row r="21" spans="1:10" x14ac:dyDescent="0.2">
      <c r="A21" t="s">
        <v>575</v>
      </c>
      <c r="B21" t="s">
        <v>576</v>
      </c>
      <c r="C21">
        <v>13000</v>
      </c>
      <c r="D21" s="3" t="s">
        <v>7</v>
      </c>
      <c r="E21">
        <v>9</v>
      </c>
      <c r="F21">
        <v>8</v>
      </c>
      <c r="G21" s="10">
        <f t="shared" si="0"/>
        <v>0.88888888888888884</v>
      </c>
      <c r="H21" s="2">
        <v>1</v>
      </c>
      <c r="I21" s="2">
        <v>48</v>
      </c>
      <c r="J21" s="4">
        <f t="shared" si="1"/>
        <v>0.97916666666666663</v>
      </c>
    </row>
    <row r="22" spans="1:10" x14ac:dyDescent="0.2">
      <c r="A22" t="s">
        <v>575</v>
      </c>
      <c r="B22" t="s">
        <v>576</v>
      </c>
      <c r="C22">
        <v>13000</v>
      </c>
      <c r="D22" s="3" t="s">
        <v>8</v>
      </c>
      <c r="E22">
        <v>9</v>
      </c>
      <c r="F22">
        <v>7</v>
      </c>
      <c r="G22" s="10">
        <f t="shared" si="0"/>
        <v>0.77777777777777779</v>
      </c>
      <c r="H22" s="2">
        <v>3</v>
      </c>
      <c r="I22" s="2">
        <v>48</v>
      </c>
      <c r="J22" s="4">
        <f t="shared" si="1"/>
        <v>0.9375</v>
      </c>
    </row>
    <row r="23" spans="1:10" x14ac:dyDescent="0.2">
      <c r="A23" t="s">
        <v>575</v>
      </c>
      <c r="B23" t="s">
        <v>576</v>
      </c>
      <c r="C23">
        <v>13000</v>
      </c>
      <c r="D23" s="3" t="s">
        <v>9</v>
      </c>
      <c r="E23">
        <v>9</v>
      </c>
      <c r="F23">
        <v>5</v>
      </c>
      <c r="G23" s="10">
        <f t="shared" si="0"/>
        <v>0.55555555555555558</v>
      </c>
      <c r="H23" s="2">
        <v>5</v>
      </c>
      <c r="I23" s="2">
        <v>48</v>
      </c>
      <c r="J23" s="4">
        <f t="shared" si="1"/>
        <v>0.89583333333333337</v>
      </c>
    </row>
    <row r="24" spans="1:10" x14ac:dyDescent="0.2">
      <c r="A24" t="s">
        <v>575</v>
      </c>
      <c r="B24" t="s">
        <v>576</v>
      </c>
      <c r="C24">
        <v>13000</v>
      </c>
      <c r="D24" s="3" t="s">
        <v>556</v>
      </c>
      <c r="E24">
        <v>9</v>
      </c>
      <c r="F24">
        <v>3</v>
      </c>
      <c r="G24" s="10">
        <f t="shared" si="0"/>
        <v>0.33333333333333331</v>
      </c>
      <c r="H24" s="2">
        <v>12</v>
      </c>
      <c r="I24" s="2">
        <v>48</v>
      </c>
      <c r="J24" s="4">
        <f t="shared" si="1"/>
        <v>0.75</v>
      </c>
    </row>
    <row r="25" spans="1:10" x14ac:dyDescent="0.2">
      <c r="A25" t="s">
        <v>575</v>
      </c>
      <c r="B25" t="s">
        <v>576</v>
      </c>
      <c r="C25">
        <v>13000</v>
      </c>
      <c r="D25" s="3" t="s">
        <v>557</v>
      </c>
      <c r="E25">
        <v>9</v>
      </c>
      <c r="F25">
        <v>3</v>
      </c>
      <c r="G25" s="10">
        <f t="shared" si="0"/>
        <v>0.33333333333333331</v>
      </c>
      <c r="H25" s="2">
        <v>12</v>
      </c>
      <c r="I25" s="2">
        <v>48</v>
      </c>
      <c r="J25" s="4">
        <f t="shared" si="1"/>
        <v>0.75</v>
      </c>
    </row>
    <row r="26" spans="1:10" x14ac:dyDescent="0.2">
      <c r="A26" t="s">
        <v>575</v>
      </c>
      <c r="B26" t="s">
        <v>576</v>
      </c>
      <c r="C26">
        <v>13000</v>
      </c>
      <c r="D26" s="3" t="s">
        <v>558</v>
      </c>
      <c r="E26">
        <v>9</v>
      </c>
      <c r="F26">
        <v>2</v>
      </c>
      <c r="G26" s="10">
        <f t="shared" si="0"/>
        <v>0.22222222222222221</v>
      </c>
      <c r="H26" s="2">
        <v>22</v>
      </c>
      <c r="I26" s="2">
        <v>48</v>
      </c>
      <c r="J26" s="4">
        <f t="shared" si="1"/>
        <v>0.54166666666666674</v>
      </c>
    </row>
    <row r="27" spans="1:10" x14ac:dyDescent="0.2">
      <c r="A27" t="s">
        <v>575</v>
      </c>
      <c r="B27" t="s">
        <v>576</v>
      </c>
      <c r="C27">
        <v>13000</v>
      </c>
      <c r="D27" s="3" t="s">
        <v>118</v>
      </c>
      <c r="E27">
        <v>9</v>
      </c>
      <c r="F27">
        <v>2</v>
      </c>
      <c r="G27" s="10">
        <f t="shared" si="0"/>
        <v>0.22222222222222221</v>
      </c>
      <c r="H27" s="2">
        <v>22</v>
      </c>
      <c r="I27" s="2">
        <v>48</v>
      </c>
      <c r="J27" s="4">
        <f t="shared" si="1"/>
        <v>0.54166666666666674</v>
      </c>
    </row>
    <row r="28" spans="1:10" x14ac:dyDescent="0.2">
      <c r="A28" t="s">
        <v>583</v>
      </c>
      <c r="B28" t="s">
        <v>631</v>
      </c>
      <c r="C28">
        <v>89000</v>
      </c>
      <c r="D28" s="3" t="s">
        <v>7</v>
      </c>
      <c r="E28">
        <v>1124</v>
      </c>
      <c r="F28">
        <v>148</v>
      </c>
      <c r="G28" s="10">
        <f t="shared" si="0"/>
        <v>0.13167259786476868</v>
      </c>
      <c r="H28">
        <v>24</v>
      </c>
      <c r="I28" s="2">
        <v>102</v>
      </c>
      <c r="J28" s="4">
        <f t="shared" si="1"/>
        <v>0.76470588235294112</v>
      </c>
    </row>
    <row r="29" spans="1:10" x14ac:dyDescent="0.2">
      <c r="A29" t="s">
        <v>583</v>
      </c>
      <c r="B29" t="s">
        <v>631</v>
      </c>
      <c r="C29">
        <v>89000</v>
      </c>
      <c r="D29" s="3" t="s">
        <v>9</v>
      </c>
      <c r="E29">
        <v>1124</v>
      </c>
      <c r="F29">
        <v>53</v>
      </c>
      <c r="G29" s="10">
        <f t="shared" si="0"/>
        <v>4.7153024911032029E-2</v>
      </c>
      <c r="H29">
        <v>44</v>
      </c>
      <c r="I29" s="2">
        <v>102</v>
      </c>
      <c r="J29" s="4">
        <f t="shared" si="1"/>
        <v>0.56862745098039214</v>
      </c>
    </row>
    <row r="30" spans="1:10" x14ac:dyDescent="0.2">
      <c r="A30" t="s">
        <v>583</v>
      </c>
      <c r="B30" t="s">
        <v>631</v>
      </c>
      <c r="C30">
        <v>89000</v>
      </c>
      <c r="D30" s="3" t="s">
        <v>557</v>
      </c>
      <c r="E30">
        <v>1124</v>
      </c>
      <c r="F30">
        <v>5</v>
      </c>
      <c r="G30" s="10">
        <f t="shared" si="0"/>
        <v>4.4483985765124559E-3</v>
      </c>
      <c r="H30">
        <v>74</v>
      </c>
      <c r="I30" s="2">
        <v>102</v>
      </c>
      <c r="J30" s="4">
        <f t="shared" si="1"/>
        <v>0.27450980392156865</v>
      </c>
    </row>
    <row r="31" spans="1:10" x14ac:dyDescent="0.2">
      <c r="A31" t="s">
        <v>583</v>
      </c>
      <c r="B31" t="s">
        <v>631</v>
      </c>
      <c r="C31">
        <v>89000</v>
      </c>
      <c r="D31" s="3" t="s">
        <v>118</v>
      </c>
      <c r="E31">
        <v>1124</v>
      </c>
      <c r="F31">
        <v>5</v>
      </c>
      <c r="G31" s="10">
        <f t="shared" si="0"/>
        <v>4.4483985765124559E-3</v>
      </c>
      <c r="H31">
        <v>74</v>
      </c>
      <c r="I31" s="2">
        <v>102</v>
      </c>
      <c r="J31" s="4">
        <f t="shared" si="1"/>
        <v>0.27450980392156865</v>
      </c>
    </row>
    <row r="32" spans="1:10" x14ac:dyDescent="0.2">
      <c r="A32" t="s">
        <v>583</v>
      </c>
      <c r="B32" t="s">
        <v>631</v>
      </c>
      <c r="C32">
        <v>89000</v>
      </c>
      <c r="D32" s="3" t="s">
        <v>8</v>
      </c>
      <c r="E32">
        <v>1124</v>
      </c>
      <c r="F32">
        <v>3</v>
      </c>
      <c r="G32" s="10">
        <f t="shared" si="0"/>
        <v>2.6690391459074734E-3</v>
      </c>
      <c r="H32">
        <v>85</v>
      </c>
      <c r="I32" s="2">
        <v>102</v>
      </c>
      <c r="J32" s="4">
        <f t="shared" si="1"/>
        <v>0.16666666666666663</v>
      </c>
    </row>
    <row r="33" spans="1:10" x14ac:dyDescent="0.2">
      <c r="A33" t="s">
        <v>583</v>
      </c>
      <c r="B33" t="s">
        <v>631</v>
      </c>
      <c r="C33">
        <v>89000</v>
      </c>
      <c r="D33" s="3" t="s">
        <v>614</v>
      </c>
      <c r="E33">
        <v>1124</v>
      </c>
      <c r="F33">
        <v>2</v>
      </c>
      <c r="G33" s="10">
        <f t="shared" si="0"/>
        <v>1.7793594306049821E-3</v>
      </c>
      <c r="H33">
        <v>89</v>
      </c>
      <c r="I33" s="2">
        <v>102</v>
      </c>
      <c r="J33" s="4">
        <f t="shared" si="1"/>
        <v>0.12745098039215685</v>
      </c>
    </row>
    <row r="34" spans="1:10" x14ac:dyDescent="0.2">
      <c r="A34" t="s">
        <v>583</v>
      </c>
      <c r="B34" t="s">
        <v>631</v>
      </c>
      <c r="C34">
        <v>89000</v>
      </c>
      <c r="D34" s="3" t="s">
        <v>556</v>
      </c>
      <c r="E34">
        <v>1124</v>
      </c>
      <c r="F34">
        <v>1</v>
      </c>
      <c r="G34" s="10">
        <f t="shared" si="0"/>
        <v>8.8967971530249106E-4</v>
      </c>
      <c r="H34">
        <v>93</v>
      </c>
      <c r="I34" s="2">
        <v>102</v>
      </c>
      <c r="J34" s="4">
        <f t="shared" si="1"/>
        <v>8.8235294117647078E-2</v>
      </c>
    </row>
    <row r="35" spans="1:10" x14ac:dyDescent="0.2">
      <c r="A35" t="s">
        <v>583</v>
      </c>
      <c r="B35" t="s">
        <v>631</v>
      </c>
      <c r="C35">
        <v>89000</v>
      </c>
      <c r="D35" s="3" t="s">
        <v>558</v>
      </c>
      <c r="E35">
        <v>1124</v>
      </c>
      <c r="F35">
        <v>0</v>
      </c>
      <c r="G35" s="10">
        <f t="shared" si="0"/>
        <v>0</v>
      </c>
      <c r="H35" t="s">
        <v>146</v>
      </c>
      <c r="I35" s="2">
        <v>102</v>
      </c>
      <c r="J35" s="4" t="s">
        <v>146</v>
      </c>
    </row>
    <row r="36" spans="1:10" x14ac:dyDescent="0.2">
      <c r="A36" t="s">
        <v>583</v>
      </c>
      <c r="B36" t="s">
        <v>632</v>
      </c>
      <c r="C36">
        <v>89000</v>
      </c>
      <c r="D36" s="3" t="s">
        <v>7</v>
      </c>
      <c r="E36">
        <v>3447</v>
      </c>
      <c r="F36">
        <v>409</v>
      </c>
      <c r="G36" s="10">
        <f t="shared" si="0"/>
        <v>0.11865390194371918</v>
      </c>
      <c r="H36">
        <v>20</v>
      </c>
      <c r="I36" s="2">
        <v>101</v>
      </c>
      <c r="J36" s="4">
        <f t="shared" si="1"/>
        <v>0.80198019801980203</v>
      </c>
    </row>
    <row r="37" spans="1:10" x14ac:dyDescent="0.2">
      <c r="A37" t="s">
        <v>583</v>
      </c>
      <c r="B37" t="s">
        <v>632</v>
      </c>
      <c r="C37">
        <v>89000</v>
      </c>
      <c r="D37" s="3" t="s">
        <v>9</v>
      </c>
      <c r="E37">
        <v>3447</v>
      </c>
      <c r="F37">
        <v>102</v>
      </c>
      <c r="G37" s="10">
        <f t="shared" si="0"/>
        <v>2.959094865100087E-2</v>
      </c>
      <c r="H37">
        <v>43</v>
      </c>
      <c r="I37" s="2">
        <v>101</v>
      </c>
      <c r="J37" s="4">
        <f t="shared" si="1"/>
        <v>0.57425742574257432</v>
      </c>
    </row>
    <row r="38" spans="1:10" x14ac:dyDescent="0.2">
      <c r="A38" t="s">
        <v>583</v>
      </c>
      <c r="B38" t="s">
        <v>632</v>
      </c>
      <c r="C38">
        <v>89000</v>
      </c>
      <c r="D38" s="3" t="s">
        <v>557</v>
      </c>
      <c r="E38">
        <v>3447</v>
      </c>
      <c r="F38">
        <v>12</v>
      </c>
      <c r="G38" s="10">
        <f t="shared" si="0"/>
        <v>3.4812880765883376E-3</v>
      </c>
      <c r="H38">
        <v>71</v>
      </c>
      <c r="I38" s="2">
        <v>101</v>
      </c>
      <c r="J38" s="4">
        <f t="shared" si="1"/>
        <v>0.29702970297029707</v>
      </c>
    </row>
    <row r="39" spans="1:10" x14ac:dyDescent="0.2">
      <c r="A39" t="s">
        <v>583</v>
      </c>
      <c r="B39" t="s">
        <v>632</v>
      </c>
      <c r="C39">
        <v>89000</v>
      </c>
      <c r="D39" s="3" t="s">
        <v>118</v>
      </c>
      <c r="E39">
        <v>3447</v>
      </c>
      <c r="F39">
        <v>9</v>
      </c>
      <c r="G39" s="10">
        <f t="shared" si="0"/>
        <v>2.6109660574412533E-3</v>
      </c>
      <c r="H39">
        <v>77</v>
      </c>
      <c r="I39" s="2">
        <v>101</v>
      </c>
      <c r="J39" s="4">
        <f t="shared" si="1"/>
        <v>0.23762376237623761</v>
      </c>
    </row>
    <row r="40" spans="1:10" x14ac:dyDescent="0.2">
      <c r="A40" t="s">
        <v>583</v>
      </c>
      <c r="B40" t="s">
        <v>632</v>
      </c>
      <c r="C40">
        <v>89000</v>
      </c>
      <c r="D40" s="3" t="s">
        <v>8</v>
      </c>
      <c r="E40">
        <v>3447</v>
      </c>
      <c r="F40">
        <v>5</v>
      </c>
      <c r="G40" s="10">
        <f t="shared" si="0"/>
        <v>1.450536698578474E-3</v>
      </c>
      <c r="H40">
        <v>82</v>
      </c>
      <c r="I40" s="2">
        <v>101</v>
      </c>
      <c r="J40" s="4">
        <f t="shared" si="1"/>
        <v>0.18811881188118806</v>
      </c>
    </row>
    <row r="41" spans="1:10" x14ac:dyDescent="0.2">
      <c r="A41" t="s">
        <v>583</v>
      </c>
      <c r="B41" t="s">
        <v>632</v>
      </c>
      <c r="C41">
        <v>89000</v>
      </c>
      <c r="D41" s="3" t="s">
        <v>614</v>
      </c>
      <c r="E41">
        <v>3447</v>
      </c>
      <c r="F41">
        <v>1</v>
      </c>
      <c r="G41" s="10">
        <f t="shared" si="0"/>
        <v>2.9010733971569482E-4</v>
      </c>
      <c r="H41">
        <v>91</v>
      </c>
      <c r="I41" s="2">
        <v>101</v>
      </c>
      <c r="J41" s="4">
        <f t="shared" si="1"/>
        <v>9.9009900990098987E-2</v>
      </c>
    </row>
    <row r="42" spans="1:10" x14ac:dyDescent="0.2">
      <c r="A42" t="s">
        <v>583</v>
      </c>
      <c r="B42" t="s">
        <v>632</v>
      </c>
      <c r="C42">
        <v>89000</v>
      </c>
      <c r="D42" s="3" t="s">
        <v>556</v>
      </c>
      <c r="E42">
        <v>3447</v>
      </c>
      <c r="F42">
        <v>1</v>
      </c>
      <c r="G42" s="10">
        <f t="shared" si="0"/>
        <v>2.9010733971569482E-4</v>
      </c>
      <c r="H42">
        <v>91</v>
      </c>
      <c r="I42" s="2">
        <v>101</v>
      </c>
      <c r="J42" s="4">
        <f t="shared" si="1"/>
        <v>9.9009900990098987E-2</v>
      </c>
    </row>
    <row r="43" spans="1:10" x14ac:dyDescent="0.2">
      <c r="A43" t="s">
        <v>583</v>
      </c>
      <c r="B43" t="s">
        <v>632</v>
      </c>
      <c r="C43">
        <v>89000</v>
      </c>
      <c r="D43" s="3" t="s">
        <v>558</v>
      </c>
      <c r="E43">
        <v>3447</v>
      </c>
      <c r="F43">
        <v>1</v>
      </c>
      <c r="G43" s="10">
        <f t="shared" si="0"/>
        <v>2.9010733971569482E-4</v>
      </c>
      <c r="H43">
        <v>91</v>
      </c>
      <c r="I43" s="2">
        <v>101</v>
      </c>
      <c r="J43" s="4">
        <f t="shared" si="1"/>
        <v>9.9009900990098987E-2</v>
      </c>
    </row>
    <row r="44" spans="1:10" x14ac:dyDescent="0.2">
      <c r="D44" s="3"/>
      <c r="G44" s="4"/>
      <c r="H44" s="2"/>
      <c r="I44" s="2"/>
      <c r="J44" s="4"/>
    </row>
    <row r="45" spans="1:10" x14ac:dyDescent="0.2">
      <c r="D45" s="3"/>
      <c r="G45" s="4"/>
      <c r="H45" s="2"/>
      <c r="I45" s="2"/>
      <c r="J45" s="4"/>
    </row>
    <row r="46" spans="1:10" x14ac:dyDescent="0.2">
      <c r="D46" s="3"/>
      <c r="G46" s="4"/>
      <c r="H46" s="2"/>
      <c r="I46" s="2"/>
      <c r="J46" s="4"/>
    </row>
    <row r="47" spans="1:10" x14ac:dyDescent="0.2">
      <c r="D47" s="3"/>
      <c r="G47" s="4"/>
      <c r="H47" s="2"/>
      <c r="I47" s="2"/>
      <c r="J47" s="4"/>
    </row>
    <row r="48" spans="1:10" x14ac:dyDescent="0.2">
      <c r="F48" s="2"/>
    </row>
    <row r="49" spans="1:6" x14ac:dyDescent="0.2">
      <c r="A49" s="5" t="s">
        <v>579</v>
      </c>
      <c r="F49" s="2"/>
    </row>
    <row r="51" spans="1:6" x14ac:dyDescent="0.2">
      <c r="A51" s="5" t="s">
        <v>578</v>
      </c>
    </row>
  </sheetData>
  <sortState ref="A2:H29">
    <sortCondition ref="A2:A29"/>
    <sortCondition descending="1" ref="G2:G29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C10" sqref="C10"/>
    </sheetView>
  </sheetViews>
  <sheetFormatPr defaultRowHeight="12.75" x14ac:dyDescent="0.2"/>
  <cols>
    <col min="1" max="1" width="24.5703125" bestFit="1" customWidth="1"/>
    <col min="2" max="2" width="23.28515625" bestFit="1" customWidth="1"/>
    <col min="3" max="3" width="19.140625" bestFit="1" customWidth="1"/>
    <col min="4" max="4" width="14.7109375" bestFit="1" customWidth="1"/>
    <col min="5" max="5" width="11.42578125" style="2" bestFit="1" customWidth="1"/>
    <col min="6" max="6" width="21.5703125" style="2" bestFit="1" customWidth="1"/>
    <col min="7" max="7" width="25.5703125" bestFit="1" customWidth="1"/>
    <col min="8" max="8" width="9.140625" style="1"/>
  </cols>
  <sheetData>
    <row r="1" spans="1:8" ht="14.25" x14ac:dyDescent="0.2">
      <c r="A1" s="6" t="s">
        <v>531</v>
      </c>
      <c r="B1" s="6" t="s">
        <v>532</v>
      </c>
      <c r="C1" s="6" t="s">
        <v>536</v>
      </c>
      <c r="D1" s="6" t="s">
        <v>533</v>
      </c>
      <c r="E1" s="6" t="s">
        <v>0</v>
      </c>
      <c r="F1" s="6" t="s">
        <v>581</v>
      </c>
      <c r="G1" s="8" t="s">
        <v>580</v>
      </c>
      <c r="H1" s="11" t="s">
        <v>639</v>
      </c>
    </row>
    <row r="2" spans="1:8" x14ac:dyDescent="0.2">
      <c r="A2" t="s">
        <v>534</v>
      </c>
      <c r="B2" t="s">
        <v>535</v>
      </c>
      <c r="C2">
        <v>50</v>
      </c>
      <c r="D2">
        <v>23</v>
      </c>
      <c r="E2" s="2">
        <v>2</v>
      </c>
      <c r="F2" s="2">
        <v>17</v>
      </c>
      <c r="G2" s="9">
        <f>(F2/D2)*100</f>
        <v>73.91304347826086</v>
      </c>
    </row>
    <row r="3" spans="1:8" x14ac:dyDescent="0.2">
      <c r="A3" t="s">
        <v>547</v>
      </c>
      <c r="B3" t="s">
        <v>548</v>
      </c>
      <c r="C3">
        <v>14000</v>
      </c>
      <c r="D3">
        <v>174</v>
      </c>
      <c r="E3" s="2">
        <v>6</v>
      </c>
      <c r="F3" s="2">
        <v>102</v>
      </c>
      <c r="G3" s="9">
        <f>(F3/D3)*100</f>
        <v>58.620689655172406</v>
      </c>
    </row>
    <row r="4" spans="1:8" x14ac:dyDescent="0.2">
      <c r="A4" t="s">
        <v>537</v>
      </c>
      <c r="B4" t="s">
        <v>538</v>
      </c>
      <c r="C4">
        <v>17600</v>
      </c>
      <c r="D4">
        <v>64</v>
      </c>
      <c r="E4" s="2">
        <v>3</v>
      </c>
      <c r="F4" s="2">
        <v>13</v>
      </c>
      <c r="G4" s="9">
        <f>(F4/D4)*100</f>
        <v>20.3125</v>
      </c>
    </row>
    <row r="5" spans="1:8" x14ac:dyDescent="0.2">
      <c r="A5" t="s">
        <v>541</v>
      </c>
      <c r="B5" t="s">
        <v>542</v>
      </c>
      <c r="C5">
        <v>14000</v>
      </c>
      <c r="D5">
        <v>574</v>
      </c>
      <c r="E5" s="2">
        <v>3</v>
      </c>
      <c r="F5" s="2" t="s">
        <v>146</v>
      </c>
      <c r="G5" s="2" t="s">
        <v>146</v>
      </c>
      <c r="H5" s="3" t="s">
        <v>637</v>
      </c>
    </row>
    <row r="6" spans="1:8" x14ac:dyDescent="0.2">
      <c r="A6" t="s">
        <v>545</v>
      </c>
      <c r="B6" t="s">
        <v>546</v>
      </c>
      <c r="C6">
        <v>89000</v>
      </c>
      <c r="D6">
        <v>1124</v>
      </c>
      <c r="E6" s="2">
        <v>2</v>
      </c>
      <c r="F6" s="2" t="s">
        <v>146</v>
      </c>
      <c r="G6" s="2" t="s">
        <v>146</v>
      </c>
      <c r="H6" s="3" t="s">
        <v>633</v>
      </c>
    </row>
    <row r="7" spans="1:8" x14ac:dyDescent="0.2">
      <c r="A7" t="s">
        <v>543</v>
      </c>
      <c r="B7" t="s">
        <v>544</v>
      </c>
      <c r="C7">
        <v>2750</v>
      </c>
      <c r="D7">
        <v>40</v>
      </c>
      <c r="E7" s="2">
        <v>2</v>
      </c>
      <c r="F7" s="2" t="s">
        <v>146</v>
      </c>
      <c r="G7" s="2" t="s">
        <v>146</v>
      </c>
      <c r="H7" s="3" t="s">
        <v>640</v>
      </c>
    </row>
    <row r="8" spans="1:8" x14ac:dyDescent="0.2">
      <c r="A8" t="s">
        <v>575</v>
      </c>
      <c r="B8" t="s">
        <v>576</v>
      </c>
      <c r="C8">
        <v>13000</v>
      </c>
      <c r="D8">
        <v>9</v>
      </c>
      <c r="E8" s="2">
        <v>7</v>
      </c>
      <c r="F8" s="2">
        <v>0</v>
      </c>
      <c r="G8" s="9">
        <f>(F8/D8)*100</f>
        <v>0</v>
      </c>
    </row>
    <row r="9" spans="1:8" x14ac:dyDescent="0.2">
      <c r="A9" t="s">
        <v>539</v>
      </c>
      <c r="B9" t="s">
        <v>540</v>
      </c>
      <c r="C9">
        <v>43000</v>
      </c>
      <c r="D9">
        <v>82</v>
      </c>
      <c r="E9" s="2">
        <v>1</v>
      </c>
      <c r="F9" s="2">
        <f>82-15</f>
        <v>67</v>
      </c>
      <c r="G9" s="9">
        <f>(F9/D9)*100</f>
        <v>81.707317073170728</v>
      </c>
    </row>
    <row r="10" spans="1:8" x14ac:dyDescent="0.2">
      <c r="A10" t="s">
        <v>634</v>
      </c>
      <c r="B10" t="s">
        <v>635</v>
      </c>
      <c r="D10" t="s">
        <v>636</v>
      </c>
      <c r="H10" s="3" t="s">
        <v>638</v>
      </c>
    </row>
  </sheetData>
  <sortState ref="A2:H9">
    <sortCondition ref="A2:A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workbookViewId="0">
      <pane ySplit="1" topLeftCell="A2" activePane="bottomLeft" state="frozen"/>
      <selection pane="bottomLeft" activeCell="A39" sqref="A39"/>
    </sheetView>
  </sheetViews>
  <sheetFormatPr defaultRowHeight="12.75" x14ac:dyDescent="0.2"/>
  <cols>
    <col min="1" max="1" width="16.85546875" bestFit="1" customWidth="1"/>
    <col min="2" max="2" width="36.85546875" bestFit="1" customWidth="1"/>
    <col min="3" max="3" width="10.5703125" bestFit="1" customWidth="1"/>
    <col min="5" max="5" width="5.5703125" bestFit="1" customWidth="1"/>
  </cols>
  <sheetData>
    <row r="1" spans="1:5" s="1" customFormat="1" x14ac:dyDescent="0.2">
      <c r="A1" s="1" t="s">
        <v>54</v>
      </c>
      <c r="B1" s="1" t="s">
        <v>55</v>
      </c>
      <c r="C1" s="1" t="s">
        <v>1</v>
      </c>
      <c r="D1" s="1" t="s">
        <v>500</v>
      </c>
      <c r="E1" s="1" t="s">
        <v>577</v>
      </c>
    </row>
    <row r="2" spans="1:5" x14ac:dyDescent="0.2">
      <c r="A2" t="s">
        <v>497</v>
      </c>
      <c r="B2" t="s">
        <v>44</v>
      </c>
      <c r="C2">
        <v>17</v>
      </c>
      <c r="E2">
        <f t="shared" ref="E2:E9" si="0">_xlfn.RANK.EQ(C2,$C$2:$C$84)</f>
        <v>1</v>
      </c>
    </row>
    <row r="3" spans="1:5" x14ac:dyDescent="0.2">
      <c r="A3" t="s">
        <v>499</v>
      </c>
      <c r="B3" t="s">
        <v>27</v>
      </c>
      <c r="C3">
        <v>15</v>
      </c>
      <c r="E3">
        <f t="shared" si="0"/>
        <v>2</v>
      </c>
    </row>
    <row r="4" spans="1:5" x14ac:dyDescent="0.2">
      <c r="A4" t="s">
        <v>497</v>
      </c>
      <c r="B4" t="s">
        <v>108</v>
      </c>
      <c r="C4">
        <v>14</v>
      </c>
      <c r="E4">
        <f t="shared" si="0"/>
        <v>3</v>
      </c>
    </row>
    <row r="5" spans="1:5" x14ac:dyDescent="0.2">
      <c r="A5" t="s">
        <v>499</v>
      </c>
      <c r="B5" t="s">
        <v>78</v>
      </c>
      <c r="C5">
        <v>14</v>
      </c>
      <c r="E5">
        <f t="shared" si="0"/>
        <v>3</v>
      </c>
    </row>
    <row r="6" spans="1:5" x14ac:dyDescent="0.2">
      <c r="A6" t="s">
        <v>499</v>
      </c>
      <c r="B6" t="s">
        <v>496</v>
      </c>
      <c r="C6">
        <v>14</v>
      </c>
      <c r="E6">
        <f t="shared" si="0"/>
        <v>3</v>
      </c>
    </row>
    <row r="7" spans="1:5" x14ac:dyDescent="0.2">
      <c r="A7" t="s">
        <v>499</v>
      </c>
      <c r="B7" t="s">
        <v>131</v>
      </c>
      <c r="C7">
        <v>14</v>
      </c>
      <c r="E7">
        <f t="shared" si="0"/>
        <v>3</v>
      </c>
    </row>
    <row r="8" spans="1:5" x14ac:dyDescent="0.2">
      <c r="A8" t="s">
        <v>499</v>
      </c>
      <c r="B8" t="s">
        <v>64</v>
      </c>
      <c r="C8">
        <v>13</v>
      </c>
      <c r="E8">
        <f t="shared" si="0"/>
        <v>7</v>
      </c>
    </row>
    <row r="9" spans="1:5" x14ac:dyDescent="0.2">
      <c r="A9" t="s">
        <v>499</v>
      </c>
      <c r="B9" t="s">
        <v>103</v>
      </c>
      <c r="C9">
        <v>13</v>
      </c>
      <c r="E9">
        <f t="shared" si="0"/>
        <v>7</v>
      </c>
    </row>
    <row r="10" spans="1:5" x14ac:dyDescent="0.2">
      <c r="A10" t="s">
        <v>497</v>
      </c>
      <c r="B10" t="s">
        <v>81</v>
      </c>
      <c r="C10">
        <v>10</v>
      </c>
      <c r="E10">
        <f t="shared" ref="E10:E73" si="1">_xlfn.RANK.EQ(C10,$C$2:$C$84)</f>
        <v>9</v>
      </c>
    </row>
    <row r="11" spans="1:5" x14ac:dyDescent="0.2">
      <c r="A11" t="s">
        <v>497</v>
      </c>
      <c r="B11" t="s">
        <v>109</v>
      </c>
      <c r="C11">
        <v>10</v>
      </c>
      <c r="E11">
        <f t="shared" si="1"/>
        <v>9</v>
      </c>
    </row>
    <row r="12" spans="1:5" x14ac:dyDescent="0.2">
      <c r="A12" t="s">
        <v>499</v>
      </c>
      <c r="B12" t="s">
        <v>16</v>
      </c>
      <c r="C12">
        <v>10</v>
      </c>
      <c r="E12">
        <f t="shared" si="1"/>
        <v>9</v>
      </c>
    </row>
    <row r="13" spans="1:5" x14ac:dyDescent="0.2">
      <c r="A13" t="s">
        <v>499</v>
      </c>
      <c r="B13" t="s">
        <v>14</v>
      </c>
      <c r="C13">
        <v>9</v>
      </c>
      <c r="E13">
        <f t="shared" si="1"/>
        <v>12</v>
      </c>
    </row>
    <row r="14" spans="1:5" x14ac:dyDescent="0.2">
      <c r="A14" t="s">
        <v>499</v>
      </c>
      <c r="B14" t="s">
        <v>15</v>
      </c>
      <c r="C14">
        <v>9</v>
      </c>
      <c r="E14">
        <f t="shared" si="1"/>
        <v>12</v>
      </c>
    </row>
    <row r="15" spans="1:5" x14ac:dyDescent="0.2">
      <c r="A15" t="s">
        <v>497</v>
      </c>
      <c r="B15" t="s">
        <v>80</v>
      </c>
      <c r="C15">
        <v>8</v>
      </c>
      <c r="E15">
        <f t="shared" si="1"/>
        <v>14</v>
      </c>
    </row>
    <row r="16" spans="1:5" x14ac:dyDescent="0.2">
      <c r="A16" t="s">
        <v>497</v>
      </c>
      <c r="B16" t="s">
        <v>132</v>
      </c>
      <c r="C16">
        <v>7</v>
      </c>
      <c r="E16">
        <f t="shared" si="1"/>
        <v>15</v>
      </c>
    </row>
    <row r="17" spans="1:5" x14ac:dyDescent="0.2">
      <c r="A17" t="s">
        <v>497</v>
      </c>
      <c r="B17" t="s">
        <v>105</v>
      </c>
      <c r="C17">
        <v>7</v>
      </c>
      <c r="E17">
        <f t="shared" si="1"/>
        <v>15</v>
      </c>
    </row>
    <row r="18" spans="1:5" x14ac:dyDescent="0.2">
      <c r="A18" t="s">
        <v>497</v>
      </c>
      <c r="B18" t="s">
        <v>119</v>
      </c>
      <c r="C18">
        <v>7</v>
      </c>
      <c r="E18">
        <f t="shared" si="1"/>
        <v>15</v>
      </c>
    </row>
    <row r="19" spans="1:5" x14ac:dyDescent="0.2">
      <c r="A19" t="s">
        <v>499</v>
      </c>
      <c r="B19" t="s">
        <v>77</v>
      </c>
      <c r="C19">
        <v>7</v>
      </c>
      <c r="E19">
        <f t="shared" si="1"/>
        <v>15</v>
      </c>
    </row>
    <row r="20" spans="1:5" x14ac:dyDescent="0.2">
      <c r="A20" t="s">
        <v>499</v>
      </c>
      <c r="B20" t="s">
        <v>91</v>
      </c>
      <c r="C20">
        <v>7</v>
      </c>
      <c r="E20">
        <f t="shared" si="1"/>
        <v>15</v>
      </c>
    </row>
    <row r="21" spans="1:5" x14ac:dyDescent="0.2">
      <c r="A21" t="s">
        <v>497</v>
      </c>
      <c r="B21" t="s">
        <v>35</v>
      </c>
      <c r="C21">
        <v>6</v>
      </c>
      <c r="E21">
        <f t="shared" si="1"/>
        <v>20</v>
      </c>
    </row>
    <row r="22" spans="1:5" x14ac:dyDescent="0.2">
      <c r="A22" t="s">
        <v>497</v>
      </c>
      <c r="B22" t="s">
        <v>76</v>
      </c>
      <c r="C22">
        <v>6</v>
      </c>
      <c r="E22">
        <f t="shared" si="1"/>
        <v>20</v>
      </c>
    </row>
    <row r="23" spans="1:5" x14ac:dyDescent="0.2">
      <c r="A23" t="s">
        <v>497</v>
      </c>
      <c r="B23" t="s">
        <v>79</v>
      </c>
      <c r="C23">
        <v>6</v>
      </c>
      <c r="E23">
        <f t="shared" si="1"/>
        <v>20</v>
      </c>
    </row>
    <row r="24" spans="1:5" x14ac:dyDescent="0.2">
      <c r="A24" t="s">
        <v>497</v>
      </c>
      <c r="B24" t="s">
        <v>85</v>
      </c>
      <c r="C24">
        <v>6</v>
      </c>
      <c r="E24">
        <f t="shared" si="1"/>
        <v>20</v>
      </c>
    </row>
    <row r="25" spans="1:5" x14ac:dyDescent="0.2">
      <c r="A25" t="s">
        <v>497</v>
      </c>
      <c r="B25" t="s">
        <v>42</v>
      </c>
      <c r="C25">
        <v>6</v>
      </c>
      <c r="E25">
        <f t="shared" si="1"/>
        <v>20</v>
      </c>
    </row>
    <row r="26" spans="1:5" x14ac:dyDescent="0.2">
      <c r="A26" t="s">
        <v>497</v>
      </c>
      <c r="B26" t="s">
        <v>123</v>
      </c>
      <c r="C26">
        <v>6</v>
      </c>
      <c r="E26">
        <f t="shared" si="1"/>
        <v>20</v>
      </c>
    </row>
    <row r="27" spans="1:5" x14ac:dyDescent="0.2">
      <c r="A27" t="s">
        <v>499</v>
      </c>
      <c r="B27" t="s">
        <v>7</v>
      </c>
      <c r="C27">
        <v>6</v>
      </c>
      <c r="D27" t="s">
        <v>501</v>
      </c>
      <c r="E27">
        <f t="shared" si="1"/>
        <v>20</v>
      </c>
    </row>
    <row r="28" spans="1:5" x14ac:dyDescent="0.2">
      <c r="A28" t="s">
        <v>499</v>
      </c>
      <c r="B28" t="s">
        <v>70</v>
      </c>
      <c r="C28">
        <v>6</v>
      </c>
      <c r="E28">
        <f t="shared" si="1"/>
        <v>20</v>
      </c>
    </row>
    <row r="29" spans="1:5" x14ac:dyDescent="0.2">
      <c r="A29" t="s">
        <v>499</v>
      </c>
      <c r="B29" t="s">
        <v>115</v>
      </c>
      <c r="C29">
        <v>6</v>
      </c>
      <c r="E29">
        <f t="shared" si="1"/>
        <v>20</v>
      </c>
    </row>
    <row r="30" spans="1:5" x14ac:dyDescent="0.2">
      <c r="A30" t="s">
        <v>499</v>
      </c>
      <c r="B30" t="s">
        <v>117</v>
      </c>
      <c r="C30">
        <v>6</v>
      </c>
      <c r="E30">
        <f t="shared" si="1"/>
        <v>20</v>
      </c>
    </row>
    <row r="31" spans="1:5" x14ac:dyDescent="0.2">
      <c r="A31" t="s">
        <v>497</v>
      </c>
      <c r="B31" t="s">
        <v>84</v>
      </c>
      <c r="C31">
        <v>5</v>
      </c>
      <c r="E31">
        <f t="shared" si="1"/>
        <v>30</v>
      </c>
    </row>
    <row r="32" spans="1:5" x14ac:dyDescent="0.2">
      <c r="A32" t="s">
        <v>497</v>
      </c>
      <c r="B32" t="s">
        <v>94</v>
      </c>
      <c r="C32">
        <v>5</v>
      </c>
      <c r="E32">
        <f t="shared" si="1"/>
        <v>30</v>
      </c>
    </row>
    <row r="33" spans="1:5" x14ac:dyDescent="0.2">
      <c r="A33" t="s">
        <v>497</v>
      </c>
      <c r="B33" t="s">
        <v>101</v>
      </c>
      <c r="C33">
        <v>5</v>
      </c>
      <c r="E33">
        <f t="shared" si="1"/>
        <v>30</v>
      </c>
    </row>
    <row r="34" spans="1:5" x14ac:dyDescent="0.2">
      <c r="A34" t="s">
        <v>497</v>
      </c>
      <c r="B34" t="s">
        <v>102</v>
      </c>
      <c r="C34">
        <v>5</v>
      </c>
      <c r="E34">
        <f t="shared" si="1"/>
        <v>30</v>
      </c>
    </row>
    <row r="35" spans="1:5" x14ac:dyDescent="0.2">
      <c r="A35" t="s">
        <v>499</v>
      </c>
      <c r="B35" t="s">
        <v>82</v>
      </c>
      <c r="C35">
        <v>5</v>
      </c>
      <c r="E35">
        <f t="shared" si="1"/>
        <v>30</v>
      </c>
    </row>
    <row r="36" spans="1:5" x14ac:dyDescent="0.2">
      <c r="A36" t="s">
        <v>499</v>
      </c>
      <c r="B36" t="s">
        <v>90</v>
      </c>
      <c r="C36">
        <v>5</v>
      </c>
      <c r="E36">
        <f t="shared" si="1"/>
        <v>30</v>
      </c>
    </row>
    <row r="37" spans="1:5" x14ac:dyDescent="0.2">
      <c r="A37" t="s">
        <v>499</v>
      </c>
      <c r="B37" t="s">
        <v>19</v>
      </c>
      <c r="C37">
        <v>5</v>
      </c>
      <c r="E37">
        <f t="shared" si="1"/>
        <v>30</v>
      </c>
    </row>
    <row r="38" spans="1:5" x14ac:dyDescent="0.2">
      <c r="A38" t="s">
        <v>499</v>
      </c>
      <c r="B38" t="s">
        <v>104</v>
      </c>
      <c r="C38">
        <v>5</v>
      </c>
      <c r="E38">
        <f t="shared" si="1"/>
        <v>30</v>
      </c>
    </row>
    <row r="39" spans="1:5" x14ac:dyDescent="0.2">
      <c r="A39" t="s">
        <v>499</v>
      </c>
      <c r="B39" t="s">
        <v>107</v>
      </c>
      <c r="C39">
        <v>5</v>
      </c>
      <c r="E39">
        <f t="shared" si="1"/>
        <v>30</v>
      </c>
    </row>
    <row r="40" spans="1:5" x14ac:dyDescent="0.2">
      <c r="A40" t="s">
        <v>499</v>
      </c>
      <c r="B40" t="s">
        <v>72</v>
      </c>
      <c r="C40">
        <v>5</v>
      </c>
      <c r="E40">
        <f t="shared" si="1"/>
        <v>30</v>
      </c>
    </row>
    <row r="41" spans="1:5" x14ac:dyDescent="0.2">
      <c r="A41" t="s">
        <v>497</v>
      </c>
      <c r="B41" t="s">
        <v>50</v>
      </c>
      <c r="C41">
        <v>4</v>
      </c>
      <c r="E41">
        <f t="shared" si="1"/>
        <v>40</v>
      </c>
    </row>
    <row r="42" spans="1:5" x14ac:dyDescent="0.2">
      <c r="A42" t="s">
        <v>497</v>
      </c>
      <c r="B42" t="s">
        <v>46</v>
      </c>
      <c r="C42">
        <v>4</v>
      </c>
      <c r="E42">
        <f t="shared" si="1"/>
        <v>40</v>
      </c>
    </row>
    <row r="43" spans="1:5" x14ac:dyDescent="0.2">
      <c r="A43" t="s">
        <v>499</v>
      </c>
      <c r="B43" t="s">
        <v>43</v>
      </c>
      <c r="C43">
        <v>4</v>
      </c>
      <c r="E43">
        <f t="shared" si="1"/>
        <v>40</v>
      </c>
    </row>
    <row r="44" spans="1:5" x14ac:dyDescent="0.2">
      <c r="A44" t="s">
        <v>499</v>
      </c>
      <c r="B44" t="s">
        <v>9</v>
      </c>
      <c r="C44">
        <v>4</v>
      </c>
      <c r="D44" t="s">
        <v>501</v>
      </c>
      <c r="E44">
        <f t="shared" si="1"/>
        <v>40</v>
      </c>
    </row>
    <row r="45" spans="1:5" x14ac:dyDescent="0.2">
      <c r="A45" t="s">
        <v>499</v>
      </c>
      <c r="B45" t="s">
        <v>111</v>
      </c>
      <c r="C45">
        <v>4</v>
      </c>
      <c r="E45">
        <f t="shared" si="1"/>
        <v>40</v>
      </c>
    </row>
    <row r="46" spans="1:5" x14ac:dyDescent="0.2">
      <c r="A46" t="s">
        <v>499</v>
      </c>
      <c r="B46" t="s">
        <v>114</v>
      </c>
      <c r="C46">
        <v>4</v>
      </c>
      <c r="E46">
        <f t="shared" si="1"/>
        <v>40</v>
      </c>
    </row>
    <row r="47" spans="1:5" x14ac:dyDescent="0.2">
      <c r="A47" t="s">
        <v>499</v>
      </c>
      <c r="B47" t="s">
        <v>24</v>
      </c>
      <c r="C47">
        <v>4</v>
      </c>
      <c r="E47">
        <f t="shared" si="1"/>
        <v>40</v>
      </c>
    </row>
    <row r="48" spans="1:5" x14ac:dyDescent="0.2">
      <c r="A48" t="s">
        <v>497</v>
      </c>
      <c r="B48" t="s">
        <v>33</v>
      </c>
      <c r="C48">
        <v>3</v>
      </c>
      <c r="E48">
        <f t="shared" si="1"/>
        <v>47</v>
      </c>
    </row>
    <row r="49" spans="1:5" x14ac:dyDescent="0.2">
      <c r="A49" t="s">
        <v>497</v>
      </c>
      <c r="B49" t="s">
        <v>89</v>
      </c>
      <c r="C49">
        <v>3</v>
      </c>
      <c r="E49">
        <f t="shared" si="1"/>
        <v>47</v>
      </c>
    </row>
    <row r="50" spans="1:5" x14ac:dyDescent="0.2">
      <c r="A50" t="s">
        <v>497</v>
      </c>
      <c r="B50" t="s">
        <v>100</v>
      </c>
      <c r="C50">
        <v>3</v>
      </c>
      <c r="E50">
        <f t="shared" si="1"/>
        <v>47</v>
      </c>
    </row>
    <row r="51" spans="1:5" x14ac:dyDescent="0.2">
      <c r="A51" t="s">
        <v>497</v>
      </c>
      <c r="B51" t="s">
        <v>130</v>
      </c>
      <c r="C51">
        <v>3</v>
      </c>
      <c r="E51">
        <f t="shared" si="1"/>
        <v>47</v>
      </c>
    </row>
    <row r="52" spans="1:5" x14ac:dyDescent="0.2">
      <c r="A52" t="s">
        <v>499</v>
      </c>
      <c r="B52" t="s">
        <v>106</v>
      </c>
      <c r="C52">
        <v>3</v>
      </c>
      <c r="E52">
        <f t="shared" si="1"/>
        <v>47</v>
      </c>
    </row>
    <row r="53" spans="1:5" x14ac:dyDescent="0.2">
      <c r="A53" t="s">
        <v>499</v>
      </c>
      <c r="B53" t="s">
        <v>68</v>
      </c>
      <c r="C53">
        <v>3</v>
      </c>
      <c r="E53">
        <f t="shared" si="1"/>
        <v>47</v>
      </c>
    </row>
    <row r="54" spans="1:5" x14ac:dyDescent="0.2">
      <c r="A54" t="s">
        <v>497</v>
      </c>
      <c r="B54" t="s">
        <v>75</v>
      </c>
      <c r="C54">
        <v>2</v>
      </c>
      <c r="E54">
        <f t="shared" si="1"/>
        <v>53</v>
      </c>
    </row>
    <row r="55" spans="1:5" x14ac:dyDescent="0.2">
      <c r="A55" t="s">
        <v>497</v>
      </c>
      <c r="B55" t="s">
        <v>96</v>
      </c>
      <c r="C55">
        <v>2</v>
      </c>
      <c r="E55">
        <f t="shared" si="1"/>
        <v>53</v>
      </c>
    </row>
    <row r="56" spans="1:5" x14ac:dyDescent="0.2">
      <c r="A56" t="s">
        <v>497</v>
      </c>
      <c r="B56" t="s">
        <v>99</v>
      </c>
      <c r="C56">
        <v>2</v>
      </c>
      <c r="E56">
        <f t="shared" si="1"/>
        <v>53</v>
      </c>
    </row>
    <row r="57" spans="1:5" x14ac:dyDescent="0.2">
      <c r="A57" t="s">
        <v>497</v>
      </c>
      <c r="B57" t="s">
        <v>124</v>
      </c>
      <c r="C57">
        <v>2</v>
      </c>
      <c r="E57">
        <f t="shared" si="1"/>
        <v>53</v>
      </c>
    </row>
    <row r="58" spans="1:5" x14ac:dyDescent="0.2">
      <c r="A58" t="s">
        <v>497</v>
      </c>
      <c r="B58" t="s">
        <v>125</v>
      </c>
      <c r="C58">
        <v>2</v>
      </c>
      <c r="E58">
        <f t="shared" si="1"/>
        <v>53</v>
      </c>
    </row>
    <row r="59" spans="1:5" x14ac:dyDescent="0.2">
      <c r="A59" t="s">
        <v>497</v>
      </c>
      <c r="B59" t="s">
        <v>38</v>
      </c>
      <c r="C59">
        <v>2</v>
      </c>
      <c r="E59">
        <f t="shared" si="1"/>
        <v>53</v>
      </c>
    </row>
    <row r="60" spans="1:5" x14ac:dyDescent="0.2">
      <c r="A60" t="s">
        <v>497</v>
      </c>
      <c r="B60" t="s">
        <v>128</v>
      </c>
      <c r="C60">
        <v>2</v>
      </c>
      <c r="E60">
        <f t="shared" si="1"/>
        <v>53</v>
      </c>
    </row>
    <row r="61" spans="1:5" x14ac:dyDescent="0.2">
      <c r="A61" t="s">
        <v>497</v>
      </c>
      <c r="B61" t="s">
        <v>36</v>
      </c>
      <c r="C61">
        <v>2</v>
      </c>
      <c r="E61">
        <f t="shared" si="1"/>
        <v>53</v>
      </c>
    </row>
    <row r="62" spans="1:5" x14ac:dyDescent="0.2">
      <c r="A62" t="s">
        <v>497</v>
      </c>
      <c r="B62" t="s">
        <v>129</v>
      </c>
      <c r="C62">
        <v>2</v>
      </c>
      <c r="E62">
        <f t="shared" si="1"/>
        <v>53</v>
      </c>
    </row>
    <row r="63" spans="1:5" x14ac:dyDescent="0.2">
      <c r="A63" t="s">
        <v>499</v>
      </c>
      <c r="B63" t="s">
        <v>87</v>
      </c>
      <c r="C63">
        <v>2</v>
      </c>
      <c r="E63">
        <f t="shared" si="1"/>
        <v>53</v>
      </c>
    </row>
    <row r="64" spans="1:5" x14ac:dyDescent="0.2">
      <c r="A64" t="s">
        <v>499</v>
      </c>
      <c r="B64" t="s">
        <v>93</v>
      </c>
      <c r="C64">
        <v>2</v>
      </c>
      <c r="E64">
        <f t="shared" si="1"/>
        <v>53</v>
      </c>
    </row>
    <row r="65" spans="1:5" x14ac:dyDescent="0.2">
      <c r="A65" t="s">
        <v>499</v>
      </c>
      <c r="B65" t="s">
        <v>97</v>
      </c>
      <c r="C65">
        <v>2</v>
      </c>
      <c r="E65">
        <f t="shared" si="1"/>
        <v>53</v>
      </c>
    </row>
    <row r="66" spans="1:5" x14ac:dyDescent="0.2">
      <c r="A66" t="s">
        <v>499</v>
      </c>
      <c r="B66" t="s">
        <v>32</v>
      </c>
      <c r="C66">
        <v>2</v>
      </c>
      <c r="E66">
        <f t="shared" si="1"/>
        <v>53</v>
      </c>
    </row>
    <row r="67" spans="1:5" x14ac:dyDescent="0.2">
      <c r="A67" t="s">
        <v>499</v>
      </c>
      <c r="B67" t="s">
        <v>110</v>
      </c>
      <c r="C67">
        <v>2</v>
      </c>
      <c r="E67">
        <f t="shared" si="1"/>
        <v>53</v>
      </c>
    </row>
    <row r="68" spans="1:5" x14ac:dyDescent="0.2">
      <c r="A68" t="s">
        <v>499</v>
      </c>
      <c r="B68" t="s">
        <v>113</v>
      </c>
      <c r="C68">
        <v>2</v>
      </c>
      <c r="E68">
        <f t="shared" si="1"/>
        <v>53</v>
      </c>
    </row>
    <row r="69" spans="1:5" x14ac:dyDescent="0.2">
      <c r="A69" t="s">
        <v>499</v>
      </c>
      <c r="B69" t="s">
        <v>118</v>
      </c>
      <c r="C69">
        <v>2</v>
      </c>
      <c r="E69">
        <f t="shared" si="1"/>
        <v>53</v>
      </c>
    </row>
    <row r="70" spans="1:5" x14ac:dyDescent="0.2">
      <c r="A70" t="s">
        <v>499</v>
      </c>
      <c r="B70" t="s">
        <v>23</v>
      </c>
      <c r="C70">
        <v>2</v>
      </c>
      <c r="E70">
        <f t="shared" si="1"/>
        <v>53</v>
      </c>
    </row>
    <row r="71" spans="1:5" x14ac:dyDescent="0.2">
      <c r="A71" t="s">
        <v>497</v>
      </c>
      <c r="B71" t="s">
        <v>86</v>
      </c>
      <c r="C71">
        <v>1</v>
      </c>
      <c r="E71">
        <f t="shared" si="1"/>
        <v>70</v>
      </c>
    </row>
    <row r="72" spans="1:5" x14ac:dyDescent="0.2">
      <c r="A72" t="s">
        <v>497</v>
      </c>
      <c r="B72" t="s">
        <v>88</v>
      </c>
      <c r="C72">
        <v>1</v>
      </c>
      <c r="E72">
        <f t="shared" si="1"/>
        <v>70</v>
      </c>
    </row>
    <row r="73" spans="1:5" x14ac:dyDescent="0.2">
      <c r="A73" t="s">
        <v>497</v>
      </c>
      <c r="B73" t="s">
        <v>92</v>
      </c>
      <c r="C73">
        <v>1</v>
      </c>
      <c r="E73">
        <f t="shared" si="1"/>
        <v>70</v>
      </c>
    </row>
    <row r="74" spans="1:5" x14ac:dyDescent="0.2">
      <c r="A74" t="s">
        <v>497</v>
      </c>
      <c r="B74" t="s">
        <v>95</v>
      </c>
      <c r="C74">
        <v>1</v>
      </c>
      <c r="E74">
        <f t="shared" ref="E74:E84" si="2">_xlfn.RANK.EQ(C74,$C$2:$C$84)</f>
        <v>70</v>
      </c>
    </row>
    <row r="75" spans="1:5" x14ac:dyDescent="0.2">
      <c r="A75" t="s">
        <v>497</v>
      </c>
      <c r="B75" t="s">
        <v>98</v>
      </c>
      <c r="C75">
        <v>1</v>
      </c>
      <c r="E75">
        <f t="shared" si="2"/>
        <v>70</v>
      </c>
    </row>
    <row r="76" spans="1:5" x14ac:dyDescent="0.2">
      <c r="A76" t="s">
        <v>497</v>
      </c>
      <c r="B76" t="s">
        <v>116</v>
      </c>
      <c r="C76">
        <v>1</v>
      </c>
      <c r="E76">
        <f t="shared" si="2"/>
        <v>70</v>
      </c>
    </row>
    <row r="77" spans="1:5" x14ac:dyDescent="0.2">
      <c r="A77" t="s">
        <v>497</v>
      </c>
      <c r="B77" t="s">
        <v>120</v>
      </c>
      <c r="C77">
        <v>1</v>
      </c>
      <c r="E77">
        <f t="shared" si="2"/>
        <v>70</v>
      </c>
    </row>
    <row r="78" spans="1:5" x14ac:dyDescent="0.2">
      <c r="A78" t="s">
        <v>497</v>
      </c>
      <c r="B78" t="s">
        <v>122</v>
      </c>
      <c r="C78">
        <v>1</v>
      </c>
      <c r="E78">
        <f t="shared" si="2"/>
        <v>70</v>
      </c>
    </row>
    <row r="79" spans="1:5" x14ac:dyDescent="0.2">
      <c r="A79" t="s">
        <v>497</v>
      </c>
      <c r="B79" t="s">
        <v>126</v>
      </c>
      <c r="C79">
        <v>1</v>
      </c>
      <c r="E79">
        <f t="shared" si="2"/>
        <v>70</v>
      </c>
    </row>
    <row r="80" spans="1:5" x14ac:dyDescent="0.2">
      <c r="A80" t="s">
        <v>497</v>
      </c>
      <c r="B80" t="s">
        <v>127</v>
      </c>
      <c r="C80">
        <v>1</v>
      </c>
      <c r="E80">
        <f t="shared" si="2"/>
        <v>70</v>
      </c>
    </row>
    <row r="81" spans="1:5" x14ac:dyDescent="0.2">
      <c r="A81" t="s">
        <v>499</v>
      </c>
      <c r="B81" t="s">
        <v>83</v>
      </c>
      <c r="C81">
        <v>1</v>
      </c>
      <c r="E81">
        <f t="shared" si="2"/>
        <v>70</v>
      </c>
    </row>
    <row r="82" spans="1:5" x14ac:dyDescent="0.2">
      <c r="A82" t="s">
        <v>499</v>
      </c>
      <c r="B82" t="s">
        <v>112</v>
      </c>
      <c r="C82">
        <v>1</v>
      </c>
      <c r="E82">
        <f t="shared" si="2"/>
        <v>70</v>
      </c>
    </row>
    <row r="83" spans="1:5" x14ac:dyDescent="0.2">
      <c r="A83" t="s">
        <v>499</v>
      </c>
      <c r="B83" t="s">
        <v>28</v>
      </c>
      <c r="C83">
        <v>1</v>
      </c>
      <c r="E83">
        <f t="shared" si="2"/>
        <v>70</v>
      </c>
    </row>
    <row r="84" spans="1:5" x14ac:dyDescent="0.2">
      <c r="A84" t="s">
        <v>499</v>
      </c>
      <c r="B84" t="s">
        <v>121</v>
      </c>
      <c r="C84">
        <v>1</v>
      </c>
      <c r="E84">
        <f t="shared" si="2"/>
        <v>70</v>
      </c>
    </row>
  </sheetData>
  <sortState ref="A2:D84">
    <sortCondition descending="1" ref="C2:C8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workbookViewId="0">
      <pane ySplit="1" topLeftCell="A60" activePane="bottomLeft" state="frozen"/>
      <selection pane="bottomLeft" activeCell="D2" sqref="D2:D102"/>
    </sheetView>
  </sheetViews>
  <sheetFormatPr defaultRowHeight="12.75" x14ac:dyDescent="0.2"/>
  <cols>
    <col min="1" max="1" width="38.140625" bestFit="1" customWidth="1"/>
    <col min="2" max="2" width="15.7109375" bestFit="1" customWidth="1"/>
    <col min="3" max="3" width="10.5703125" bestFit="1" customWidth="1"/>
    <col min="4" max="4" width="15.7109375" bestFit="1" customWidth="1"/>
    <col min="5" max="5" width="10.5703125" bestFit="1" customWidth="1"/>
    <col min="6" max="6" width="6.140625" bestFit="1" customWidth="1"/>
  </cols>
  <sheetData>
    <row r="1" spans="1:6" s="1" customFormat="1" x14ac:dyDescent="0.2">
      <c r="A1" s="1" t="s">
        <v>55</v>
      </c>
      <c r="B1" s="1" t="s">
        <v>584</v>
      </c>
      <c r="C1" s="1" t="s">
        <v>585</v>
      </c>
      <c r="D1" s="1" t="s">
        <v>586</v>
      </c>
      <c r="E1" s="1" t="s">
        <v>587</v>
      </c>
      <c r="F1" s="1" t="s">
        <v>500</v>
      </c>
    </row>
    <row r="2" spans="1:6" x14ac:dyDescent="0.2">
      <c r="A2" t="s">
        <v>588</v>
      </c>
      <c r="B2">
        <v>537</v>
      </c>
      <c r="C2">
        <v>2</v>
      </c>
      <c r="D2">
        <v>2140</v>
      </c>
      <c r="E2">
        <v>1</v>
      </c>
    </row>
    <row r="3" spans="1:6" x14ac:dyDescent="0.2">
      <c r="A3" t="s">
        <v>61</v>
      </c>
      <c r="B3">
        <v>565</v>
      </c>
      <c r="C3">
        <v>1</v>
      </c>
      <c r="D3">
        <v>1838</v>
      </c>
      <c r="E3">
        <v>2</v>
      </c>
    </row>
    <row r="4" spans="1:6" x14ac:dyDescent="0.2">
      <c r="A4" t="s">
        <v>15</v>
      </c>
      <c r="B4">
        <v>471</v>
      </c>
      <c r="C4">
        <v>3</v>
      </c>
      <c r="D4">
        <v>1647</v>
      </c>
      <c r="E4">
        <v>3</v>
      </c>
    </row>
    <row r="5" spans="1:6" x14ac:dyDescent="0.2">
      <c r="A5" t="s">
        <v>73</v>
      </c>
      <c r="B5">
        <v>330</v>
      </c>
      <c r="C5">
        <v>5</v>
      </c>
      <c r="D5">
        <v>1633</v>
      </c>
      <c r="E5">
        <v>4</v>
      </c>
    </row>
    <row r="6" spans="1:6" x14ac:dyDescent="0.2">
      <c r="A6" t="s">
        <v>63</v>
      </c>
      <c r="B6">
        <v>453</v>
      </c>
      <c r="C6">
        <v>4</v>
      </c>
      <c r="D6">
        <v>1552</v>
      </c>
      <c r="E6">
        <v>5</v>
      </c>
    </row>
    <row r="7" spans="1:6" x14ac:dyDescent="0.2">
      <c r="A7" t="s">
        <v>62</v>
      </c>
      <c r="B7">
        <v>313</v>
      </c>
      <c r="C7">
        <v>6</v>
      </c>
      <c r="D7">
        <v>1383</v>
      </c>
      <c r="E7">
        <v>6</v>
      </c>
    </row>
    <row r="8" spans="1:6" x14ac:dyDescent="0.2">
      <c r="A8" t="s">
        <v>66</v>
      </c>
      <c r="B8">
        <v>260</v>
      </c>
      <c r="C8">
        <v>10</v>
      </c>
      <c r="D8">
        <v>1140</v>
      </c>
      <c r="E8">
        <v>7</v>
      </c>
    </row>
    <row r="9" spans="1:6" x14ac:dyDescent="0.2">
      <c r="A9" t="s">
        <v>43</v>
      </c>
      <c r="B9">
        <v>289</v>
      </c>
      <c r="C9">
        <v>7</v>
      </c>
      <c r="D9">
        <v>1052</v>
      </c>
      <c r="E9">
        <v>8</v>
      </c>
    </row>
    <row r="10" spans="1:6" x14ac:dyDescent="0.2">
      <c r="A10" t="s">
        <v>589</v>
      </c>
      <c r="B10">
        <v>80</v>
      </c>
      <c r="C10">
        <v>38</v>
      </c>
      <c r="D10">
        <v>1004</v>
      </c>
      <c r="E10">
        <v>9</v>
      </c>
    </row>
    <row r="11" spans="1:6" x14ac:dyDescent="0.2">
      <c r="A11" t="s">
        <v>13</v>
      </c>
      <c r="B11">
        <v>237</v>
      </c>
      <c r="C11">
        <v>12</v>
      </c>
      <c r="D11">
        <v>872</v>
      </c>
      <c r="E11">
        <v>10</v>
      </c>
    </row>
    <row r="12" spans="1:6" x14ac:dyDescent="0.2">
      <c r="A12" t="s">
        <v>59</v>
      </c>
      <c r="B12">
        <v>215</v>
      </c>
      <c r="C12">
        <v>14</v>
      </c>
      <c r="D12">
        <v>832</v>
      </c>
      <c r="E12">
        <v>11</v>
      </c>
    </row>
    <row r="13" spans="1:6" x14ac:dyDescent="0.2">
      <c r="A13" t="s">
        <v>87</v>
      </c>
      <c r="B13">
        <v>262</v>
      </c>
      <c r="C13">
        <v>9</v>
      </c>
      <c r="D13">
        <v>803</v>
      </c>
      <c r="E13">
        <v>12</v>
      </c>
    </row>
    <row r="14" spans="1:6" x14ac:dyDescent="0.2">
      <c r="A14" t="s">
        <v>523</v>
      </c>
      <c r="B14">
        <v>279</v>
      </c>
      <c r="C14">
        <v>8</v>
      </c>
      <c r="D14">
        <v>726</v>
      </c>
      <c r="E14">
        <v>13</v>
      </c>
    </row>
    <row r="15" spans="1:6" x14ac:dyDescent="0.2">
      <c r="A15" t="s">
        <v>590</v>
      </c>
      <c r="B15">
        <v>175</v>
      </c>
      <c r="C15">
        <v>21</v>
      </c>
      <c r="D15">
        <v>686</v>
      </c>
      <c r="E15">
        <v>14</v>
      </c>
    </row>
    <row r="16" spans="1:6" x14ac:dyDescent="0.2">
      <c r="A16" t="s">
        <v>57</v>
      </c>
      <c r="B16">
        <v>206</v>
      </c>
      <c r="C16">
        <v>15</v>
      </c>
      <c r="D16">
        <v>664</v>
      </c>
      <c r="E16">
        <v>15</v>
      </c>
    </row>
    <row r="17" spans="1:6" x14ac:dyDescent="0.2">
      <c r="A17" t="s">
        <v>22</v>
      </c>
      <c r="B17">
        <v>162</v>
      </c>
      <c r="C17">
        <v>23</v>
      </c>
      <c r="D17">
        <v>585</v>
      </c>
      <c r="E17">
        <v>16</v>
      </c>
    </row>
    <row r="18" spans="1:6" x14ac:dyDescent="0.2">
      <c r="A18" t="s">
        <v>591</v>
      </c>
      <c r="B18">
        <v>90</v>
      </c>
      <c r="C18">
        <v>29</v>
      </c>
      <c r="D18">
        <v>523</v>
      </c>
      <c r="E18">
        <v>17</v>
      </c>
    </row>
    <row r="19" spans="1:6" x14ac:dyDescent="0.2">
      <c r="A19" t="s">
        <v>28</v>
      </c>
      <c r="B19">
        <v>242</v>
      </c>
      <c r="C19">
        <v>11</v>
      </c>
      <c r="D19">
        <v>450</v>
      </c>
      <c r="E19">
        <v>18</v>
      </c>
    </row>
    <row r="20" spans="1:6" x14ac:dyDescent="0.2">
      <c r="A20" t="s">
        <v>26</v>
      </c>
      <c r="B20">
        <v>190</v>
      </c>
      <c r="C20">
        <v>17</v>
      </c>
      <c r="D20">
        <v>416</v>
      </c>
      <c r="E20">
        <v>19</v>
      </c>
    </row>
    <row r="21" spans="1:6" x14ac:dyDescent="0.2">
      <c r="A21" t="s">
        <v>7</v>
      </c>
      <c r="B21">
        <v>148</v>
      </c>
      <c r="C21">
        <v>24</v>
      </c>
      <c r="D21">
        <v>409</v>
      </c>
      <c r="E21">
        <v>20</v>
      </c>
      <c r="F21" t="s">
        <v>501</v>
      </c>
    </row>
    <row r="22" spans="1:6" x14ac:dyDescent="0.2">
      <c r="A22" t="s">
        <v>23</v>
      </c>
      <c r="B22">
        <v>59</v>
      </c>
      <c r="C22">
        <v>42</v>
      </c>
      <c r="D22">
        <v>364</v>
      </c>
      <c r="E22">
        <v>21</v>
      </c>
    </row>
    <row r="23" spans="1:6" x14ac:dyDescent="0.2">
      <c r="A23" t="s">
        <v>223</v>
      </c>
      <c r="B23">
        <v>85</v>
      </c>
      <c r="C23">
        <v>34</v>
      </c>
      <c r="D23">
        <v>353</v>
      </c>
      <c r="E23">
        <v>22</v>
      </c>
    </row>
    <row r="24" spans="1:6" x14ac:dyDescent="0.2">
      <c r="A24" t="s">
        <v>58</v>
      </c>
      <c r="B24">
        <v>183</v>
      </c>
      <c r="C24">
        <v>18</v>
      </c>
      <c r="D24">
        <v>316</v>
      </c>
      <c r="E24">
        <v>23</v>
      </c>
    </row>
    <row r="25" spans="1:6" x14ac:dyDescent="0.2">
      <c r="A25" t="s">
        <v>12</v>
      </c>
      <c r="B25">
        <v>216</v>
      </c>
      <c r="C25">
        <v>13</v>
      </c>
      <c r="D25">
        <v>306</v>
      </c>
      <c r="E25">
        <v>24</v>
      </c>
    </row>
    <row r="26" spans="1:6" x14ac:dyDescent="0.2">
      <c r="A26" t="s">
        <v>69</v>
      </c>
      <c r="B26">
        <v>163</v>
      </c>
      <c r="C26">
        <v>22</v>
      </c>
      <c r="D26">
        <v>278</v>
      </c>
      <c r="E26">
        <v>25</v>
      </c>
    </row>
    <row r="27" spans="1:6" x14ac:dyDescent="0.2">
      <c r="A27" t="s">
        <v>592</v>
      </c>
      <c r="B27">
        <v>83</v>
      </c>
      <c r="C27">
        <v>36</v>
      </c>
      <c r="D27">
        <v>256</v>
      </c>
      <c r="E27">
        <v>26</v>
      </c>
    </row>
    <row r="28" spans="1:6" x14ac:dyDescent="0.2">
      <c r="A28" t="s">
        <v>17</v>
      </c>
      <c r="B28">
        <v>71</v>
      </c>
      <c r="C28">
        <v>39</v>
      </c>
      <c r="D28">
        <v>239</v>
      </c>
      <c r="E28">
        <v>27</v>
      </c>
    </row>
    <row r="29" spans="1:6" x14ac:dyDescent="0.2">
      <c r="A29" t="s">
        <v>72</v>
      </c>
      <c r="B29">
        <v>199</v>
      </c>
      <c r="C29">
        <v>16</v>
      </c>
      <c r="D29">
        <v>220</v>
      </c>
      <c r="E29">
        <v>28</v>
      </c>
    </row>
    <row r="30" spans="1:6" x14ac:dyDescent="0.2">
      <c r="A30" t="s">
        <v>64</v>
      </c>
      <c r="B30">
        <v>183</v>
      </c>
      <c r="C30">
        <v>18</v>
      </c>
      <c r="D30">
        <v>216</v>
      </c>
      <c r="E30">
        <v>29</v>
      </c>
    </row>
    <row r="31" spans="1:6" x14ac:dyDescent="0.2">
      <c r="A31" t="s">
        <v>14</v>
      </c>
      <c r="B31">
        <v>131</v>
      </c>
      <c r="C31">
        <v>26</v>
      </c>
      <c r="D31">
        <v>214</v>
      </c>
      <c r="E31">
        <v>30</v>
      </c>
    </row>
    <row r="32" spans="1:6" x14ac:dyDescent="0.2">
      <c r="A32" t="s">
        <v>68</v>
      </c>
      <c r="B32">
        <v>104</v>
      </c>
      <c r="C32">
        <v>28</v>
      </c>
      <c r="D32">
        <v>194</v>
      </c>
      <c r="E32">
        <v>31</v>
      </c>
    </row>
    <row r="33" spans="1:6" x14ac:dyDescent="0.2">
      <c r="A33" t="s">
        <v>27</v>
      </c>
      <c r="B33">
        <v>142</v>
      </c>
      <c r="C33">
        <v>25</v>
      </c>
      <c r="D33">
        <v>187</v>
      </c>
      <c r="E33">
        <v>32</v>
      </c>
    </row>
    <row r="34" spans="1:6" x14ac:dyDescent="0.2">
      <c r="A34" t="s">
        <v>593</v>
      </c>
      <c r="B34">
        <v>89</v>
      </c>
      <c r="C34">
        <v>30</v>
      </c>
      <c r="D34">
        <v>187</v>
      </c>
      <c r="E34">
        <v>32</v>
      </c>
    </row>
    <row r="35" spans="1:6" x14ac:dyDescent="0.2">
      <c r="A35" t="s">
        <v>520</v>
      </c>
      <c r="B35">
        <v>88</v>
      </c>
      <c r="C35">
        <v>31</v>
      </c>
      <c r="D35">
        <v>186</v>
      </c>
      <c r="E35">
        <v>34</v>
      </c>
    </row>
    <row r="36" spans="1:6" x14ac:dyDescent="0.2">
      <c r="A36" t="s">
        <v>71</v>
      </c>
      <c r="B36">
        <v>85</v>
      </c>
      <c r="C36">
        <v>34</v>
      </c>
      <c r="D36">
        <v>181</v>
      </c>
      <c r="E36">
        <v>35</v>
      </c>
    </row>
    <row r="37" spans="1:6" x14ac:dyDescent="0.2">
      <c r="A37" t="s">
        <v>138</v>
      </c>
      <c r="B37">
        <v>112</v>
      </c>
      <c r="C37">
        <v>27</v>
      </c>
      <c r="D37">
        <v>169</v>
      </c>
      <c r="E37">
        <v>36</v>
      </c>
    </row>
    <row r="38" spans="1:6" x14ac:dyDescent="0.2">
      <c r="A38" t="s">
        <v>25</v>
      </c>
      <c r="B38">
        <v>65</v>
      </c>
      <c r="C38">
        <v>40</v>
      </c>
      <c r="D38">
        <v>169</v>
      </c>
      <c r="E38">
        <v>36</v>
      </c>
    </row>
    <row r="39" spans="1:6" x14ac:dyDescent="0.2">
      <c r="A39" t="s">
        <v>56</v>
      </c>
      <c r="B39">
        <v>87</v>
      </c>
      <c r="C39">
        <v>32</v>
      </c>
      <c r="D39">
        <v>168</v>
      </c>
      <c r="E39">
        <v>38</v>
      </c>
    </row>
    <row r="40" spans="1:6" x14ac:dyDescent="0.2">
      <c r="A40" t="s">
        <v>16</v>
      </c>
      <c r="B40">
        <v>60</v>
      </c>
      <c r="C40">
        <v>41</v>
      </c>
      <c r="D40">
        <v>155</v>
      </c>
      <c r="E40">
        <v>39</v>
      </c>
    </row>
    <row r="41" spans="1:6" x14ac:dyDescent="0.2">
      <c r="A41" t="s">
        <v>19</v>
      </c>
      <c r="B41">
        <v>176</v>
      </c>
      <c r="C41">
        <v>20</v>
      </c>
      <c r="D41">
        <v>153</v>
      </c>
      <c r="E41">
        <v>40</v>
      </c>
    </row>
    <row r="42" spans="1:6" x14ac:dyDescent="0.2">
      <c r="A42" t="s">
        <v>67</v>
      </c>
      <c r="B42">
        <v>86</v>
      </c>
      <c r="C42">
        <v>33</v>
      </c>
      <c r="D42">
        <v>145</v>
      </c>
      <c r="E42">
        <v>41</v>
      </c>
    </row>
    <row r="43" spans="1:6" x14ac:dyDescent="0.2">
      <c r="A43" t="s">
        <v>594</v>
      </c>
      <c r="B43">
        <v>19</v>
      </c>
      <c r="C43">
        <v>60</v>
      </c>
      <c r="D43">
        <v>127</v>
      </c>
      <c r="E43">
        <v>42</v>
      </c>
    </row>
    <row r="44" spans="1:6" x14ac:dyDescent="0.2">
      <c r="A44" t="s">
        <v>9</v>
      </c>
      <c r="B44">
        <v>53</v>
      </c>
      <c r="C44">
        <v>44</v>
      </c>
      <c r="D44">
        <v>102</v>
      </c>
      <c r="E44">
        <v>43</v>
      </c>
      <c r="F44" t="s">
        <v>501</v>
      </c>
    </row>
    <row r="45" spans="1:6" x14ac:dyDescent="0.2">
      <c r="A45" t="s">
        <v>529</v>
      </c>
      <c r="B45">
        <v>82</v>
      </c>
      <c r="C45">
        <v>37</v>
      </c>
      <c r="D45">
        <v>97</v>
      </c>
      <c r="E45">
        <v>44</v>
      </c>
    </row>
    <row r="46" spans="1:6" x14ac:dyDescent="0.2">
      <c r="A46" t="s">
        <v>74</v>
      </c>
      <c r="B46">
        <v>32</v>
      </c>
      <c r="C46">
        <v>48</v>
      </c>
      <c r="D46">
        <v>88</v>
      </c>
      <c r="E46">
        <v>45</v>
      </c>
    </row>
    <row r="47" spans="1:6" x14ac:dyDescent="0.2">
      <c r="A47" t="s">
        <v>65</v>
      </c>
      <c r="B47">
        <v>28</v>
      </c>
      <c r="C47">
        <v>52</v>
      </c>
      <c r="D47">
        <v>75</v>
      </c>
      <c r="E47">
        <v>46</v>
      </c>
    </row>
    <row r="48" spans="1:6" x14ac:dyDescent="0.2">
      <c r="A48" t="s">
        <v>595</v>
      </c>
      <c r="B48">
        <v>25</v>
      </c>
      <c r="C48">
        <v>55</v>
      </c>
      <c r="D48">
        <v>75</v>
      </c>
      <c r="E48">
        <v>46</v>
      </c>
    </row>
    <row r="49" spans="1:5" x14ac:dyDescent="0.2">
      <c r="A49" t="s">
        <v>525</v>
      </c>
      <c r="B49">
        <v>22</v>
      </c>
      <c r="C49">
        <v>57</v>
      </c>
      <c r="D49">
        <v>74</v>
      </c>
      <c r="E49">
        <v>48</v>
      </c>
    </row>
    <row r="50" spans="1:5" x14ac:dyDescent="0.2">
      <c r="A50" t="s">
        <v>596</v>
      </c>
      <c r="B50">
        <v>31</v>
      </c>
      <c r="C50">
        <v>50</v>
      </c>
      <c r="D50">
        <v>66</v>
      </c>
      <c r="E50">
        <v>49</v>
      </c>
    </row>
    <row r="51" spans="1:5" x14ac:dyDescent="0.2">
      <c r="A51" t="s">
        <v>597</v>
      </c>
      <c r="B51">
        <v>42</v>
      </c>
      <c r="C51">
        <v>45</v>
      </c>
      <c r="D51">
        <v>60</v>
      </c>
      <c r="E51">
        <v>50</v>
      </c>
    </row>
    <row r="52" spans="1:5" x14ac:dyDescent="0.2">
      <c r="A52" t="s">
        <v>598</v>
      </c>
      <c r="B52">
        <v>28</v>
      </c>
      <c r="C52">
        <v>52</v>
      </c>
      <c r="D52">
        <v>58</v>
      </c>
      <c r="E52">
        <v>51</v>
      </c>
    </row>
    <row r="53" spans="1:5" x14ac:dyDescent="0.2">
      <c r="A53" t="s">
        <v>117</v>
      </c>
      <c r="B53">
        <v>32</v>
      </c>
      <c r="C53">
        <v>48</v>
      </c>
      <c r="D53">
        <v>55</v>
      </c>
      <c r="E53">
        <v>52</v>
      </c>
    </row>
    <row r="54" spans="1:5" x14ac:dyDescent="0.2">
      <c r="A54" t="s">
        <v>527</v>
      </c>
      <c r="B54">
        <v>58</v>
      </c>
      <c r="C54">
        <v>43</v>
      </c>
      <c r="D54">
        <v>52</v>
      </c>
      <c r="E54">
        <v>53</v>
      </c>
    </row>
    <row r="55" spans="1:5" x14ac:dyDescent="0.2">
      <c r="A55" t="s">
        <v>218</v>
      </c>
      <c r="B55">
        <v>5</v>
      </c>
      <c r="C55">
        <v>74</v>
      </c>
      <c r="D55">
        <v>50</v>
      </c>
      <c r="E55">
        <v>54</v>
      </c>
    </row>
    <row r="56" spans="1:5" x14ac:dyDescent="0.2">
      <c r="A56" t="s">
        <v>599</v>
      </c>
      <c r="B56">
        <v>3</v>
      </c>
      <c r="C56">
        <v>85</v>
      </c>
      <c r="D56">
        <v>48</v>
      </c>
      <c r="E56">
        <v>55</v>
      </c>
    </row>
    <row r="57" spans="1:5" x14ac:dyDescent="0.2">
      <c r="A57" t="s">
        <v>115</v>
      </c>
      <c r="B57">
        <v>42</v>
      </c>
      <c r="C57">
        <v>45</v>
      </c>
      <c r="D57">
        <v>47</v>
      </c>
      <c r="E57">
        <v>56</v>
      </c>
    </row>
    <row r="58" spans="1:5" x14ac:dyDescent="0.2">
      <c r="A58" t="s">
        <v>496</v>
      </c>
      <c r="B58">
        <v>28</v>
      </c>
      <c r="C58">
        <v>52</v>
      </c>
      <c r="D58">
        <v>44</v>
      </c>
      <c r="E58">
        <v>57</v>
      </c>
    </row>
    <row r="59" spans="1:5" x14ac:dyDescent="0.2">
      <c r="A59" t="s">
        <v>70</v>
      </c>
      <c r="B59">
        <v>41</v>
      </c>
      <c r="C59">
        <v>47</v>
      </c>
      <c r="D59">
        <v>34</v>
      </c>
      <c r="E59">
        <v>58</v>
      </c>
    </row>
    <row r="60" spans="1:5" x14ac:dyDescent="0.2">
      <c r="A60" t="s">
        <v>85</v>
      </c>
      <c r="B60">
        <v>21</v>
      </c>
      <c r="C60">
        <v>58</v>
      </c>
      <c r="D60">
        <v>34</v>
      </c>
      <c r="E60">
        <v>58</v>
      </c>
    </row>
    <row r="61" spans="1:5" x14ac:dyDescent="0.2">
      <c r="A61" t="s">
        <v>600</v>
      </c>
      <c r="B61">
        <v>0</v>
      </c>
      <c r="C61" t="s">
        <v>146</v>
      </c>
      <c r="D61">
        <v>29</v>
      </c>
      <c r="E61">
        <v>60</v>
      </c>
    </row>
    <row r="62" spans="1:5" x14ac:dyDescent="0.2">
      <c r="A62" t="s">
        <v>112</v>
      </c>
      <c r="B62">
        <v>30</v>
      </c>
      <c r="C62">
        <v>51</v>
      </c>
      <c r="D62">
        <v>28</v>
      </c>
      <c r="E62">
        <v>61</v>
      </c>
    </row>
    <row r="63" spans="1:5" x14ac:dyDescent="0.2">
      <c r="A63" t="s">
        <v>601</v>
      </c>
      <c r="B63">
        <v>5</v>
      </c>
      <c r="C63">
        <v>74</v>
      </c>
      <c r="D63">
        <v>27</v>
      </c>
      <c r="E63">
        <v>62</v>
      </c>
    </row>
    <row r="64" spans="1:5" x14ac:dyDescent="0.2">
      <c r="A64" t="s">
        <v>220</v>
      </c>
      <c r="B64">
        <v>12</v>
      </c>
      <c r="C64">
        <v>65</v>
      </c>
      <c r="D64">
        <v>25</v>
      </c>
      <c r="E64">
        <v>63</v>
      </c>
    </row>
    <row r="65" spans="1:6" x14ac:dyDescent="0.2">
      <c r="A65" t="s">
        <v>78</v>
      </c>
      <c r="B65">
        <v>23</v>
      </c>
      <c r="C65">
        <v>56</v>
      </c>
      <c r="D65">
        <v>23</v>
      </c>
      <c r="E65">
        <v>64</v>
      </c>
    </row>
    <row r="66" spans="1:6" x14ac:dyDescent="0.2">
      <c r="A66" t="s">
        <v>177</v>
      </c>
      <c r="B66">
        <v>11</v>
      </c>
      <c r="C66">
        <v>66</v>
      </c>
      <c r="D66">
        <v>22</v>
      </c>
      <c r="E66">
        <v>65</v>
      </c>
    </row>
    <row r="67" spans="1:6" x14ac:dyDescent="0.2">
      <c r="A67" t="s">
        <v>602</v>
      </c>
      <c r="B67">
        <v>14</v>
      </c>
      <c r="C67">
        <v>63</v>
      </c>
      <c r="D67">
        <v>18</v>
      </c>
      <c r="E67">
        <v>66</v>
      </c>
    </row>
    <row r="68" spans="1:6" x14ac:dyDescent="0.2">
      <c r="A68" t="s">
        <v>603</v>
      </c>
      <c r="B68">
        <v>8</v>
      </c>
      <c r="C68">
        <v>69</v>
      </c>
      <c r="D68">
        <v>15</v>
      </c>
      <c r="E68">
        <v>67</v>
      </c>
    </row>
    <row r="69" spans="1:6" x14ac:dyDescent="0.2">
      <c r="A69" t="s">
        <v>526</v>
      </c>
      <c r="B69">
        <v>15</v>
      </c>
      <c r="C69">
        <v>62</v>
      </c>
      <c r="D69">
        <v>14</v>
      </c>
      <c r="E69">
        <v>68</v>
      </c>
    </row>
    <row r="70" spans="1:6" x14ac:dyDescent="0.2">
      <c r="A70" t="s">
        <v>604</v>
      </c>
      <c r="B70">
        <v>4</v>
      </c>
      <c r="C70">
        <v>81</v>
      </c>
      <c r="D70">
        <v>14</v>
      </c>
      <c r="E70">
        <v>68</v>
      </c>
    </row>
    <row r="71" spans="1:6" x14ac:dyDescent="0.2">
      <c r="A71" t="s">
        <v>91</v>
      </c>
      <c r="B71">
        <v>5</v>
      </c>
      <c r="C71">
        <v>74</v>
      </c>
      <c r="D71">
        <v>13</v>
      </c>
      <c r="E71">
        <v>70</v>
      </c>
    </row>
    <row r="72" spans="1:6" x14ac:dyDescent="0.2">
      <c r="A72" t="s">
        <v>140</v>
      </c>
      <c r="B72">
        <v>13</v>
      </c>
      <c r="C72">
        <v>64</v>
      </c>
      <c r="D72">
        <v>12</v>
      </c>
      <c r="E72">
        <v>71</v>
      </c>
    </row>
    <row r="73" spans="1:6" x14ac:dyDescent="0.2">
      <c r="A73" t="s">
        <v>93</v>
      </c>
      <c r="B73">
        <v>6</v>
      </c>
      <c r="C73">
        <v>72</v>
      </c>
      <c r="D73">
        <v>12</v>
      </c>
      <c r="E73">
        <v>71</v>
      </c>
    </row>
    <row r="74" spans="1:6" x14ac:dyDescent="0.2">
      <c r="A74" t="s">
        <v>557</v>
      </c>
      <c r="B74">
        <v>5</v>
      </c>
      <c r="C74">
        <v>74</v>
      </c>
      <c r="D74">
        <v>12</v>
      </c>
      <c r="E74">
        <v>71</v>
      </c>
      <c r="F74" t="s">
        <v>501</v>
      </c>
    </row>
    <row r="75" spans="1:6" x14ac:dyDescent="0.2">
      <c r="A75" t="s">
        <v>114</v>
      </c>
      <c r="B75">
        <v>17</v>
      </c>
      <c r="C75">
        <v>61</v>
      </c>
      <c r="D75">
        <v>11</v>
      </c>
      <c r="E75">
        <v>74</v>
      </c>
    </row>
    <row r="76" spans="1:6" x14ac:dyDescent="0.2">
      <c r="A76" t="s">
        <v>605</v>
      </c>
      <c r="B76">
        <v>10</v>
      </c>
      <c r="C76">
        <v>68</v>
      </c>
      <c r="D76">
        <v>11</v>
      </c>
      <c r="E76">
        <v>74</v>
      </c>
    </row>
    <row r="77" spans="1:6" x14ac:dyDescent="0.2">
      <c r="A77" t="s">
        <v>569</v>
      </c>
      <c r="B77">
        <v>5</v>
      </c>
      <c r="C77">
        <v>74</v>
      </c>
      <c r="D77">
        <v>11</v>
      </c>
      <c r="E77">
        <v>74</v>
      </c>
    </row>
    <row r="78" spans="1:6" x14ac:dyDescent="0.2">
      <c r="A78" t="s">
        <v>118</v>
      </c>
      <c r="B78">
        <v>5</v>
      </c>
      <c r="C78">
        <v>74</v>
      </c>
      <c r="D78">
        <v>9</v>
      </c>
      <c r="E78">
        <v>77</v>
      </c>
      <c r="F78" t="s">
        <v>501</v>
      </c>
    </row>
    <row r="79" spans="1:6" x14ac:dyDescent="0.2">
      <c r="A79" t="s">
        <v>175</v>
      </c>
      <c r="B79">
        <v>3</v>
      </c>
      <c r="C79">
        <v>85</v>
      </c>
      <c r="D79">
        <v>9</v>
      </c>
      <c r="E79">
        <v>77</v>
      </c>
    </row>
    <row r="80" spans="1:6" x14ac:dyDescent="0.2">
      <c r="A80" t="s">
        <v>110</v>
      </c>
      <c r="B80">
        <v>0</v>
      </c>
      <c r="C80" t="s">
        <v>146</v>
      </c>
      <c r="D80">
        <v>9</v>
      </c>
      <c r="E80">
        <v>77</v>
      </c>
    </row>
    <row r="81" spans="1:6" x14ac:dyDescent="0.2">
      <c r="A81" t="s">
        <v>97</v>
      </c>
      <c r="B81">
        <v>6</v>
      </c>
      <c r="C81">
        <v>72</v>
      </c>
      <c r="D81">
        <v>8</v>
      </c>
      <c r="E81">
        <v>80</v>
      </c>
    </row>
    <row r="82" spans="1:6" x14ac:dyDescent="0.2">
      <c r="A82" t="s">
        <v>606</v>
      </c>
      <c r="B82">
        <v>4</v>
      </c>
      <c r="C82">
        <v>81</v>
      </c>
      <c r="D82">
        <v>8</v>
      </c>
      <c r="E82">
        <v>80</v>
      </c>
    </row>
    <row r="83" spans="1:6" x14ac:dyDescent="0.2">
      <c r="A83" t="s">
        <v>607</v>
      </c>
      <c r="B83">
        <v>8</v>
      </c>
      <c r="C83">
        <v>69</v>
      </c>
      <c r="D83">
        <v>5</v>
      </c>
      <c r="E83">
        <v>82</v>
      </c>
    </row>
    <row r="84" spans="1:6" x14ac:dyDescent="0.2">
      <c r="A84" t="s">
        <v>8</v>
      </c>
      <c r="B84">
        <v>3</v>
      </c>
      <c r="C84">
        <v>85</v>
      </c>
      <c r="D84">
        <v>5</v>
      </c>
      <c r="E84">
        <v>82</v>
      </c>
      <c r="F84" t="s">
        <v>501</v>
      </c>
    </row>
    <row r="85" spans="1:6" x14ac:dyDescent="0.2">
      <c r="A85" t="s">
        <v>90</v>
      </c>
      <c r="B85">
        <v>3</v>
      </c>
      <c r="C85">
        <v>85</v>
      </c>
      <c r="D85">
        <v>4</v>
      </c>
      <c r="E85">
        <v>84</v>
      </c>
    </row>
    <row r="86" spans="1:6" x14ac:dyDescent="0.2">
      <c r="A86" t="s">
        <v>608</v>
      </c>
      <c r="B86">
        <v>0</v>
      </c>
      <c r="C86" t="s">
        <v>146</v>
      </c>
      <c r="D86">
        <v>4</v>
      </c>
      <c r="E86">
        <v>84</v>
      </c>
    </row>
    <row r="87" spans="1:6" x14ac:dyDescent="0.2">
      <c r="A87" t="s">
        <v>609</v>
      </c>
      <c r="B87">
        <v>0</v>
      </c>
      <c r="C87" t="s">
        <v>146</v>
      </c>
      <c r="D87">
        <v>4</v>
      </c>
      <c r="E87">
        <v>84</v>
      </c>
    </row>
    <row r="88" spans="1:6" x14ac:dyDescent="0.2">
      <c r="A88" t="s">
        <v>103</v>
      </c>
      <c r="B88">
        <v>1</v>
      </c>
      <c r="C88">
        <v>93</v>
      </c>
      <c r="D88">
        <v>3</v>
      </c>
      <c r="E88">
        <v>87</v>
      </c>
    </row>
    <row r="89" spans="1:6" x14ac:dyDescent="0.2">
      <c r="A89" t="s">
        <v>610</v>
      </c>
      <c r="B89">
        <v>0</v>
      </c>
      <c r="C89" t="s">
        <v>146</v>
      </c>
      <c r="D89">
        <v>3</v>
      </c>
      <c r="E89">
        <v>87</v>
      </c>
    </row>
    <row r="90" spans="1:6" x14ac:dyDescent="0.2">
      <c r="A90" t="s">
        <v>611</v>
      </c>
      <c r="B90">
        <v>0</v>
      </c>
      <c r="C90" t="s">
        <v>146</v>
      </c>
      <c r="D90">
        <v>3</v>
      </c>
      <c r="E90">
        <v>87</v>
      </c>
    </row>
    <row r="91" spans="1:6" x14ac:dyDescent="0.2">
      <c r="A91" t="s">
        <v>612</v>
      </c>
      <c r="B91">
        <v>2</v>
      </c>
      <c r="C91">
        <v>89</v>
      </c>
      <c r="D91">
        <v>2</v>
      </c>
      <c r="E91">
        <v>90</v>
      </c>
    </row>
    <row r="92" spans="1:6" x14ac:dyDescent="0.2">
      <c r="A92" t="s">
        <v>613</v>
      </c>
      <c r="B92">
        <v>4</v>
      </c>
      <c r="C92">
        <v>81</v>
      </c>
      <c r="D92">
        <v>1</v>
      </c>
      <c r="E92">
        <v>91</v>
      </c>
    </row>
    <row r="93" spans="1:6" x14ac:dyDescent="0.2">
      <c r="A93" t="s">
        <v>111</v>
      </c>
      <c r="B93">
        <v>4</v>
      </c>
      <c r="C93">
        <v>81</v>
      </c>
      <c r="D93">
        <v>1</v>
      </c>
      <c r="E93">
        <v>91</v>
      </c>
    </row>
    <row r="94" spans="1:6" x14ac:dyDescent="0.2">
      <c r="A94" t="s">
        <v>614</v>
      </c>
      <c r="B94">
        <v>2</v>
      </c>
      <c r="C94">
        <v>89</v>
      </c>
      <c r="D94">
        <v>1</v>
      </c>
      <c r="E94">
        <v>91</v>
      </c>
      <c r="F94" t="s">
        <v>501</v>
      </c>
    </row>
    <row r="95" spans="1:6" x14ac:dyDescent="0.2">
      <c r="A95" t="s">
        <v>556</v>
      </c>
      <c r="B95">
        <v>1</v>
      </c>
      <c r="C95">
        <v>93</v>
      </c>
      <c r="D95">
        <v>1</v>
      </c>
      <c r="E95">
        <v>91</v>
      </c>
      <c r="F95" t="s">
        <v>501</v>
      </c>
    </row>
    <row r="96" spans="1:6" x14ac:dyDescent="0.2">
      <c r="A96" t="s">
        <v>615</v>
      </c>
      <c r="B96">
        <v>1</v>
      </c>
      <c r="C96">
        <v>93</v>
      </c>
      <c r="D96">
        <v>1</v>
      </c>
      <c r="E96">
        <v>91</v>
      </c>
    </row>
    <row r="97" spans="1:6" x14ac:dyDescent="0.2">
      <c r="A97" t="s">
        <v>616</v>
      </c>
      <c r="B97">
        <v>1</v>
      </c>
      <c r="C97">
        <v>93</v>
      </c>
      <c r="D97">
        <v>1</v>
      </c>
      <c r="E97">
        <v>91</v>
      </c>
    </row>
    <row r="98" spans="1:6" x14ac:dyDescent="0.2">
      <c r="A98" t="s">
        <v>617</v>
      </c>
      <c r="B98">
        <v>1</v>
      </c>
      <c r="C98">
        <v>93</v>
      </c>
      <c r="D98">
        <v>1</v>
      </c>
      <c r="E98">
        <v>91</v>
      </c>
    </row>
    <row r="99" spans="1:6" x14ac:dyDescent="0.2">
      <c r="A99" t="s">
        <v>558</v>
      </c>
      <c r="B99">
        <v>0</v>
      </c>
      <c r="C99" t="s">
        <v>146</v>
      </c>
      <c r="D99">
        <v>1</v>
      </c>
      <c r="E99">
        <v>91</v>
      </c>
      <c r="F99" t="s">
        <v>501</v>
      </c>
    </row>
    <row r="100" spans="1:6" x14ac:dyDescent="0.2">
      <c r="A100" t="s">
        <v>618</v>
      </c>
      <c r="B100">
        <v>0</v>
      </c>
      <c r="C100" t="s">
        <v>146</v>
      </c>
      <c r="D100">
        <v>1</v>
      </c>
      <c r="E100">
        <v>91</v>
      </c>
    </row>
    <row r="101" spans="1:6" x14ac:dyDescent="0.2">
      <c r="A101" t="s">
        <v>619</v>
      </c>
      <c r="B101">
        <v>0</v>
      </c>
      <c r="C101" t="s">
        <v>146</v>
      </c>
      <c r="D101">
        <v>1</v>
      </c>
      <c r="E101">
        <v>91</v>
      </c>
    </row>
    <row r="102" spans="1:6" x14ac:dyDescent="0.2">
      <c r="A102" t="s">
        <v>620</v>
      </c>
      <c r="B102">
        <v>0</v>
      </c>
      <c r="C102" t="s">
        <v>146</v>
      </c>
      <c r="D102">
        <v>1</v>
      </c>
      <c r="E102">
        <v>91</v>
      </c>
    </row>
    <row r="103" spans="1:6" x14ac:dyDescent="0.2">
      <c r="A103" t="s">
        <v>621</v>
      </c>
      <c r="B103">
        <v>21</v>
      </c>
      <c r="C103">
        <v>58</v>
      </c>
      <c r="D103">
        <v>0</v>
      </c>
      <c r="E103" t="s">
        <v>146</v>
      </c>
    </row>
    <row r="104" spans="1:6" x14ac:dyDescent="0.2">
      <c r="A104" t="s">
        <v>622</v>
      </c>
      <c r="B104">
        <v>11</v>
      </c>
      <c r="C104">
        <v>66</v>
      </c>
      <c r="D104">
        <v>0</v>
      </c>
      <c r="E104" t="s">
        <v>146</v>
      </c>
    </row>
    <row r="105" spans="1:6" x14ac:dyDescent="0.2">
      <c r="A105" t="s">
        <v>623</v>
      </c>
      <c r="B105">
        <v>8</v>
      </c>
      <c r="C105">
        <v>69</v>
      </c>
      <c r="D105">
        <v>0</v>
      </c>
      <c r="E105" t="s">
        <v>146</v>
      </c>
    </row>
    <row r="106" spans="1:6" x14ac:dyDescent="0.2">
      <c r="A106" t="s">
        <v>624</v>
      </c>
      <c r="B106">
        <v>5</v>
      </c>
      <c r="C106">
        <v>74</v>
      </c>
      <c r="D106">
        <v>0</v>
      </c>
      <c r="E106" t="s">
        <v>146</v>
      </c>
    </row>
    <row r="107" spans="1:6" x14ac:dyDescent="0.2">
      <c r="A107" t="s">
        <v>625</v>
      </c>
      <c r="B107">
        <v>2</v>
      </c>
      <c r="C107">
        <v>89</v>
      </c>
      <c r="D107">
        <v>0</v>
      </c>
      <c r="E107" t="s">
        <v>146</v>
      </c>
    </row>
    <row r="108" spans="1:6" x14ac:dyDescent="0.2">
      <c r="A108" t="s">
        <v>626</v>
      </c>
      <c r="B108">
        <v>2</v>
      </c>
      <c r="C108">
        <v>89</v>
      </c>
      <c r="D108">
        <v>0</v>
      </c>
      <c r="E108" t="s">
        <v>146</v>
      </c>
    </row>
    <row r="109" spans="1:6" x14ac:dyDescent="0.2">
      <c r="A109" t="s">
        <v>627</v>
      </c>
      <c r="B109">
        <v>1</v>
      </c>
      <c r="C109">
        <v>93</v>
      </c>
      <c r="D109">
        <v>0</v>
      </c>
      <c r="E109" t="s">
        <v>146</v>
      </c>
    </row>
    <row r="110" spans="1:6" x14ac:dyDescent="0.2">
      <c r="A110" t="s">
        <v>628</v>
      </c>
      <c r="B110">
        <v>1</v>
      </c>
      <c r="C110">
        <v>93</v>
      </c>
      <c r="D110">
        <v>0</v>
      </c>
      <c r="E110" t="s">
        <v>146</v>
      </c>
    </row>
    <row r="111" spans="1:6" x14ac:dyDescent="0.2">
      <c r="A111" t="s">
        <v>104</v>
      </c>
      <c r="B111">
        <v>1</v>
      </c>
      <c r="C111">
        <v>93</v>
      </c>
      <c r="D111">
        <v>0</v>
      </c>
      <c r="E111" t="s">
        <v>146</v>
      </c>
    </row>
    <row r="112" spans="1:6" x14ac:dyDescent="0.2">
      <c r="A112" t="s">
        <v>629</v>
      </c>
      <c r="B112">
        <v>1</v>
      </c>
      <c r="C112">
        <v>93</v>
      </c>
      <c r="D112">
        <v>0</v>
      </c>
      <c r="E112" t="s">
        <v>146</v>
      </c>
    </row>
    <row r="113" spans="1:5" x14ac:dyDescent="0.2">
      <c r="A113" t="s">
        <v>630</v>
      </c>
      <c r="B113">
        <v>1</v>
      </c>
      <c r="C113">
        <v>93</v>
      </c>
      <c r="D113">
        <v>0</v>
      </c>
      <c r="E113" t="s">
        <v>146</v>
      </c>
    </row>
  </sheetData>
  <sortState ref="A2:F113">
    <sortCondition descending="1" ref="D2:D11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1"/>
  <sheetViews>
    <sheetView workbookViewId="0">
      <pane ySplit="1" topLeftCell="A192" activePane="bottomLeft" state="frozen"/>
      <selection pane="bottomLeft" activeCell="N229" sqref="N229"/>
    </sheetView>
  </sheetViews>
  <sheetFormatPr defaultRowHeight="12.75" x14ac:dyDescent="0.2"/>
  <cols>
    <col min="1" max="1" width="13.85546875" bestFit="1" customWidth="1"/>
    <col min="2" max="2" width="25.140625" style="2" bestFit="1" customWidth="1"/>
    <col min="3" max="3" width="10.5703125" bestFit="1" customWidth="1"/>
    <col min="5" max="5" width="5.5703125" bestFit="1" customWidth="1"/>
  </cols>
  <sheetData>
    <row r="1" spans="1:5" x14ac:dyDescent="0.2">
      <c r="A1" s="1" t="s">
        <v>54</v>
      </c>
      <c r="B1" s="1" t="s">
        <v>55</v>
      </c>
      <c r="C1" s="1" t="s">
        <v>1</v>
      </c>
      <c r="D1" s="1" t="s">
        <v>500</v>
      </c>
      <c r="E1" s="1" t="s">
        <v>577</v>
      </c>
    </row>
    <row r="2" spans="1:5" x14ac:dyDescent="0.2">
      <c r="A2" t="s">
        <v>233</v>
      </c>
      <c r="B2" s="2" t="s">
        <v>290</v>
      </c>
      <c r="C2">
        <v>55</v>
      </c>
    </row>
    <row r="3" spans="1:5" x14ac:dyDescent="0.2">
      <c r="A3" t="s">
        <v>233</v>
      </c>
      <c r="B3" s="2" t="s">
        <v>419</v>
      </c>
      <c r="C3">
        <v>53</v>
      </c>
    </row>
    <row r="4" spans="1:5" x14ac:dyDescent="0.2">
      <c r="A4" t="s">
        <v>233</v>
      </c>
      <c r="B4" s="2" t="s">
        <v>333</v>
      </c>
      <c r="C4">
        <v>53</v>
      </c>
    </row>
    <row r="5" spans="1:5" x14ac:dyDescent="0.2">
      <c r="A5" t="s">
        <v>233</v>
      </c>
      <c r="B5" s="2" t="s">
        <v>129</v>
      </c>
      <c r="C5">
        <v>51</v>
      </c>
    </row>
    <row r="6" spans="1:5" x14ac:dyDescent="0.2">
      <c r="A6" t="s">
        <v>233</v>
      </c>
      <c r="B6" s="2" t="s">
        <v>465</v>
      </c>
      <c r="C6">
        <v>46</v>
      </c>
    </row>
    <row r="7" spans="1:5" x14ac:dyDescent="0.2">
      <c r="A7" t="s">
        <v>233</v>
      </c>
      <c r="B7" s="2" t="s">
        <v>280</v>
      </c>
      <c r="C7">
        <v>45</v>
      </c>
    </row>
    <row r="8" spans="1:5" x14ac:dyDescent="0.2">
      <c r="A8" t="s">
        <v>233</v>
      </c>
      <c r="B8" s="2" t="s">
        <v>367</v>
      </c>
      <c r="C8">
        <v>43</v>
      </c>
    </row>
    <row r="9" spans="1:5" x14ac:dyDescent="0.2">
      <c r="A9" t="s">
        <v>233</v>
      </c>
      <c r="B9" s="2" t="s">
        <v>474</v>
      </c>
      <c r="C9">
        <v>43</v>
      </c>
    </row>
    <row r="10" spans="1:5" x14ac:dyDescent="0.2">
      <c r="A10" t="s">
        <v>233</v>
      </c>
      <c r="B10" s="2" t="s">
        <v>365</v>
      </c>
      <c r="C10">
        <v>43</v>
      </c>
    </row>
    <row r="11" spans="1:5" x14ac:dyDescent="0.2">
      <c r="A11" t="s">
        <v>233</v>
      </c>
      <c r="B11" s="2" t="s">
        <v>307</v>
      </c>
      <c r="C11">
        <v>41</v>
      </c>
    </row>
    <row r="12" spans="1:5" x14ac:dyDescent="0.2">
      <c r="A12" t="s">
        <v>233</v>
      </c>
      <c r="B12" s="2" t="s">
        <v>387</v>
      </c>
      <c r="C12">
        <v>41</v>
      </c>
    </row>
    <row r="13" spans="1:5" x14ac:dyDescent="0.2">
      <c r="A13" t="s">
        <v>233</v>
      </c>
      <c r="B13" s="2" t="s">
        <v>476</v>
      </c>
      <c r="C13">
        <v>40</v>
      </c>
    </row>
    <row r="14" spans="1:5" x14ac:dyDescent="0.2">
      <c r="A14" t="s">
        <v>233</v>
      </c>
      <c r="B14" s="2" t="s">
        <v>272</v>
      </c>
      <c r="C14">
        <v>39</v>
      </c>
    </row>
    <row r="15" spans="1:5" x14ac:dyDescent="0.2">
      <c r="A15" t="s">
        <v>233</v>
      </c>
      <c r="B15" s="2" t="s">
        <v>440</v>
      </c>
      <c r="C15">
        <v>39</v>
      </c>
    </row>
    <row r="16" spans="1:5" x14ac:dyDescent="0.2">
      <c r="A16" t="s">
        <v>233</v>
      </c>
      <c r="B16" s="2" t="s">
        <v>481</v>
      </c>
      <c r="C16">
        <v>38</v>
      </c>
    </row>
    <row r="17" spans="1:3" x14ac:dyDescent="0.2">
      <c r="A17" t="s">
        <v>233</v>
      </c>
      <c r="B17" s="2" t="s">
        <v>472</v>
      </c>
      <c r="C17">
        <v>37</v>
      </c>
    </row>
    <row r="18" spans="1:3" x14ac:dyDescent="0.2">
      <c r="A18" t="s">
        <v>233</v>
      </c>
      <c r="B18" s="2" t="s">
        <v>338</v>
      </c>
      <c r="C18">
        <v>37</v>
      </c>
    </row>
    <row r="19" spans="1:3" x14ac:dyDescent="0.2">
      <c r="A19" t="s">
        <v>233</v>
      </c>
      <c r="B19" s="2" t="s">
        <v>418</v>
      </c>
      <c r="C19">
        <v>36</v>
      </c>
    </row>
    <row r="20" spans="1:3" x14ac:dyDescent="0.2">
      <c r="A20" t="s">
        <v>233</v>
      </c>
      <c r="B20" s="2" t="s">
        <v>308</v>
      </c>
      <c r="C20">
        <v>36</v>
      </c>
    </row>
    <row r="21" spans="1:3" x14ac:dyDescent="0.2">
      <c r="A21" t="s">
        <v>233</v>
      </c>
      <c r="B21" s="2" t="s">
        <v>429</v>
      </c>
      <c r="C21">
        <v>35</v>
      </c>
    </row>
    <row r="22" spans="1:3" x14ac:dyDescent="0.2">
      <c r="A22" t="s">
        <v>233</v>
      </c>
      <c r="B22" s="2" t="s">
        <v>289</v>
      </c>
      <c r="C22">
        <v>35</v>
      </c>
    </row>
    <row r="23" spans="1:3" x14ac:dyDescent="0.2">
      <c r="A23" t="s">
        <v>233</v>
      </c>
      <c r="B23" s="2" t="s">
        <v>271</v>
      </c>
      <c r="C23">
        <v>35</v>
      </c>
    </row>
    <row r="24" spans="1:3" x14ac:dyDescent="0.2">
      <c r="A24" t="s">
        <v>233</v>
      </c>
      <c r="B24" s="2" t="s">
        <v>489</v>
      </c>
      <c r="C24">
        <v>34</v>
      </c>
    </row>
    <row r="25" spans="1:3" x14ac:dyDescent="0.2">
      <c r="A25" t="s">
        <v>233</v>
      </c>
      <c r="B25" s="2" t="s">
        <v>337</v>
      </c>
      <c r="C25">
        <v>29</v>
      </c>
    </row>
    <row r="26" spans="1:3" x14ac:dyDescent="0.2">
      <c r="A26" t="s">
        <v>233</v>
      </c>
      <c r="B26" s="2" t="s">
        <v>258</v>
      </c>
      <c r="C26">
        <v>29</v>
      </c>
    </row>
    <row r="27" spans="1:3" x14ac:dyDescent="0.2">
      <c r="A27" t="s">
        <v>233</v>
      </c>
      <c r="B27" s="2" t="s">
        <v>461</v>
      </c>
      <c r="C27">
        <v>28</v>
      </c>
    </row>
    <row r="28" spans="1:3" x14ac:dyDescent="0.2">
      <c r="A28" t="s">
        <v>233</v>
      </c>
      <c r="B28" s="2" t="s">
        <v>89</v>
      </c>
      <c r="C28">
        <v>28</v>
      </c>
    </row>
    <row r="29" spans="1:3" x14ac:dyDescent="0.2">
      <c r="A29" t="s">
        <v>233</v>
      </c>
      <c r="B29" s="2" t="s">
        <v>355</v>
      </c>
      <c r="C29">
        <v>28</v>
      </c>
    </row>
    <row r="30" spans="1:3" x14ac:dyDescent="0.2">
      <c r="A30" t="s">
        <v>233</v>
      </c>
      <c r="B30" s="2" t="s">
        <v>420</v>
      </c>
      <c r="C30">
        <v>28</v>
      </c>
    </row>
    <row r="31" spans="1:3" x14ac:dyDescent="0.2">
      <c r="A31" t="s">
        <v>233</v>
      </c>
      <c r="B31" s="2" t="s">
        <v>341</v>
      </c>
      <c r="C31">
        <v>28</v>
      </c>
    </row>
    <row r="32" spans="1:3" x14ac:dyDescent="0.2">
      <c r="A32" t="s">
        <v>233</v>
      </c>
      <c r="B32" s="2" t="s">
        <v>260</v>
      </c>
      <c r="C32">
        <v>25</v>
      </c>
    </row>
    <row r="33" spans="1:3" x14ac:dyDescent="0.2">
      <c r="A33" t="s">
        <v>233</v>
      </c>
      <c r="B33" s="2" t="s">
        <v>469</v>
      </c>
      <c r="C33">
        <v>25</v>
      </c>
    </row>
    <row r="34" spans="1:3" x14ac:dyDescent="0.2">
      <c r="A34" t="s">
        <v>233</v>
      </c>
      <c r="B34" s="2" t="s">
        <v>488</v>
      </c>
      <c r="C34">
        <v>24</v>
      </c>
    </row>
    <row r="35" spans="1:3" x14ac:dyDescent="0.2">
      <c r="A35" t="s">
        <v>233</v>
      </c>
      <c r="B35" s="2" t="s">
        <v>485</v>
      </c>
      <c r="C35">
        <v>24</v>
      </c>
    </row>
    <row r="36" spans="1:3" x14ac:dyDescent="0.2">
      <c r="A36" t="s">
        <v>233</v>
      </c>
      <c r="B36" s="2" t="s">
        <v>281</v>
      </c>
      <c r="C36">
        <v>23</v>
      </c>
    </row>
    <row r="37" spans="1:3" x14ac:dyDescent="0.2">
      <c r="A37" t="s">
        <v>233</v>
      </c>
      <c r="B37" s="2" t="s">
        <v>398</v>
      </c>
      <c r="C37">
        <v>23</v>
      </c>
    </row>
    <row r="38" spans="1:3" x14ac:dyDescent="0.2">
      <c r="A38" t="s">
        <v>233</v>
      </c>
      <c r="B38" s="2" t="s">
        <v>261</v>
      </c>
      <c r="C38">
        <v>22</v>
      </c>
    </row>
    <row r="39" spans="1:3" x14ac:dyDescent="0.2">
      <c r="A39" t="s">
        <v>233</v>
      </c>
      <c r="B39" s="2" t="s">
        <v>364</v>
      </c>
      <c r="C39">
        <v>22</v>
      </c>
    </row>
    <row r="40" spans="1:3" x14ac:dyDescent="0.2">
      <c r="A40" t="s">
        <v>233</v>
      </c>
      <c r="B40" s="2" t="s">
        <v>454</v>
      </c>
      <c r="C40">
        <v>22</v>
      </c>
    </row>
    <row r="41" spans="1:3" x14ac:dyDescent="0.2">
      <c r="A41" t="s">
        <v>233</v>
      </c>
      <c r="B41" s="2" t="s">
        <v>95</v>
      </c>
      <c r="C41">
        <v>22</v>
      </c>
    </row>
    <row r="42" spans="1:3" x14ac:dyDescent="0.2">
      <c r="A42" t="s">
        <v>233</v>
      </c>
      <c r="B42" s="2" t="s">
        <v>435</v>
      </c>
      <c r="C42">
        <v>22</v>
      </c>
    </row>
    <row r="43" spans="1:3" x14ac:dyDescent="0.2">
      <c r="A43" t="s">
        <v>233</v>
      </c>
      <c r="B43" s="2" t="s">
        <v>460</v>
      </c>
      <c r="C43">
        <v>21</v>
      </c>
    </row>
    <row r="44" spans="1:3" x14ac:dyDescent="0.2">
      <c r="A44" t="s">
        <v>233</v>
      </c>
      <c r="B44" s="2" t="s">
        <v>388</v>
      </c>
      <c r="C44">
        <v>21</v>
      </c>
    </row>
    <row r="45" spans="1:3" x14ac:dyDescent="0.2">
      <c r="A45" t="s">
        <v>233</v>
      </c>
      <c r="B45" s="2" t="s">
        <v>256</v>
      </c>
      <c r="C45">
        <v>21</v>
      </c>
    </row>
    <row r="46" spans="1:3" x14ac:dyDescent="0.2">
      <c r="A46" t="s">
        <v>233</v>
      </c>
      <c r="B46" s="2" t="s">
        <v>325</v>
      </c>
      <c r="C46">
        <v>21</v>
      </c>
    </row>
    <row r="47" spans="1:3" x14ac:dyDescent="0.2">
      <c r="A47" t="s">
        <v>233</v>
      </c>
      <c r="B47" s="2" t="s">
        <v>339</v>
      </c>
      <c r="C47">
        <v>21</v>
      </c>
    </row>
    <row r="48" spans="1:3" x14ac:dyDescent="0.2">
      <c r="A48" t="s">
        <v>233</v>
      </c>
      <c r="B48" s="2" t="s">
        <v>242</v>
      </c>
      <c r="C48">
        <v>20</v>
      </c>
    </row>
    <row r="49" spans="1:3" x14ac:dyDescent="0.2">
      <c r="A49" t="s">
        <v>233</v>
      </c>
      <c r="B49" s="2" t="s">
        <v>251</v>
      </c>
      <c r="C49">
        <v>20</v>
      </c>
    </row>
    <row r="50" spans="1:3" x14ac:dyDescent="0.2">
      <c r="A50" t="s">
        <v>233</v>
      </c>
      <c r="B50" s="2" t="s">
        <v>425</v>
      </c>
      <c r="C50">
        <v>20</v>
      </c>
    </row>
    <row r="51" spans="1:3" x14ac:dyDescent="0.2">
      <c r="A51" t="s">
        <v>233</v>
      </c>
      <c r="B51" s="2" t="s">
        <v>424</v>
      </c>
      <c r="C51">
        <v>19</v>
      </c>
    </row>
    <row r="52" spans="1:3" x14ac:dyDescent="0.2">
      <c r="A52" t="s">
        <v>233</v>
      </c>
      <c r="B52" s="2" t="s">
        <v>422</v>
      </c>
      <c r="C52">
        <v>18</v>
      </c>
    </row>
    <row r="53" spans="1:3" x14ac:dyDescent="0.2">
      <c r="A53" t="s">
        <v>233</v>
      </c>
      <c r="B53" s="2" t="s">
        <v>482</v>
      </c>
      <c r="C53">
        <v>17</v>
      </c>
    </row>
    <row r="54" spans="1:3" x14ac:dyDescent="0.2">
      <c r="A54" t="s">
        <v>233</v>
      </c>
      <c r="B54" s="2" t="s">
        <v>372</v>
      </c>
      <c r="C54">
        <v>17</v>
      </c>
    </row>
    <row r="55" spans="1:3" x14ac:dyDescent="0.2">
      <c r="A55" t="s">
        <v>233</v>
      </c>
      <c r="B55" s="2" t="s">
        <v>241</v>
      </c>
      <c r="C55">
        <v>17</v>
      </c>
    </row>
    <row r="56" spans="1:3" x14ac:dyDescent="0.2">
      <c r="A56" t="s">
        <v>233</v>
      </c>
      <c r="B56" s="2" t="s">
        <v>385</v>
      </c>
      <c r="C56">
        <v>17</v>
      </c>
    </row>
    <row r="57" spans="1:3" x14ac:dyDescent="0.2">
      <c r="A57" t="s">
        <v>233</v>
      </c>
      <c r="B57" s="2" t="s">
        <v>467</v>
      </c>
      <c r="C57">
        <v>17</v>
      </c>
    </row>
    <row r="58" spans="1:3" x14ac:dyDescent="0.2">
      <c r="A58" t="s">
        <v>233</v>
      </c>
      <c r="B58" s="2" t="s">
        <v>122</v>
      </c>
      <c r="C58">
        <v>17</v>
      </c>
    </row>
    <row r="59" spans="1:3" x14ac:dyDescent="0.2">
      <c r="A59" t="s">
        <v>233</v>
      </c>
      <c r="B59" s="2" t="s">
        <v>94</v>
      </c>
      <c r="C59">
        <v>16</v>
      </c>
    </row>
    <row r="60" spans="1:3" x14ac:dyDescent="0.2">
      <c r="A60" t="s">
        <v>233</v>
      </c>
      <c r="B60" s="2" t="s">
        <v>405</v>
      </c>
      <c r="C60">
        <v>16</v>
      </c>
    </row>
    <row r="61" spans="1:3" x14ac:dyDescent="0.2">
      <c r="A61" t="s">
        <v>233</v>
      </c>
      <c r="B61" s="2" t="s">
        <v>315</v>
      </c>
      <c r="C61">
        <v>16</v>
      </c>
    </row>
    <row r="62" spans="1:3" x14ac:dyDescent="0.2">
      <c r="A62" t="s">
        <v>233</v>
      </c>
      <c r="B62" s="2" t="s">
        <v>437</v>
      </c>
      <c r="C62">
        <v>16</v>
      </c>
    </row>
    <row r="63" spans="1:3" x14ac:dyDescent="0.2">
      <c r="A63" t="s">
        <v>233</v>
      </c>
      <c r="B63" s="2" t="s">
        <v>279</v>
      </c>
      <c r="C63">
        <v>16</v>
      </c>
    </row>
    <row r="64" spans="1:3" x14ac:dyDescent="0.2">
      <c r="A64" t="s">
        <v>233</v>
      </c>
      <c r="B64" s="2" t="s">
        <v>278</v>
      </c>
      <c r="C64">
        <v>16</v>
      </c>
    </row>
    <row r="65" spans="1:3" x14ac:dyDescent="0.2">
      <c r="A65" t="s">
        <v>233</v>
      </c>
      <c r="B65" s="2" t="s">
        <v>245</v>
      </c>
      <c r="C65">
        <v>15</v>
      </c>
    </row>
    <row r="66" spans="1:3" x14ac:dyDescent="0.2">
      <c r="A66" t="s">
        <v>233</v>
      </c>
      <c r="B66" s="2" t="s">
        <v>235</v>
      </c>
      <c r="C66">
        <v>14</v>
      </c>
    </row>
    <row r="67" spans="1:3" x14ac:dyDescent="0.2">
      <c r="A67" t="s">
        <v>233</v>
      </c>
      <c r="B67" s="2" t="s">
        <v>243</v>
      </c>
      <c r="C67">
        <v>14</v>
      </c>
    </row>
    <row r="68" spans="1:3" x14ac:dyDescent="0.2">
      <c r="A68" t="s">
        <v>233</v>
      </c>
      <c r="B68" s="2" t="s">
        <v>453</v>
      </c>
      <c r="C68">
        <v>14</v>
      </c>
    </row>
    <row r="69" spans="1:3" x14ac:dyDescent="0.2">
      <c r="A69" t="s">
        <v>233</v>
      </c>
      <c r="B69" s="2" t="s">
        <v>259</v>
      </c>
      <c r="C69">
        <v>14</v>
      </c>
    </row>
    <row r="70" spans="1:3" x14ac:dyDescent="0.2">
      <c r="A70" t="s">
        <v>233</v>
      </c>
      <c r="B70" s="2" t="s">
        <v>127</v>
      </c>
      <c r="C70">
        <v>14</v>
      </c>
    </row>
    <row r="71" spans="1:3" x14ac:dyDescent="0.2">
      <c r="A71" t="s">
        <v>233</v>
      </c>
      <c r="B71" s="2" t="s">
        <v>236</v>
      </c>
      <c r="C71">
        <v>13</v>
      </c>
    </row>
    <row r="72" spans="1:3" x14ac:dyDescent="0.2">
      <c r="A72" t="s">
        <v>233</v>
      </c>
      <c r="B72" s="2" t="s">
        <v>475</v>
      </c>
      <c r="C72">
        <v>13</v>
      </c>
    </row>
    <row r="73" spans="1:3" x14ac:dyDescent="0.2">
      <c r="A73" t="s">
        <v>233</v>
      </c>
      <c r="B73" s="2" t="s">
        <v>400</v>
      </c>
      <c r="C73">
        <v>13</v>
      </c>
    </row>
    <row r="74" spans="1:3" x14ac:dyDescent="0.2">
      <c r="A74" t="s">
        <v>233</v>
      </c>
      <c r="B74" s="2" t="s">
        <v>288</v>
      </c>
      <c r="C74">
        <v>12</v>
      </c>
    </row>
    <row r="75" spans="1:3" x14ac:dyDescent="0.2">
      <c r="A75" t="s">
        <v>233</v>
      </c>
      <c r="B75" s="2" t="s">
        <v>411</v>
      </c>
      <c r="C75">
        <v>12</v>
      </c>
    </row>
    <row r="76" spans="1:3" x14ac:dyDescent="0.2">
      <c r="A76" t="s">
        <v>233</v>
      </c>
      <c r="B76" s="2" t="s">
        <v>380</v>
      </c>
      <c r="C76">
        <v>12</v>
      </c>
    </row>
    <row r="77" spans="1:3" x14ac:dyDescent="0.2">
      <c r="A77" t="s">
        <v>233</v>
      </c>
      <c r="B77" s="2" t="s">
        <v>356</v>
      </c>
      <c r="C77">
        <v>12</v>
      </c>
    </row>
    <row r="78" spans="1:3" x14ac:dyDescent="0.2">
      <c r="A78" t="s">
        <v>233</v>
      </c>
      <c r="B78" s="2" t="s">
        <v>75</v>
      </c>
      <c r="C78">
        <v>11</v>
      </c>
    </row>
    <row r="79" spans="1:3" x14ac:dyDescent="0.2">
      <c r="A79" t="s">
        <v>233</v>
      </c>
      <c r="B79" s="2" t="s">
        <v>483</v>
      </c>
      <c r="C79">
        <v>11</v>
      </c>
    </row>
    <row r="80" spans="1:3" x14ac:dyDescent="0.2">
      <c r="A80" t="s">
        <v>233</v>
      </c>
      <c r="B80" s="2" t="s">
        <v>442</v>
      </c>
      <c r="C80">
        <v>11</v>
      </c>
    </row>
    <row r="81" spans="1:3" x14ac:dyDescent="0.2">
      <c r="A81" t="s">
        <v>233</v>
      </c>
      <c r="B81" s="2" t="s">
        <v>466</v>
      </c>
      <c r="C81">
        <v>11</v>
      </c>
    </row>
    <row r="82" spans="1:3" x14ac:dyDescent="0.2">
      <c r="A82" t="s">
        <v>233</v>
      </c>
      <c r="B82" s="2" t="s">
        <v>376</v>
      </c>
      <c r="C82">
        <v>11</v>
      </c>
    </row>
    <row r="83" spans="1:3" x14ac:dyDescent="0.2">
      <c r="A83" t="s">
        <v>233</v>
      </c>
      <c r="B83" s="2" t="s">
        <v>351</v>
      </c>
      <c r="C83">
        <v>10</v>
      </c>
    </row>
    <row r="84" spans="1:3" x14ac:dyDescent="0.2">
      <c r="A84" t="s">
        <v>233</v>
      </c>
      <c r="B84" s="2" t="s">
        <v>368</v>
      </c>
      <c r="C84">
        <v>10</v>
      </c>
    </row>
    <row r="85" spans="1:3" x14ac:dyDescent="0.2">
      <c r="A85" t="s">
        <v>233</v>
      </c>
      <c r="B85" s="2" t="s">
        <v>262</v>
      </c>
      <c r="C85">
        <v>10</v>
      </c>
    </row>
    <row r="86" spans="1:3" x14ac:dyDescent="0.2">
      <c r="A86" t="s">
        <v>233</v>
      </c>
      <c r="B86" s="2" t="s">
        <v>484</v>
      </c>
      <c r="C86">
        <v>10</v>
      </c>
    </row>
    <row r="87" spans="1:3" x14ac:dyDescent="0.2">
      <c r="A87" t="s">
        <v>233</v>
      </c>
      <c r="B87" s="2" t="s">
        <v>382</v>
      </c>
      <c r="C87">
        <v>10</v>
      </c>
    </row>
    <row r="88" spans="1:3" x14ac:dyDescent="0.2">
      <c r="A88" t="s">
        <v>233</v>
      </c>
      <c r="B88" s="2" t="s">
        <v>381</v>
      </c>
      <c r="C88">
        <v>10</v>
      </c>
    </row>
    <row r="89" spans="1:3" x14ac:dyDescent="0.2">
      <c r="A89" t="s">
        <v>233</v>
      </c>
      <c r="B89" s="2" t="s">
        <v>314</v>
      </c>
      <c r="C89">
        <v>10</v>
      </c>
    </row>
    <row r="90" spans="1:3" x14ac:dyDescent="0.2">
      <c r="A90" t="s">
        <v>233</v>
      </c>
      <c r="B90" s="2" t="s">
        <v>391</v>
      </c>
      <c r="C90">
        <v>10</v>
      </c>
    </row>
    <row r="91" spans="1:3" x14ac:dyDescent="0.2">
      <c r="A91" t="s">
        <v>233</v>
      </c>
      <c r="B91" s="2" t="s">
        <v>342</v>
      </c>
      <c r="C91">
        <v>10</v>
      </c>
    </row>
    <row r="92" spans="1:3" x14ac:dyDescent="0.2">
      <c r="A92" t="s">
        <v>233</v>
      </c>
      <c r="B92" s="2" t="s">
        <v>402</v>
      </c>
      <c r="C92">
        <v>10</v>
      </c>
    </row>
    <row r="93" spans="1:3" x14ac:dyDescent="0.2">
      <c r="A93" t="s">
        <v>233</v>
      </c>
      <c r="B93" s="2" t="s">
        <v>480</v>
      </c>
      <c r="C93">
        <v>9</v>
      </c>
    </row>
    <row r="94" spans="1:3" x14ac:dyDescent="0.2">
      <c r="A94" t="s">
        <v>233</v>
      </c>
      <c r="B94" s="2" t="s">
        <v>296</v>
      </c>
      <c r="C94">
        <v>9</v>
      </c>
    </row>
    <row r="95" spans="1:3" x14ac:dyDescent="0.2">
      <c r="A95" t="s">
        <v>233</v>
      </c>
      <c r="B95" s="2" t="s">
        <v>431</v>
      </c>
      <c r="C95">
        <v>9</v>
      </c>
    </row>
    <row r="96" spans="1:3" x14ac:dyDescent="0.2">
      <c r="A96" t="s">
        <v>233</v>
      </c>
      <c r="B96" s="2" t="s">
        <v>346</v>
      </c>
      <c r="C96">
        <v>9</v>
      </c>
    </row>
    <row r="97" spans="1:3" x14ac:dyDescent="0.2">
      <c r="A97" t="s">
        <v>233</v>
      </c>
      <c r="B97" s="2" t="s">
        <v>459</v>
      </c>
      <c r="C97">
        <v>9</v>
      </c>
    </row>
    <row r="98" spans="1:3" x14ac:dyDescent="0.2">
      <c r="A98" t="s">
        <v>233</v>
      </c>
      <c r="B98" s="2" t="s">
        <v>100</v>
      </c>
      <c r="C98">
        <v>9</v>
      </c>
    </row>
    <row r="99" spans="1:3" x14ac:dyDescent="0.2">
      <c r="A99" t="s">
        <v>233</v>
      </c>
      <c r="B99" s="2" t="s">
        <v>394</v>
      </c>
      <c r="C99">
        <v>9</v>
      </c>
    </row>
    <row r="100" spans="1:3" x14ac:dyDescent="0.2">
      <c r="A100" t="s">
        <v>233</v>
      </c>
      <c r="B100" s="2" t="s">
        <v>253</v>
      </c>
      <c r="C100">
        <v>9</v>
      </c>
    </row>
    <row r="101" spans="1:3" x14ac:dyDescent="0.2">
      <c r="A101" t="s">
        <v>233</v>
      </c>
      <c r="B101" s="2" t="s">
        <v>291</v>
      </c>
      <c r="C101">
        <v>9</v>
      </c>
    </row>
    <row r="102" spans="1:3" x14ac:dyDescent="0.2">
      <c r="A102" t="s">
        <v>233</v>
      </c>
      <c r="B102" s="2" t="s">
        <v>257</v>
      </c>
      <c r="C102">
        <v>9</v>
      </c>
    </row>
    <row r="103" spans="1:3" x14ac:dyDescent="0.2">
      <c r="A103" t="s">
        <v>233</v>
      </c>
      <c r="B103" s="2" t="s">
        <v>491</v>
      </c>
      <c r="C103">
        <v>8</v>
      </c>
    </row>
    <row r="104" spans="1:3" x14ac:dyDescent="0.2">
      <c r="A104" t="s">
        <v>233</v>
      </c>
      <c r="B104" s="2" t="s">
        <v>421</v>
      </c>
      <c r="C104">
        <v>8</v>
      </c>
    </row>
    <row r="105" spans="1:3" x14ac:dyDescent="0.2">
      <c r="A105" t="s">
        <v>233</v>
      </c>
      <c r="B105" s="2" t="s">
        <v>430</v>
      </c>
      <c r="C105">
        <v>8</v>
      </c>
    </row>
    <row r="106" spans="1:3" x14ac:dyDescent="0.2">
      <c r="A106" t="s">
        <v>233</v>
      </c>
      <c r="B106" s="2" t="s">
        <v>362</v>
      </c>
      <c r="C106">
        <v>8</v>
      </c>
    </row>
    <row r="107" spans="1:3" x14ac:dyDescent="0.2">
      <c r="A107" t="s">
        <v>233</v>
      </c>
      <c r="B107" s="2" t="s">
        <v>318</v>
      </c>
      <c r="C107">
        <v>8</v>
      </c>
    </row>
    <row r="108" spans="1:3" x14ac:dyDescent="0.2">
      <c r="A108" t="s">
        <v>233</v>
      </c>
      <c r="B108" s="2" t="s">
        <v>444</v>
      </c>
      <c r="C108">
        <v>8</v>
      </c>
    </row>
    <row r="109" spans="1:3" x14ac:dyDescent="0.2">
      <c r="A109" t="s">
        <v>233</v>
      </c>
      <c r="B109" s="2" t="s">
        <v>464</v>
      </c>
      <c r="C109">
        <v>8</v>
      </c>
    </row>
    <row r="110" spans="1:3" x14ac:dyDescent="0.2">
      <c r="A110" t="s">
        <v>233</v>
      </c>
      <c r="B110" s="2" t="s">
        <v>317</v>
      </c>
      <c r="C110">
        <v>8</v>
      </c>
    </row>
    <row r="111" spans="1:3" x14ac:dyDescent="0.2">
      <c r="A111" t="s">
        <v>233</v>
      </c>
      <c r="B111" s="2" t="s">
        <v>389</v>
      </c>
      <c r="C111">
        <v>8</v>
      </c>
    </row>
    <row r="112" spans="1:3" x14ac:dyDescent="0.2">
      <c r="A112" t="s">
        <v>233</v>
      </c>
      <c r="B112" s="2" t="s">
        <v>335</v>
      </c>
      <c r="C112">
        <v>8</v>
      </c>
    </row>
    <row r="113" spans="1:3" x14ac:dyDescent="0.2">
      <c r="A113" t="s">
        <v>233</v>
      </c>
      <c r="B113" s="2" t="s">
        <v>433</v>
      </c>
      <c r="C113">
        <v>7</v>
      </c>
    </row>
    <row r="114" spans="1:3" x14ac:dyDescent="0.2">
      <c r="A114" t="s">
        <v>233</v>
      </c>
      <c r="B114" s="2" t="s">
        <v>247</v>
      </c>
      <c r="C114">
        <v>7</v>
      </c>
    </row>
    <row r="115" spans="1:3" x14ac:dyDescent="0.2">
      <c r="A115" t="s">
        <v>233</v>
      </c>
      <c r="B115" s="2" t="s">
        <v>397</v>
      </c>
      <c r="C115">
        <v>7</v>
      </c>
    </row>
    <row r="116" spans="1:3" x14ac:dyDescent="0.2">
      <c r="A116" t="s">
        <v>233</v>
      </c>
      <c r="B116" s="2" t="s">
        <v>458</v>
      </c>
      <c r="C116">
        <v>7</v>
      </c>
    </row>
    <row r="117" spans="1:3" x14ac:dyDescent="0.2">
      <c r="A117" t="s">
        <v>233</v>
      </c>
      <c r="B117" s="2" t="s">
        <v>101</v>
      </c>
      <c r="C117">
        <v>7</v>
      </c>
    </row>
    <row r="118" spans="1:3" x14ac:dyDescent="0.2">
      <c r="A118" t="s">
        <v>233</v>
      </c>
      <c r="B118" s="2" t="s">
        <v>265</v>
      </c>
      <c r="C118">
        <v>7</v>
      </c>
    </row>
    <row r="119" spans="1:3" x14ac:dyDescent="0.2">
      <c r="A119" t="s">
        <v>233</v>
      </c>
      <c r="B119" s="2" t="s">
        <v>392</v>
      </c>
      <c r="C119">
        <v>7</v>
      </c>
    </row>
    <row r="120" spans="1:3" x14ac:dyDescent="0.2">
      <c r="A120" t="s">
        <v>233</v>
      </c>
      <c r="B120" s="2" t="s">
        <v>406</v>
      </c>
      <c r="C120">
        <v>7</v>
      </c>
    </row>
    <row r="121" spans="1:3" x14ac:dyDescent="0.2">
      <c r="A121" t="s">
        <v>233</v>
      </c>
      <c r="B121" s="2" t="s">
        <v>357</v>
      </c>
      <c r="C121">
        <v>7</v>
      </c>
    </row>
    <row r="122" spans="1:3" x14ac:dyDescent="0.2">
      <c r="A122" t="s">
        <v>233</v>
      </c>
      <c r="B122" s="2" t="s">
        <v>320</v>
      </c>
      <c r="C122">
        <v>6</v>
      </c>
    </row>
    <row r="123" spans="1:3" x14ac:dyDescent="0.2">
      <c r="A123" t="s">
        <v>233</v>
      </c>
      <c r="B123" s="2" t="s">
        <v>295</v>
      </c>
      <c r="C123">
        <v>6</v>
      </c>
    </row>
    <row r="124" spans="1:3" x14ac:dyDescent="0.2">
      <c r="A124" t="s">
        <v>233</v>
      </c>
      <c r="B124" s="2" t="s">
        <v>434</v>
      </c>
      <c r="C124">
        <v>6</v>
      </c>
    </row>
    <row r="125" spans="1:3" x14ac:dyDescent="0.2">
      <c r="A125" t="s">
        <v>233</v>
      </c>
      <c r="B125" s="2" t="s">
        <v>432</v>
      </c>
      <c r="C125">
        <v>6</v>
      </c>
    </row>
    <row r="126" spans="1:3" x14ac:dyDescent="0.2">
      <c r="A126" t="s">
        <v>233</v>
      </c>
      <c r="B126" s="2" t="s">
        <v>417</v>
      </c>
      <c r="C126">
        <v>6</v>
      </c>
    </row>
    <row r="127" spans="1:3" x14ac:dyDescent="0.2">
      <c r="A127" t="s">
        <v>233</v>
      </c>
      <c r="B127" s="2" t="s">
        <v>313</v>
      </c>
      <c r="C127">
        <v>6</v>
      </c>
    </row>
    <row r="128" spans="1:3" x14ac:dyDescent="0.2">
      <c r="A128" t="s">
        <v>233</v>
      </c>
      <c r="B128" s="2" t="s">
        <v>252</v>
      </c>
      <c r="C128">
        <v>6</v>
      </c>
    </row>
    <row r="129" spans="1:3" x14ac:dyDescent="0.2">
      <c r="A129" t="s">
        <v>233</v>
      </c>
      <c r="B129" s="2" t="s">
        <v>336</v>
      </c>
      <c r="C129">
        <v>6</v>
      </c>
    </row>
    <row r="130" spans="1:3" x14ac:dyDescent="0.2">
      <c r="A130" t="s">
        <v>233</v>
      </c>
      <c r="B130" s="2" t="s">
        <v>384</v>
      </c>
      <c r="C130">
        <v>6</v>
      </c>
    </row>
    <row r="131" spans="1:3" x14ac:dyDescent="0.2">
      <c r="A131" t="s">
        <v>233</v>
      </c>
      <c r="B131" s="2" t="s">
        <v>264</v>
      </c>
      <c r="C131">
        <v>6</v>
      </c>
    </row>
    <row r="132" spans="1:3" x14ac:dyDescent="0.2">
      <c r="A132" t="s">
        <v>233</v>
      </c>
      <c r="B132" s="2" t="s">
        <v>414</v>
      </c>
      <c r="C132">
        <v>6</v>
      </c>
    </row>
    <row r="133" spans="1:3" x14ac:dyDescent="0.2">
      <c r="A133" t="s">
        <v>233</v>
      </c>
      <c r="B133" s="2" t="s">
        <v>423</v>
      </c>
      <c r="C133">
        <v>6</v>
      </c>
    </row>
    <row r="134" spans="1:3" x14ac:dyDescent="0.2">
      <c r="A134" t="s">
        <v>233</v>
      </c>
      <c r="B134" s="2" t="s">
        <v>375</v>
      </c>
      <c r="C134">
        <v>6</v>
      </c>
    </row>
    <row r="135" spans="1:3" x14ac:dyDescent="0.2">
      <c r="A135" t="s">
        <v>233</v>
      </c>
      <c r="B135" s="2" t="s">
        <v>319</v>
      </c>
      <c r="C135">
        <v>5</v>
      </c>
    </row>
    <row r="136" spans="1:3" x14ac:dyDescent="0.2">
      <c r="A136" t="s">
        <v>233</v>
      </c>
      <c r="B136" s="2" t="s">
        <v>479</v>
      </c>
      <c r="C136">
        <v>5</v>
      </c>
    </row>
    <row r="137" spans="1:3" x14ac:dyDescent="0.2">
      <c r="A137" t="s">
        <v>233</v>
      </c>
      <c r="B137" s="2" t="s">
        <v>413</v>
      </c>
      <c r="C137">
        <v>5</v>
      </c>
    </row>
    <row r="138" spans="1:3" x14ac:dyDescent="0.2">
      <c r="A138" t="s">
        <v>233</v>
      </c>
      <c r="B138" s="2" t="s">
        <v>487</v>
      </c>
      <c r="C138">
        <v>5</v>
      </c>
    </row>
    <row r="139" spans="1:3" x14ac:dyDescent="0.2">
      <c r="A139" t="s">
        <v>233</v>
      </c>
      <c r="B139" s="2" t="s">
        <v>274</v>
      </c>
      <c r="C139">
        <v>5</v>
      </c>
    </row>
    <row r="140" spans="1:3" x14ac:dyDescent="0.2">
      <c r="A140" t="s">
        <v>233</v>
      </c>
      <c r="B140" s="2" t="s">
        <v>248</v>
      </c>
      <c r="C140">
        <v>5</v>
      </c>
    </row>
    <row r="141" spans="1:3" x14ac:dyDescent="0.2">
      <c r="A141" t="s">
        <v>233</v>
      </c>
      <c r="B141" s="2" t="s">
        <v>99</v>
      </c>
      <c r="C141">
        <v>5</v>
      </c>
    </row>
    <row r="142" spans="1:3" x14ac:dyDescent="0.2">
      <c r="A142" t="s">
        <v>233</v>
      </c>
      <c r="B142" s="2" t="s">
        <v>451</v>
      </c>
      <c r="C142">
        <v>5</v>
      </c>
    </row>
    <row r="143" spans="1:3" x14ac:dyDescent="0.2">
      <c r="A143" t="s">
        <v>233</v>
      </c>
      <c r="B143" s="2" t="s">
        <v>403</v>
      </c>
      <c r="C143">
        <v>5</v>
      </c>
    </row>
    <row r="144" spans="1:3" x14ac:dyDescent="0.2">
      <c r="A144" t="s">
        <v>233</v>
      </c>
      <c r="B144" s="2" t="s">
        <v>268</v>
      </c>
      <c r="C144">
        <v>5</v>
      </c>
    </row>
    <row r="145" spans="1:3" x14ac:dyDescent="0.2">
      <c r="A145" t="s">
        <v>233</v>
      </c>
      <c r="B145" s="2" t="s">
        <v>108</v>
      </c>
      <c r="C145">
        <v>5</v>
      </c>
    </row>
    <row r="146" spans="1:3" x14ac:dyDescent="0.2">
      <c r="A146" t="s">
        <v>233</v>
      </c>
      <c r="B146" s="2" t="s">
        <v>316</v>
      </c>
      <c r="C146">
        <v>5</v>
      </c>
    </row>
    <row r="147" spans="1:3" x14ac:dyDescent="0.2">
      <c r="A147" t="s">
        <v>233</v>
      </c>
      <c r="B147" s="2" t="s">
        <v>331</v>
      </c>
      <c r="C147">
        <v>5</v>
      </c>
    </row>
    <row r="148" spans="1:3" x14ac:dyDescent="0.2">
      <c r="A148" t="s">
        <v>233</v>
      </c>
      <c r="B148" s="2" t="s">
        <v>273</v>
      </c>
      <c r="C148">
        <v>5</v>
      </c>
    </row>
    <row r="149" spans="1:3" x14ac:dyDescent="0.2">
      <c r="A149" t="s">
        <v>233</v>
      </c>
      <c r="B149" s="2" t="s">
        <v>254</v>
      </c>
      <c r="C149">
        <v>5</v>
      </c>
    </row>
    <row r="150" spans="1:3" x14ac:dyDescent="0.2">
      <c r="A150" t="s">
        <v>233</v>
      </c>
      <c r="B150" s="2" t="s">
        <v>378</v>
      </c>
      <c r="C150">
        <v>5</v>
      </c>
    </row>
    <row r="151" spans="1:3" x14ac:dyDescent="0.2">
      <c r="A151" t="s">
        <v>233</v>
      </c>
      <c r="B151" s="2" t="s">
        <v>340</v>
      </c>
      <c r="C151">
        <v>5</v>
      </c>
    </row>
    <row r="152" spans="1:3" x14ac:dyDescent="0.2">
      <c r="A152" t="s">
        <v>233</v>
      </c>
      <c r="B152" s="2" t="s">
        <v>401</v>
      </c>
      <c r="C152">
        <v>5</v>
      </c>
    </row>
    <row r="153" spans="1:3" x14ac:dyDescent="0.2">
      <c r="A153" t="s">
        <v>233</v>
      </c>
      <c r="B153" s="2" t="s">
        <v>321</v>
      </c>
      <c r="C153">
        <v>4</v>
      </c>
    </row>
    <row r="154" spans="1:3" x14ac:dyDescent="0.2">
      <c r="A154" t="s">
        <v>233</v>
      </c>
      <c r="B154" s="2" t="s">
        <v>275</v>
      </c>
      <c r="C154">
        <v>4</v>
      </c>
    </row>
    <row r="155" spans="1:3" x14ac:dyDescent="0.2">
      <c r="A155" t="s">
        <v>233</v>
      </c>
      <c r="B155" s="2" t="s">
        <v>374</v>
      </c>
      <c r="C155">
        <v>4</v>
      </c>
    </row>
    <row r="156" spans="1:3" x14ac:dyDescent="0.2">
      <c r="A156" t="s">
        <v>233</v>
      </c>
      <c r="B156" s="2" t="s">
        <v>363</v>
      </c>
      <c r="C156">
        <v>4</v>
      </c>
    </row>
    <row r="157" spans="1:3" x14ac:dyDescent="0.2">
      <c r="A157" t="s">
        <v>233</v>
      </c>
      <c r="B157" s="2" t="s">
        <v>88</v>
      </c>
      <c r="C157">
        <v>4</v>
      </c>
    </row>
    <row r="158" spans="1:3" x14ac:dyDescent="0.2">
      <c r="A158" t="s">
        <v>233</v>
      </c>
      <c r="B158" s="2" t="s">
        <v>250</v>
      </c>
      <c r="C158">
        <v>4</v>
      </c>
    </row>
    <row r="159" spans="1:3" x14ac:dyDescent="0.2">
      <c r="A159" t="s">
        <v>233</v>
      </c>
      <c r="B159" s="2" t="s">
        <v>445</v>
      </c>
      <c r="C159">
        <v>4</v>
      </c>
    </row>
    <row r="160" spans="1:3" x14ac:dyDescent="0.2">
      <c r="A160" t="s">
        <v>233</v>
      </c>
      <c r="B160" s="2" t="s">
        <v>462</v>
      </c>
      <c r="C160">
        <v>4</v>
      </c>
    </row>
    <row r="161" spans="1:3" x14ac:dyDescent="0.2">
      <c r="A161" t="s">
        <v>233</v>
      </c>
      <c r="B161" s="2" t="s">
        <v>332</v>
      </c>
      <c r="C161">
        <v>4</v>
      </c>
    </row>
    <row r="162" spans="1:3" x14ac:dyDescent="0.2">
      <c r="A162" t="s">
        <v>233</v>
      </c>
      <c r="B162" s="2" t="s">
        <v>345</v>
      </c>
      <c r="C162">
        <v>4</v>
      </c>
    </row>
    <row r="163" spans="1:3" x14ac:dyDescent="0.2">
      <c r="A163" t="s">
        <v>233</v>
      </c>
      <c r="B163" s="2" t="s">
        <v>244</v>
      </c>
      <c r="C163">
        <v>4</v>
      </c>
    </row>
    <row r="164" spans="1:3" x14ac:dyDescent="0.2">
      <c r="A164" t="s">
        <v>233</v>
      </c>
      <c r="B164" s="2" t="s">
        <v>311</v>
      </c>
      <c r="C164">
        <v>4</v>
      </c>
    </row>
    <row r="165" spans="1:3" x14ac:dyDescent="0.2">
      <c r="A165" t="s">
        <v>233</v>
      </c>
      <c r="B165" s="2" t="s">
        <v>494</v>
      </c>
      <c r="C165">
        <v>4</v>
      </c>
    </row>
    <row r="166" spans="1:3" x14ac:dyDescent="0.2">
      <c r="A166" t="s">
        <v>233</v>
      </c>
      <c r="B166" s="2" t="s">
        <v>427</v>
      </c>
      <c r="C166">
        <v>4</v>
      </c>
    </row>
    <row r="167" spans="1:3" x14ac:dyDescent="0.2">
      <c r="A167" t="s">
        <v>233</v>
      </c>
      <c r="B167" s="2" t="s">
        <v>399</v>
      </c>
      <c r="C167">
        <v>4</v>
      </c>
    </row>
    <row r="168" spans="1:3" x14ac:dyDescent="0.2">
      <c r="A168" t="s">
        <v>233</v>
      </c>
      <c r="B168" s="2" t="s">
        <v>477</v>
      </c>
      <c r="C168">
        <v>3</v>
      </c>
    </row>
    <row r="169" spans="1:3" x14ac:dyDescent="0.2">
      <c r="A169" t="s">
        <v>233</v>
      </c>
      <c r="B169" s="2" t="s">
        <v>428</v>
      </c>
      <c r="C169">
        <v>3</v>
      </c>
    </row>
    <row r="170" spans="1:3" x14ac:dyDescent="0.2">
      <c r="A170" t="s">
        <v>233</v>
      </c>
      <c r="B170" s="2" t="s">
        <v>471</v>
      </c>
      <c r="C170">
        <v>3</v>
      </c>
    </row>
    <row r="171" spans="1:3" x14ac:dyDescent="0.2">
      <c r="A171" t="s">
        <v>233</v>
      </c>
      <c r="B171" s="2" t="s">
        <v>490</v>
      </c>
      <c r="C171">
        <v>3</v>
      </c>
    </row>
    <row r="172" spans="1:3" x14ac:dyDescent="0.2">
      <c r="A172" t="s">
        <v>233</v>
      </c>
      <c r="B172" s="2" t="s">
        <v>293</v>
      </c>
      <c r="C172">
        <v>3</v>
      </c>
    </row>
    <row r="173" spans="1:3" x14ac:dyDescent="0.2">
      <c r="A173" t="s">
        <v>233</v>
      </c>
      <c r="B173" s="2" t="s">
        <v>379</v>
      </c>
      <c r="C173">
        <v>3</v>
      </c>
    </row>
    <row r="174" spans="1:3" x14ac:dyDescent="0.2">
      <c r="A174" t="s">
        <v>233</v>
      </c>
      <c r="B174" s="2" t="s">
        <v>369</v>
      </c>
      <c r="C174">
        <v>3</v>
      </c>
    </row>
    <row r="175" spans="1:3" x14ac:dyDescent="0.2">
      <c r="A175" t="s">
        <v>233</v>
      </c>
      <c r="B175" s="2" t="s">
        <v>353</v>
      </c>
      <c r="C175">
        <v>3</v>
      </c>
    </row>
    <row r="176" spans="1:3" x14ac:dyDescent="0.2">
      <c r="A176" t="s">
        <v>233</v>
      </c>
      <c r="B176" s="2" t="s">
        <v>455</v>
      </c>
      <c r="C176">
        <v>3</v>
      </c>
    </row>
    <row r="177" spans="1:3" x14ac:dyDescent="0.2">
      <c r="A177" t="s">
        <v>233</v>
      </c>
      <c r="B177" s="2" t="s">
        <v>456</v>
      </c>
      <c r="C177">
        <v>3</v>
      </c>
    </row>
    <row r="178" spans="1:3" x14ac:dyDescent="0.2">
      <c r="A178" t="s">
        <v>233</v>
      </c>
      <c r="B178" s="2" t="s">
        <v>284</v>
      </c>
      <c r="C178">
        <v>3</v>
      </c>
    </row>
    <row r="179" spans="1:3" x14ac:dyDescent="0.2">
      <c r="A179" t="s">
        <v>233</v>
      </c>
      <c r="B179" s="2" t="s">
        <v>470</v>
      </c>
      <c r="C179">
        <v>3</v>
      </c>
    </row>
    <row r="180" spans="1:3" x14ac:dyDescent="0.2">
      <c r="A180" t="s">
        <v>233</v>
      </c>
      <c r="B180" s="2" t="s">
        <v>416</v>
      </c>
      <c r="C180">
        <v>3</v>
      </c>
    </row>
    <row r="181" spans="1:3" x14ac:dyDescent="0.2">
      <c r="A181" t="s">
        <v>233</v>
      </c>
      <c r="B181" s="2" t="s">
        <v>448</v>
      </c>
      <c r="C181">
        <v>3</v>
      </c>
    </row>
    <row r="182" spans="1:3" x14ac:dyDescent="0.2">
      <c r="A182" t="s">
        <v>233</v>
      </c>
      <c r="B182" s="2" t="s">
        <v>246</v>
      </c>
      <c r="C182">
        <v>3</v>
      </c>
    </row>
    <row r="183" spans="1:3" x14ac:dyDescent="0.2">
      <c r="A183" t="s">
        <v>233</v>
      </c>
      <c r="B183" s="2" t="s">
        <v>217</v>
      </c>
      <c r="C183">
        <v>3</v>
      </c>
    </row>
    <row r="184" spans="1:3" x14ac:dyDescent="0.2">
      <c r="A184" t="s">
        <v>233</v>
      </c>
      <c r="B184" s="2" t="s">
        <v>299</v>
      </c>
      <c r="C184">
        <v>3</v>
      </c>
    </row>
    <row r="185" spans="1:3" x14ac:dyDescent="0.2">
      <c r="A185" t="s">
        <v>233</v>
      </c>
      <c r="B185" s="2" t="s">
        <v>426</v>
      </c>
      <c r="C185">
        <v>3</v>
      </c>
    </row>
    <row r="186" spans="1:3" x14ac:dyDescent="0.2">
      <c r="A186" t="s">
        <v>233</v>
      </c>
      <c r="B186" s="2" t="s">
        <v>439</v>
      </c>
      <c r="C186">
        <v>3</v>
      </c>
    </row>
    <row r="187" spans="1:3" x14ac:dyDescent="0.2">
      <c r="A187" t="s">
        <v>233</v>
      </c>
      <c r="B187" s="2" t="s">
        <v>283</v>
      </c>
      <c r="C187">
        <v>3</v>
      </c>
    </row>
    <row r="188" spans="1:3" x14ac:dyDescent="0.2">
      <c r="A188" t="s">
        <v>233</v>
      </c>
      <c r="B188" s="2" t="s">
        <v>408</v>
      </c>
      <c r="C188">
        <v>3</v>
      </c>
    </row>
    <row r="189" spans="1:3" x14ac:dyDescent="0.2">
      <c r="A189" t="s">
        <v>233</v>
      </c>
      <c r="B189" s="2" t="s">
        <v>130</v>
      </c>
      <c r="C189">
        <v>3</v>
      </c>
    </row>
    <row r="190" spans="1:3" x14ac:dyDescent="0.2">
      <c r="A190" t="s">
        <v>233</v>
      </c>
      <c r="B190" s="2" t="s">
        <v>322</v>
      </c>
      <c r="C190">
        <v>2</v>
      </c>
    </row>
    <row r="191" spans="1:3" x14ac:dyDescent="0.2">
      <c r="A191" t="s">
        <v>233</v>
      </c>
      <c r="B191" s="2" t="s">
        <v>473</v>
      </c>
      <c r="C191">
        <v>2</v>
      </c>
    </row>
    <row r="192" spans="1:3" x14ac:dyDescent="0.2">
      <c r="A192" t="s">
        <v>233</v>
      </c>
      <c r="B192" s="2" t="s">
        <v>266</v>
      </c>
      <c r="C192">
        <v>2</v>
      </c>
    </row>
    <row r="193" spans="1:3" x14ac:dyDescent="0.2">
      <c r="A193" t="s">
        <v>233</v>
      </c>
      <c r="B193" s="2" t="s">
        <v>478</v>
      </c>
      <c r="C193">
        <v>2</v>
      </c>
    </row>
    <row r="194" spans="1:3" x14ac:dyDescent="0.2">
      <c r="A194" t="s">
        <v>233</v>
      </c>
      <c r="B194" s="2" t="s">
        <v>412</v>
      </c>
      <c r="C194">
        <v>2</v>
      </c>
    </row>
    <row r="195" spans="1:3" x14ac:dyDescent="0.2">
      <c r="A195" t="s">
        <v>233</v>
      </c>
      <c r="B195" s="2" t="s">
        <v>297</v>
      </c>
      <c r="C195">
        <v>2</v>
      </c>
    </row>
    <row r="196" spans="1:3" x14ac:dyDescent="0.2">
      <c r="A196" t="s">
        <v>233</v>
      </c>
      <c r="B196" s="2" t="s">
        <v>486</v>
      </c>
      <c r="C196">
        <v>2</v>
      </c>
    </row>
    <row r="197" spans="1:3" x14ac:dyDescent="0.2">
      <c r="A197" t="s">
        <v>233</v>
      </c>
      <c r="B197" s="2" t="s">
        <v>450</v>
      </c>
      <c r="C197">
        <v>2</v>
      </c>
    </row>
    <row r="198" spans="1:3" x14ac:dyDescent="0.2">
      <c r="A198" t="s">
        <v>233</v>
      </c>
      <c r="B198" s="2" t="s">
        <v>269</v>
      </c>
      <c r="C198">
        <v>2</v>
      </c>
    </row>
    <row r="199" spans="1:3" x14ac:dyDescent="0.2">
      <c r="A199" t="s">
        <v>233</v>
      </c>
      <c r="B199" s="2" t="s">
        <v>292</v>
      </c>
      <c r="C199">
        <v>2</v>
      </c>
    </row>
    <row r="200" spans="1:3" x14ac:dyDescent="0.2">
      <c r="A200" t="s">
        <v>233</v>
      </c>
      <c r="B200" s="2" t="s">
        <v>446</v>
      </c>
      <c r="C200">
        <v>2</v>
      </c>
    </row>
    <row r="201" spans="1:3" x14ac:dyDescent="0.2">
      <c r="A201" t="s">
        <v>233</v>
      </c>
      <c r="B201" s="2" t="s">
        <v>457</v>
      </c>
      <c r="C201">
        <v>2</v>
      </c>
    </row>
    <row r="202" spans="1:3" x14ac:dyDescent="0.2">
      <c r="A202" t="s">
        <v>233</v>
      </c>
      <c r="B202" s="2" t="s">
        <v>409</v>
      </c>
      <c r="C202">
        <v>2</v>
      </c>
    </row>
    <row r="203" spans="1:3" x14ac:dyDescent="0.2">
      <c r="A203" t="s">
        <v>233</v>
      </c>
      <c r="B203" s="2" t="s">
        <v>463</v>
      </c>
      <c r="C203">
        <v>2</v>
      </c>
    </row>
    <row r="204" spans="1:3" x14ac:dyDescent="0.2">
      <c r="A204" t="s">
        <v>233</v>
      </c>
      <c r="B204" s="2" t="s">
        <v>267</v>
      </c>
      <c r="C204">
        <v>2</v>
      </c>
    </row>
    <row r="205" spans="1:3" x14ac:dyDescent="0.2">
      <c r="A205" t="s">
        <v>233</v>
      </c>
      <c r="B205" s="2" t="s">
        <v>304</v>
      </c>
      <c r="C205">
        <v>2</v>
      </c>
    </row>
    <row r="206" spans="1:3" x14ac:dyDescent="0.2">
      <c r="A206" t="s">
        <v>233</v>
      </c>
      <c r="B206" s="2" t="s">
        <v>302</v>
      </c>
      <c r="C206">
        <v>2</v>
      </c>
    </row>
    <row r="207" spans="1:3" x14ac:dyDescent="0.2">
      <c r="A207" t="s">
        <v>233</v>
      </c>
      <c r="B207" s="2" t="s">
        <v>306</v>
      </c>
      <c r="C207">
        <v>2</v>
      </c>
    </row>
    <row r="208" spans="1:3" x14ac:dyDescent="0.2">
      <c r="A208" t="s">
        <v>233</v>
      </c>
      <c r="B208" s="2" t="s">
        <v>270</v>
      </c>
      <c r="C208">
        <v>2</v>
      </c>
    </row>
    <row r="209" spans="1:3" x14ac:dyDescent="0.2">
      <c r="A209" t="s">
        <v>233</v>
      </c>
      <c r="B209" s="2" t="s">
        <v>282</v>
      </c>
      <c r="C209">
        <v>2</v>
      </c>
    </row>
    <row r="210" spans="1:3" x14ac:dyDescent="0.2">
      <c r="A210" t="s">
        <v>233</v>
      </c>
      <c r="B210" s="2" t="s">
        <v>438</v>
      </c>
      <c r="C210">
        <v>2</v>
      </c>
    </row>
    <row r="211" spans="1:3" x14ac:dyDescent="0.2">
      <c r="A211" t="s">
        <v>233</v>
      </c>
      <c r="B211" s="2" t="s">
        <v>390</v>
      </c>
      <c r="C211">
        <v>2</v>
      </c>
    </row>
    <row r="212" spans="1:3" x14ac:dyDescent="0.2">
      <c r="A212" t="s">
        <v>233</v>
      </c>
      <c r="B212" s="2" t="s">
        <v>277</v>
      </c>
      <c r="C212">
        <v>2</v>
      </c>
    </row>
    <row r="213" spans="1:3" x14ac:dyDescent="0.2">
      <c r="A213" t="s">
        <v>233</v>
      </c>
      <c r="B213" s="2" t="s">
        <v>407</v>
      </c>
      <c r="C213">
        <v>2</v>
      </c>
    </row>
    <row r="214" spans="1:3" x14ac:dyDescent="0.2">
      <c r="A214" t="s">
        <v>233</v>
      </c>
      <c r="B214" s="2" t="s">
        <v>334</v>
      </c>
      <c r="C214">
        <v>2</v>
      </c>
    </row>
    <row r="215" spans="1:3" x14ac:dyDescent="0.2">
      <c r="A215" t="s">
        <v>233</v>
      </c>
      <c r="B215" s="2" t="s">
        <v>360</v>
      </c>
      <c r="C215">
        <v>2</v>
      </c>
    </row>
    <row r="216" spans="1:3" x14ac:dyDescent="0.2">
      <c r="A216" t="s">
        <v>233</v>
      </c>
      <c r="B216" s="2" t="s">
        <v>352</v>
      </c>
      <c r="C216">
        <v>1</v>
      </c>
    </row>
    <row r="217" spans="1:3" x14ac:dyDescent="0.2">
      <c r="A217" t="s">
        <v>233</v>
      </c>
      <c r="B217" s="2" t="s">
        <v>287</v>
      </c>
      <c r="C217">
        <v>1</v>
      </c>
    </row>
    <row r="218" spans="1:3" x14ac:dyDescent="0.2">
      <c r="A218" t="s">
        <v>233</v>
      </c>
      <c r="B218" s="2" t="s">
        <v>312</v>
      </c>
      <c r="C218">
        <v>1</v>
      </c>
    </row>
    <row r="219" spans="1:3" x14ac:dyDescent="0.2">
      <c r="A219" t="s">
        <v>233</v>
      </c>
      <c r="B219" s="2" t="s">
        <v>393</v>
      </c>
      <c r="C219">
        <v>1</v>
      </c>
    </row>
    <row r="220" spans="1:3" x14ac:dyDescent="0.2">
      <c r="A220" t="s">
        <v>233</v>
      </c>
      <c r="B220" s="2" t="s">
        <v>323</v>
      </c>
      <c r="C220">
        <v>1</v>
      </c>
    </row>
    <row r="221" spans="1:3" x14ac:dyDescent="0.2">
      <c r="A221" t="s">
        <v>233</v>
      </c>
      <c r="B221" s="2" t="s">
        <v>324</v>
      </c>
      <c r="C221">
        <v>1</v>
      </c>
    </row>
    <row r="222" spans="1:3" x14ac:dyDescent="0.2">
      <c r="A222" t="s">
        <v>233</v>
      </c>
      <c r="B222" s="2" t="s">
        <v>330</v>
      </c>
      <c r="C222">
        <v>1</v>
      </c>
    </row>
    <row r="223" spans="1:3" x14ac:dyDescent="0.2">
      <c r="A223" t="s">
        <v>233</v>
      </c>
      <c r="B223" s="2" t="s">
        <v>344</v>
      </c>
      <c r="C223">
        <v>1</v>
      </c>
    </row>
    <row r="224" spans="1:3" x14ac:dyDescent="0.2">
      <c r="A224" t="s">
        <v>233</v>
      </c>
      <c r="B224" s="2" t="s">
        <v>286</v>
      </c>
      <c r="C224">
        <v>1</v>
      </c>
    </row>
    <row r="225" spans="1:3" x14ac:dyDescent="0.2">
      <c r="A225" t="s">
        <v>233</v>
      </c>
      <c r="B225" s="2" t="s">
        <v>305</v>
      </c>
      <c r="C225">
        <v>1</v>
      </c>
    </row>
    <row r="226" spans="1:3" x14ac:dyDescent="0.2">
      <c r="A226" t="s">
        <v>233</v>
      </c>
      <c r="B226" s="2" t="s">
        <v>410</v>
      </c>
      <c r="C226">
        <v>1</v>
      </c>
    </row>
    <row r="227" spans="1:3" x14ac:dyDescent="0.2">
      <c r="A227" t="s">
        <v>233</v>
      </c>
      <c r="B227" s="2" t="s">
        <v>141</v>
      </c>
      <c r="C227">
        <v>1</v>
      </c>
    </row>
    <row r="228" spans="1:3" x14ac:dyDescent="0.2">
      <c r="A228" t="s">
        <v>233</v>
      </c>
      <c r="B228" s="2" t="s">
        <v>493</v>
      </c>
      <c r="C228">
        <v>1</v>
      </c>
    </row>
    <row r="229" spans="1:3" x14ac:dyDescent="0.2">
      <c r="A229" t="s">
        <v>233</v>
      </c>
      <c r="B229" s="2" t="s">
        <v>492</v>
      </c>
      <c r="C229">
        <v>1</v>
      </c>
    </row>
    <row r="230" spans="1:3" x14ac:dyDescent="0.2">
      <c r="A230" t="s">
        <v>233</v>
      </c>
      <c r="B230" s="2" t="s">
        <v>370</v>
      </c>
      <c r="C230">
        <v>1</v>
      </c>
    </row>
    <row r="231" spans="1:3" x14ac:dyDescent="0.2">
      <c r="A231" t="s">
        <v>233</v>
      </c>
      <c r="B231" s="2" t="s">
        <v>301</v>
      </c>
      <c r="C231">
        <v>1</v>
      </c>
    </row>
    <row r="232" spans="1:3" x14ac:dyDescent="0.2">
      <c r="A232" t="s">
        <v>233</v>
      </c>
      <c r="B232" s="2" t="s">
        <v>383</v>
      </c>
      <c r="C232">
        <v>1</v>
      </c>
    </row>
    <row r="233" spans="1:3" x14ac:dyDescent="0.2">
      <c r="A233" t="s">
        <v>233</v>
      </c>
      <c r="B233" s="2" t="s">
        <v>366</v>
      </c>
      <c r="C233">
        <v>1</v>
      </c>
    </row>
    <row r="234" spans="1:3" x14ac:dyDescent="0.2">
      <c r="A234" t="s">
        <v>233</v>
      </c>
      <c r="B234" s="2" t="s">
        <v>263</v>
      </c>
      <c r="C234">
        <v>1</v>
      </c>
    </row>
    <row r="235" spans="1:3" x14ac:dyDescent="0.2">
      <c r="A235" t="s">
        <v>233</v>
      </c>
      <c r="B235" s="2" t="s">
        <v>327</v>
      </c>
      <c r="C235">
        <v>1</v>
      </c>
    </row>
    <row r="236" spans="1:3" x14ac:dyDescent="0.2">
      <c r="A236" t="s">
        <v>233</v>
      </c>
      <c r="B236" s="2" t="s">
        <v>443</v>
      </c>
      <c r="C236">
        <v>1</v>
      </c>
    </row>
    <row r="237" spans="1:3" x14ac:dyDescent="0.2">
      <c r="A237" t="s">
        <v>233</v>
      </c>
      <c r="B237" s="2" t="s">
        <v>452</v>
      </c>
      <c r="C237">
        <v>1</v>
      </c>
    </row>
    <row r="238" spans="1:3" x14ac:dyDescent="0.2">
      <c r="A238" t="s">
        <v>233</v>
      </c>
      <c r="B238" s="2" t="s">
        <v>249</v>
      </c>
      <c r="C238">
        <v>1</v>
      </c>
    </row>
    <row r="239" spans="1:3" x14ac:dyDescent="0.2">
      <c r="A239" t="s">
        <v>233</v>
      </c>
      <c r="B239" s="2" t="s">
        <v>240</v>
      </c>
      <c r="C239">
        <v>1</v>
      </c>
    </row>
    <row r="240" spans="1:3" x14ac:dyDescent="0.2">
      <c r="A240" t="s">
        <v>233</v>
      </c>
      <c r="B240" s="2" t="s">
        <v>348</v>
      </c>
      <c r="C240">
        <v>1</v>
      </c>
    </row>
    <row r="241" spans="1:3" x14ac:dyDescent="0.2">
      <c r="A241" t="s">
        <v>233</v>
      </c>
      <c r="B241" s="2" t="s">
        <v>404</v>
      </c>
      <c r="C241">
        <v>1</v>
      </c>
    </row>
    <row r="242" spans="1:3" x14ac:dyDescent="0.2">
      <c r="A242" t="s">
        <v>233</v>
      </c>
      <c r="B242" s="2" t="s">
        <v>386</v>
      </c>
      <c r="C242">
        <v>1</v>
      </c>
    </row>
    <row r="243" spans="1:3" x14ac:dyDescent="0.2">
      <c r="A243" t="s">
        <v>233</v>
      </c>
      <c r="B243" s="2" t="s">
        <v>347</v>
      </c>
      <c r="C243">
        <v>1</v>
      </c>
    </row>
    <row r="244" spans="1:3" x14ac:dyDescent="0.2">
      <c r="A244" t="s">
        <v>233</v>
      </c>
      <c r="B244" s="2" t="s">
        <v>449</v>
      </c>
      <c r="C244">
        <v>1</v>
      </c>
    </row>
    <row r="245" spans="1:3" x14ac:dyDescent="0.2">
      <c r="A245" t="s">
        <v>233</v>
      </c>
      <c r="B245" s="2" t="s">
        <v>354</v>
      </c>
      <c r="C245">
        <v>1</v>
      </c>
    </row>
    <row r="246" spans="1:3" x14ac:dyDescent="0.2">
      <c r="A246" t="s">
        <v>233</v>
      </c>
      <c r="B246" s="2" t="s">
        <v>349</v>
      </c>
      <c r="C246">
        <v>1</v>
      </c>
    </row>
    <row r="247" spans="1:3" x14ac:dyDescent="0.2">
      <c r="A247" t="s">
        <v>233</v>
      </c>
      <c r="B247" s="2" t="s">
        <v>343</v>
      </c>
      <c r="C247">
        <v>1</v>
      </c>
    </row>
    <row r="248" spans="1:3" x14ac:dyDescent="0.2">
      <c r="A248" t="s">
        <v>233</v>
      </c>
      <c r="B248" s="2" t="s">
        <v>373</v>
      </c>
      <c r="C248">
        <v>1</v>
      </c>
    </row>
    <row r="249" spans="1:3" x14ac:dyDescent="0.2">
      <c r="A249" t="s">
        <v>233</v>
      </c>
      <c r="B249" s="2" t="s">
        <v>276</v>
      </c>
      <c r="C249">
        <v>1</v>
      </c>
    </row>
    <row r="250" spans="1:3" x14ac:dyDescent="0.2">
      <c r="A250" t="s">
        <v>233</v>
      </c>
      <c r="B250" s="2" t="s">
        <v>441</v>
      </c>
      <c r="C250">
        <v>1</v>
      </c>
    </row>
    <row r="251" spans="1:3" x14ac:dyDescent="0.2">
      <c r="A251" t="s">
        <v>233</v>
      </c>
      <c r="B251" s="2" t="s">
        <v>135</v>
      </c>
      <c r="C251">
        <v>1</v>
      </c>
    </row>
    <row r="252" spans="1:3" x14ac:dyDescent="0.2">
      <c r="A252" t="s">
        <v>233</v>
      </c>
      <c r="B252" s="2" t="s">
        <v>395</v>
      </c>
      <c r="C252">
        <v>1</v>
      </c>
    </row>
    <row r="253" spans="1:3" x14ac:dyDescent="0.2">
      <c r="A253" t="s">
        <v>233</v>
      </c>
      <c r="B253" s="2" t="s">
        <v>371</v>
      </c>
      <c r="C253">
        <v>1</v>
      </c>
    </row>
    <row r="254" spans="1:3" x14ac:dyDescent="0.2">
      <c r="A254" t="s">
        <v>233</v>
      </c>
      <c r="B254" s="2" t="s">
        <v>468</v>
      </c>
      <c r="C254">
        <v>1</v>
      </c>
    </row>
    <row r="255" spans="1:3" x14ac:dyDescent="0.2">
      <c r="A255" t="s">
        <v>233</v>
      </c>
      <c r="B255" s="2" t="s">
        <v>350</v>
      </c>
      <c r="C255">
        <v>1</v>
      </c>
    </row>
    <row r="256" spans="1:3" x14ac:dyDescent="0.2">
      <c r="A256" t="s">
        <v>233</v>
      </c>
      <c r="B256" s="2" t="s">
        <v>328</v>
      </c>
      <c r="C256">
        <v>1</v>
      </c>
    </row>
    <row r="257" spans="1:3" x14ac:dyDescent="0.2">
      <c r="A257" t="s">
        <v>233</v>
      </c>
      <c r="B257" s="2" t="s">
        <v>329</v>
      </c>
      <c r="C257">
        <v>1</v>
      </c>
    </row>
    <row r="258" spans="1:3" x14ac:dyDescent="0.2">
      <c r="A258" t="s">
        <v>233</v>
      </c>
      <c r="B258" s="2" t="s">
        <v>303</v>
      </c>
      <c r="C258">
        <v>1</v>
      </c>
    </row>
    <row r="259" spans="1:3" x14ac:dyDescent="0.2">
      <c r="A259" t="s">
        <v>233</v>
      </c>
      <c r="B259" s="2" t="s">
        <v>294</v>
      </c>
      <c r="C259">
        <v>1</v>
      </c>
    </row>
    <row r="260" spans="1:3" x14ac:dyDescent="0.2">
      <c r="A260" t="s">
        <v>233</v>
      </c>
      <c r="B260" s="2" t="s">
        <v>310</v>
      </c>
      <c r="C260">
        <v>1</v>
      </c>
    </row>
    <row r="261" spans="1:3" x14ac:dyDescent="0.2">
      <c r="A261" t="s">
        <v>233</v>
      </c>
      <c r="B261" s="2" t="s">
        <v>309</v>
      </c>
      <c r="C261">
        <v>1</v>
      </c>
    </row>
    <row r="262" spans="1:3" x14ac:dyDescent="0.2">
      <c r="A262" t="s">
        <v>233</v>
      </c>
      <c r="B262" s="2" t="s">
        <v>255</v>
      </c>
      <c r="C262">
        <v>1</v>
      </c>
    </row>
    <row r="263" spans="1:3" x14ac:dyDescent="0.2">
      <c r="A263" t="s">
        <v>233</v>
      </c>
      <c r="B263" s="2" t="s">
        <v>396</v>
      </c>
      <c r="C263">
        <v>1</v>
      </c>
    </row>
    <row r="264" spans="1:3" x14ac:dyDescent="0.2">
      <c r="A264" t="s">
        <v>233</v>
      </c>
      <c r="B264" s="2" t="s">
        <v>300</v>
      </c>
      <c r="C264">
        <v>1</v>
      </c>
    </row>
    <row r="265" spans="1:3" x14ac:dyDescent="0.2">
      <c r="A265" t="s">
        <v>233</v>
      </c>
      <c r="B265" s="2" t="s">
        <v>447</v>
      </c>
      <c r="C265">
        <v>1</v>
      </c>
    </row>
    <row r="266" spans="1:3" x14ac:dyDescent="0.2">
      <c r="A266" t="s">
        <v>233</v>
      </c>
      <c r="B266" s="2" t="s">
        <v>285</v>
      </c>
      <c r="C266">
        <v>1</v>
      </c>
    </row>
    <row r="267" spans="1:3" x14ac:dyDescent="0.2">
      <c r="A267" t="s">
        <v>233</v>
      </c>
      <c r="B267" s="2" t="s">
        <v>415</v>
      </c>
      <c r="C267">
        <v>1</v>
      </c>
    </row>
    <row r="268" spans="1:3" x14ac:dyDescent="0.2">
      <c r="A268" t="s">
        <v>233</v>
      </c>
      <c r="B268" s="2" t="s">
        <v>326</v>
      </c>
      <c r="C268">
        <v>1</v>
      </c>
    </row>
    <row r="269" spans="1:3" x14ac:dyDescent="0.2">
      <c r="A269" t="s">
        <v>233</v>
      </c>
      <c r="B269" s="2" t="s">
        <v>298</v>
      </c>
      <c r="C269">
        <v>1</v>
      </c>
    </row>
    <row r="270" spans="1:3" x14ac:dyDescent="0.2">
      <c r="A270" t="s">
        <v>233</v>
      </c>
      <c r="B270" s="2" t="s">
        <v>436</v>
      </c>
      <c r="C270">
        <v>1</v>
      </c>
    </row>
    <row r="271" spans="1:3" x14ac:dyDescent="0.2">
      <c r="A271" t="s">
        <v>233</v>
      </c>
      <c r="B271" s="2" t="s">
        <v>377</v>
      </c>
      <c r="C271">
        <v>1</v>
      </c>
    </row>
    <row r="272" spans="1:3" x14ac:dyDescent="0.2">
      <c r="A272" t="s">
        <v>233</v>
      </c>
      <c r="B272" s="2" t="s">
        <v>361</v>
      </c>
      <c r="C272">
        <v>1</v>
      </c>
    </row>
    <row r="273" spans="1:5" x14ac:dyDescent="0.2">
      <c r="A273" t="s">
        <v>233</v>
      </c>
      <c r="B273" s="2" t="s">
        <v>358</v>
      </c>
      <c r="C273">
        <v>1</v>
      </c>
    </row>
    <row r="274" spans="1:5" x14ac:dyDescent="0.2">
      <c r="A274" t="s">
        <v>233</v>
      </c>
      <c r="B274" s="2" t="s">
        <v>359</v>
      </c>
      <c r="C274">
        <v>1</v>
      </c>
    </row>
    <row r="275" spans="1:5" x14ac:dyDescent="0.2">
      <c r="A275" t="s">
        <v>2</v>
      </c>
      <c r="B275" s="2" t="s">
        <v>7</v>
      </c>
      <c r="C275">
        <v>49</v>
      </c>
      <c r="D275" t="s">
        <v>501</v>
      </c>
      <c r="E275">
        <f>_xlfn.RANK.EQ(C275,$C$275:$C$321)</f>
        <v>1</v>
      </c>
    </row>
    <row r="276" spans="1:5" x14ac:dyDescent="0.2">
      <c r="A276" t="s">
        <v>6</v>
      </c>
      <c r="B276" s="2" t="s">
        <v>43</v>
      </c>
      <c r="C276">
        <v>43</v>
      </c>
      <c r="E276">
        <f t="shared" ref="E276:E321" si="0">_xlfn.RANK.EQ(C276,$C$275:$C$321)</f>
        <v>2</v>
      </c>
    </row>
    <row r="277" spans="1:5" x14ac:dyDescent="0.2">
      <c r="A277" t="s">
        <v>6</v>
      </c>
      <c r="B277" s="2" t="s">
        <v>35</v>
      </c>
      <c r="C277">
        <v>32</v>
      </c>
      <c r="E277">
        <f t="shared" si="0"/>
        <v>3</v>
      </c>
    </row>
    <row r="278" spans="1:5" x14ac:dyDescent="0.2">
      <c r="A278" t="s">
        <v>6</v>
      </c>
      <c r="B278" s="2" t="s">
        <v>33</v>
      </c>
      <c r="C278">
        <v>31</v>
      </c>
      <c r="E278">
        <f t="shared" si="0"/>
        <v>4</v>
      </c>
    </row>
    <row r="279" spans="1:5" x14ac:dyDescent="0.2">
      <c r="A279" t="s">
        <v>5</v>
      </c>
      <c r="B279" s="2" t="s">
        <v>26</v>
      </c>
      <c r="C279">
        <v>29</v>
      </c>
      <c r="E279">
        <f t="shared" si="0"/>
        <v>5</v>
      </c>
    </row>
    <row r="280" spans="1:5" x14ac:dyDescent="0.2">
      <c r="A280" t="s">
        <v>4</v>
      </c>
      <c r="B280" s="2" t="s">
        <v>15</v>
      </c>
      <c r="C280">
        <v>28</v>
      </c>
      <c r="E280">
        <f t="shared" si="0"/>
        <v>6</v>
      </c>
    </row>
    <row r="281" spans="1:5" x14ac:dyDescent="0.2">
      <c r="A281" t="s">
        <v>6</v>
      </c>
      <c r="B281" s="2" t="s">
        <v>51</v>
      </c>
      <c r="C281">
        <v>25</v>
      </c>
      <c r="E281">
        <f t="shared" si="0"/>
        <v>7</v>
      </c>
    </row>
    <row r="282" spans="1:5" x14ac:dyDescent="0.2">
      <c r="A282" t="s">
        <v>6</v>
      </c>
      <c r="B282" s="2" t="s">
        <v>38</v>
      </c>
      <c r="C282">
        <v>18</v>
      </c>
      <c r="E282">
        <f t="shared" si="0"/>
        <v>8</v>
      </c>
    </row>
    <row r="283" spans="1:5" x14ac:dyDescent="0.2">
      <c r="A283" t="s">
        <v>6</v>
      </c>
      <c r="B283" s="2" t="s">
        <v>45</v>
      </c>
      <c r="C283">
        <v>16</v>
      </c>
      <c r="E283">
        <f t="shared" si="0"/>
        <v>9</v>
      </c>
    </row>
    <row r="284" spans="1:5" x14ac:dyDescent="0.2">
      <c r="A284" t="s">
        <v>5</v>
      </c>
      <c r="B284" s="2" t="s">
        <v>20</v>
      </c>
      <c r="C284">
        <v>15</v>
      </c>
      <c r="E284">
        <f t="shared" si="0"/>
        <v>10</v>
      </c>
    </row>
    <row r="285" spans="1:5" x14ac:dyDescent="0.2">
      <c r="A285" t="s">
        <v>6</v>
      </c>
      <c r="B285" s="2" t="s">
        <v>34</v>
      </c>
      <c r="C285">
        <v>13</v>
      </c>
      <c r="E285">
        <f t="shared" si="0"/>
        <v>11</v>
      </c>
    </row>
    <row r="286" spans="1:5" x14ac:dyDescent="0.2">
      <c r="A286" t="s">
        <v>4</v>
      </c>
      <c r="B286" s="2" t="s">
        <v>17</v>
      </c>
      <c r="C286">
        <v>12</v>
      </c>
      <c r="E286">
        <f t="shared" si="0"/>
        <v>12</v>
      </c>
    </row>
    <row r="287" spans="1:5" x14ac:dyDescent="0.2">
      <c r="A287" t="s">
        <v>5</v>
      </c>
      <c r="B287" s="2" t="s">
        <v>25</v>
      </c>
      <c r="C287">
        <v>12</v>
      </c>
      <c r="E287">
        <f t="shared" si="0"/>
        <v>12</v>
      </c>
    </row>
    <row r="288" spans="1:5" x14ac:dyDescent="0.2">
      <c r="A288" t="s">
        <v>6</v>
      </c>
      <c r="B288" s="2" t="s">
        <v>49</v>
      </c>
      <c r="C288">
        <v>11</v>
      </c>
      <c r="E288">
        <f t="shared" si="0"/>
        <v>14</v>
      </c>
    </row>
    <row r="289" spans="1:5" x14ac:dyDescent="0.2">
      <c r="A289" t="s">
        <v>5</v>
      </c>
      <c r="B289" s="2" t="s">
        <v>22</v>
      </c>
      <c r="C289">
        <v>11</v>
      </c>
      <c r="E289">
        <f t="shared" si="0"/>
        <v>14</v>
      </c>
    </row>
    <row r="290" spans="1:5" x14ac:dyDescent="0.2">
      <c r="A290" t="s">
        <v>6</v>
      </c>
      <c r="B290" s="2" t="s">
        <v>36</v>
      </c>
      <c r="C290">
        <v>10</v>
      </c>
      <c r="E290">
        <f t="shared" si="0"/>
        <v>16</v>
      </c>
    </row>
    <row r="291" spans="1:5" x14ac:dyDescent="0.2">
      <c r="A291" t="s">
        <v>3</v>
      </c>
      <c r="B291" s="2" t="s">
        <v>11</v>
      </c>
      <c r="C291">
        <v>9</v>
      </c>
      <c r="E291">
        <f t="shared" si="0"/>
        <v>17</v>
      </c>
    </row>
    <row r="292" spans="1:5" x14ac:dyDescent="0.2">
      <c r="A292" t="s">
        <v>6</v>
      </c>
      <c r="B292" s="2" t="s">
        <v>31</v>
      </c>
      <c r="C292">
        <v>9</v>
      </c>
      <c r="E292">
        <f t="shared" si="0"/>
        <v>17</v>
      </c>
    </row>
    <row r="293" spans="1:5" x14ac:dyDescent="0.2">
      <c r="A293" t="s">
        <v>2</v>
      </c>
      <c r="B293" s="2" t="s">
        <v>8</v>
      </c>
      <c r="C293">
        <v>8</v>
      </c>
      <c r="D293" t="s">
        <v>501</v>
      </c>
      <c r="E293">
        <f t="shared" si="0"/>
        <v>19</v>
      </c>
    </row>
    <row r="294" spans="1:5" x14ac:dyDescent="0.2">
      <c r="A294" t="s">
        <v>6</v>
      </c>
      <c r="B294" s="2" t="s">
        <v>42</v>
      </c>
      <c r="C294">
        <v>8</v>
      </c>
      <c r="E294">
        <f t="shared" si="0"/>
        <v>19</v>
      </c>
    </row>
    <row r="295" spans="1:5" x14ac:dyDescent="0.2">
      <c r="A295" t="s">
        <v>6</v>
      </c>
      <c r="B295" s="2" t="s">
        <v>48</v>
      </c>
      <c r="C295">
        <v>7</v>
      </c>
      <c r="E295">
        <f t="shared" si="0"/>
        <v>21</v>
      </c>
    </row>
    <row r="296" spans="1:5" x14ac:dyDescent="0.2">
      <c r="A296" t="s">
        <v>5</v>
      </c>
      <c r="B296" s="2" t="s">
        <v>27</v>
      </c>
      <c r="C296">
        <v>7</v>
      </c>
      <c r="E296">
        <f t="shared" si="0"/>
        <v>21</v>
      </c>
    </row>
    <row r="297" spans="1:5" x14ac:dyDescent="0.2">
      <c r="A297" t="s">
        <v>6</v>
      </c>
      <c r="B297" s="2" t="s">
        <v>46</v>
      </c>
      <c r="C297">
        <v>6</v>
      </c>
      <c r="E297">
        <f t="shared" si="0"/>
        <v>23</v>
      </c>
    </row>
    <row r="298" spans="1:5" x14ac:dyDescent="0.2">
      <c r="A298" t="s">
        <v>6</v>
      </c>
      <c r="B298" s="2" t="s">
        <v>29</v>
      </c>
      <c r="C298">
        <v>6</v>
      </c>
      <c r="E298">
        <f t="shared" si="0"/>
        <v>23</v>
      </c>
    </row>
    <row r="299" spans="1:5" x14ac:dyDescent="0.2">
      <c r="A299" t="s">
        <v>6</v>
      </c>
      <c r="B299" s="2" t="s">
        <v>44</v>
      </c>
      <c r="C299">
        <v>6</v>
      </c>
      <c r="E299">
        <f t="shared" si="0"/>
        <v>23</v>
      </c>
    </row>
    <row r="300" spans="1:5" x14ac:dyDescent="0.2">
      <c r="A300" t="s">
        <v>6</v>
      </c>
      <c r="B300" s="2" t="s">
        <v>39</v>
      </c>
      <c r="C300">
        <v>5</v>
      </c>
      <c r="E300">
        <f t="shared" si="0"/>
        <v>26</v>
      </c>
    </row>
    <row r="301" spans="1:5" x14ac:dyDescent="0.2">
      <c r="A301" t="s">
        <v>5</v>
      </c>
      <c r="B301" s="2" t="s">
        <v>21</v>
      </c>
      <c r="C301">
        <v>5</v>
      </c>
      <c r="E301">
        <f t="shared" si="0"/>
        <v>26</v>
      </c>
    </row>
    <row r="302" spans="1:5" x14ac:dyDescent="0.2">
      <c r="A302" t="s">
        <v>4</v>
      </c>
      <c r="B302" s="2" t="s">
        <v>16</v>
      </c>
      <c r="C302">
        <v>4</v>
      </c>
      <c r="E302">
        <f t="shared" si="0"/>
        <v>28</v>
      </c>
    </row>
    <row r="303" spans="1:5" x14ac:dyDescent="0.2">
      <c r="A303" t="s">
        <v>3</v>
      </c>
      <c r="B303" s="2" t="s">
        <v>10</v>
      </c>
      <c r="C303">
        <v>4</v>
      </c>
      <c r="E303">
        <f t="shared" si="0"/>
        <v>28</v>
      </c>
    </row>
    <row r="304" spans="1:5" x14ac:dyDescent="0.2">
      <c r="A304" t="s">
        <v>6</v>
      </c>
      <c r="B304" s="2" t="s">
        <v>47</v>
      </c>
      <c r="C304">
        <v>4</v>
      </c>
      <c r="E304">
        <f t="shared" si="0"/>
        <v>28</v>
      </c>
    </row>
    <row r="305" spans="1:5" x14ac:dyDescent="0.2">
      <c r="A305" t="s">
        <v>5</v>
      </c>
      <c r="B305" s="2" t="s">
        <v>23</v>
      </c>
      <c r="C305">
        <v>4</v>
      </c>
      <c r="E305">
        <f t="shared" si="0"/>
        <v>28</v>
      </c>
    </row>
    <row r="306" spans="1:5" x14ac:dyDescent="0.2">
      <c r="A306" t="s">
        <v>4</v>
      </c>
      <c r="B306" s="2" t="s">
        <v>14</v>
      </c>
      <c r="C306">
        <v>3</v>
      </c>
      <c r="E306">
        <f t="shared" si="0"/>
        <v>32</v>
      </c>
    </row>
    <row r="307" spans="1:5" x14ac:dyDescent="0.2">
      <c r="A307" t="s">
        <v>5</v>
      </c>
      <c r="B307" s="2" t="s">
        <v>19</v>
      </c>
      <c r="C307">
        <v>3</v>
      </c>
      <c r="E307">
        <f t="shared" si="0"/>
        <v>32</v>
      </c>
    </row>
    <row r="308" spans="1:5" x14ac:dyDescent="0.2">
      <c r="A308" t="s">
        <v>6</v>
      </c>
      <c r="B308" s="2" t="s">
        <v>40</v>
      </c>
      <c r="C308">
        <v>2</v>
      </c>
      <c r="E308">
        <f t="shared" si="0"/>
        <v>34</v>
      </c>
    </row>
    <row r="309" spans="1:5" x14ac:dyDescent="0.2">
      <c r="A309" t="s">
        <v>6</v>
      </c>
      <c r="B309" s="2" t="s">
        <v>41</v>
      </c>
      <c r="C309">
        <v>2</v>
      </c>
      <c r="E309">
        <f t="shared" si="0"/>
        <v>34</v>
      </c>
    </row>
    <row r="310" spans="1:5" x14ac:dyDescent="0.2">
      <c r="A310" t="s">
        <v>6</v>
      </c>
      <c r="B310" s="2" t="s">
        <v>50</v>
      </c>
      <c r="C310">
        <v>2</v>
      </c>
      <c r="E310">
        <f t="shared" si="0"/>
        <v>34</v>
      </c>
    </row>
    <row r="311" spans="1:5" x14ac:dyDescent="0.2">
      <c r="A311" t="s">
        <v>6</v>
      </c>
      <c r="B311" s="2" t="s">
        <v>37</v>
      </c>
      <c r="C311">
        <v>2</v>
      </c>
      <c r="E311">
        <f t="shared" si="0"/>
        <v>34</v>
      </c>
    </row>
    <row r="312" spans="1:5" x14ac:dyDescent="0.2">
      <c r="A312" t="s">
        <v>4</v>
      </c>
      <c r="B312" s="2" t="s">
        <v>13</v>
      </c>
      <c r="C312">
        <v>1</v>
      </c>
      <c r="E312">
        <f t="shared" si="0"/>
        <v>38</v>
      </c>
    </row>
    <row r="313" spans="1:5" x14ac:dyDescent="0.2">
      <c r="A313" t="s">
        <v>4</v>
      </c>
      <c r="B313" s="2" t="s">
        <v>12</v>
      </c>
      <c r="C313">
        <v>1</v>
      </c>
      <c r="E313">
        <f t="shared" si="0"/>
        <v>38</v>
      </c>
    </row>
    <row r="314" spans="1:5" x14ac:dyDescent="0.2">
      <c r="A314" t="s">
        <v>2</v>
      </c>
      <c r="B314" s="2" t="s">
        <v>9</v>
      </c>
      <c r="C314">
        <v>1</v>
      </c>
      <c r="D314" t="s">
        <v>501</v>
      </c>
      <c r="E314">
        <f t="shared" si="0"/>
        <v>38</v>
      </c>
    </row>
    <row r="315" spans="1:5" x14ac:dyDescent="0.2">
      <c r="A315" t="s">
        <v>6</v>
      </c>
      <c r="B315" s="2" t="s">
        <v>53</v>
      </c>
      <c r="C315">
        <v>1</v>
      </c>
      <c r="E315">
        <f t="shared" si="0"/>
        <v>38</v>
      </c>
    </row>
    <row r="316" spans="1:5" x14ac:dyDescent="0.2">
      <c r="A316" t="s">
        <v>6</v>
      </c>
      <c r="B316" s="2" t="s">
        <v>52</v>
      </c>
      <c r="C316">
        <v>1</v>
      </c>
      <c r="E316">
        <f t="shared" si="0"/>
        <v>38</v>
      </c>
    </row>
    <row r="317" spans="1:5" x14ac:dyDescent="0.2">
      <c r="A317" t="s">
        <v>6</v>
      </c>
      <c r="B317" s="2" t="s">
        <v>30</v>
      </c>
      <c r="C317">
        <v>1</v>
      </c>
      <c r="E317">
        <f t="shared" si="0"/>
        <v>38</v>
      </c>
    </row>
    <row r="318" spans="1:5" x14ac:dyDescent="0.2">
      <c r="A318" t="s">
        <v>6</v>
      </c>
      <c r="B318" s="2" t="s">
        <v>32</v>
      </c>
      <c r="C318">
        <v>1</v>
      </c>
      <c r="E318">
        <f t="shared" si="0"/>
        <v>38</v>
      </c>
    </row>
    <row r="319" spans="1:5" x14ac:dyDescent="0.2">
      <c r="A319" t="s">
        <v>5</v>
      </c>
      <c r="B319" s="2" t="s">
        <v>28</v>
      </c>
      <c r="C319">
        <v>1</v>
      </c>
      <c r="E319">
        <f t="shared" si="0"/>
        <v>38</v>
      </c>
    </row>
    <row r="320" spans="1:5" x14ac:dyDescent="0.2">
      <c r="A320" t="s">
        <v>5</v>
      </c>
      <c r="B320" s="2" t="s">
        <v>18</v>
      </c>
      <c r="C320">
        <v>1</v>
      </c>
      <c r="E320">
        <f t="shared" si="0"/>
        <v>38</v>
      </c>
    </row>
    <row r="321" spans="1:5" x14ac:dyDescent="0.2">
      <c r="A321" t="s">
        <v>5</v>
      </c>
      <c r="B321" s="2" t="s">
        <v>24</v>
      </c>
      <c r="C321">
        <v>1</v>
      </c>
      <c r="E321">
        <f t="shared" si="0"/>
        <v>38</v>
      </c>
    </row>
  </sheetData>
  <sortState ref="A275:D321">
    <sortCondition descending="1" ref="C275:C32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pane ySplit="1" topLeftCell="A2" activePane="bottomLeft" state="frozen"/>
      <selection pane="bottomLeft" activeCell="E4" sqref="A4:E28"/>
    </sheetView>
  </sheetViews>
  <sheetFormatPr defaultRowHeight="12.75" x14ac:dyDescent="0.2"/>
  <cols>
    <col min="2" max="2" width="24.7109375" style="2" bestFit="1" customWidth="1"/>
    <col min="3" max="3" width="10.5703125" bestFit="1" customWidth="1"/>
  </cols>
  <sheetData>
    <row r="1" spans="1:5" x14ac:dyDescent="0.2">
      <c r="A1" s="1" t="s">
        <v>54</v>
      </c>
      <c r="B1" s="1" t="s">
        <v>55</v>
      </c>
      <c r="C1" s="1" t="s">
        <v>1</v>
      </c>
      <c r="D1" s="1" t="s">
        <v>500</v>
      </c>
      <c r="E1" s="1" t="s">
        <v>577</v>
      </c>
    </row>
    <row r="2" spans="1:5" x14ac:dyDescent="0.2">
      <c r="A2" t="s">
        <v>499</v>
      </c>
      <c r="B2" s="2" t="s">
        <v>14</v>
      </c>
      <c r="C2">
        <v>361</v>
      </c>
      <c r="E2">
        <v>1</v>
      </c>
    </row>
    <row r="3" spans="1:5" x14ac:dyDescent="0.2">
      <c r="A3" t="s">
        <v>499</v>
      </c>
      <c r="B3" s="2" t="s">
        <v>58</v>
      </c>
      <c r="C3">
        <v>300</v>
      </c>
      <c r="E3">
        <v>2</v>
      </c>
    </row>
    <row r="4" spans="1:5" x14ac:dyDescent="0.2">
      <c r="A4" t="s">
        <v>499</v>
      </c>
      <c r="B4" s="2" t="s">
        <v>7</v>
      </c>
      <c r="C4">
        <v>300</v>
      </c>
      <c r="D4" t="s">
        <v>501</v>
      </c>
      <c r="E4">
        <v>2</v>
      </c>
    </row>
    <row r="5" spans="1:5" x14ac:dyDescent="0.2">
      <c r="A5" t="s">
        <v>499</v>
      </c>
      <c r="B5" s="2" t="s">
        <v>15</v>
      </c>
      <c r="C5">
        <v>264</v>
      </c>
      <c r="E5">
        <v>4</v>
      </c>
    </row>
    <row r="6" spans="1:5" x14ac:dyDescent="0.2">
      <c r="A6" t="s">
        <v>499</v>
      </c>
      <c r="B6" s="2" t="s">
        <v>9</v>
      </c>
      <c r="C6">
        <v>254</v>
      </c>
      <c r="D6" t="s">
        <v>501</v>
      </c>
      <c r="E6">
        <v>5</v>
      </c>
    </row>
    <row r="7" spans="1:5" x14ac:dyDescent="0.2">
      <c r="A7" t="s">
        <v>499</v>
      </c>
      <c r="B7" s="2" t="s">
        <v>13</v>
      </c>
      <c r="C7">
        <v>187</v>
      </c>
      <c r="E7">
        <v>6</v>
      </c>
    </row>
    <row r="8" spans="1:5" x14ac:dyDescent="0.2">
      <c r="A8" t="s">
        <v>499</v>
      </c>
      <c r="B8" s="2" t="s">
        <v>16</v>
      </c>
      <c r="C8">
        <v>187</v>
      </c>
      <c r="E8">
        <v>6</v>
      </c>
    </row>
    <row r="9" spans="1:5" x14ac:dyDescent="0.2">
      <c r="A9" t="s">
        <v>499</v>
      </c>
      <c r="B9" s="2" t="s">
        <v>71</v>
      </c>
      <c r="C9">
        <v>187</v>
      </c>
      <c r="E9">
        <v>6</v>
      </c>
    </row>
    <row r="10" spans="1:5" x14ac:dyDescent="0.2">
      <c r="A10" t="s">
        <v>499</v>
      </c>
      <c r="B10" s="2" t="s">
        <v>61</v>
      </c>
      <c r="C10">
        <v>172</v>
      </c>
      <c r="E10">
        <v>9</v>
      </c>
    </row>
    <row r="11" spans="1:5" x14ac:dyDescent="0.2">
      <c r="A11" t="s">
        <v>499</v>
      </c>
      <c r="B11" s="2" t="s">
        <v>26</v>
      </c>
      <c r="C11">
        <v>119</v>
      </c>
      <c r="E11">
        <v>10</v>
      </c>
    </row>
    <row r="12" spans="1:5" x14ac:dyDescent="0.2">
      <c r="A12" t="s">
        <v>499</v>
      </c>
      <c r="B12" s="2" t="s">
        <v>25</v>
      </c>
      <c r="C12">
        <v>107</v>
      </c>
      <c r="E12">
        <v>11</v>
      </c>
    </row>
    <row r="13" spans="1:5" x14ac:dyDescent="0.2">
      <c r="A13" t="s">
        <v>499</v>
      </c>
      <c r="B13" s="2" t="s">
        <v>28</v>
      </c>
      <c r="C13">
        <v>103</v>
      </c>
      <c r="E13">
        <v>12</v>
      </c>
    </row>
    <row r="14" spans="1:5" x14ac:dyDescent="0.2">
      <c r="A14" t="s">
        <v>499</v>
      </c>
      <c r="B14" s="2" t="s">
        <v>68</v>
      </c>
      <c r="C14">
        <v>101</v>
      </c>
      <c r="E14">
        <v>13</v>
      </c>
    </row>
    <row r="15" spans="1:5" x14ac:dyDescent="0.2">
      <c r="A15" t="s">
        <v>499</v>
      </c>
      <c r="B15" s="2" t="s">
        <v>64</v>
      </c>
      <c r="C15">
        <v>88</v>
      </c>
      <c r="E15">
        <v>14</v>
      </c>
    </row>
    <row r="16" spans="1:5" x14ac:dyDescent="0.2">
      <c r="A16" t="s">
        <v>499</v>
      </c>
      <c r="B16" s="2" t="s">
        <v>22</v>
      </c>
      <c r="C16">
        <v>82</v>
      </c>
      <c r="E16">
        <v>15</v>
      </c>
    </row>
    <row r="17" spans="1:5" x14ac:dyDescent="0.2">
      <c r="A17" t="s">
        <v>499</v>
      </c>
      <c r="B17" s="2" t="s">
        <v>66</v>
      </c>
      <c r="C17">
        <v>82</v>
      </c>
      <c r="E17">
        <v>15</v>
      </c>
    </row>
    <row r="18" spans="1:5" x14ac:dyDescent="0.2">
      <c r="A18" t="s">
        <v>499</v>
      </c>
      <c r="B18" s="2" t="s">
        <v>27</v>
      </c>
      <c r="C18">
        <v>82</v>
      </c>
      <c r="E18">
        <v>15</v>
      </c>
    </row>
    <row r="19" spans="1:5" x14ac:dyDescent="0.2">
      <c r="A19" t="s">
        <v>499</v>
      </c>
      <c r="B19" s="2" t="s">
        <v>63</v>
      </c>
      <c r="C19">
        <v>69</v>
      </c>
      <c r="E19">
        <v>18</v>
      </c>
    </row>
    <row r="20" spans="1:5" x14ac:dyDescent="0.2">
      <c r="A20" t="s">
        <v>499</v>
      </c>
      <c r="B20" s="2" t="s">
        <v>72</v>
      </c>
      <c r="C20">
        <v>66</v>
      </c>
      <c r="E20">
        <v>19</v>
      </c>
    </row>
    <row r="21" spans="1:5" x14ac:dyDescent="0.2">
      <c r="A21" t="s">
        <v>499</v>
      </c>
      <c r="B21" s="2" t="s">
        <v>19</v>
      </c>
      <c r="C21">
        <v>53</v>
      </c>
      <c r="E21">
        <v>20</v>
      </c>
    </row>
    <row r="22" spans="1:5" x14ac:dyDescent="0.2">
      <c r="A22" t="s">
        <v>499</v>
      </c>
      <c r="B22" s="2" t="s">
        <v>59</v>
      </c>
      <c r="C22">
        <v>43</v>
      </c>
      <c r="E22">
        <v>21</v>
      </c>
    </row>
    <row r="23" spans="1:5" x14ac:dyDescent="0.2">
      <c r="A23" t="s">
        <v>499</v>
      </c>
      <c r="B23" s="2" t="s">
        <v>70</v>
      </c>
      <c r="C23">
        <v>38</v>
      </c>
      <c r="E23">
        <v>22</v>
      </c>
    </row>
    <row r="24" spans="1:5" x14ac:dyDescent="0.2">
      <c r="A24" t="s">
        <v>499</v>
      </c>
      <c r="B24" s="2" t="s">
        <v>74</v>
      </c>
      <c r="C24">
        <v>35</v>
      </c>
      <c r="E24">
        <v>23</v>
      </c>
    </row>
    <row r="25" spans="1:5" x14ac:dyDescent="0.2">
      <c r="A25" t="s">
        <v>499</v>
      </c>
      <c r="B25" s="2" t="s">
        <v>24</v>
      </c>
      <c r="C25">
        <v>34</v>
      </c>
      <c r="E25">
        <v>24</v>
      </c>
    </row>
    <row r="26" spans="1:5" x14ac:dyDescent="0.2">
      <c r="A26" t="s">
        <v>499</v>
      </c>
      <c r="B26" s="2" t="s">
        <v>62</v>
      </c>
      <c r="C26">
        <v>32</v>
      </c>
      <c r="E26">
        <v>25</v>
      </c>
    </row>
    <row r="27" spans="1:5" x14ac:dyDescent="0.2">
      <c r="A27" t="s">
        <v>499</v>
      </c>
      <c r="B27" s="2" t="s">
        <v>65</v>
      </c>
      <c r="C27">
        <v>31</v>
      </c>
      <c r="E27">
        <v>26</v>
      </c>
    </row>
    <row r="28" spans="1:5" x14ac:dyDescent="0.2">
      <c r="A28" t="s">
        <v>499</v>
      </c>
      <c r="B28" s="2" t="s">
        <v>60</v>
      </c>
      <c r="C28">
        <v>28</v>
      </c>
      <c r="D28" t="s">
        <v>501</v>
      </c>
      <c r="E28">
        <v>27</v>
      </c>
    </row>
    <row r="29" spans="1:5" x14ac:dyDescent="0.2">
      <c r="A29" t="s">
        <v>499</v>
      </c>
      <c r="B29" s="2" t="s">
        <v>73</v>
      </c>
      <c r="C29">
        <v>27</v>
      </c>
      <c r="E29">
        <v>28</v>
      </c>
    </row>
    <row r="30" spans="1:5" x14ac:dyDescent="0.2">
      <c r="A30" t="s">
        <v>499</v>
      </c>
      <c r="B30" s="2" t="s">
        <v>67</v>
      </c>
      <c r="C30">
        <v>25</v>
      </c>
      <c r="E30">
        <v>29</v>
      </c>
    </row>
    <row r="31" spans="1:5" x14ac:dyDescent="0.2">
      <c r="A31" t="s">
        <v>499</v>
      </c>
      <c r="B31" s="2" t="s">
        <v>56</v>
      </c>
      <c r="C31">
        <v>24</v>
      </c>
      <c r="E31">
        <v>30</v>
      </c>
    </row>
    <row r="32" spans="1:5" x14ac:dyDescent="0.2">
      <c r="A32" t="s">
        <v>499</v>
      </c>
      <c r="B32" s="2" t="s">
        <v>69</v>
      </c>
      <c r="C32">
        <v>22</v>
      </c>
      <c r="E32">
        <v>31</v>
      </c>
    </row>
    <row r="33" spans="1:5" x14ac:dyDescent="0.2">
      <c r="A33" t="s">
        <v>499</v>
      </c>
      <c r="B33" s="2" t="s">
        <v>57</v>
      </c>
      <c r="C33">
        <v>21</v>
      </c>
      <c r="E33">
        <v>32</v>
      </c>
    </row>
  </sheetData>
  <sortState ref="A2:D33">
    <sortCondition descending="1" ref="C2:C3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16" zoomScaleNormal="100" workbookViewId="0">
      <selection activeCell="E45" sqref="E45"/>
    </sheetView>
  </sheetViews>
  <sheetFormatPr defaultRowHeight="12.75" x14ac:dyDescent="0.2"/>
  <cols>
    <col min="1" max="1" width="24.140625" bestFit="1" customWidth="1"/>
    <col min="2" max="2" width="10.5703125" bestFit="1" customWidth="1"/>
    <col min="3" max="3" width="6.140625" bestFit="1" customWidth="1"/>
  </cols>
  <sheetData>
    <row r="1" spans="1:4" x14ac:dyDescent="0.2">
      <c r="A1" s="1" t="s">
        <v>55</v>
      </c>
      <c r="B1" s="1" t="s">
        <v>1</v>
      </c>
      <c r="C1" s="1" t="s">
        <v>500</v>
      </c>
      <c r="D1" s="1" t="s">
        <v>577</v>
      </c>
    </row>
    <row r="2" spans="1:4" x14ac:dyDescent="0.2">
      <c r="A2" t="s">
        <v>505</v>
      </c>
      <c r="B2">
        <v>512</v>
      </c>
      <c r="D2">
        <v>1</v>
      </c>
    </row>
    <row r="3" spans="1:4" x14ac:dyDescent="0.2">
      <c r="A3" t="s">
        <v>518</v>
      </c>
      <c r="B3">
        <v>496</v>
      </c>
      <c r="D3">
        <v>2</v>
      </c>
    </row>
    <row r="4" spans="1:4" x14ac:dyDescent="0.2">
      <c r="A4" t="s">
        <v>15</v>
      </c>
      <c r="B4">
        <v>434</v>
      </c>
      <c r="D4">
        <v>3</v>
      </c>
    </row>
    <row r="5" spans="1:4" x14ac:dyDescent="0.2">
      <c r="A5" t="s">
        <v>511</v>
      </c>
      <c r="B5">
        <v>404</v>
      </c>
      <c r="D5">
        <v>4</v>
      </c>
    </row>
    <row r="6" spans="1:4" x14ac:dyDescent="0.2">
      <c r="A6" t="s">
        <v>503</v>
      </c>
      <c r="B6">
        <v>320</v>
      </c>
      <c r="D6">
        <v>5</v>
      </c>
    </row>
    <row r="7" spans="1:4" x14ac:dyDescent="0.2">
      <c r="A7" t="s">
        <v>62</v>
      </c>
      <c r="B7">
        <v>304</v>
      </c>
      <c r="D7">
        <v>6</v>
      </c>
    </row>
    <row r="8" spans="1:4" x14ac:dyDescent="0.2">
      <c r="A8" t="s">
        <v>517</v>
      </c>
      <c r="B8">
        <v>264</v>
      </c>
      <c r="D8">
        <v>7</v>
      </c>
    </row>
    <row r="9" spans="1:4" x14ac:dyDescent="0.2">
      <c r="A9" t="s">
        <v>504</v>
      </c>
      <c r="B9">
        <v>247</v>
      </c>
      <c r="D9">
        <v>8</v>
      </c>
    </row>
    <row r="10" spans="1:4" x14ac:dyDescent="0.2">
      <c r="A10" t="s">
        <v>523</v>
      </c>
      <c r="B10">
        <v>244</v>
      </c>
      <c r="D10">
        <v>9</v>
      </c>
    </row>
    <row r="11" spans="1:4" x14ac:dyDescent="0.2">
      <c r="A11" t="s">
        <v>87</v>
      </c>
      <c r="B11">
        <v>243</v>
      </c>
      <c r="D11">
        <v>10</v>
      </c>
    </row>
    <row r="12" spans="1:4" x14ac:dyDescent="0.2">
      <c r="A12" t="s">
        <v>519</v>
      </c>
      <c r="B12">
        <v>228</v>
      </c>
      <c r="D12">
        <v>11</v>
      </c>
    </row>
    <row r="13" spans="1:4" x14ac:dyDescent="0.2">
      <c r="A13" t="s">
        <v>509</v>
      </c>
      <c r="B13">
        <v>212</v>
      </c>
      <c r="D13">
        <v>12</v>
      </c>
    </row>
    <row r="14" spans="1:4" x14ac:dyDescent="0.2">
      <c r="A14" t="s">
        <v>143</v>
      </c>
      <c r="B14">
        <v>202</v>
      </c>
      <c r="D14">
        <v>13</v>
      </c>
    </row>
    <row r="15" spans="1:4" x14ac:dyDescent="0.2">
      <c r="A15" t="s">
        <v>28</v>
      </c>
      <c r="B15">
        <v>194</v>
      </c>
      <c r="D15">
        <v>14</v>
      </c>
    </row>
    <row r="16" spans="1:4" x14ac:dyDescent="0.2">
      <c r="A16" t="s">
        <v>57</v>
      </c>
      <c r="B16">
        <v>188</v>
      </c>
      <c r="D16">
        <v>15</v>
      </c>
    </row>
    <row r="17" spans="1:4" x14ac:dyDescent="0.2">
      <c r="A17" t="s">
        <v>58</v>
      </c>
      <c r="B17">
        <v>180</v>
      </c>
      <c r="D17">
        <v>16</v>
      </c>
    </row>
    <row r="18" spans="1:4" x14ac:dyDescent="0.2">
      <c r="A18" t="s">
        <v>26</v>
      </c>
      <c r="B18">
        <v>170</v>
      </c>
      <c r="D18">
        <v>17</v>
      </c>
    </row>
    <row r="19" spans="1:4" x14ac:dyDescent="0.2">
      <c r="A19" t="s">
        <v>72</v>
      </c>
      <c r="B19">
        <v>169</v>
      </c>
      <c r="D19">
        <v>18</v>
      </c>
    </row>
    <row r="20" spans="1:4" x14ac:dyDescent="0.2">
      <c r="A20" t="s">
        <v>64</v>
      </c>
      <c r="B20">
        <v>165</v>
      </c>
      <c r="D20">
        <v>19</v>
      </c>
    </row>
    <row r="21" spans="1:4" x14ac:dyDescent="0.2">
      <c r="A21" t="s">
        <v>512</v>
      </c>
      <c r="B21">
        <v>165</v>
      </c>
      <c r="D21">
        <v>19</v>
      </c>
    </row>
    <row r="22" spans="1:4" x14ac:dyDescent="0.2">
      <c r="A22" t="s">
        <v>510</v>
      </c>
      <c r="B22">
        <v>156</v>
      </c>
      <c r="D22">
        <v>21</v>
      </c>
    </row>
    <row r="23" spans="1:4" x14ac:dyDescent="0.2">
      <c r="A23" t="s">
        <v>19</v>
      </c>
      <c r="B23">
        <v>156</v>
      </c>
      <c r="D23">
        <v>21</v>
      </c>
    </row>
    <row r="24" spans="1:4" x14ac:dyDescent="0.2">
      <c r="A24" t="s">
        <v>7</v>
      </c>
      <c r="B24">
        <v>140</v>
      </c>
      <c r="C24" t="s">
        <v>501</v>
      </c>
      <c r="D24">
        <v>23</v>
      </c>
    </row>
    <row r="25" spans="1:4" x14ac:dyDescent="0.2">
      <c r="A25" t="s">
        <v>14</v>
      </c>
      <c r="B25">
        <v>129</v>
      </c>
      <c r="D25">
        <v>24</v>
      </c>
    </row>
    <row r="26" spans="1:4" x14ac:dyDescent="0.2">
      <c r="A26" t="s">
        <v>27</v>
      </c>
      <c r="B26">
        <v>125</v>
      </c>
      <c r="D26">
        <v>25</v>
      </c>
    </row>
    <row r="27" spans="1:4" x14ac:dyDescent="0.2">
      <c r="A27" t="s">
        <v>69</v>
      </c>
      <c r="B27">
        <v>120</v>
      </c>
      <c r="D27">
        <v>26</v>
      </c>
    </row>
    <row r="28" spans="1:4" x14ac:dyDescent="0.2">
      <c r="A28" t="s">
        <v>68</v>
      </c>
      <c r="B28">
        <v>99</v>
      </c>
      <c r="D28">
        <v>27</v>
      </c>
    </row>
    <row r="29" spans="1:4" x14ac:dyDescent="0.2">
      <c r="A29" t="s">
        <v>513</v>
      </c>
      <c r="B29">
        <v>88</v>
      </c>
      <c r="D29">
        <v>28</v>
      </c>
    </row>
    <row r="30" spans="1:4" x14ac:dyDescent="0.2">
      <c r="A30" t="s">
        <v>506</v>
      </c>
      <c r="B30">
        <v>86</v>
      </c>
      <c r="D30">
        <v>29</v>
      </c>
    </row>
    <row r="31" spans="1:4" x14ac:dyDescent="0.2">
      <c r="A31" t="s">
        <v>223</v>
      </c>
      <c r="B31">
        <v>83</v>
      </c>
      <c r="D31">
        <v>30</v>
      </c>
    </row>
    <row r="32" spans="1:4" x14ac:dyDescent="0.2">
      <c r="A32" t="s">
        <v>521</v>
      </c>
      <c r="B32">
        <v>81</v>
      </c>
      <c r="D32">
        <v>31</v>
      </c>
    </row>
    <row r="33" spans="1:4" x14ac:dyDescent="0.2">
      <c r="A33" t="s">
        <v>508</v>
      </c>
      <c r="B33">
        <v>81</v>
      </c>
      <c r="D33">
        <v>31</v>
      </c>
    </row>
    <row r="34" spans="1:4" x14ac:dyDescent="0.2">
      <c r="A34" t="s">
        <v>502</v>
      </c>
      <c r="B34">
        <v>79</v>
      </c>
      <c r="D34">
        <v>33</v>
      </c>
    </row>
    <row r="35" spans="1:4" x14ac:dyDescent="0.2">
      <c r="A35" t="s">
        <v>67</v>
      </c>
      <c r="B35">
        <v>76</v>
      </c>
      <c r="D35">
        <v>34</v>
      </c>
    </row>
    <row r="36" spans="1:4" x14ac:dyDescent="0.2">
      <c r="A36" t="s">
        <v>528</v>
      </c>
      <c r="B36">
        <v>75</v>
      </c>
      <c r="D36">
        <v>35</v>
      </c>
    </row>
    <row r="37" spans="1:4" x14ac:dyDescent="0.2">
      <c r="A37" t="s">
        <v>514</v>
      </c>
      <c r="B37">
        <v>70</v>
      </c>
      <c r="D37">
        <v>36</v>
      </c>
    </row>
    <row r="38" spans="1:4" x14ac:dyDescent="0.2">
      <c r="A38" t="s">
        <v>56</v>
      </c>
      <c r="B38">
        <v>69</v>
      </c>
      <c r="D38">
        <v>37</v>
      </c>
    </row>
    <row r="39" spans="1:4" x14ac:dyDescent="0.2">
      <c r="A39" t="s">
        <v>529</v>
      </c>
      <c r="B39">
        <v>67</v>
      </c>
      <c r="D39">
        <v>38</v>
      </c>
    </row>
    <row r="40" spans="1:4" x14ac:dyDescent="0.2">
      <c r="A40" t="s">
        <v>520</v>
      </c>
      <c r="B40">
        <v>62</v>
      </c>
      <c r="D40">
        <v>39</v>
      </c>
    </row>
    <row r="41" spans="1:4" x14ac:dyDescent="0.2">
      <c r="A41" t="s">
        <v>25</v>
      </c>
      <c r="B41">
        <v>61</v>
      </c>
      <c r="D41">
        <v>40</v>
      </c>
    </row>
    <row r="42" spans="1:4" x14ac:dyDescent="0.2">
      <c r="A42" t="s">
        <v>507</v>
      </c>
      <c r="B42">
        <v>57</v>
      </c>
      <c r="D42">
        <v>41</v>
      </c>
    </row>
    <row r="43" spans="1:4" x14ac:dyDescent="0.2">
      <c r="A43" t="s">
        <v>527</v>
      </c>
      <c r="B43">
        <v>56</v>
      </c>
      <c r="D43">
        <v>42</v>
      </c>
    </row>
    <row r="44" spans="1:4" x14ac:dyDescent="0.2">
      <c r="A44" t="s">
        <v>16</v>
      </c>
      <c r="B44">
        <v>56</v>
      </c>
      <c r="D44">
        <v>42</v>
      </c>
    </row>
    <row r="45" spans="1:4" x14ac:dyDescent="0.2">
      <c r="A45" t="s">
        <v>9</v>
      </c>
      <c r="B45">
        <v>53</v>
      </c>
      <c r="C45" t="s">
        <v>501</v>
      </c>
      <c r="D45">
        <v>44</v>
      </c>
    </row>
    <row r="46" spans="1:4" x14ac:dyDescent="0.2">
      <c r="A46" t="s">
        <v>115</v>
      </c>
      <c r="B46">
        <v>42</v>
      </c>
      <c r="D46">
        <v>45</v>
      </c>
    </row>
    <row r="47" spans="1:4" x14ac:dyDescent="0.2">
      <c r="A47" t="s">
        <v>70</v>
      </c>
      <c r="B47">
        <v>40</v>
      </c>
      <c r="D47">
        <v>46</v>
      </c>
    </row>
    <row r="48" spans="1:4" x14ac:dyDescent="0.2">
      <c r="A48" t="s">
        <v>524</v>
      </c>
      <c r="B48">
        <v>30</v>
      </c>
      <c r="D48">
        <v>47</v>
      </c>
    </row>
    <row r="49" spans="1:4" x14ac:dyDescent="0.2">
      <c r="A49" t="s">
        <v>496</v>
      </c>
      <c r="B49">
        <v>28</v>
      </c>
      <c r="D49">
        <v>48</v>
      </c>
    </row>
    <row r="50" spans="1:4" x14ac:dyDescent="0.2">
      <c r="A50" t="s">
        <v>515</v>
      </c>
      <c r="B50">
        <v>28</v>
      </c>
      <c r="D50">
        <v>48</v>
      </c>
    </row>
    <row r="51" spans="1:4" x14ac:dyDescent="0.2">
      <c r="A51" t="s">
        <v>18</v>
      </c>
      <c r="B51">
        <v>28</v>
      </c>
      <c r="D51">
        <v>48</v>
      </c>
    </row>
    <row r="52" spans="1:4" x14ac:dyDescent="0.2">
      <c r="A52" t="s">
        <v>112</v>
      </c>
      <c r="B52">
        <v>27</v>
      </c>
      <c r="D52">
        <v>51</v>
      </c>
    </row>
    <row r="53" spans="1:4" x14ac:dyDescent="0.2">
      <c r="A53" t="s">
        <v>522</v>
      </c>
      <c r="B53">
        <v>27</v>
      </c>
      <c r="D53">
        <v>51</v>
      </c>
    </row>
    <row r="54" spans="1:4" x14ac:dyDescent="0.2">
      <c r="A54" t="s">
        <v>65</v>
      </c>
      <c r="B54">
        <v>26</v>
      </c>
      <c r="D54">
        <v>53</v>
      </c>
    </row>
    <row r="55" spans="1:4" x14ac:dyDescent="0.2">
      <c r="A55" t="s">
        <v>516</v>
      </c>
      <c r="B55">
        <v>23</v>
      </c>
      <c r="D55">
        <v>54</v>
      </c>
    </row>
    <row r="56" spans="1:4" x14ac:dyDescent="0.2">
      <c r="A56" t="s">
        <v>525</v>
      </c>
      <c r="B56">
        <v>18</v>
      </c>
      <c r="D56">
        <v>55</v>
      </c>
    </row>
    <row r="57" spans="1:4" x14ac:dyDescent="0.2">
      <c r="A57" t="s">
        <v>530</v>
      </c>
      <c r="B57">
        <v>17</v>
      </c>
      <c r="D57">
        <v>56</v>
      </c>
    </row>
    <row r="58" spans="1:4" x14ac:dyDescent="0.2">
      <c r="A58" t="s">
        <v>85</v>
      </c>
      <c r="B58">
        <v>16</v>
      </c>
      <c r="D58">
        <v>57</v>
      </c>
    </row>
    <row r="59" spans="1:4" x14ac:dyDescent="0.2">
      <c r="A59" t="s">
        <v>526</v>
      </c>
      <c r="B59">
        <v>13</v>
      </c>
      <c r="D59">
        <v>58</v>
      </c>
    </row>
    <row r="60" spans="1:4" x14ac:dyDescent="0.2">
      <c r="A60" t="s">
        <v>140</v>
      </c>
      <c r="B60">
        <v>12</v>
      </c>
      <c r="D60">
        <v>59</v>
      </c>
    </row>
  </sheetData>
  <sortState ref="A2:F60">
    <sortCondition descending="1" ref="B2:B60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zoomScaleNormal="100" workbookViewId="0">
      <pane ySplit="1" topLeftCell="A17" activePane="bottomLeft" state="frozen"/>
      <selection pane="bottomLeft" activeCell="I27" sqref="B27:I27"/>
    </sheetView>
  </sheetViews>
  <sheetFormatPr defaultRowHeight="12.75" x14ac:dyDescent="0.2"/>
  <cols>
    <col min="1" max="1" width="18.7109375" bestFit="1" customWidth="1"/>
    <col min="2" max="2" width="30.42578125" style="2" bestFit="1" customWidth="1"/>
    <col min="3" max="3" width="21.7109375" customWidth="1"/>
    <col min="4" max="4" width="15.7109375" bestFit="1" customWidth="1"/>
    <col min="5" max="5" width="14.85546875" bestFit="1" customWidth="1"/>
    <col min="6" max="7" width="27.5703125" bestFit="1" customWidth="1"/>
    <col min="9" max="9" width="5.5703125" bestFit="1" customWidth="1"/>
  </cols>
  <sheetData>
    <row r="1" spans="1:9" s="1" customFormat="1" x14ac:dyDescent="0.2">
      <c r="A1" s="1" t="s">
        <v>54</v>
      </c>
      <c r="B1" s="1" t="s">
        <v>55</v>
      </c>
      <c r="C1" s="1" t="s">
        <v>147</v>
      </c>
      <c r="D1" s="1" t="s">
        <v>148</v>
      </c>
      <c r="E1" s="1" t="s">
        <v>149</v>
      </c>
      <c r="F1" s="1" t="s">
        <v>150</v>
      </c>
      <c r="G1" s="1" t="s">
        <v>151</v>
      </c>
      <c r="H1" s="1" t="s">
        <v>500</v>
      </c>
      <c r="I1" s="1" t="s">
        <v>577</v>
      </c>
    </row>
    <row r="2" spans="1:9" x14ac:dyDescent="0.2">
      <c r="A2" t="s">
        <v>233</v>
      </c>
      <c r="B2" s="2" t="s">
        <v>44</v>
      </c>
      <c r="C2">
        <f t="shared" ref="C2:C48" si="0">(D2/100)*40</f>
        <v>19</v>
      </c>
      <c r="D2">
        <v>47.5</v>
      </c>
      <c r="E2">
        <v>19.899999999999999</v>
      </c>
      <c r="F2">
        <v>22.5</v>
      </c>
      <c r="G2">
        <f t="shared" ref="G2:G33" si="1">(F2/100)*40</f>
        <v>9</v>
      </c>
      <c r="I2">
        <f>_xlfn.RANK.EQ(C2,$C$2:$C$48)</f>
        <v>1</v>
      </c>
    </row>
    <row r="3" spans="1:9" x14ac:dyDescent="0.2">
      <c r="A3" t="s">
        <v>134</v>
      </c>
      <c r="B3" s="2" t="s">
        <v>35</v>
      </c>
      <c r="C3">
        <f t="shared" si="0"/>
        <v>18</v>
      </c>
      <c r="D3">
        <v>45</v>
      </c>
      <c r="E3">
        <v>29.3</v>
      </c>
      <c r="F3">
        <v>0</v>
      </c>
      <c r="G3">
        <f t="shared" si="1"/>
        <v>0</v>
      </c>
      <c r="I3">
        <f t="shared" ref="I3:I48" si="2">_xlfn.RANK.EQ(C3,$C$2:$C$48)</f>
        <v>2</v>
      </c>
    </row>
    <row r="4" spans="1:9" x14ac:dyDescent="0.2">
      <c r="A4" t="s">
        <v>134</v>
      </c>
      <c r="B4" s="2" t="s">
        <v>102</v>
      </c>
      <c r="C4">
        <f t="shared" si="0"/>
        <v>17</v>
      </c>
      <c r="D4">
        <v>42.5</v>
      </c>
      <c r="E4">
        <v>15.4</v>
      </c>
      <c r="F4">
        <v>5</v>
      </c>
      <c r="G4">
        <f t="shared" si="1"/>
        <v>2</v>
      </c>
      <c r="I4">
        <f t="shared" si="2"/>
        <v>3</v>
      </c>
    </row>
    <row r="5" spans="1:9" x14ac:dyDescent="0.2">
      <c r="A5" t="s">
        <v>134</v>
      </c>
      <c r="B5" s="2" t="s">
        <v>38</v>
      </c>
      <c r="C5">
        <f t="shared" si="0"/>
        <v>15</v>
      </c>
      <c r="D5">
        <v>37.5</v>
      </c>
      <c r="E5">
        <v>39.9</v>
      </c>
      <c r="F5">
        <v>17.5</v>
      </c>
      <c r="G5">
        <f t="shared" si="1"/>
        <v>7</v>
      </c>
      <c r="I5">
        <f t="shared" si="2"/>
        <v>4</v>
      </c>
    </row>
    <row r="6" spans="1:9" x14ac:dyDescent="0.2">
      <c r="A6" t="s">
        <v>233</v>
      </c>
      <c r="B6" s="2" t="s">
        <v>236</v>
      </c>
      <c r="C6">
        <f t="shared" si="0"/>
        <v>14</v>
      </c>
      <c r="D6">
        <v>35</v>
      </c>
      <c r="E6">
        <v>8.6</v>
      </c>
      <c r="G6">
        <f t="shared" si="1"/>
        <v>0</v>
      </c>
      <c r="I6">
        <f t="shared" si="2"/>
        <v>5</v>
      </c>
    </row>
    <row r="7" spans="1:9" x14ac:dyDescent="0.2">
      <c r="A7" t="s">
        <v>134</v>
      </c>
      <c r="B7" s="2" t="s">
        <v>47</v>
      </c>
      <c r="C7">
        <f t="shared" si="0"/>
        <v>13</v>
      </c>
      <c r="D7">
        <v>32.5</v>
      </c>
      <c r="E7">
        <v>32.799999999999997</v>
      </c>
      <c r="F7">
        <v>7.5</v>
      </c>
      <c r="G7">
        <f t="shared" si="1"/>
        <v>3</v>
      </c>
      <c r="I7">
        <f t="shared" si="2"/>
        <v>6</v>
      </c>
    </row>
    <row r="8" spans="1:9" x14ac:dyDescent="0.2">
      <c r="A8" t="s">
        <v>134</v>
      </c>
      <c r="B8" s="2" t="s">
        <v>136</v>
      </c>
      <c r="C8">
        <f t="shared" si="0"/>
        <v>13</v>
      </c>
      <c r="D8">
        <v>32.5</v>
      </c>
      <c r="E8">
        <v>35.4</v>
      </c>
      <c r="F8">
        <v>5</v>
      </c>
      <c r="G8">
        <f t="shared" si="1"/>
        <v>2</v>
      </c>
      <c r="I8">
        <f t="shared" si="2"/>
        <v>6</v>
      </c>
    </row>
    <row r="9" spans="1:9" x14ac:dyDescent="0.2">
      <c r="A9" t="s">
        <v>233</v>
      </c>
      <c r="B9" s="2" t="s">
        <v>108</v>
      </c>
      <c r="C9">
        <f t="shared" si="0"/>
        <v>13</v>
      </c>
      <c r="D9">
        <v>32.5</v>
      </c>
      <c r="E9">
        <v>24</v>
      </c>
      <c r="F9">
        <v>5</v>
      </c>
      <c r="G9">
        <f t="shared" si="1"/>
        <v>2</v>
      </c>
      <c r="I9">
        <f t="shared" si="2"/>
        <v>6</v>
      </c>
    </row>
    <row r="10" spans="1:9" x14ac:dyDescent="0.2">
      <c r="A10" t="s">
        <v>233</v>
      </c>
      <c r="B10" s="2" t="s">
        <v>36</v>
      </c>
      <c r="C10">
        <f t="shared" si="0"/>
        <v>12</v>
      </c>
      <c r="D10">
        <v>30</v>
      </c>
      <c r="E10">
        <v>15.2</v>
      </c>
      <c r="F10">
        <v>2.5</v>
      </c>
      <c r="G10">
        <f t="shared" si="1"/>
        <v>1</v>
      </c>
      <c r="I10">
        <f t="shared" si="2"/>
        <v>9</v>
      </c>
    </row>
    <row r="11" spans="1:9" x14ac:dyDescent="0.2">
      <c r="A11" t="s">
        <v>233</v>
      </c>
      <c r="B11" s="2" t="s">
        <v>53</v>
      </c>
      <c r="C11">
        <f t="shared" si="0"/>
        <v>11</v>
      </c>
      <c r="D11">
        <v>27.5</v>
      </c>
      <c r="E11">
        <v>24.2</v>
      </c>
      <c r="F11">
        <v>5</v>
      </c>
      <c r="G11">
        <f t="shared" si="1"/>
        <v>2</v>
      </c>
      <c r="I11">
        <f t="shared" si="2"/>
        <v>10</v>
      </c>
    </row>
    <row r="12" spans="1:9" x14ac:dyDescent="0.2">
      <c r="A12" t="s">
        <v>233</v>
      </c>
      <c r="B12" s="2" t="s">
        <v>42</v>
      </c>
      <c r="C12">
        <f t="shared" si="0"/>
        <v>11</v>
      </c>
      <c r="D12">
        <v>27.5</v>
      </c>
      <c r="E12">
        <v>10.9</v>
      </c>
      <c r="G12">
        <f t="shared" si="1"/>
        <v>0</v>
      </c>
      <c r="I12">
        <f t="shared" si="2"/>
        <v>10</v>
      </c>
    </row>
    <row r="13" spans="1:9" x14ac:dyDescent="0.2">
      <c r="A13" t="s">
        <v>134</v>
      </c>
      <c r="B13" s="2" t="s">
        <v>29</v>
      </c>
      <c r="C13">
        <f t="shared" si="0"/>
        <v>10</v>
      </c>
      <c r="D13">
        <v>25</v>
      </c>
      <c r="E13">
        <v>38.4</v>
      </c>
      <c r="F13">
        <v>0</v>
      </c>
      <c r="G13">
        <f t="shared" si="1"/>
        <v>0</v>
      </c>
      <c r="I13">
        <f t="shared" si="2"/>
        <v>12</v>
      </c>
    </row>
    <row r="14" spans="1:9" x14ac:dyDescent="0.2">
      <c r="A14" t="s">
        <v>134</v>
      </c>
      <c r="B14" s="2" t="s">
        <v>135</v>
      </c>
      <c r="C14">
        <f t="shared" si="0"/>
        <v>10</v>
      </c>
      <c r="D14">
        <v>25</v>
      </c>
      <c r="E14">
        <v>28.8</v>
      </c>
      <c r="F14">
        <v>0</v>
      </c>
      <c r="G14">
        <f t="shared" si="1"/>
        <v>0</v>
      </c>
      <c r="I14">
        <f t="shared" si="2"/>
        <v>12</v>
      </c>
    </row>
    <row r="15" spans="1:9" x14ac:dyDescent="0.2">
      <c r="A15" t="s">
        <v>133</v>
      </c>
      <c r="B15" s="2" t="s">
        <v>9</v>
      </c>
      <c r="C15">
        <f t="shared" si="0"/>
        <v>10</v>
      </c>
      <c r="D15">
        <v>25</v>
      </c>
      <c r="E15">
        <v>12.4</v>
      </c>
      <c r="F15">
        <v>0</v>
      </c>
      <c r="G15">
        <f t="shared" si="1"/>
        <v>0</v>
      </c>
      <c r="H15" t="s">
        <v>501</v>
      </c>
      <c r="I15">
        <f t="shared" si="2"/>
        <v>12</v>
      </c>
    </row>
    <row r="16" spans="1:9" x14ac:dyDescent="0.2">
      <c r="A16" t="s">
        <v>233</v>
      </c>
      <c r="B16" s="2" t="s">
        <v>235</v>
      </c>
      <c r="C16">
        <f t="shared" si="0"/>
        <v>10</v>
      </c>
      <c r="D16">
        <v>25</v>
      </c>
      <c r="E16">
        <v>12.4</v>
      </c>
      <c r="F16">
        <v>2.5</v>
      </c>
      <c r="G16">
        <f t="shared" si="1"/>
        <v>1</v>
      </c>
      <c r="I16">
        <f t="shared" si="2"/>
        <v>12</v>
      </c>
    </row>
    <row r="17" spans="1:9" x14ac:dyDescent="0.2">
      <c r="A17" t="s">
        <v>134</v>
      </c>
      <c r="B17" s="2" t="s">
        <v>137</v>
      </c>
      <c r="C17">
        <f t="shared" si="0"/>
        <v>9</v>
      </c>
      <c r="D17">
        <v>22.5</v>
      </c>
      <c r="E17">
        <v>22.9</v>
      </c>
      <c r="F17">
        <v>2.5</v>
      </c>
      <c r="G17">
        <f t="shared" si="1"/>
        <v>1</v>
      </c>
      <c r="I17">
        <f t="shared" si="2"/>
        <v>16</v>
      </c>
    </row>
    <row r="18" spans="1:9" x14ac:dyDescent="0.2">
      <c r="A18" t="s">
        <v>233</v>
      </c>
      <c r="B18" s="2" t="s">
        <v>238</v>
      </c>
      <c r="C18">
        <f t="shared" si="0"/>
        <v>9</v>
      </c>
      <c r="D18">
        <v>22.5</v>
      </c>
      <c r="E18">
        <v>5.3</v>
      </c>
      <c r="G18">
        <f t="shared" si="1"/>
        <v>0</v>
      </c>
      <c r="I18">
        <f t="shared" si="2"/>
        <v>16</v>
      </c>
    </row>
    <row r="19" spans="1:9" x14ac:dyDescent="0.2">
      <c r="A19" t="s">
        <v>134</v>
      </c>
      <c r="B19" s="2" t="s">
        <v>77</v>
      </c>
      <c r="C19">
        <f t="shared" si="0"/>
        <v>8</v>
      </c>
      <c r="D19">
        <v>20</v>
      </c>
      <c r="E19">
        <v>14.6</v>
      </c>
      <c r="F19">
        <v>7.5</v>
      </c>
      <c r="G19">
        <f t="shared" si="1"/>
        <v>3</v>
      </c>
      <c r="I19">
        <f t="shared" si="2"/>
        <v>18</v>
      </c>
    </row>
    <row r="20" spans="1:9" x14ac:dyDescent="0.2">
      <c r="A20" t="s">
        <v>233</v>
      </c>
      <c r="B20" s="2" t="s">
        <v>31</v>
      </c>
      <c r="C20">
        <f t="shared" si="0"/>
        <v>8</v>
      </c>
      <c r="D20">
        <v>20</v>
      </c>
      <c r="E20">
        <v>22.7</v>
      </c>
      <c r="F20">
        <v>2.5</v>
      </c>
      <c r="G20">
        <f t="shared" si="1"/>
        <v>1</v>
      </c>
      <c r="I20">
        <f t="shared" si="2"/>
        <v>18</v>
      </c>
    </row>
    <row r="21" spans="1:9" x14ac:dyDescent="0.2">
      <c r="A21" t="s">
        <v>134</v>
      </c>
      <c r="B21" s="2" t="s">
        <v>43</v>
      </c>
      <c r="C21">
        <f t="shared" si="0"/>
        <v>7</v>
      </c>
      <c r="D21">
        <v>17.5</v>
      </c>
      <c r="E21">
        <v>5.6</v>
      </c>
      <c r="F21">
        <v>2.5</v>
      </c>
      <c r="G21">
        <f t="shared" si="1"/>
        <v>1</v>
      </c>
      <c r="I21">
        <f t="shared" si="2"/>
        <v>20</v>
      </c>
    </row>
    <row r="22" spans="1:9" x14ac:dyDescent="0.2">
      <c r="A22" t="s">
        <v>134</v>
      </c>
      <c r="B22" s="2" t="s">
        <v>19</v>
      </c>
      <c r="C22">
        <f t="shared" si="0"/>
        <v>7</v>
      </c>
      <c r="D22">
        <v>17.5</v>
      </c>
      <c r="E22">
        <v>14.6</v>
      </c>
      <c r="F22">
        <v>2.5</v>
      </c>
      <c r="G22">
        <f t="shared" si="1"/>
        <v>1</v>
      </c>
      <c r="I22">
        <f t="shared" si="2"/>
        <v>20</v>
      </c>
    </row>
    <row r="23" spans="1:9" x14ac:dyDescent="0.2">
      <c r="A23" t="s">
        <v>133</v>
      </c>
      <c r="B23" s="2" t="s">
        <v>25</v>
      </c>
      <c r="C23">
        <f t="shared" si="0"/>
        <v>7</v>
      </c>
      <c r="D23">
        <v>17.5</v>
      </c>
      <c r="E23">
        <v>9.1</v>
      </c>
      <c r="F23">
        <v>10</v>
      </c>
      <c r="G23">
        <f t="shared" si="1"/>
        <v>4</v>
      </c>
      <c r="I23">
        <f t="shared" si="2"/>
        <v>20</v>
      </c>
    </row>
    <row r="24" spans="1:9" x14ac:dyDescent="0.2">
      <c r="A24" t="s">
        <v>233</v>
      </c>
      <c r="B24" s="2" t="s">
        <v>239</v>
      </c>
      <c r="C24">
        <f t="shared" si="0"/>
        <v>7</v>
      </c>
      <c r="D24">
        <v>17.5</v>
      </c>
      <c r="G24">
        <f t="shared" si="1"/>
        <v>0</v>
      </c>
      <c r="I24">
        <f t="shared" si="2"/>
        <v>20</v>
      </c>
    </row>
    <row r="25" spans="1:9" x14ac:dyDescent="0.2">
      <c r="A25" t="s">
        <v>133</v>
      </c>
      <c r="B25" s="2" t="s">
        <v>15</v>
      </c>
      <c r="C25">
        <f t="shared" si="0"/>
        <v>6</v>
      </c>
      <c r="D25">
        <v>15</v>
      </c>
      <c r="E25">
        <v>8.8000000000000007</v>
      </c>
      <c r="F25">
        <v>15</v>
      </c>
      <c r="G25">
        <f t="shared" si="1"/>
        <v>6</v>
      </c>
      <c r="I25">
        <f t="shared" si="2"/>
        <v>24</v>
      </c>
    </row>
    <row r="26" spans="1:9" x14ac:dyDescent="0.2">
      <c r="A26" t="s">
        <v>233</v>
      </c>
      <c r="B26" s="2" t="s">
        <v>94</v>
      </c>
      <c r="C26">
        <f t="shared" si="0"/>
        <v>6</v>
      </c>
      <c r="D26">
        <v>15</v>
      </c>
      <c r="E26" t="s">
        <v>234</v>
      </c>
      <c r="G26">
        <f t="shared" si="1"/>
        <v>0</v>
      </c>
      <c r="I26">
        <f t="shared" si="2"/>
        <v>24</v>
      </c>
    </row>
    <row r="27" spans="1:9" x14ac:dyDescent="0.2">
      <c r="A27" t="s">
        <v>133</v>
      </c>
      <c r="B27" s="2" t="s">
        <v>7</v>
      </c>
      <c r="C27">
        <f t="shared" si="0"/>
        <v>5</v>
      </c>
      <c r="D27">
        <v>12.5</v>
      </c>
      <c r="E27">
        <v>20.5</v>
      </c>
      <c r="F27">
        <v>2.5</v>
      </c>
      <c r="G27">
        <f t="shared" si="1"/>
        <v>1</v>
      </c>
      <c r="H27" t="s">
        <v>501</v>
      </c>
      <c r="I27">
        <f t="shared" si="2"/>
        <v>26</v>
      </c>
    </row>
    <row r="28" spans="1:9" x14ac:dyDescent="0.2">
      <c r="A28" t="s">
        <v>133</v>
      </c>
      <c r="B28" s="2" t="s">
        <v>14</v>
      </c>
      <c r="C28">
        <f t="shared" si="0"/>
        <v>5</v>
      </c>
      <c r="D28">
        <v>12.5</v>
      </c>
      <c r="E28">
        <v>46.2</v>
      </c>
      <c r="F28">
        <v>0</v>
      </c>
      <c r="G28">
        <f t="shared" si="1"/>
        <v>0</v>
      </c>
      <c r="I28">
        <f t="shared" si="2"/>
        <v>26</v>
      </c>
    </row>
    <row r="29" spans="1:9" x14ac:dyDescent="0.2">
      <c r="A29" t="s">
        <v>133</v>
      </c>
      <c r="B29" s="2" t="s">
        <v>18</v>
      </c>
      <c r="C29">
        <f t="shared" si="0"/>
        <v>5</v>
      </c>
      <c r="D29">
        <v>12.5</v>
      </c>
      <c r="E29">
        <v>0</v>
      </c>
      <c r="F29">
        <v>0</v>
      </c>
      <c r="G29">
        <f t="shared" si="1"/>
        <v>0</v>
      </c>
      <c r="I29">
        <f t="shared" si="2"/>
        <v>26</v>
      </c>
    </row>
    <row r="30" spans="1:9" x14ac:dyDescent="0.2">
      <c r="A30" t="s">
        <v>233</v>
      </c>
      <c r="B30" s="2" t="s">
        <v>237</v>
      </c>
      <c r="C30">
        <f t="shared" si="0"/>
        <v>5</v>
      </c>
      <c r="D30">
        <v>12.5</v>
      </c>
      <c r="G30">
        <f t="shared" si="1"/>
        <v>0</v>
      </c>
      <c r="I30">
        <f t="shared" si="2"/>
        <v>26</v>
      </c>
    </row>
    <row r="31" spans="1:9" x14ac:dyDescent="0.2">
      <c r="A31" t="s">
        <v>233</v>
      </c>
      <c r="B31" s="2" t="s">
        <v>89</v>
      </c>
      <c r="C31">
        <f t="shared" si="0"/>
        <v>5</v>
      </c>
      <c r="D31">
        <v>12.5</v>
      </c>
      <c r="E31" t="s">
        <v>234</v>
      </c>
      <c r="F31">
        <v>2.5</v>
      </c>
      <c r="G31">
        <f t="shared" si="1"/>
        <v>1</v>
      </c>
      <c r="I31">
        <f t="shared" si="2"/>
        <v>26</v>
      </c>
    </row>
    <row r="32" spans="1:9" x14ac:dyDescent="0.2">
      <c r="A32" t="s">
        <v>233</v>
      </c>
      <c r="B32" s="2" t="s">
        <v>46</v>
      </c>
      <c r="C32">
        <f t="shared" si="0"/>
        <v>4</v>
      </c>
      <c r="D32">
        <v>10</v>
      </c>
      <c r="E32">
        <v>0.3</v>
      </c>
      <c r="F32">
        <v>7.5</v>
      </c>
      <c r="G32">
        <f t="shared" si="1"/>
        <v>3</v>
      </c>
      <c r="I32">
        <f t="shared" si="2"/>
        <v>31</v>
      </c>
    </row>
    <row r="33" spans="1:9" x14ac:dyDescent="0.2">
      <c r="A33" t="s">
        <v>233</v>
      </c>
      <c r="B33" s="2" t="s">
        <v>127</v>
      </c>
      <c r="C33">
        <f t="shared" si="0"/>
        <v>4</v>
      </c>
      <c r="D33">
        <v>10</v>
      </c>
      <c r="E33">
        <v>11.4</v>
      </c>
      <c r="F33">
        <v>2.5</v>
      </c>
      <c r="G33">
        <f t="shared" si="1"/>
        <v>1</v>
      </c>
      <c r="I33">
        <f t="shared" si="2"/>
        <v>31</v>
      </c>
    </row>
    <row r="34" spans="1:9" x14ac:dyDescent="0.2">
      <c r="A34" t="s">
        <v>134</v>
      </c>
      <c r="B34" s="2" t="s">
        <v>141</v>
      </c>
      <c r="C34">
        <f t="shared" si="0"/>
        <v>3</v>
      </c>
      <c r="D34">
        <v>7.5</v>
      </c>
      <c r="E34" t="s">
        <v>146</v>
      </c>
      <c r="F34" t="s">
        <v>146</v>
      </c>
      <c r="G34" t="s">
        <v>146</v>
      </c>
      <c r="I34">
        <f t="shared" si="2"/>
        <v>33</v>
      </c>
    </row>
    <row r="35" spans="1:9" x14ac:dyDescent="0.2">
      <c r="A35" t="s">
        <v>134</v>
      </c>
      <c r="B35" s="2" t="s">
        <v>142</v>
      </c>
      <c r="C35">
        <f t="shared" si="0"/>
        <v>3</v>
      </c>
      <c r="D35">
        <v>7.5</v>
      </c>
      <c r="E35" t="s">
        <v>146</v>
      </c>
      <c r="F35" t="s">
        <v>146</v>
      </c>
      <c r="G35" t="s">
        <v>146</v>
      </c>
      <c r="I35">
        <f t="shared" si="2"/>
        <v>33</v>
      </c>
    </row>
    <row r="36" spans="1:9" x14ac:dyDescent="0.2">
      <c r="A36" t="s">
        <v>133</v>
      </c>
      <c r="B36" s="2" t="s">
        <v>138</v>
      </c>
      <c r="C36">
        <f t="shared" si="0"/>
        <v>3</v>
      </c>
      <c r="D36">
        <v>7.5</v>
      </c>
      <c r="E36" t="s">
        <v>146</v>
      </c>
      <c r="F36" t="s">
        <v>146</v>
      </c>
      <c r="G36" t="s">
        <v>146</v>
      </c>
      <c r="I36">
        <f t="shared" si="2"/>
        <v>33</v>
      </c>
    </row>
    <row r="37" spans="1:9" x14ac:dyDescent="0.2">
      <c r="A37" t="s">
        <v>134</v>
      </c>
      <c r="B37" s="2" t="s">
        <v>143</v>
      </c>
      <c r="C37">
        <f t="shared" si="0"/>
        <v>2</v>
      </c>
      <c r="D37">
        <v>5</v>
      </c>
      <c r="E37" t="s">
        <v>146</v>
      </c>
      <c r="F37" t="s">
        <v>146</v>
      </c>
      <c r="G37" t="s">
        <v>146</v>
      </c>
      <c r="I37">
        <f t="shared" si="2"/>
        <v>36</v>
      </c>
    </row>
    <row r="38" spans="1:9" x14ac:dyDescent="0.2">
      <c r="A38" t="s">
        <v>134</v>
      </c>
      <c r="B38" s="2" t="s">
        <v>121</v>
      </c>
      <c r="C38">
        <f t="shared" si="0"/>
        <v>2</v>
      </c>
      <c r="D38">
        <v>5</v>
      </c>
      <c r="E38" t="s">
        <v>146</v>
      </c>
      <c r="F38" t="s">
        <v>146</v>
      </c>
      <c r="G38" t="s">
        <v>146</v>
      </c>
      <c r="I38">
        <f t="shared" si="2"/>
        <v>36</v>
      </c>
    </row>
    <row r="39" spans="1:9" x14ac:dyDescent="0.2">
      <c r="A39" t="s">
        <v>133</v>
      </c>
      <c r="B39" s="2" t="s">
        <v>72</v>
      </c>
      <c r="C39">
        <f t="shared" si="0"/>
        <v>2</v>
      </c>
      <c r="D39">
        <v>5</v>
      </c>
      <c r="E39" t="s">
        <v>146</v>
      </c>
      <c r="F39" t="s">
        <v>146</v>
      </c>
      <c r="G39" t="s">
        <v>146</v>
      </c>
      <c r="I39">
        <f t="shared" si="2"/>
        <v>36</v>
      </c>
    </row>
    <row r="40" spans="1:9" x14ac:dyDescent="0.2">
      <c r="A40" t="s">
        <v>134</v>
      </c>
      <c r="B40" s="2" t="s">
        <v>144</v>
      </c>
      <c r="C40">
        <f t="shared" si="0"/>
        <v>1</v>
      </c>
      <c r="D40">
        <v>2.5</v>
      </c>
      <c r="E40" t="s">
        <v>146</v>
      </c>
      <c r="F40" t="s">
        <v>146</v>
      </c>
      <c r="G40" t="s">
        <v>146</v>
      </c>
      <c r="I40">
        <f t="shared" si="2"/>
        <v>39</v>
      </c>
    </row>
    <row r="41" spans="1:9" x14ac:dyDescent="0.2">
      <c r="A41" t="s">
        <v>134</v>
      </c>
      <c r="B41" s="2" t="s">
        <v>130</v>
      </c>
      <c r="C41">
        <f t="shared" si="0"/>
        <v>1</v>
      </c>
      <c r="D41">
        <v>2.5</v>
      </c>
      <c r="E41" t="s">
        <v>146</v>
      </c>
      <c r="F41" t="s">
        <v>146</v>
      </c>
      <c r="G41" t="s">
        <v>146</v>
      </c>
      <c r="I41">
        <f t="shared" si="2"/>
        <v>39</v>
      </c>
    </row>
    <row r="42" spans="1:9" x14ac:dyDescent="0.2">
      <c r="A42" t="s">
        <v>134</v>
      </c>
      <c r="B42" s="2" t="s">
        <v>145</v>
      </c>
      <c r="C42">
        <f t="shared" si="0"/>
        <v>1</v>
      </c>
      <c r="D42">
        <v>2.5</v>
      </c>
      <c r="E42" t="s">
        <v>146</v>
      </c>
      <c r="F42" t="s">
        <v>146</v>
      </c>
      <c r="G42" t="s">
        <v>146</v>
      </c>
      <c r="I42">
        <f t="shared" si="2"/>
        <v>39</v>
      </c>
    </row>
    <row r="43" spans="1:9" x14ac:dyDescent="0.2">
      <c r="A43" t="s">
        <v>133</v>
      </c>
      <c r="B43" s="2" t="s">
        <v>139</v>
      </c>
      <c r="C43">
        <f t="shared" si="0"/>
        <v>1</v>
      </c>
      <c r="D43">
        <v>2.5</v>
      </c>
      <c r="E43" t="s">
        <v>146</v>
      </c>
      <c r="F43" t="s">
        <v>146</v>
      </c>
      <c r="G43" t="s">
        <v>146</v>
      </c>
      <c r="I43">
        <f t="shared" si="2"/>
        <v>39</v>
      </c>
    </row>
    <row r="44" spans="1:9" x14ac:dyDescent="0.2">
      <c r="A44" t="s">
        <v>133</v>
      </c>
      <c r="B44" s="2" t="s">
        <v>64</v>
      </c>
      <c r="C44">
        <f t="shared" si="0"/>
        <v>1</v>
      </c>
      <c r="D44">
        <v>2.5</v>
      </c>
      <c r="E44" t="s">
        <v>146</v>
      </c>
      <c r="F44" t="s">
        <v>146</v>
      </c>
      <c r="G44" t="s">
        <v>146</v>
      </c>
      <c r="I44">
        <f t="shared" si="2"/>
        <v>39</v>
      </c>
    </row>
    <row r="45" spans="1:9" x14ac:dyDescent="0.2">
      <c r="A45" t="s">
        <v>133</v>
      </c>
      <c r="B45" s="2" t="s">
        <v>140</v>
      </c>
      <c r="C45">
        <f t="shared" si="0"/>
        <v>1</v>
      </c>
      <c r="D45">
        <v>2.5</v>
      </c>
      <c r="E45" t="s">
        <v>146</v>
      </c>
      <c r="F45" t="s">
        <v>146</v>
      </c>
      <c r="G45" t="s">
        <v>146</v>
      </c>
      <c r="I45">
        <f t="shared" si="2"/>
        <v>39</v>
      </c>
    </row>
    <row r="46" spans="1:9" x14ac:dyDescent="0.2">
      <c r="A46" t="s">
        <v>133</v>
      </c>
      <c r="B46" s="2" t="s">
        <v>26</v>
      </c>
      <c r="C46">
        <f t="shared" si="0"/>
        <v>1</v>
      </c>
      <c r="D46">
        <v>2.5</v>
      </c>
      <c r="E46" t="s">
        <v>146</v>
      </c>
      <c r="F46" t="s">
        <v>146</v>
      </c>
      <c r="G46" t="s">
        <v>146</v>
      </c>
      <c r="I46">
        <f t="shared" si="2"/>
        <v>39</v>
      </c>
    </row>
    <row r="47" spans="1:9" x14ac:dyDescent="0.2">
      <c r="A47" t="s">
        <v>133</v>
      </c>
      <c r="B47" s="2" t="s">
        <v>112</v>
      </c>
      <c r="C47">
        <f t="shared" si="0"/>
        <v>1</v>
      </c>
      <c r="D47">
        <v>2.5</v>
      </c>
      <c r="E47" t="s">
        <v>146</v>
      </c>
      <c r="F47" t="s">
        <v>146</v>
      </c>
      <c r="G47" t="s">
        <v>146</v>
      </c>
      <c r="I47">
        <f t="shared" si="2"/>
        <v>39</v>
      </c>
    </row>
    <row r="48" spans="1:9" x14ac:dyDescent="0.2">
      <c r="A48" t="s">
        <v>133</v>
      </c>
      <c r="B48" s="2" t="s">
        <v>69</v>
      </c>
      <c r="C48">
        <f t="shared" si="0"/>
        <v>1</v>
      </c>
      <c r="D48">
        <v>2.5</v>
      </c>
      <c r="E48" t="s">
        <v>146</v>
      </c>
      <c r="F48" t="s">
        <v>146</v>
      </c>
      <c r="G48" t="s">
        <v>146</v>
      </c>
      <c r="I48">
        <f t="shared" si="2"/>
        <v>39</v>
      </c>
    </row>
  </sheetData>
  <sortState ref="A2:H48">
    <sortCondition descending="1" ref="C2:C4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pane ySplit="1" topLeftCell="A2" activePane="bottomLeft" state="frozen"/>
      <selection pane="bottomLeft" activeCell="C2" sqref="C2:C6"/>
    </sheetView>
  </sheetViews>
  <sheetFormatPr defaultRowHeight="12.75" x14ac:dyDescent="0.2"/>
  <cols>
    <col min="1" max="1" width="23.140625" bestFit="1" customWidth="1"/>
    <col min="2" max="2" width="10.5703125" bestFit="1" customWidth="1"/>
    <col min="3" max="3" width="6.140625" bestFit="1" customWidth="1"/>
    <col min="4" max="4" width="5.5703125" bestFit="1" customWidth="1"/>
  </cols>
  <sheetData>
    <row r="1" spans="1:4" x14ac:dyDescent="0.2">
      <c r="A1" s="1" t="s">
        <v>55</v>
      </c>
      <c r="B1" s="1" t="s">
        <v>1</v>
      </c>
      <c r="C1" s="1" t="s">
        <v>500</v>
      </c>
      <c r="D1" s="1" t="s">
        <v>577</v>
      </c>
    </row>
    <row r="2" spans="1:4" x14ac:dyDescent="0.2">
      <c r="A2" t="s">
        <v>7</v>
      </c>
      <c r="B2">
        <v>8</v>
      </c>
      <c r="C2" t="s">
        <v>501</v>
      </c>
      <c r="D2">
        <f t="shared" ref="D2:D49" si="0">_xlfn.RANK.EQ(B2,$B$2:$B$49)</f>
        <v>1</v>
      </c>
    </row>
    <row r="3" spans="1:4" x14ac:dyDescent="0.2">
      <c r="A3" t="s">
        <v>527</v>
      </c>
      <c r="B3">
        <v>8</v>
      </c>
      <c r="D3">
        <f t="shared" si="0"/>
        <v>1</v>
      </c>
    </row>
    <row r="4" spans="1:4" x14ac:dyDescent="0.2">
      <c r="A4" t="s">
        <v>8</v>
      </c>
      <c r="B4">
        <v>7</v>
      </c>
      <c r="C4" t="s">
        <v>501</v>
      </c>
      <c r="D4">
        <f t="shared" si="0"/>
        <v>3</v>
      </c>
    </row>
    <row r="5" spans="1:4" x14ac:dyDescent="0.2">
      <c r="A5" t="s">
        <v>565</v>
      </c>
      <c r="B5">
        <v>7</v>
      </c>
      <c r="D5">
        <f t="shared" si="0"/>
        <v>3</v>
      </c>
    </row>
    <row r="6" spans="1:4" x14ac:dyDescent="0.2">
      <c r="A6" t="s">
        <v>9</v>
      </c>
      <c r="B6">
        <v>5</v>
      </c>
      <c r="C6" t="s">
        <v>501</v>
      </c>
      <c r="D6">
        <f t="shared" si="0"/>
        <v>5</v>
      </c>
    </row>
    <row r="7" spans="1:4" x14ac:dyDescent="0.2">
      <c r="A7" t="s">
        <v>496</v>
      </c>
      <c r="B7">
        <v>5</v>
      </c>
      <c r="D7">
        <f t="shared" si="0"/>
        <v>5</v>
      </c>
    </row>
    <row r="8" spans="1:4" x14ac:dyDescent="0.2">
      <c r="A8" t="s">
        <v>121</v>
      </c>
      <c r="B8">
        <v>5</v>
      </c>
      <c r="D8">
        <f t="shared" si="0"/>
        <v>5</v>
      </c>
    </row>
    <row r="9" spans="1:4" x14ac:dyDescent="0.2">
      <c r="A9" t="s">
        <v>38</v>
      </c>
      <c r="B9">
        <v>5</v>
      </c>
      <c r="D9">
        <f t="shared" si="0"/>
        <v>5</v>
      </c>
    </row>
    <row r="10" spans="1:4" x14ac:dyDescent="0.2">
      <c r="A10" t="s">
        <v>562</v>
      </c>
      <c r="B10">
        <v>4</v>
      </c>
      <c r="D10">
        <f t="shared" si="0"/>
        <v>9</v>
      </c>
    </row>
    <row r="11" spans="1:4" x14ac:dyDescent="0.2">
      <c r="A11" t="s">
        <v>93</v>
      </c>
      <c r="B11">
        <v>4</v>
      </c>
      <c r="D11">
        <f t="shared" si="0"/>
        <v>9</v>
      </c>
    </row>
    <row r="12" spans="1:4" x14ac:dyDescent="0.2">
      <c r="A12" t="s">
        <v>44</v>
      </c>
      <c r="B12">
        <v>4</v>
      </c>
      <c r="D12">
        <f t="shared" si="0"/>
        <v>9</v>
      </c>
    </row>
    <row r="13" spans="1:4" x14ac:dyDescent="0.2">
      <c r="A13" t="s">
        <v>556</v>
      </c>
      <c r="B13">
        <v>3</v>
      </c>
      <c r="C13" t="s">
        <v>501</v>
      </c>
      <c r="D13">
        <f t="shared" si="0"/>
        <v>12</v>
      </c>
    </row>
    <row r="14" spans="1:4" x14ac:dyDescent="0.2">
      <c r="A14" t="s">
        <v>557</v>
      </c>
      <c r="B14">
        <v>3</v>
      </c>
      <c r="C14" t="s">
        <v>501</v>
      </c>
      <c r="D14">
        <f t="shared" si="0"/>
        <v>12</v>
      </c>
    </row>
    <row r="15" spans="1:4" x14ac:dyDescent="0.2">
      <c r="A15" t="s">
        <v>559</v>
      </c>
      <c r="B15">
        <v>3</v>
      </c>
      <c r="D15">
        <f t="shared" si="0"/>
        <v>12</v>
      </c>
    </row>
    <row r="16" spans="1:4" x14ac:dyDescent="0.2">
      <c r="A16" t="s">
        <v>564</v>
      </c>
      <c r="B16">
        <v>3</v>
      </c>
      <c r="D16">
        <f t="shared" si="0"/>
        <v>12</v>
      </c>
    </row>
    <row r="17" spans="1:4" x14ac:dyDescent="0.2">
      <c r="A17" t="s">
        <v>46</v>
      </c>
      <c r="B17">
        <v>3</v>
      </c>
      <c r="D17">
        <f t="shared" si="0"/>
        <v>12</v>
      </c>
    </row>
    <row r="18" spans="1:4" x14ac:dyDescent="0.2">
      <c r="A18" t="s">
        <v>29</v>
      </c>
      <c r="B18">
        <v>3</v>
      </c>
      <c r="D18">
        <f t="shared" si="0"/>
        <v>12</v>
      </c>
    </row>
    <row r="19" spans="1:4" x14ac:dyDescent="0.2">
      <c r="A19" t="s">
        <v>566</v>
      </c>
      <c r="B19">
        <v>3</v>
      </c>
      <c r="D19">
        <f t="shared" si="0"/>
        <v>12</v>
      </c>
    </row>
    <row r="20" spans="1:4" x14ac:dyDescent="0.2">
      <c r="A20" t="s">
        <v>135</v>
      </c>
      <c r="B20">
        <v>3</v>
      </c>
      <c r="D20">
        <f t="shared" si="0"/>
        <v>12</v>
      </c>
    </row>
    <row r="21" spans="1:4" x14ac:dyDescent="0.2">
      <c r="A21" t="s">
        <v>12</v>
      </c>
      <c r="B21">
        <v>3</v>
      </c>
      <c r="D21">
        <f t="shared" si="0"/>
        <v>12</v>
      </c>
    </row>
    <row r="22" spans="1:4" x14ac:dyDescent="0.2">
      <c r="A22" t="s">
        <v>108</v>
      </c>
      <c r="B22">
        <v>3</v>
      </c>
      <c r="D22">
        <f t="shared" si="0"/>
        <v>12</v>
      </c>
    </row>
    <row r="23" spans="1:4" x14ac:dyDescent="0.2">
      <c r="A23" t="s">
        <v>558</v>
      </c>
      <c r="B23">
        <v>2</v>
      </c>
      <c r="C23" t="s">
        <v>501</v>
      </c>
      <c r="D23">
        <f t="shared" si="0"/>
        <v>22</v>
      </c>
    </row>
    <row r="24" spans="1:4" x14ac:dyDescent="0.2">
      <c r="A24" t="s">
        <v>118</v>
      </c>
      <c r="B24">
        <v>2</v>
      </c>
      <c r="C24" t="s">
        <v>501</v>
      </c>
      <c r="D24">
        <f t="shared" si="0"/>
        <v>22</v>
      </c>
    </row>
    <row r="25" spans="1:4" x14ac:dyDescent="0.2">
      <c r="A25" t="s">
        <v>560</v>
      </c>
      <c r="B25">
        <v>2</v>
      </c>
      <c r="D25">
        <f t="shared" si="0"/>
        <v>22</v>
      </c>
    </row>
    <row r="26" spans="1:4" x14ac:dyDescent="0.2">
      <c r="A26" t="s">
        <v>58</v>
      </c>
      <c r="B26">
        <v>2</v>
      </c>
      <c r="D26">
        <f t="shared" si="0"/>
        <v>22</v>
      </c>
    </row>
    <row r="27" spans="1:4" x14ac:dyDescent="0.2">
      <c r="A27" t="s">
        <v>568</v>
      </c>
      <c r="B27">
        <v>2</v>
      </c>
      <c r="D27">
        <f t="shared" si="0"/>
        <v>22</v>
      </c>
    </row>
    <row r="28" spans="1:4" x14ac:dyDescent="0.2">
      <c r="A28" t="s">
        <v>70</v>
      </c>
      <c r="B28">
        <v>2</v>
      </c>
      <c r="D28">
        <f t="shared" si="0"/>
        <v>22</v>
      </c>
    </row>
    <row r="29" spans="1:4" x14ac:dyDescent="0.2">
      <c r="A29" t="s">
        <v>27</v>
      </c>
      <c r="B29">
        <v>2</v>
      </c>
      <c r="D29">
        <f t="shared" si="0"/>
        <v>22</v>
      </c>
    </row>
    <row r="30" spans="1:4" x14ac:dyDescent="0.2">
      <c r="A30" t="s">
        <v>114</v>
      </c>
      <c r="B30">
        <v>2</v>
      </c>
      <c r="D30">
        <f t="shared" si="0"/>
        <v>22</v>
      </c>
    </row>
    <row r="31" spans="1:4" x14ac:dyDescent="0.2">
      <c r="A31" t="s">
        <v>145</v>
      </c>
      <c r="B31">
        <v>2</v>
      </c>
      <c r="D31">
        <f t="shared" si="0"/>
        <v>22</v>
      </c>
    </row>
    <row r="32" spans="1:4" x14ac:dyDescent="0.2">
      <c r="A32" t="s">
        <v>35</v>
      </c>
      <c r="B32">
        <v>1</v>
      </c>
      <c r="D32">
        <f t="shared" si="0"/>
        <v>31</v>
      </c>
    </row>
    <row r="33" spans="1:4" x14ac:dyDescent="0.2">
      <c r="A33" t="s">
        <v>561</v>
      </c>
      <c r="B33">
        <v>1</v>
      </c>
      <c r="D33">
        <f t="shared" si="0"/>
        <v>31</v>
      </c>
    </row>
    <row r="34" spans="1:4" x14ac:dyDescent="0.2">
      <c r="A34" t="s">
        <v>77</v>
      </c>
      <c r="B34">
        <v>1</v>
      </c>
      <c r="D34">
        <f t="shared" si="0"/>
        <v>31</v>
      </c>
    </row>
    <row r="35" spans="1:4" x14ac:dyDescent="0.2">
      <c r="A35" t="s">
        <v>183</v>
      </c>
      <c r="B35">
        <v>1</v>
      </c>
      <c r="D35">
        <f t="shared" si="0"/>
        <v>31</v>
      </c>
    </row>
    <row r="36" spans="1:4" x14ac:dyDescent="0.2">
      <c r="A36" t="s">
        <v>183</v>
      </c>
      <c r="B36">
        <v>1</v>
      </c>
      <c r="D36">
        <f t="shared" si="0"/>
        <v>31</v>
      </c>
    </row>
    <row r="37" spans="1:4" x14ac:dyDescent="0.2">
      <c r="A37" t="s">
        <v>563</v>
      </c>
      <c r="B37">
        <v>1</v>
      </c>
      <c r="D37">
        <f t="shared" si="0"/>
        <v>31</v>
      </c>
    </row>
    <row r="38" spans="1:4" x14ac:dyDescent="0.2">
      <c r="A38" t="s">
        <v>240</v>
      </c>
      <c r="B38">
        <v>1</v>
      </c>
      <c r="D38">
        <f t="shared" si="0"/>
        <v>31</v>
      </c>
    </row>
    <row r="39" spans="1:4" x14ac:dyDescent="0.2">
      <c r="A39" t="s">
        <v>567</v>
      </c>
      <c r="B39">
        <v>1</v>
      </c>
      <c r="D39">
        <f t="shared" si="0"/>
        <v>31</v>
      </c>
    </row>
    <row r="40" spans="1:4" x14ac:dyDescent="0.2">
      <c r="A40" t="s">
        <v>569</v>
      </c>
      <c r="B40">
        <v>1</v>
      </c>
      <c r="D40">
        <f t="shared" si="0"/>
        <v>31</v>
      </c>
    </row>
    <row r="41" spans="1:4" x14ac:dyDescent="0.2">
      <c r="A41" t="s">
        <v>570</v>
      </c>
      <c r="B41">
        <v>1</v>
      </c>
      <c r="D41">
        <f t="shared" si="0"/>
        <v>31</v>
      </c>
    </row>
    <row r="42" spans="1:4" x14ac:dyDescent="0.2">
      <c r="A42" t="s">
        <v>68</v>
      </c>
      <c r="B42">
        <v>1</v>
      </c>
      <c r="D42">
        <f t="shared" si="0"/>
        <v>31</v>
      </c>
    </row>
    <row r="43" spans="1:4" x14ac:dyDescent="0.2">
      <c r="A43" t="s">
        <v>15</v>
      </c>
      <c r="B43">
        <v>1</v>
      </c>
      <c r="D43">
        <f t="shared" si="0"/>
        <v>31</v>
      </c>
    </row>
    <row r="44" spans="1:4" x14ac:dyDescent="0.2">
      <c r="A44" t="s">
        <v>571</v>
      </c>
      <c r="B44">
        <v>1</v>
      </c>
      <c r="D44">
        <f t="shared" si="0"/>
        <v>31</v>
      </c>
    </row>
    <row r="45" spans="1:4" x14ac:dyDescent="0.2">
      <c r="A45" t="s">
        <v>572</v>
      </c>
      <c r="B45">
        <v>1</v>
      </c>
      <c r="D45">
        <f t="shared" si="0"/>
        <v>31</v>
      </c>
    </row>
    <row r="46" spans="1:4" x14ac:dyDescent="0.2">
      <c r="A46" t="s">
        <v>573</v>
      </c>
      <c r="B46">
        <v>1</v>
      </c>
      <c r="D46">
        <f t="shared" si="0"/>
        <v>31</v>
      </c>
    </row>
    <row r="47" spans="1:4" x14ac:dyDescent="0.2">
      <c r="A47" t="s">
        <v>142</v>
      </c>
      <c r="B47">
        <v>1</v>
      </c>
      <c r="D47">
        <f t="shared" si="0"/>
        <v>31</v>
      </c>
    </row>
    <row r="48" spans="1:4" x14ac:dyDescent="0.2">
      <c r="A48" t="s">
        <v>36</v>
      </c>
      <c r="B48">
        <v>1</v>
      </c>
      <c r="D48">
        <f t="shared" si="0"/>
        <v>31</v>
      </c>
    </row>
    <row r="49" spans="1:4" x14ac:dyDescent="0.2">
      <c r="A49" t="s">
        <v>574</v>
      </c>
      <c r="B49">
        <v>1</v>
      </c>
      <c r="D49">
        <f t="shared" si="0"/>
        <v>31</v>
      </c>
    </row>
  </sheetData>
  <sortState ref="A2:D49">
    <sortCondition descending="1" ref="B2:B49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N39" sqref="N39"/>
    </sheetView>
  </sheetViews>
  <sheetFormatPr defaultRowHeight="12.75" x14ac:dyDescent="0.2"/>
  <cols>
    <col min="1" max="1" width="11.42578125" bestFit="1" customWidth="1"/>
    <col min="2" max="2" width="10.57031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1</v>
      </c>
    </row>
    <row r="4" spans="1:2" x14ac:dyDescent="0.2">
      <c r="A4">
        <v>2</v>
      </c>
      <c r="B4">
        <v>2</v>
      </c>
    </row>
    <row r="5" spans="1:2" x14ac:dyDescent="0.2">
      <c r="A5">
        <v>3</v>
      </c>
      <c r="B5">
        <v>3</v>
      </c>
    </row>
    <row r="6" spans="1:2" x14ac:dyDescent="0.2">
      <c r="A6">
        <v>4</v>
      </c>
      <c r="B6">
        <v>1</v>
      </c>
    </row>
    <row r="7" spans="1:2" x14ac:dyDescent="0.2">
      <c r="A7">
        <v>5</v>
      </c>
      <c r="B7">
        <v>0</v>
      </c>
    </row>
    <row r="8" spans="1:2" x14ac:dyDescent="0.2">
      <c r="A8">
        <v>6</v>
      </c>
      <c r="B8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Bornette-1</vt:lpstr>
      <vt:lpstr>Bornette</vt:lpstr>
      <vt:lpstr>dugan</vt:lpstr>
      <vt:lpstr>Edvarsen_Okland</vt:lpstr>
      <vt:lpstr>Heegaard</vt:lpstr>
      <vt:lpstr>Palmer</vt:lpstr>
      <vt:lpstr>Trei_Pall</vt:lpstr>
      <vt:lpstr>van_zuidman</vt:lpstr>
      <vt:lpstr>van_zuidman-1</vt:lpstr>
      <vt:lpstr>Vestergaard_Sand-Jensen</vt:lpstr>
      <vt:lpstr>summary</vt:lpstr>
      <vt:lpstr>summary2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cp:lastPrinted>2014-07-21T13:18:41Z</cp:lastPrinted>
  <dcterms:created xsi:type="dcterms:W3CDTF">2014-07-15T15:09:53Z</dcterms:created>
  <dcterms:modified xsi:type="dcterms:W3CDTF">2014-08-15T13:31:52Z</dcterms:modified>
</cp:coreProperties>
</file>