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firstSheet="3" activeTab="6"/>
  </bookViews>
  <sheets>
    <sheet name="variables" sheetId="2" r:id="rId1"/>
    <sheet name="variables (2)" sheetId="6" r:id="rId2"/>
    <sheet name="variables (3)" sheetId="7" r:id="rId3"/>
    <sheet name="model.avg" sheetId="1" r:id="rId4"/>
    <sheet name="table for comparison" sheetId="3" r:id="rId5"/>
    <sheet name="summ_responses" sheetId="4" r:id="rId6"/>
    <sheet name="confusion_matrix" sheetId="8" r:id="rId7"/>
    <sheet name="confusion_matrix_2" sheetId="10" r:id="rId8"/>
    <sheet name="model_averaging" sheetId="9" r:id="rId9"/>
  </sheets>
  <calcPr calcId="145621"/>
</workbook>
</file>

<file path=xl/calcChain.xml><?xml version="1.0" encoding="utf-8"?>
<calcChain xmlns="http://schemas.openxmlformats.org/spreadsheetml/2006/main">
  <c r="M7" i="8" l="1"/>
  <c r="M13" i="8"/>
  <c r="M19" i="8"/>
  <c r="M25" i="8"/>
  <c r="R27" i="8" l="1"/>
  <c r="Q27" i="8"/>
  <c r="R26" i="8"/>
  <c r="Q26" i="8"/>
  <c r="R21" i="8"/>
  <c r="Q21" i="8"/>
  <c r="R20" i="8"/>
  <c r="Q20" i="8"/>
  <c r="R15" i="8"/>
  <c r="Q15" i="8"/>
  <c r="R14" i="8"/>
  <c r="Q14" i="8"/>
  <c r="R9" i="8"/>
  <c r="Q9" i="8"/>
  <c r="R8" i="8"/>
  <c r="Q8" i="8"/>
  <c r="F25" i="8" l="1"/>
  <c r="F19" i="8"/>
  <c r="F13" i="8"/>
  <c r="F7" i="8"/>
</calcChain>
</file>

<file path=xl/sharedStrings.xml><?xml version="1.0" encoding="utf-8"?>
<sst xmlns="http://schemas.openxmlformats.org/spreadsheetml/2006/main" count="588" uniqueCount="210">
  <si>
    <t>Estimate</t>
  </si>
  <si>
    <t>SE</t>
  </si>
  <si>
    <t>z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</si>
  <si>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</si>
  <si>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</si>
  <si>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</si>
  <si>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</si>
  <si>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</si>
  <si>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</si>
  <si>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</si>
  <si>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</si>
  <si>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</si>
  <si>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</si>
  <si>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</si>
  <si>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</si>
  <si>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</si>
  <si>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</si>
  <si>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</si>
  <si>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</si>
  <si>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</si>
  <si>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</si>
  <si>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</si>
  <si>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</si>
  <si>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</si>
  <si>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</si>
  <si>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</si>
  <si>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</si>
  <si>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</si>
  <si>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</si>
  <si>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</si>
  <si>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</si>
  <si>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</si>
  <si>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</si>
  <si>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</si>
  <si>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</si>
  <si>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</si>
  <si>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</si>
  <si>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</si>
  <si>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</si>
  <si>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</si>
  <si>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</si>
  <si>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</si>
  <si>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</si>
  <si>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</si>
  <si>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</si>
  <si>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</si>
  <si>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</si>
  <si>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</si>
  <si>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</si>
  <si>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</si>
  <si>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</si>
  <si>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</si>
  <si>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</si>
  <si>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</si>
  <si>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</si>
  <si>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</si>
  <si>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</si>
  <si>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</si>
  <si>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</si>
  <si>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</si>
  <si>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</si>
  <si>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</si>
  <si>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</si>
  <si>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</si>
  <si>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</si>
  <si>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</si>
  <si>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</si>
  <si>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</si>
  <si>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</si>
  <si>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</si>
  <si>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</si>
  <si>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</si>
  <si>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</si>
  <si>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</si>
  <si>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</si>
  <si>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</si>
  <si>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</si>
  <si>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</si>
  <si>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</si>
  <si>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</si>
  <si>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</si>
  <si>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</si>
  <si>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Formula</t>
  </si>
  <si>
    <t>df</t>
  </si>
  <si>
    <t>Full</t>
  </si>
  <si>
    <t>Null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</si>
  <si>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</si>
  <si>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</si>
  <si>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</si>
  <si>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</si>
  <si>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</si>
  <si>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</si>
  <si>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</si>
  <si>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</si>
  <si>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</si>
  <si>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</si>
  <si>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</si>
  <si>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</si>
  <si>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</si>
  <si>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</si>
  <si>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dist_occupied</t>
  </si>
  <si>
    <t xml:space="preserve">Code (R) </t>
  </si>
  <si>
    <t>Code - reduced</t>
  </si>
  <si>
    <t xml:space="preserve">Proportion Deviance Explained </t>
  </si>
  <si>
    <t>FP presence/absence</t>
  </si>
  <si>
    <t>Source</t>
  </si>
  <si>
    <t xml:space="preserve">CAES </t>
  </si>
  <si>
    <t>ArcGIS</t>
  </si>
  <si>
    <t>ArcGIS, CT DEEP</t>
  </si>
  <si>
    <t>ArcGIS, USGS NHD</t>
  </si>
  <si>
    <t>CAES aerial photography, measurements in Adobe</t>
  </si>
  <si>
    <t>CAES, average of 0.5 m and 0.5 m above bottom</t>
  </si>
  <si>
    <t>Secchi depth</t>
  </si>
  <si>
    <r>
      <t>AIC</t>
    </r>
    <r>
      <rPr>
        <b/>
        <vertAlign val="subscript"/>
        <sz val="10"/>
        <color theme="1"/>
        <rFont val="Arial"/>
        <family val="2"/>
      </rPr>
      <t>c</t>
    </r>
  </si>
  <si>
    <t>ArcGIS, CAES</t>
  </si>
  <si>
    <t>* measured in Adobe Acrobat</t>
  </si>
  <si>
    <t>Notes:</t>
  </si>
  <si>
    <t>CAES *</t>
  </si>
  <si>
    <t>Alkalinity, average  ǂ</t>
  </si>
  <si>
    <t>power</t>
  </si>
  <si>
    <t>CAES</t>
  </si>
  <si>
    <t>nonFP</t>
  </si>
  <si>
    <t>Code</t>
  </si>
  <si>
    <t>FP richness</t>
  </si>
  <si>
    <t>Richness of non-floating plants</t>
  </si>
  <si>
    <r>
      <rPr>
        <b/>
        <sz val="10"/>
        <color theme="1"/>
        <rFont val="Arial"/>
        <family val="2"/>
      </rPr>
      <t>Average:</t>
    </r>
    <r>
      <rPr>
        <sz val="10"/>
        <color theme="1"/>
        <rFont val="Arial"/>
        <family val="2"/>
      </rPr>
      <t xml:space="preserve"> all models with ΔAICc &lt; 2</t>
    </r>
  </si>
  <si>
    <r>
      <rPr>
        <b/>
        <sz val="10"/>
        <color theme="1"/>
        <rFont val="Arial"/>
        <family val="2"/>
      </rPr>
      <t>Best:</t>
    </r>
    <r>
      <rPr>
        <sz val="10"/>
        <color theme="1"/>
        <rFont val="Arial"/>
        <family val="2"/>
      </rPr>
      <t xml:space="preserve"> model with the lowest AIC</t>
    </r>
  </si>
  <si>
    <r>
      <t xml:space="preserve">Terms in </t>
    </r>
    <r>
      <rPr>
        <b/>
        <sz val="10"/>
        <color theme="1"/>
        <rFont val="Arial"/>
        <family val="2"/>
      </rPr>
      <t xml:space="preserve">bold </t>
    </r>
    <r>
      <rPr>
        <sz val="10"/>
        <color theme="1"/>
        <rFont val="Arial"/>
        <family val="2"/>
      </rPr>
      <t>are significant at p &lt; 0.05</t>
    </r>
  </si>
  <si>
    <t>Best</t>
  </si>
  <si>
    <t>Average</t>
  </si>
  <si>
    <r>
      <rPr>
        <b/>
        <i/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Model</t>
    </r>
  </si>
  <si>
    <r>
      <t xml:space="preserve">Wolffia </t>
    </r>
    <r>
      <rPr>
        <b/>
        <sz val="10"/>
        <color theme="1"/>
        <rFont val="Arial"/>
        <family val="2"/>
      </rPr>
      <t>sp.</t>
    </r>
  </si>
  <si>
    <t xml:space="preserve">Floating plant presence </t>
  </si>
  <si>
    <t xml:space="preserve">Floating plant richness </t>
  </si>
  <si>
    <t>nearest_S</t>
  </si>
  <si>
    <t>Local</t>
  </si>
  <si>
    <t>Regional / Dispersal</t>
  </si>
  <si>
    <t xml:space="preserve">Response </t>
  </si>
  <si>
    <t>L. minor</t>
  </si>
  <si>
    <t>S. polyrhiza</t>
  </si>
  <si>
    <t xml:space="preserve">FP presence </t>
  </si>
  <si>
    <r>
      <rPr>
        <i/>
        <sz val="16"/>
        <color theme="1"/>
        <rFont val="Arial"/>
        <family val="2"/>
      </rPr>
      <t>Wolffia</t>
    </r>
    <r>
      <rPr>
        <sz val="16"/>
        <color theme="1"/>
        <rFont val="Arial"/>
        <family val="2"/>
      </rPr>
      <t xml:space="preserve"> sp.</t>
    </r>
  </si>
  <si>
    <t>Significant Predictors</t>
  </si>
  <si>
    <t>% Dev. Explained</t>
  </si>
  <si>
    <t>Absent</t>
  </si>
  <si>
    <t>Present</t>
  </si>
  <si>
    <t>Observed</t>
  </si>
  <si>
    <t>Predicted</t>
  </si>
  <si>
    <r>
      <t xml:space="preserve">Wolffia </t>
    </r>
    <r>
      <rPr>
        <sz val="10"/>
        <color theme="1"/>
        <rFont val="Arial"/>
        <family val="2"/>
      </rPr>
      <t>sp.</t>
    </r>
  </si>
  <si>
    <t>Floating plant presence</t>
  </si>
  <si>
    <t>"Best" Model (lowest AICc)</t>
  </si>
  <si>
    <t>Model Average (delta AICc &lt;2)</t>
  </si>
  <si>
    <t>% Correct</t>
  </si>
  <si>
    <t>logLik</t>
  </si>
  <si>
    <t>AICc</t>
  </si>
  <si>
    <t>delta</t>
  </si>
  <si>
    <t>weight</t>
  </si>
  <si>
    <t>Model</t>
  </si>
  <si>
    <r>
      <t xml:space="preserve">Y = </t>
    </r>
    <r>
      <rPr>
        <b/>
        <i/>
        <sz val="11"/>
        <color theme="1"/>
        <rFont val="Arial"/>
        <family val="2"/>
      </rPr>
      <t xml:space="preserve">L. minor </t>
    </r>
    <r>
      <rPr>
        <b/>
        <sz val="11"/>
        <color theme="1"/>
        <rFont val="Arial"/>
        <family val="2"/>
      </rPr>
      <t>presence</t>
    </r>
  </si>
  <si>
    <r>
      <t xml:space="preserve">Y = </t>
    </r>
    <r>
      <rPr>
        <b/>
        <i/>
        <sz val="11"/>
        <color theme="1"/>
        <rFont val="Arial"/>
        <family val="2"/>
      </rPr>
      <t>Wolffia</t>
    </r>
    <r>
      <rPr>
        <b/>
        <sz val="11"/>
        <color theme="1"/>
        <rFont val="Arial"/>
        <family val="2"/>
      </rPr>
      <t xml:space="preserve"> sp. presence</t>
    </r>
  </si>
  <si>
    <r>
      <t xml:space="preserve">Y = </t>
    </r>
    <r>
      <rPr>
        <b/>
        <i/>
        <sz val="11"/>
        <color theme="1"/>
        <rFont val="Arial"/>
        <family val="2"/>
      </rPr>
      <t xml:space="preserve">S. polyrhiza </t>
    </r>
    <r>
      <rPr>
        <b/>
        <sz val="11"/>
        <color theme="1"/>
        <rFont val="Arial"/>
        <family val="2"/>
      </rPr>
      <t>presence</t>
    </r>
  </si>
  <si>
    <t>Y = FP presence</t>
  </si>
  <si>
    <t>Y = FP richness</t>
  </si>
  <si>
    <t>cond + depth + waterfowl + latitude + totalP</t>
  </si>
  <si>
    <t>depth + waterfowl + latitude + totalP</t>
  </si>
  <si>
    <t>cond + depth + waterfowl + latitude + longitude + totalP</t>
  </si>
  <si>
    <t>cond + depth + waterfowl + latitude + shoreline + totalP</t>
  </si>
  <si>
    <t>depth + waterfowl + latitude + shoreline + totalP</t>
  </si>
  <si>
    <t>cond + depth + waterfowl + latitude + size + totalP</t>
  </si>
  <si>
    <t>cond + depth + waterfowl + latitude + pH + totalP</t>
  </si>
  <si>
    <t>alk + depth + size</t>
  </si>
  <si>
    <t>alk + waterfowl</t>
  </si>
  <si>
    <t>alk + depth</t>
  </si>
  <si>
    <t>alk + totalP</t>
  </si>
  <si>
    <t>alk + cond</t>
  </si>
  <si>
    <t>alk + depth + waterfowl</t>
  </si>
  <si>
    <t>alk + depth + waterfowl + size</t>
  </si>
  <si>
    <t>alk + depth + latitude + size</t>
  </si>
  <si>
    <t>alk + depth + size + totalP</t>
  </si>
  <si>
    <t>alk + waterfowl + totalP</t>
  </si>
  <si>
    <t>alk + size</t>
  </si>
  <si>
    <t>alk + cond + waterfowl</t>
  </si>
  <si>
    <t>alk + boatlaunch</t>
  </si>
  <si>
    <t>cond + waterfowl + latitude + secchi + totalP</t>
  </si>
  <si>
    <t>cond + depth + waterfowl + latitude + secchi + totalP</t>
  </si>
  <si>
    <t>waterfowl + latitude + secchi + totalP</t>
  </si>
  <si>
    <t>depth + waterfowl + latitude + secchi + totalP</t>
  </si>
  <si>
    <t>cond + depth + waterfowl + latitude + secchi + shoreline + totalP</t>
  </si>
  <si>
    <t>alk + secchi</t>
  </si>
  <si>
    <t>alk + secchi + size</t>
  </si>
  <si>
    <t>alk + waterfowl + secchi</t>
  </si>
  <si>
    <t>alk + waterfowl + secchi + size</t>
  </si>
  <si>
    <t>alk + boatlaunch + secchi</t>
  </si>
  <si>
    <t>alk + depth + secchi + size</t>
  </si>
  <si>
    <t>alk + boatlaunch + waterfowl + secchi</t>
  </si>
  <si>
    <t>alk + cond + secchi</t>
  </si>
  <si>
    <t>alk + secchi + totalP</t>
  </si>
  <si>
    <t>cond + depth + waterfowl + latitude + dist_LM + totalP</t>
  </si>
  <si>
    <t>alk + dist_SP + secchi</t>
  </si>
  <si>
    <t>cond + depth + waterfowl + latitude + totalP + lakes_10km</t>
  </si>
  <si>
    <t>alk + lakes_1km</t>
  </si>
  <si>
    <t>alk + secchi + lakes_1km</t>
  </si>
  <si>
    <t>cond + depth + waterfowl + latitude + nonFP + totalP</t>
  </si>
  <si>
    <t>alk + nonFP + secchi</t>
  </si>
  <si>
    <t>alk + waterfowl + nonFP + secchi</t>
  </si>
  <si>
    <t>alk + nonFP + secchi + size</t>
  </si>
  <si>
    <t>CLASSIFICATION RATES</t>
  </si>
  <si>
    <t>Using optimal thresholds for presence/absence by method Sensitivty = Specificity (PresenceAbsence package)</t>
  </si>
  <si>
    <t>Kappa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</si>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</sst>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3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1" fontId="0" fillId="0" borderId="1" xfId="0" applyNumberFormat="1" applyFill="1" applyBorder="1"/>
    <xf numFmtId="0" fontId="1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1" xfId="0" applyNumberFormat="1" applyFont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8" fillId="0" borderId="0" xfId="0" applyFont="1"/>
    <xf numFmtId="2" fontId="28" fillId="0" borderId="0" xfId="0" applyNumberFormat="1" applyFont="1"/>
    <xf numFmtId="0" fontId="28" fillId="0" borderId="0" xfId="0" applyFont="1" applyBorder="1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1" fillId="0" borderId="0" xfId="0" applyFont="1" applyBorder="1" applyAlignment="1"/>
    <xf numFmtId="0" fontId="2" fillId="0" borderId="13" xfId="0" applyFont="1" applyBorder="1"/>
    <xf numFmtId="0" fontId="0" fillId="0" borderId="13" xfId="0" applyBorder="1"/>
    <xf numFmtId="0" fontId="30" fillId="0" borderId="0" xfId="0" applyFont="1" applyAlignment="1">
      <alignment horizontal="center"/>
    </xf>
    <xf numFmtId="0" fontId="29" fillId="0" borderId="11" xfId="0" applyFont="1" applyBorder="1"/>
    <xf numFmtId="0" fontId="29" fillId="0" borderId="11" xfId="0" applyFont="1" applyBorder="1" applyAlignment="1">
      <alignment horizontal="center"/>
    </xf>
    <xf numFmtId="0" fontId="30" fillId="0" borderId="0" xfId="0" applyFont="1"/>
    <xf numFmtId="0" fontId="29" fillId="0" borderId="0" xfId="0" applyFont="1" applyAlignment="1">
      <alignment horizontal="center"/>
    </xf>
    <xf numFmtId="0" fontId="29" fillId="0" borderId="13" xfId="0" applyFont="1" applyBorder="1"/>
    <xf numFmtId="0" fontId="30" fillId="0" borderId="13" xfId="0" applyFont="1" applyBorder="1" applyAlignment="1">
      <alignment horizontal="center"/>
    </xf>
    <xf numFmtId="165" fontId="30" fillId="0" borderId="0" xfId="0" applyNumberFormat="1" applyFont="1" applyAlignment="1">
      <alignment horizontal="center"/>
    </xf>
    <xf numFmtId="0" fontId="0" fillId="0" borderId="13" xfId="0" applyFont="1" applyBorder="1"/>
    <xf numFmtId="0" fontId="30" fillId="0" borderId="0" xfId="0" applyFont="1" applyBorder="1"/>
    <xf numFmtId="0" fontId="29" fillId="0" borderId="0" xfId="0" applyFont="1"/>
    <xf numFmtId="165" fontId="0" fillId="0" borderId="1" xfId="0" applyNumberFormat="1" applyBorder="1" applyAlignment="1">
      <alignment horizontal="center" vertical="center"/>
    </xf>
    <xf numFmtId="0" fontId="32" fillId="0" borderId="0" xfId="0" applyFont="1"/>
    <xf numFmtId="2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H17" sqref="H17"/>
    </sheetView>
  </sheetViews>
  <sheetFormatPr defaultRowHeight="12.75" x14ac:dyDescent="0.2"/>
  <cols>
    <col min="1" max="1" width="42.28515625" bestFit="1" customWidth="1"/>
    <col min="2" max="2" width="44.28515625" style="21" bestFit="1" customWidth="1"/>
    <col min="3" max="3" width="14.7109375" style="15" bestFit="1" customWidth="1"/>
    <col min="4" max="4" width="20" bestFit="1" customWidth="1"/>
    <col min="5" max="5" width="15" style="21" bestFit="1" customWidth="1"/>
    <col min="6" max="6" width="14.85546875" bestFit="1" customWidth="1"/>
    <col min="7" max="7" width="7.140625" style="15" bestFit="1" customWidth="1"/>
    <col min="8" max="8" width="10.5703125" bestFit="1" customWidth="1"/>
  </cols>
  <sheetData>
    <row r="1" spans="1:8" s="1" customFormat="1" x14ac:dyDescent="0.2">
      <c r="A1" s="17" t="s">
        <v>22</v>
      </c>
      <c r="B1" s="17" t="s">
        <v>105</v>
      </c>
      <c r="C1" s="17" t="s">
        <v>55</v>
      </c>
      <c r="D1" s="17" t="s">
        <v>101</v>
      </c>
      <c r="E1" s="17" t="s">
        <v>102</v>
      </c>
      <c r="F1" s="17" t="s">
        <v>43</v>
      </c>
      <c r="G1" s="17" t="s">
        <v>80</v>
      </c>
      <c r="H1" s="17" t="s">
        <v>53</v>
      </c>
    </row>
    <row r="2" spans="1:8" x14ac:dyDescent="0.2">
      <c r="A2" s="31" t="s">
        <v>56</v>
      </c>
      <c r="B2" s="31" t="s">
        <v>106</v>
      </c>
      <c r="C2" s="31" t="s">
        <v>57</v>
      </c>
      <c r="D2" s="31" t="s">
        <v>14</v>
      </c>
      <c r="E2" s="32" t="s">
        <v>86</v>
      </c>
      <c r="F2" s="31" t="s">
        <v>50</v>
      </c>
      <c r="G2" s="31"/>
      <c r="H2" s="26"/>
    </row>
    <row r="3" spans="1:8" ht="14.25" x14ac:dyDescent="0.2">
      <c r="A3" s="31" t="s">
        <v>58</v>
      </c>
      <c r="B3" s="31" t="s">
        <v>110</v>
      </c>
      <c r="C3" s="31"/>
      <c r="D3" s="31" t="s">
        <v>13</v>
      </c>
      <c r="E3" s="31" t="s">
        <v>87</v>
      </c>
      <c r="F3" s="31" t="s">
        <v>51</v>
      </c>
      <c r="G3" s="33">
        <v>3.8454642999999997E-2</v>
      </c>
      <c r="H3" s="32" t="s">
        <v>81</v>
      </c>
    </row>
    <row r="4" spans="1:8" ht="14.25" x14ac:dyDescent="0.2">
      <c r="A4" s="31" t="s">
        <v>60</v>
      </c>
      <c r="B4" s="31" t="s">
        <v>106</v>
      </c>
      <c r="C4" s="31" t="s">
        <v>59</v>
      </c>
      <c r="D4" s="31" t="s">
        <v>44</v>
      </c>
      <c r="E4" s="32" t="s">
        <v>88</v>
      </c>
      <c r="F4" s="31" t="s">
        <v>51</v>
      </c>
      <c r="G4" s="33">
        <v>1.692112E-3</v>
      </c>
      <c r="H4" s="26"/>
    </row>
    <row r="5" spans="1:8" ht="14.25" x14ac:dyDescent="0.2">
      <c r="A5" s="32" t="s">
        <v>61</v>
      </c>
      <c r="B5" s="31" t="s">
        <v>111</v>
      </c>
      <c r="C5" s="32" t="s">
        <v>62</v>
      </c>
      <c r="D5" s="31" t="s">
        <v>8</v>
      </c>
      <c r="E5" s="32" t="s">
        <v>89</v>
      </c>
      <c r="F5" s="31" t="s">
        <v>51</v>
      </c>
      <c r="G5" s="33">
        <v>-2.4958850000000002E-3</v>
      </c>
      <c r="H5" s="26"/>
    </row>
    <row r="6" spans="1:8" ht="14.25" x14ac:dyDescent="0.2">
      <c r="A6" s="32" t="s">
        <v>63</v>
      </c>
      <c r="B6" s="31" t="s">
        <v>111</v>
      </c>
      <c r="C6" s="32"/>
      <c r="D6" s="31" t="s">
        <v>11</v>
      </c>
      <c r="E6" s="32" t="s">
        <v>90</v>
      </c>
      <c r="F6" s="31" t="s">
        <v>51</v>
      </c>
      <c r="G6" s="33">
        <v>-1.4819145000000001E-2</v>
      </c>
      <c r="H6" s="26"/>
    </row>
    <row r="7" spans="1:8" ht="14.25" x14ac:dyDescent="0.2">
      <c r="A7" s="32" t="s">
        <v>64</v>
      </c>
      <c r="B7" s="31" t="s">
        <v>111</v>
      </c>
      <c r="C7" s="32" t="s">
        <v>65</v>
      </c>
      <c r="D7" s="31" t="s">
        <v>3</v>
      </c>
      <c r="E7" s="32" t="s">
        <v>91</v>
      </c>
      <c r="F7" s="31" t="s">
        <v>51</v>
      </c>
      <c r="G7" s="33">
        <v>-1.7048515E-2</v>
      </c>
      <c r="H7" s="26"/>
    </row>
    <row r="8" spans="1:8" ht="14.25" x14ac:dyDescent="0.2">
      <c r="A8" s="32" t="s">
        <v>66</v>
      </c>
      <c r="B8" s="31" t="s">
        <v>111</v>
      </c>
      <c r="C8" s="32" t="s">
        <v>62</v>
      </c>
      <c r="D8" s="31" t="s">
        <v>45</v>
      </c>
      <c r="E8" s="32" t="s">
        <v>92</v>
      </c>
      <c r="F8" s="31" t="s">
        <v>51</v>
      </c>
      <c r="G8" s="33">
        <v>4.16E-6</v>
      </c>
      <c r="H8" s="26"/>
    </row>
    <row r="9" spans="1:8" ht="14.25" x14ac:dyDescent="0.2">
      <c r="A9" s="32" t="s">
        <v>112</v>
      </c>
      <c r="B9" s="31" t="s">
        <v>106</v>
      </c>
      <c r="C9" s="32" t="s">
        <v>59</v>
      </c>
      <c r="D9" s="31" t="s">
        <v>7</v>
      </c>
      <c r="E9" s="32" t="s">
        <v>93</v>
      </c>
      <c r="F9" s="31" t="s">
        <v>51</v>
      </c>
      <c r="G9" s="33">
        <v>-1.303319E-3</v>
      </c>
      <c r="H9" s="26"/>
    </row>
    <row r="10" spans="1:8" x14ac:dyDescent="0.2">
      <c r="A10" s="32" t="s">
        <v>67</v>
      </c>
      <c r="B10" s="32" t="s">
        <v>109</v>
      </c>
      <c r="C10" s="31"/>
      <c r="D10" s="31" t="s">
        <v>9</v>
      </c>
      <c r="E10" s="32" t="s">
        <v>97</v>
      </c>
      <c r="F10" s="31" t="s">
        <v>50</v>
      </c>
      <c r="G10" s="33"/>
      <c r="H10" s="26"/>
    </row>
    <row r="11" spans="1:8" ht="14.25" x14ac:dyDescent="0.2">
      <c r="A11" s="32" t="s">
        <v>68</v>
      </c>
      <c r="B11" s="32" t="s">
        <v>109</v>
      </c>
      <c r="C11" s="31"/>
      <c r="D11" s="31" t="s">
        <v>46</v>
      </c>
      <c r="E11" s="31" t="s">
        <v>98</v>
      </c>
      <c r="F11" s="31" t="s">
        <v>51</v>
      </c>
      <c r="G11" s="33">
        <v>-5.2800000000000003E-5</v>
      </c>
      <c r="H11" s="26" t="s">
        <v>54</v>
      </c>
    </row>
    <row r="12" spans="1:8" ht="14.25" x14ac:dyDescent="0.2">
      <c r="A12" s="32" t="s">
        <v>69</v>
      </c>
      <c r="B12" s="32" t="s">
        <v>109</v>
      </c>
      <c r="C12" s="31"/>
      <c r="D12" s="31" t="s">
        <v>10</v>
      </c>
      <c r="E12" s="31" t="s">
        <v>99</v>
      </c>
      <c r="F12" s="31" t="s">
        <v>51</v>
      </c>
      <c r="G12" s="33">
        <v>-9.6896050000000004E-3</v>
      </c>
      <c r="H12" s="26"/>
    </row>
    <row r="13" spans="1:8" x14ac:dyDescent="0.2">
      <c r="A13" s="32" t="s">
        <v>71</v>
      </c>
      <c r="B13" s="32" t="s">
        <v>108</v>
      </c>
      <c r="C13" s="31" t="s">
        <v>70</v>
      </c>
      <c r="D13" s="31" t="s">
        <v>4</v>
      </c>
      <c r="E13" s="32" t="s">
        <v>94</v>
      </c>
      <c r="F13" s="31" t="s">
        <v>50</v>
      </c>
      <c r="G13" s="33"/>
      <c r="H13" s="26"/>
    </row>
    <row r="14" spans="1:8" ht="14.25" x14ac:dyDescent="0.2">
      <c r="A14" s="32" t="s">
        <v>72</v>
      </c>
      <c r="B14" s="32" t="s">
        <v>107</v>
      </c>
      <c r="C14" s="31" t="s">
        <v>70</v>
      </c>
      <c r="D14" s="31" t="s">
        <v>6</v>
      </c>
      <c r="E14" s="32" t="s">
        <v>100</v>
      </c>
      <c r="F14" s="31" t="s">
        <v>51</v>
      </c>
      <c r="G14" s="33">
        <v>-2.0666873999999998E-2</v>
      </c>
      <c r="H14" s="26"/>
    </row>
    <row r="15" spans="1:8" ht="14.25" x14ac:dyDescent="0.2">
      <c r="A15" s="32" t="s">
        <v>73</v>
      </c>
      <c r="B15" s="32" t="s">
        <v>107</v>
      </c>
      <c r="C15" s="31" t="s">
        <v>70</v>
      </c>
      <c r="D15" s="31" t="s">
        <v>47</v>
      </c>
      <c r="E15" s="32" t="s">
        <v>100</v>
      </c>
      <c r="F15" s="31" t="s">
        <v>51</v>
      </c>
      <c r="G15" s="33">
        <v>-0.13709210199999999</v>
      </c>
      <c r="H15" s="26"/>
    </row>
    <row r="16" spans="1:8" ht="14.25" x14ac:dyDescent="0.2">
      <c r="A16" s="32" t="s">
        <v>74</v>
      </c>
      <c r="B16" s="32" t="s">
        <v>107</v>
      </c>
      <c r="C16" s="31" t="s">
        <v>70</v>
      </c>
      <c r="D16" s="31" t="s">
        <v>48</v>
      </c>
      <c r="E16" s="32" t="s">
        <v>100</v>
      </c>
      <c r="F16" s="31" t="s">
        <v>51</v>
      </c>
      <c r="G16" s="33">
        <v>-7.4638387E-2</v>
      </c>
      <c r="H16" s="26"/>
    </row>
    <row r="17" spans="1:8" ht="14.25" x14ac:dyDescent="0.2">
      <c r="A17" s="32" t="s">
        <v>75</v>
      </c>
      <c r="B17" s="32" t="s">
        <v>107</v>
      </c>
      <c r="C17" s="32" t="s">
        <v>70</v>
      </c>
      <c r="D17" s="31" t="s">
        <v>49</v>
      </c>
      <c r="E17" s="32" t="s">
        <v>100</v>
      </c>
      <c r="F17" s="31" t="s">
        <v>51</v>
      </c>
      <c r="G17" s="33">
        <v>-0.11911933199999999</v>
      </c>
      <c r="H17" s="32" t="s">
        <v>54</v>
      </c>
    </row>
    <row r="18" spans="1:8" ht="14.25" x14ac:dyDescent="0.2">
      <c r="A18" s="32" t="s">
        <v>76</v>
      </c>
      <c r="B18" s="32" t="s">
        <v>106</v>
      </c>
      <c r="C18" s="32" t="s">
        <v>79</v>
      </c>
      <c r="D18" s="32" t="s">
        <v>5</v>
      </c>
      <c r="E18" s="32" t="s">
        <v>5</v>
      </c>
      <c r="F18" s="31" t="s">
        <v>51</v>
      </c>
      <c r="G18" s="33">
        <v>0.243060316</v>
      </c>
      <c r="H18" s="26"/>
    </row>
    <row r="19" spans="1:8" ht="14.25" x14ac:dyDescent="0.2">
      <c r="A19" s="32" t="s">
        <v>77</v>
      </c>
      <c r="B19" s="32" t="s">
        <v>106</v>
      </c>
      <c r="C19" s="32" t="s">
        <v>79</v>
      </c>
      <c r="D19" s="32" t="s">
        <v>12</v>
      </c>
      <c r="E19" s="32" t="s">
        <v>12</v>
      </c>
      <c r="F19" s="31" t="s">
        <v>51</v>
      </c>
      <c r="G19" s="33">
        <v>-7.0275340000000002E-3</v>
      </c>
      <c r="H19" s="26"/>
    </row>
    <row r="20" spans="1:8" x14ac:dyDescent="0.2">
      <c r="A20" s="32" t="s">
        <v>78</v>
      </c>
      <c r="B20" s="32" t="s">
        <v>108</v>
      </c>
      <c r="C20" s="31"/>
      <c r="D20" s="31" t="s">
        <v>15</v>
      </c>
      <c r="E20" s="31" t="s">
        <v>15</v>
      </c>
      <c r="F20" s="32" t="s">
        <v>52</v>
      </c>
      <c r="G20" s="32"/>
      <c r="H2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1" topLeftCell="A2" activePane="bottomLeft" state="frozen"/>
      <selection pane="bottomLeft" activeCell="A15" sqref="A15:XFD15"/>
    </sheetView>
  </sheetViews>
  <sheetFormatPr defaultRowHeight="12.75" x14ac:dyDescent="0.2"/>
  <cols>
    <col min="1" max="1" width="42.28515625" style="21" customWidth="1"/>
    <col min="2" max="2" width="14.7109375" style="21" bestFit="1" customWidth="1"/>
    <col min="3" max="3" width="11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22</v>
      </c>
      <c r="B1" s="17" t="s">
        <v>55</v>
      </c>
      <c r="C1" s="17" t="s">
        <v>122</v>
      </c>
      <c r="D1" s="17" t="s">
        <v>43</v>
      </c>
      <c r="E1" s="17" t="s">
        <v>105</v>
      </c>
    </row>
    <row r="2" spans="1:5" x14ac:dyDescent="0.2">
      <c r="A2" s="31" t="s">
        <v>56</v>
      </c>
      <c r="B2" s="31" t="s">
        <v>57</v>
      </c>
      <c r="C2" s="32" t="s">
        <v>86</v>
      </c>
      <c r="D2" s="31" t="s">
        <v>50</v>
      </c>
      <c r="E2" s="31" t="s">
        <v>106</v>
      </c>
    </row>
    <row r="3" spans="1:5" x14ac:dyDescent="0.2">
      <c r="A3" s="31" t="s">
        <v>58</v>
      </c>
      <c r="B3" s="31"/>
      <c r="C3" s="31" t="s">
        <v>87</v>
      </c>
      <c r="D3" s="31" t="s">
        <v>119</v>
      </c>
      <c r="E3" s="31" t="s">
        <v>117</v>
      </c>
    </row>
    <row r="4" spans="1:5" x14ac:dyDescent="0.2">
      <c r="A4" s="31" t="s">
        <v>60</v>
      </c>
      <c r="B4" s="31" t="s">
        <v>59</v>
      </c>
      <c r="C4" s="32" t="s">
        <v>88</v>
      </c>
      <c r="D4" s="31" t="s">
        <v>119</v>
      </c>
      <c r="E4" s="31" t="s">
        <v>106</v>
      </c>
    </row>
    <row r="5" spans="1:5" x14ac:dyDescent="0.2">
      <c r="A5" s="32" t="s">
        <v>61</v>
      </c>
      <c r="B5" s="32" t="s">
        <v>62</v>
      </c>
      <c r="C5" s="32" t="s">
        <v>89</v>
      </c>
      <c r="D5" s="31" t="s">
        <v>119</v>
      </c>
      <c r="E5" s="31" t="s">
        <v>106</v>
      </c>
    </row>
    <row r="6" spans="1:5" x14ac:dyDescent="0.2">
      <c r="A6" s="32" t="s">
        <v>63</v>
      </c>
      <c r="B6" s="32"/>
      <c r="C6" s="32" t="s">
        <v>90</v>
      </c>
      <c r="D6" s="31" t="s">
        <v>119</v>
      </c>
      <c r="E6" s="31" t="s">
        <v>106</v>
      </c>
    </row>
    <row r="7" spans="1:5" x14ac:dyDescent="0.2">
      <c r="A7" s="32" t="s">
        <v>64</v>
      </c>
      <c r="B7" s="32" t="s">
        <v>65</v>
      </c>
      <c r="C7" s="32" t="s">
        <v>91</v>
      </c>
      <c r="D7" s="31" t="s">
        <v>119</v>
      </c>
      <c r="E7" s="31" t="s">
        <v>106</v>
      </c>
    </row>
    <row r="8" spans="1:5" x14ac:dyDescent="0.2">
      <c r="A8" s="32" t="s">
        <v>118</v>
      </c>
      <c r="B8" s="32" t="s">
        <v>62</v>
      </c>
      <c r="C8" s="32" t="s">
        <v>92</v>
      </c>
      <c r="D8" s="31" t="s">
        <v>119</v>
      </c>
      <c r="E8" s="31" t="s">
        <v>106</v>
      </c>
    </row>
    <row r="9" spans="1:5" x14ac:dyDescent="0.2">
      <c r="A9" s="32" t="s">
        <v>112</v>
      </c>
      <c r="B9" s="32" t="s">
        <v>59</v>
      </c>
      <c r="C9" s="32" t="s">
        <v>93</v>
      </c>
      <c r="D9" s="31" t="s">
        <v>119</v>
      </c>
      <c r="E9" s="31" t="s">
        <v>106</v>
      </c>
    </row>
    <row r="10" spans="1:5" x14ac:dyDescent="0.2">
      <c r="A10" s="32" t="s">
        <v>124</v>
      </c>
      <c r="B10" s="31"/>
      <c r="C10" s="31" t="s">
        <v>121</v>
      </c>
      <c r="D10" s="32" t="s">
        <v>50</v>
      </c>
      <c r="E10" s="32" t="s">
        <v>120</v>
      </c>
    </row>
    <row r="11" spans="1:5" x14ac:dyDescent="0.2">
      <c r="A11" s="32" t="s">
        <v>76</v>
      </c>
      <c r="B11" s="32" t="s">
        <v>79</v>
      </c>
      <c r="C11" s="32" t="s">
        <v>5</v>
      </c>
      <c r="D11" s="31" t="s">
        <v>119</v>
      </c>
      <c r="E11" s="32" t="s">
        <v>106</v>
      </c>
    </row>
    <row r="12" spans="1:5" x14ac:dyDescent="0.2">
      <c r="A12" s="32" t="s">
        <v>77</v>
      </c>
      <c r="B12" s="32" t="s">
        <v>79</v>
      </c>
      <c r="C12" s="32" t="s">
        <v>12</v>
      </c>
      <c r="D12" s="31" t="s">
        <v>52</v>
      </c>
      <c r="E12" s="32" t="s">
        <v>106</v>
      </c>
    </row>
    <row r="13" spans="1:5" x14ac:dyDescent="0.2">
      <c r="A13" s="32" t="s">
        <v>67</v>
      </c>
      <c r="B13" s="31"/>
      <c r="C13" s="32" t="s">
        <v>97</v>
      </c>
      <c r="D13" s="31" t="s">
        <v>50</v>
      </c>
      <c r="E13" s="32" t="s">
        <v>109</v>
      </c>
    </row>
    <row r="14" spans="1:5" x14ac:dyDescent="0.2">
      <c r="A14" s="32" t="s">
        <v>69</v>
      </c>
      <c r="B14" s="31"/>
      <c r="C14" s="31" t="s">
        <v>99</v>
      </c>
      <c r="D14" s="31" t="s">
        <v>119</v>
      </c>
      <c r="E14" s="32" t="s">
        <v>109</v>
      </c>
    </row>
    <row r="15" spans="1:5" x14ac:dyDescent="0.2">
      <c r="A15" s="32" t="s">
        <v>72</v>
      </c>
      <c r="B15" s="31" t="s">
        <v>70</v>
      </c>
      <c r="C15" s="32" t="s">
        <v>6</v>
      </c>
      <c r="D15" s="31" t="s">
        <v>119</v>
      </c>
      <c r="E15" s="32" t="s">
        <v>114</v>
      </c>
    </row>
    <row r="16" spans="1:5" x14ac:dyDescent="0.2">
      <c r="A16" s="32" t="s">
        <v>73</v>
      </c>
      <c r="B16" s="31" t="s">
        <v>70</v>
      </c>
      <c r="C16" s="32" t="s">
        <v>134</v>
      </c>
      <c r="D16" s="31" t="s">
        <v>119</v>
      </c>
      <c r="E16" s="32" t="s">
        <v>114</v>
      </c>
    </row>
    <row r="17" spans="1:5" x14ac:dyDescent="0.2">
      <c r="A17" s="32" t="s">
        <v>74</v>
      </c>
      <c r="B17" s="31" t="s">
        <v>70</v>
      </c>
      <c r="C17" s="32" t="s">
        <v>48</v>
      </c>
      <c r="D17" s="31" t="s">
        <v>119</v>
      </c>
      <c r="E17" s="32" t="s">
        <v>114</v>
      </c>
    </row>
    <row r="18" spans="1:5" x14ac:dyDescent="0.2">
      <c r="A18" s="32" t="s">
        <v>78</v>
      </c>
      <c r="B18" s="31"/>
      <c r="C18" s="31" t="s">
        <v>15</v>
      </c>
      <c r="D18" s="32" t="s">
        <v>52</v>
      </c>
      <c r="E18" s="32" t="s">
        <v>108</v>
      </c>
    </row>
    <row r="20" spans="1:5" x14ac:dyDescent="0.2">
      <c r="A20" s="34" t="s">
        <v>116</v>
      </c>
    </row>
    <row r="21" spans="1:5" x14ac:dyDescent="0.2">
      <c r="A21" s="32" t="s">
        <v>115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A39" sqref="A39"/>
    </sheetView>
  </sheetViews>
  <sheetFormatPr defaultRowHeight="12.75" x14ac:dyDescent="0.2"/>
  <cols>
    <col min="1" max="1" width="27.85546875" style="21" customWidth="1"/>
    <col min="2" max="2" width="11.7109375" style="21" customWidth="1"/>
    <col min="3" max="3" width="42.28515625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135</v>
      </c>
      <c r="B1" s="17"/>
      <c r="C1" s="17" t="s">
        <v>136</v>
      </c>
      <c r="D1" s="17"/>
      <c r="E1" s="17"/>
    </row>
    <row r="2" spans="1:5" x14ac:dyDescent="0.2">
      <c r="A2" s="31" t="s">
        <v>56</v>
      </c>
      <c r="B2" s="32" t="s">
        <v>76</v>
      </c>
      <c r="C2" s="32" t="s">
        <v>67</v>
      </c>
      <c r="D2" s="31"/>
      <c r="E2" s="31"/>
    </row>
    <row r="3" spans="1:5" x14ac:dyDescent="0.2">
      <c r="A3" s="31" t="s">
        <v>58</v>
      </c>
      <c r="B3" s="32" t="s">
        <v>77</v>
      </c>
      <c r="C3" s="32" t="s">
        <v>69</v>
      </c>
      <c r="D3" s="31"/>
      <c r="E3" s="31"/>
    </row>
    <row r="4" spans="1:5" x14ac:dyDescent="0.2">
      <c r="A4" s="32" t="s">
        <v>61</v>
      </c>
      <c r="B4" s="31"/>
      <c r="C4" s="32" t="s">
        <v>71</v>
      </c>
      <c r="D4" s="31"/>
      <c r="E4" s="31"/>
    </row>
    <row r="5" spans="1:5" x14ac:dyDescent="0.2">
      <c r="A5" s="32" t="s">
        <v>63</v>
      </c>
      <c r="B5" s="32"/>
      <c r="C5" s="32" t="s">
        <v>72</v>
      </c>
      <c r="D5" s="31"/>
      <c r="E5" s="31"/>
    </row>
    <row r="6" spans="1:5" x14ac:dyDescent="0.2">
      <c r="A6" s="32" t="s">
        <v>64</v>
      </c>
      <c r="B6" s="32"/>
      <c r="C6" s="32" t="s">
        <v>73</v>
      </c>
      <c r="D6" s="31"/>
      <c r="E6" s="31"/>
    </row>
    <row r="7" spans="1:5" x14ac:dyDescent="0.2">
      <c r="A7" s="32" t="s">
        <v>112</v>
      </c>
      <c r="B7" s="32"/>
      <c r="C7" s="32" t="s">
        <v>74</v>
      </c>
      <c r="D7" s="31"/>
      <c r="E7" s="31"/>
    </row>
    <row r="8" spans="1:5" x14ac:dyDescent="0.2">
      <c r="A8" s="32" t="s">
        <v>124</v>
      </c>
      <c r="B8" s="32"/>
      <c r="C8" s="32" t="s">
        <v>78</v>
      </c>
      <c r="D8" s="31"/>
      <c r="E8" s="31"/>
    </row>
    <row r="9" spans="1:5" x14ac:dyDescent="0.2">
      <c r="B9" s="32"/>
      <c r="C9" s="31"/>
      <c r="D9" s="31"/>
      <c r="E9" s="31"/>
    </row>
    <row r="10" spans="1:5" x14ac:dyDescent="0.2">
      <c r="B10" s="31"/>
      <c r="C10" s="31"/>
      <c r="D10" s="31"/>
      <c r="E10" s="32"/>
    </row>
    <row r="11" spans="1:5" x14ac:dyDescent="0.2">
      <c r="B11" s="31"/>
      <c r="C11" s="32"/>
      <c r="D11" s="31"/>
      <c r="E11" s="32"/>
    </row>
    <row r="12" spans="1:5" x14ac:dyDescent="0.2">
      <c r="B12" s="31"/>
      <c r="C12" s="32"/>
      <c r="D12" s="31"/>
      <c r="E12" s="32"/>
    </row>
    <row r="13" spans="1:5" x14ac:dyDescent="0.2">
      <c r="B13" s="31"/>
      <c r="C13" s="32"/>
      <c r="D13" s="31"/>
      <c r="E13" s="32"/>
    </row>
    <row r="14" spans="1:5" x14ac:dyDescent="0.2">
      <c r="B14" s="31"/>
      <c r="C14" s="32"/>
      <c r="D14" s="31"/>
      <c r="E14" s="32"/>
    </row>
    <row r="15" spans="1:5" x14ac:dyDescent="0.2">
      <c r="B15" s="31"/>
      <c r="C15" s="31"/>
      <c r="D15" s="31"/>
      <c r="E15" s="32"/>
    </row>
    <row r="16" spans="1:5" x14ac:dyDescent="0.2">
      <c r="B16" s="31"/>
      <c r="D16" s="32"/>
      <c r="E16" s="3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49" zoomScaleNormal="100" workbookViewId="0">
      <selection activeCell="H69" sqref="A69:H72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</cols>
  <sheetData>
    <row r="1" spans="1:15" s="13" customFormat="1" x14ac:dyDescent="0.2">
      <c r="A1" s="1" t="s">
        <v>25</v>
      </c>
    </row>
    <row r="2" spans="1:15" x14ac:dyDescent="0.2">
      <c r="A2" s="6" t="s">
        <v>18</v>
      </c>
      <c r="B2" s="7" t="s">
        <v>0</v>
      </c>
      <c r="C2" s="7" t="s">
        <v>1</v>
      </c>
      <c r="D2" s="7" t="s">
        <v>17</v>
      </c>
      <c r="E2" s="7" t="s">
        <v>2</v>
      </c>
      <c r="F2" s="7" t="s">
        <v>16</v>
      </c>
      <c r="G2" s="7" t="s">
        <v>26</v>
      </c>
      <c r="H2" s="7" t="s">
        <v>27</v>
      </c>
      <c r="J2" s="7" t="s">
        <v>22</v>
      </c>
      <c r="K2" s="7" t="s">
        <v>23</v>
      </c>
      <c r="L2" s="7" t="s">
        <v>24</v>
      </c>
    </row>
    <row r="3" spans="1:15" x14ac:dyDescent="0.2">
      <c r="A3" s="2"/>
      <c r="B3" s="2"/>
      <c r="C3" s="2"/>
      <c r="D3" s="2"/>
      <c r="E3" s="2"/>
      <c r="F3" s="2"/>
      <c r="G3" s="2"/>
      <c r="H3" s="2"/>
      <c r="J3" s="2"/>
      <c r="K3" s="2"/>
      <c r="L3" s="2"/>
    </row>
    <row r="4" spans="1:15" x14ac:dyDescent="0.2">
      <c r="A4" s="2"/>
      <c r="B4" s="2"/>
      <c r="C4" s="2"/>
      <c r="D4" s="2"/>
      <c r="E4" s="2"/>
      <c r="F4" s="2"/>
      <c r="G4" s="2"/>
      <c r="H4" s="2"/>
      <c r="J4" s="2"/>
      <c r="K4" s="2"/>
      <c r="L4" s="2"/>
    </row>
    <row r="5" spans="1:15" x14ac:dyDescent="0.2">
      <c r="A5" s="2"/>
      <c r="B5" s="2"/>
      <c r="C5" s="2"/>
      <c r="D5" s="2"/>
      <c r="E5" s="2"/>
      <c r="F5" s="2"/>
      <c r="G5" s="2"/>
      <c r="H5" s="2"/>
      <c r="J5" s="2"/>
      <c r="K5" s="2"/>
      <c r="L5" s="2"/>
    </row>
    <row r="6" spans="1:15" x14ac:dyDescent="0.2">
      <c r="A6" s="2"/>
      <c r="B6" s="2"/>
      <c r="C6" s="2"/>
      <c r="D6" s="2"/>
      <c r="E6" s="2"/>
      <c r="F6" s="2"/>
      <c r="G6" s="2"/>
      <c r="H6" s="2"/>
      <c r="J6" s="2"/>
      <c r="K6" s="2"/>
      <c r="L6" s="2"/>
    </row>
    <row r="7" spans="1:15" x14ac:dyDescent="0.2">
      <c r="A7" s="2"/>
      <c r="B7" s="2"/>
      <c r="C7" s="2"/>
      <c r="D7" s="2"/>
      <c r="E7" s="2"/>
      <c r="F7" s="2"/>
      <c r="G7" s="2"/>
      <c r="H7" s="2"/>
      <c r="J7" s="2"/>
      <c r="K7" s="2"/>
      <c r="L7" s="2"/>
    </row>
    <row r="8" spans="1:15" x14ac:dyDescent="0.2">
      <c r="A8" s="2"/>
      <c r="B8" s="2"/>
      <c r="C8" s="2"/>
      <c r="D8" s="2"/>
      <c r="E8" s="2"/>
      <c r="F8" s="2"/>
      <c r="G8" s="2"/>
      <c r="H8" s="2"/>
      <c r="J8" s="2"/>
      <c r="K8" s="2"/>
      <c r="L8" s="2"/>
    </row>
    <row r="9" spans="1:15" x14ac:dyDescent="0.2">
      <c r="A9" s="2"/>
      <c r="B9" s="2"/>
      <c r="C9" s="2"/>
      <c r="D9" s="2"/>
      <c r="E9" s="2"/>
      <c r="F9" s="2"/>
      <c r="G9" s="2"/>
      <c r="H9" s="2"/>
      <c r="J9" s="2"/>
      <c r="K9" s="2"/>
      <c r="L9" s="2"/>
    </row>
    <row r="10" spans="1:15" x14ac:dyDescent="0.2">
      <c r="A10" s="2"/>
      <c r="B10" s="2"/>
      <c r="C10" s="2"/>
      <c r="D10" s="2"/>
      <c r="E10" s="2"/>
      <c r="F10" s="2"/>
      <c r="G10" s="2"/>
      <c r="H10" s="2"/>
      <c r="J10" s="2"/>
      <c r="K10" s="2"/>
      <c r="L10" s="2"/>
    </row>
    <row r="11" spans="1:15" x14ac:dyDescent="0.2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</row>
    <row r="12" spans="1:15" x14ac:dyDescent="0.2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</row>
    <row r="14" spans="1:15" x14ac:dyDescent="0.2">
      <c r="A14" s="2"/>
      <c r="B14" s="2"/>
      <c r="C14" s="2"/>
      <c r="D14" s="2"/>
      <c r="E14" s="2"/>
      <c r="F14" s="2"/>
      <c r="G14" s="2"/>
      <c r="H14" s="2"/>
    </row>
    <row r="15" spans="1:15" ht="13.5" customHeight="1" x14ac:dyDescent="0.2">
      <c r="A15" s="3"/>
      <c r="B15" s="3"/>
      <c r="C15" s="3"/>
      <c r="D15" s="3"/>
      <c r="E15" s="3"/>
      <c r="F15" s="3"/>
      <c r="N15" s="21"/>
      <c r="O15" s="21"/>
    </row>
    <row r="16" spans="1:15" s="21" customFormat="1" x14ac:dyDescent="0.2">
      <c r="A16" s="4"/>
      <c r="B16" s="5"/>
      <c r="C16" s="3"/>
      <c r="D16" s="3"/>
      <c r="E16" s="16"/>
      <c r="F16" s="16"/>
      <c r="G16" s="3"/>
      <c r="J16" s="20"/>
    </row>
    <row r="17" spans="1:12" x14ac:dyDescent="0.2">
      <c r="A17" s="1" t="s">
        <v>25</v>
      </c>
    </row>
    <row r="18" spans="1:12" x14ac:dyDescent="0.2">
      <c r="A18" s="6" t="s">
        <v>19</v>
      </c>
      <c r="B18" s="7" t="s">
        <v>0</v>
      </c>
      <c r="C18" s="7" t="s">
        <v>1</v>
      </c>
      <c r="D18" s="7" t="s">
        <v>17</v>
      </c>
      <c r="E18" s="7" t="s">
        <v>2</v>
      </c>
      <c r="F18" s="7" t="s">
        <v>16</v>
      </c>
      <c r="G18" s="7" t="s">
        <v>26</v>
      </c>
      <c r="H18" s="7" t="s">
        <v>27</v>
      </c>
      <c r="J18" s="7" t="s">
        <v>22</v>
      </c>
      <c r="K18" s="7" t="s">
        <v>23</v>
      </c>
      <c r="L18" s="7" t="s">
        <v>24</v>
      </c>
    </row>
    <row r="19" spans="1:12" x14ac:dyDescent="0.2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</row>
    <row r="20" spans="1:12" x14ac:dyDescent="0.2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J23" s="2"/>
      <c r="K23" s="2"/>
      <c r="L23" s="2"/>
    </row>
    <row r="24" spans="1:12" x14ac:dyDescent="0.2">
      <c r="A24" s="2"/>
      <c r="B24" s="2"/>
      <c r="C24" s="2"/>
      <c r="D24" s="2"/>
      <c r="E24" s="2"/>
      <c r="F24" s="2"/>
      <c r="G24" s="2"/>
      <c r="H24" s="2"/>
      <c r="J24" s="2"/>
      <c r="K24" s="2"/>
      <c r="L24" s="2"/>
    </row>
    <row r="25" spans="1:12" x14ac:dyDescent="0.2">
      <c r="A25" s="2"/>
      <c r="B25" s="2"/>
      <c r="C25" s="2"/>
      <c r="D25" s="2"/>
      <c r="E25" s="2"/>
      <c r="F25" s="2"/>
      <c r="G25" s="2"/>
      <c r="H25" s="2"/>
      <c r="J25" s="2"/>
      <c r="K25" s="2"/>
      <c r="L25" s="2"/>
    </row>
    <row r="26" spans="1:12" x14ac:dyDescent="0.2">
      <c r="A26" s="2"/>
      <c r="B26" s="2"/>
      <c r="C26" s="2"/>
      <c r="D26" s="2"/>
      <c r="E26" s="2"/>
      <c r="F26" s="2"/>
      <c r="G26" s="2"/>
      <c r="H26" s="2"/>
      <c r="J26" s="2"/>
      <c r="K26" s="2"/>
      <c r="L26" s="2"/>
    </row>
    <row r="27" spans="1:12" x14ac:dyDescent="0.2">
      <c r="A27" s="2"/>
      <c r="B27" s="2"/>
      <c r="C27" s="2"/>
      <c r="D27" s="2"/>
      <c r="E27" s="2"/>
      <c r="F27" s="2"/>
      <c r="G27" s="2"/>
      <c r="H27" s="2"/>
      <c r="J27" s="2"/>
      <c r="K27" s="2"/>
      <c r="L27" s="2"/>
    </row>
    <row r="28" spans="1:12" x14ac:dyDescent="0.2">
      <c r="A28" s="2"/>
      <c r="B28" s="2"/>
      <c r="C28" s="2"/>
      <c r="D28" s="2"/>
      <c r="E28" s="2"/>
      <c r="F28" s="2"/>
      <c r="G28" s="2"/>
      <c r="H28" s="2"/>
      <c r="J28" s="2"/>
      <c r="K28" s="2"/>
      <c r="L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J29" s="2"/>
      <c r="K29" s="2"/>
      <c r="L29" s="2"/>
    </row>
    <row r="30" spans="1:12" x14ac:dyDescent="0.2">
      <c r="A30" s="2"/>
      <c r="B30" s="2"/>
      <c r="C30" s="2"/>
      <c r="D30" s="2"/>
      <c r="E30" s="2"/>
      <c r="F30" s="2"/>
      <c r="G30" s="2"/>
      <c r="H30" s="2"/>
      <c r="J30" s="2"/>
      <c r="K30" s="2"/>
      <c r="L30" s="2"/>
    </row>
    <row r="31" spans="1:12" s="21" customFormat="1" x14ac:dyDescent="0.2">
      <c r="A31" s="2"/>
      <c r="B31" s="2"/>
      <c r="C31" s="2"/>
      <c r="D31" s="2"/>
      <c r="E31" s="2"/>
      <c r="F31" s="2"/>
      <c r="G31" s="2"/>
      <c r="H31" s="2"/>
    </row>
    <row r="32" spans="1:12" s="21" customFormat="1" x14ac:dyDescent="0.2">
      <c r="A32" s="3"/>
      <c r="B32" s="3"/>
      <c r="C32" s="3"/>
      <c r="D32" s="3"/>
      <c r="E32" s="3"/>
      <c r="F32" s="3"/>
      <c r="G32"/>
      <c r="H32"/>
    </row>
    <row r="33" spans="1:12" x14ac:dyDescent="0.2">
      <c r="A33" s="4"/>
      <c r="B33" s="5"/>
      <c r="C33" s="3"/>
      <c r="D33" s="3"/>
      <c r="E33" s="16"/>
      <c r="F33" s="16"/>
      <c r="G33" s="3"/>
      <c r="H33" s="21"/>
      <c r="J33" s="20"/>
    </row>
    <row r="34" spans="1:12" s="21" customFormat="1" x14ac:dyDescent="0.2">
      <c r="A34" s="1" t="s">
        <v>25</v>
      </c>
      <c r="B34"/>
      <c r="C34"/>
      <c r="D34"/>
      <c r="E34"/>
      <c r="F34"/>
      <c r="G34"/>
      <c r="H34"/>
      <c r="J34" s="20"/>
    </row>
    <row r="35" spans="1:12" x14ac:dyDescent="0.2">
      <c r="A35" s="7" t="s">
        <v>20</v>
      </c>
      <c r="B35" s="7" t="s">
        <v>0</v>
      </c>
      <c r="C35" s="7" t="s">
        <v>1</v>
      </c>
      <c r="D35" s="7" t="s">
        <v>17</v>
      </c>
      <c r="E35" s="7" t="s">
        <v>2</v>
      </c>
      <c r="F35" s="7" t="s">
        <v>16</v>
      </c>
      <c r="G35" s="7" t="s">
        <v>26</v>
      </c>
      <c r="H35" s="7" t="s">
        <v>27</v>
      </c>
    </row>
    <row r="36" spans="1:12" x14ac:dyDescent="0.2">
      <c r="A36" s="2"/>
      <c r="B36" s="2"/>
      <c r="C36" s="2"/>
      <c r="D36" s="2"/>
      <c r="E36" s="2"/>
      <c r="F36" s="2"/>
      <c r="G36" s="2"/>
      <c r="H36" s="2"/>
      <c r="J36" s="7" t="s">
        <v>22</v>
      </c>
      <c r="K36" s="7" t="s">
        <v>23</v>
      </c>
      <c r="L36" s="7" t="s">
        <v>24</v>
      </c>
    </row>
    <row r="37" spans="1:12" x14ac:dyDescent="0.2">
      <c r="A37" s="2"/>
      <c r="B37" s="2"/>
      <c r="C37" s="2"/>
      <c r="D37" s="2"/>
      <c r="E37" s="2"/>
      <c r="F37" s="2"/>
      <c r="G37" s="2"/>
      <c r="H37" s="2"/>
      <c r="J37" s="2"/>
      <c r="K37" s="2"/>
      <c r="L37" s="2"/>
    </row>
    <row r="38" spans="1:12" x14ac:dyDescent="0.2">
      <c r="A38" s="2"/>
      <c r="B38" s="2"/>
      <c r="C38" s="2"/>
      <c r="D38" s="2"/>
      <c r="E38" s="2"/>
      <c r="F38" s="2"/>
      <c r="G38" s="2"/>
      <c r="H38" s="2"/>
      <c r="J38" s="2"/>
      <c r="K38" s="2"/>
      <c r="L38" s="2"/>
    </row>
    <row r="39" spans="1:12" x14ac:dyDescent="0.2">
      <c r="A39" s="2"/>
      <c r="B39" s="2"/>
      <c r="C39" s="2"/>
      <c r="D39" s="2"/>
      <c r="E39" s="2"/>
      <c r="F39" s="2"/>
      <c r="G39" s="2"/>
      <c r="H39" s="2"/>
      <c r="J39" s="2"/>
      <c r="K39" s="2"/>
      <c r="L39" s="2"/>
    </row>
    <row r="40" spans="1:12" x14ac:dyDescent="0.2">
      <c r="A40" s="2"/>
      <c r="B40" s="2"/>
      <c r="C40" s="2"/>
      <c r="D40" s="2"/>
      <c r="E40" s="2"/>
      <c r="F40" s="2"/>
      <c r="G40" s="2"/>
      <c r="H40" s="2"/>
      <c r="J40" s="2"/>
      <c r="K40" s="2"/>
      <c r="L40" s="2"/>
    </row>
    <row r="41" spans="1:12" x14ac:dyDescent="0.2">
      <c r="A41" s="2"/>
      <c r="B41" s="2"/>
      <c r="C41" s="2"/>
      <c r="D41" s="2"/>
      <c r="E41" s="2"/>
      <c r="F41" s="2"/>
      <c r="G41" s="2"/>
      <c r="H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J45" s="2"/>
      <c r="K45" s="2"/>
      <c r="L45" s="2"/>
    </row>
    <row r="46" spans="1:12" x14ac:dyDescent="0.2">
      <c r="A46" s="3"/>
      <c r="B46" s="3"/>
      <c r="C46" s="3"/>
      <c r="D46" s="3"/>
      <c r="E46" s="3"/>
      <c r="F46" s="3"/>
    </row>
    <row r="47" spans="1:12" x14ac:dyDescent="0.2">
      <c r="J47" s="20"/>
    </row>
    <row r="48" spans="1:12" x14ac:dyDescent="0.2">
      <c r="A48" s="1" t="s">
        <v>25</v>
      </c>
      <c r="B48" s="21"/>
      <c r="C48" s="21"/>
      <c r="D48" s="21"/>
      <c r="E48" s="21"/>
      <c r="F48" s="21"/>
      <c r="G48" s="21"/>
      <c r="H48" s="21"/>
    </row>
    <row r="49" spans="1:12" s="21" customFormat="1" x14ac:dyDescent="0.2">
      <c r="A49" s="7" t="s">
        <v>104</v>
      </c>
      <c r="B49" s="7" t="s">
        <v>0</v>
      </c>
      <c r="C49" s="7" t="s">
        <v>1</v>
      </c>
      <c r="D49" s="7" t="s">
        <v>17</v>
      </c>
      <c r="E49" s="7" t="s">
        <v>2</v>
      </c>
      <c r="F49" s="7" t="s">
        <v>16</v>
      </c>
      <c r="G49" s="7" t="s">
        <v>26</v>
      </c>
      <c r="H49" s="7" t="s">
        <v>27</v>
      </c>
    </row>
    <row r="50" spans="1:12" s="21" customFormat="1" x14ac:dyDescent="0.2">
      <c r="A50" s="23"/>
      <c r="B50" s="23"/>
      <c r="C50" s="23"/>
      <c r="D50" s="23"/>
      <c r="E50" s="23"/>
      <c r="F50" s="23"/>
      <c r="G50" s="2"/>
      <c r="H50" s="2"/>
      <c r="J50" s="7" t="s">
        <v>22</v>
      </c>
      <c r="K50" s="7" t="s">
        <v>23</v>
      </c>
      <c r="L50" s="7" t="s">
        <v>24</v>
      </c>
    </row>
    <row r="51" spans="1:12" s="21" customFormat="1" x14ac:dyDescent="0.2">
      <c r="A51" s="23"/>
      <c r="B51" s="23"/>
      <c r="C51" s="23"/>
      <c r="D51" s="23"/>
      <c r="E51" s="23"/>
      <c r="F51" s="23"/>
      <c r="G51" s="2"/>
      <c r="H51" s="2"/>
      <c r="J51" s="2"/>
      <c r="K51" s="2"/>
      <c r="L51" s="2"/>
    </row>
    <row r="52" spans="1:12" s="21" customFormat="1" x14ac:dyDescent="0.2">
      <c r="A52" s="23"/>
      <c r="B52" s="23"/>
      <c r="C52" s="23"/>
      <c r="D52" s="23"/>
      <c r="E52" s="23"/>
      <c r="F52" s="23"/>
      <c r="G52" s="2"/>
      <c r="H52" s="2"/>
      <c r="J52" s="2"/>
      <c r="K52" s="2"/>
      <c r="L52" s="2"/>
    </row>
    <row r="53" spans="1:12" s="21" customFormat="1" x14ac:dyDescent="0.2">
      <c r="A53" s="23"/>
      <c r="B53" s="23"/>
      <c r="C53" s="23"/>
      <c r="D53" s="23"/>
      <c r="E53" s="23"/>
      <c r="F53" s="23"/>
      <c r="G53" s="2"/>
      <c r="H53" s="2"/>
      <c r="J53" s="2"/>
      <c r="K53" s="2"/>
      <c r="L53" s="2"/>
    </row>
    <row r="54" spans="1:12" s="21" customFormat="1" x14ac:dyDescent="0.2">
      <c r="A54" s="23"/>
      <c r="B54" s="23"/>
      <c r="C54" s="23"/>
      <c r="D54" s="23"/>
      <c r="E54" s="23"/>
      <c r="F54" s="23"/>
      <c r="G54" s="2"/>
      <c r="H54" s="2"/>
      <c r="J54" s="2"/>
      <c r="K54" s="2"/>
      <c r="L54" s="2"/>
    </row>
    <row r="55" spans="1:12" s="21" customFormat="1" x14ac:dyDescent="0.2">
      <c r="A55" s="23"/>
      <c r="B55" s="23"/>
      <c r="C55" s="23"/>
      <c r="D55" s="23"/>
      <c r="E55" s="23"/>
      <c r="F55" s="23"/>
      <c r="G55" s="2"/>
      <c r="H55" s="2"/>
      <c r="J55" s="2"/>
      <c r="K55" s="2"/>
      <c r="L55" s="2"/>
    </row>
    <row r="56" spans="1:12" s="21" customFormat="1" x14ac:dyDescent="0.2">
      <c r="A56" s="23"/>
      <c r="B56" s="23"/>
      <c r="C56" s="23"/>
      <c r="D56" s="23"/>
      <c r="E56" s="23"/>
      <c r="F56" s="23"/>
      <c r="G56" s="2"/>
      <c r="H56" s="2"/>
      <c r="J56" s="2"/>
      <c r="K56" s="2"/>
      <c r="L56" s="2"/>
    </row>
    <row r="57" spans="1:12" s="21" customFormat="1" x14ac:dyDescent="0.2">
      <c r="A57" s="23"/>
      <c r="B57" s="23"/>
      <c r="C57" s="23"/>
      <c r="D57" s="23"/>
      <c r="E57" s="23"/>
      <c r="F57" s="23"/>
      <c r="G57" s="2"/>
      <c r="H57" s="2"/>
      <c r="J57" s="2"/>
      <c r="K57" s="2"/>
      <c r="L57" s="2"/>
    </row>
    <row r="58" spans="1:12" s="21" customFormat="1" x14ac:dyDescent="0.2">
      <c r="A58" s="23"/>
      <c r="B58" s="23"/>
      <c r="C58" s="23"/>
      <c r="D58" s="23"/>
      <c r="E58" s="23"/>
      <c r="F58" s="23"/>
      <c r="G58" s="2"/>
      <c r="H58" s="2"/>
      <c r="J58" s="2"/>
      <c r="K58" s="2"/>
      <c r="L58" s="2"/>
    </row>
    <row r="59" spans="1:12" s="21" customFormat="1" x14ac:dyDescent="0.2">
      <c r="A59" s="23"/>
      <c r="B59" s="23"/>
      <c r="C59" s="23"/>
      <c r="D59" s="23"/>
      <c r="E59" s="23"/>
      <c r="F59" s="23"/>
      <c r="G59" s="2"/>
      <c r="H59" s="2"/>
      <c r="J59" s="2"/>
      <c r="K59" s="2"/>
      <c r="L59" s="2"/>
    </row>
    <row r="60" spans="1:12" s="21" customFormat="1" x14ac:dyDescent="0.2">
      <c r="A60" s="23"/>
      <c r="B60" s="23"/>
      <c r="C60" s="23"/>
      <c r="D60" s="23"/>
      <c r="E60" s="23"/>
      <c r="F60" s="23"/>
      <c r="G60" s="2"/>
      <c r="H60" s="2"/>
      <c r="J60" s="2"/>
      <c r="K60" s="2"/>
      <c r="L60" s="2"/>
    </row>
    <row r="61" spans="1:12" s="21" customFormat="1" x14ac:dyDescent="0.2">
      <c r="A61" s="23"/>
      <c r="B61" s="23"/>
      <c r="C61" s="23"/>
      <c r="D61" s="23"/>
      <c r="E61" s="23"/>
      <c r="F61" s="23"/>
      <c r="G61" s="2"/>
      <c r="H61" s="2"/>
      <c r="J61" s="2"/>
      <c r="K61" s="2"/>
      <c r="L61" s="2"/>
    </row>
    <row r="62" spans="1:12" s="21" customFormat="1" x14ac:dyDescent="0.2">
      <c r="A62" s="23"/>
      <c r="B62" s="23"/>
      <c r="C62" s="23"/>
      <c r="D62" s="23"/>
      <c r="E62" s="23"/>
      <c r="F62" s="23"/>
      <c r="G62" s="2"/>
      <c r="H62" s="2"/>
      <c r="J62" s="2"/>
      <c r="K62" s="2"/>
      <c r="L62" s="2"/>
    </row>
    <row r="63" spans="1:12" s="21" customFormat="1" x14ac:dyDescent="0.2">
      <c r="A63" s="23"/>
      <c r="B63" s="23"/>
      <c r="C63" s="23"/>
      <c r="D63" s="23"/>
      <c r="E63" s="23"/>
      <c r="F63" s="23"/>
      <c r="G63" s="2"/>
      <c r="H63" s="2"/>
      <c r="J63" s="2"/>
      <c r="K63" s="2"/>
      <c r="L63" s="2"/>
    </row>
    <row r="64" spans="1:12" s="21" customFormat="1" x14ac:dyDescent="0.2">
      <c r="A64" s="2"/>
      <c r="B64" s="2"/>
      <c r="C64" s="2"/>
      <c r="D64" s="2"/>
      <c r="E64" s="2"/>
      <c r="F64" s="2"/>
      <c r="G64" s="2"/>
      <c r="H64" s="2"/>
      <c r="J64" s="2"/>
      <c r="K64" s="2"/>
      <c r="L64" s="2"/>
    </row>
    <row r="65" spans="1:15" s="21" customFormat="1" x14ac:dyDescent="0.2">
      <c r="A65" s="3"/>
      <c r="B65" s="3"/>
      <c r="C65" s="3"/>
      <c r="D65" s="3"/>
      <c r="E65" s="3"/>
      <c r="F65" s="3"/>
    </row>
    <row r="66" spans="1:15" s="21" customFormat="1" x14ac:dyDescent="0.2">
      <c r="J66" s="20"/>
      <c r="O66"/>
    </row>
    <row r="67" spans="1:15" s="21" customFormat="1" x14ac:dyDescent="0.2">
      <c r="A67" s="1" t="s">
        <v>25</v>
      </c>
      <c r="O67"/>
    </row>
    <row r="68" spans="1:15" x14ac:dyDescent="0.2">
      <c r="A68" s="7" t="s">
        <v>123</v>
      </c>
      <c r="B68" s="7" t="s">
        <v>0</v>
      </c>
      <c r="C68" s="7" t="s">
        <v>1</v>
      </c>
      <c r="D68" s="7" t="s">
        <v>17</v>
      </c>
      <c r="E68" s="7" t="s">
        <v>2</v>
      </c>
      <c r="F68" s="7" t="s">
        <v>16</v>
      </c>
      <c r="G68" s="7" t="s">
        <v>26</v>
      </c>
      <c r="H68" s="7" t="s">
        <v>27</v>
      </c>
      <c r="I68" s="21"/>
      <c r="J68" s="21"/>
      <c r="K68" s="21"/>
      <c r="L68" s="21"/>
    </row>
    <row r="69" spans="1:15" x14ac:dyDescent="0.2">
      <c r="A69" s="23"/>
      <c r="B69" s="23"/>
      <c r="C69" s="23"/>
      <c r="D69" s="23"/>
      <c r="E69" s="23"/>
      <c r="F69" s="23"/>
      <c r="G69" s="2"/>
      <c r="H69" s="2"/>
      <c r="I69" s="21"/>
      <c r="J69" s="7" t="s">
        <v>22</v>
      </c>
      <c r="K69" s="7" t="s">
        <v>23</v>
      </c>
      <c r="L69" s="7" t="s">
        <v>24</v>
      </c>
    </row>
    <row r="70" spans="1:15" x14ac:dyDescent="0.2">
      <c r="A70" s="23"/>
      <c r="B70" s="23"/>
      <c r="C70" s="23"/>
      <c r="D70" s="23"/>
      <c r="E70" s="23"/>
      <c r="F70" s="36"/>
      <c r="G70" s="2"/>
      <c r="H70" s="2"/>
      <c r="I70" s="21"/>
      <c r="J70" s="2"/>
      <c r="K70" s="2"/>
      <c r="L70" s="2"/>
    </row>
    <row r="71" spans="1:15" x14ac:dyDescent="0.2">
      <c r="A71" s="23"/>
      <c r="B71" s="23"/>
      <c r="C71" s="23"/>
      <c r="D71" s="23"/>
      <c r="E71" s="23"/>
      <c r="F71" s="23"/>
      <c r="G71" s="2"/>
      <c r="H71" s="2"/>
      <c r="I71" s="21"/>
      <c r="J71" s="2"/>
      <c r="K71" s="2"/>
      <c r="L71" s="2"/>
    </row>
    <row r="72" spans="1:15" x14ac:dyDescent="0.2">
      <c r="A72" s="23"/>
      <c r="B72" s="23"/>
      <c r="C72" s="23"/>
      <c r="D72" s="23"/>
      <c r="E72" s="23"/>
      <c r="F72" s="23"/>
      <c r="G72" s="2"/>
      <c r="H72" s="2"/>
      <c r="I72" s="21"/>
      <c r="J72" s="2"/>
      <c r="K72" s="2"/>
      <c r="L72" s="2"/>
    </row>
    <row r="73" spans="1:15" x14ac:dyDescent="0.2">
      <c r="A73" s="23"/>
      <c r="B73" s="23"/>
      <c r="C73" s="23"/>
      <c r="D73" s="23"/>
      <c r="E73" s="23"/>
      <c r="F73" s="23"/>
      <c r="G73" s="2"/>
      <c r="H73" s="2"/>
      <c r="I73" s="21"/>
      <c r="J73" s="2"/>
      <c r="K73" s="2"/>
      <c r="L73" s="2"/>
    </row>
    <row r="74" spans="1:15" x14ac:dyDescent="0.2">
      <c r="A74" s="23"/>
      <c r="B74" s="23"/>
      <c r="C74" s="23"/>
      <c r="D74" s="23"/>
      <c r="E74" s="23"/>
      <c r="F74" s="23"/>
      <c r="G74" s="2"/>
      <c r="H74" s="2"/>
      <c r="I74" s="21"/>
      <c r="J74" s="2"/>
      <c r="K74" s="2"/>
      <c r="L74" s="2"/>
    </row>
    <row r="75" spans="1:15" x14ac:dyDescent="0.2">
      <c r="A75" s="23"/>
      <c r="B75" s="23"/>
      <c r="C75" s="23"/>
      <c r="D75" s="23"/>
      <c r="E75" s="23"/>
      <c r="F75" s="23"/>
      <c r="G75" s="2"/>
      <c r="H75" s="2"/>
      <c r="I75" s="21"/>
      <c r="J75" s="2"/>
      <c r="K75" s="2"/>
      <c r="L75" s="2"/>
    </row>
    <row r="76" spans="1:15" x14ac:dyDescent="0.2">
      <c r="A76" s="23"/>
      <c r="B76" s="23"/>
      <c r="C76" s="23"/>
      <c r="D76" s="23"/>
      <c r="E76" s="23"/>
      <c r="F76" s="23"/>
      <c r="G76" s="2"/>
      <c r="H76" s="2"/>
      <c r="I76" s="21"/>
      <c r="J76" s="2"/>
      <c r="K76" s="2"/>
      <c r="L76" s="2"/>
    </row>
    <row r="77" spans="1:15" x14ac:dyDescent="0.2">
      <c r="A77" s="23"/>
      <c r="B77" s="23"/>
      <c r="C77" s="23"/>
      <c r="D77" s="23"/>
      <c r="E77" s="23"/>
      <c r="F77" s="23"/>
      <c r="G77" s="2"/>
      <c r="H77" s="2"/>
      <c r="I77" s="21"/>
      <c r="J77" s="2"/>
      <c r="K77" s="2"/>
      <c r="L77" s="2"/>
    </row>
    <row r="78" spans="1:15" x14ac:dyDescent="0.2">
      <c r="A78" s="23"/>
      <c r="B78" s="23"/>
      <c r="C78" s="23"/>
      <c r="D78" s="23"/>
      <c r="E78" s="23"/>
      <c r="F78" s="23"/>
      <c r="G78" s="2"/>
      <c r="H78" s="2"/>
      <c r="I78" s="21"/>
      <c r="J78" s="2"/>
      <c r="K78" s="2"/>
      <c r="L78" s="2"/>
    </row>
    <row r="79" spans="1:15" x14ac:dyDescent="0.2">
      <c r="A79" s="23"/>
      <c r="B79" s="23"/>
      <c r="C79" s="23"/>
      <c r="D79" s="23"/>
      <c r="E79" s="23"/>
      <c r="F79" s="23"/>
      <c r="G79" s="2"/>
      <c r="H79" s="2"/>
      <c r="I79" s="21"/>
      <c r="J79" s="2"/>
      <c r="K79" s="2"/>
      <c r="L79" s="2"/>
    </row>
    <row r="80" spans="1:15" x14ac:dyDescent="0.2">
      <c r="A80" s="23"/>
      <c r="B80" s="23"/>
      <c r="C80" s="23"/>
      <c r="D80" s="23"/>
      <c r="E80" s="23"/>
      <c r="F80" s="23"/>
      <c r="G80" s="2"/>
      <c r="H80" s="2"/>
      <c r="I80" s="21"/>
      <c r="J80" s="2"/>
      <c r="K80" s="2"/>
      <c r="L80" s="2"/>
    </row>
    <row r="81" spans="1:12" x14ac:dyDescent="0.2">
      <c r="A81" s="23"/>
      <c r="B81" s="23"/>
      <c r="C81" s="23"/>
      <c r="D81" s="23"/>
      <c r="E81" s="23"/>
      <c r="F81" s="23"/>
      <c r="G81" s="2"/>
      <c r="H81" s="2"/>
      <c r="I81" s="21"/>
      <c r="J81" s="2"/>
      <c r="K81" s="2"/>
      <c r="L81" s="2"/>
    </row>
    <row r="82" spans="1:12" x14ac:dyDescent="0.2">
      <c r="A82" s="23"/>
      <c r="B82" s="23"/>
      <c r="C82" s="23"/>
      <c r="D82" s="23"/>
      <c r="E82" s="23"/>
      <c r="F82" s="23"/>
      <c r="G82" s="2"/>
      <c r="H82" s="2"/>
      <c r="I82" s="21"/>
      <c r="J82" s="2"/>
      <c r="K82" s="2"/>
      <c r="L82" s="2"/>
    </row>
    <row r="83" spans="1:12" x14ac:dyDescent="0.2">
      <c r="A83" s="2"/>
      <c r="B83" s="2"/>
      <c r="C83" s="2"/>
      <c r="D83" s="2"/>
      <c r="E83" s="2"/>
      <c r="F83" s="2"/>
      <c r="G83" s="2"/>
      <c r="H83" s="2"/>
      <c r="I83" s="21"/>
      <c r="J83" s="2"/>
      <c r="K83" s="2"/>
      <c r="L83" s="2"/>
    </row>
    <row r="84" spans="1:12" x14ac:dyDescent="0.2">
      <c r="A84" s="3"/>
      <c r="B84" s="3"/>
      <c r="C84" s="3"/>
      <c r="D84" s="3"/>
      <c r="E84" s="3"/>
      <c r="F84" s="3"/>
      <c r="G84" s="21"/>
      <c r="H84" s="21"/>
      <c r="I84" s="21"/>
      <c r="J84" s="21"/>
      <c r="K84" s="21"/>
      <c r="L84" s="21"/>
    </row>
    <row r="85" spans="1:12" x14ac:dyDescent="0.2">
      <c r="I85" s="21"/>
      <c r="J85" s="20"/>
      <c r="K85" s="21"/>
      <c r="L85" s="21"/>
    </row>
    <row r="86" spans="1:12" x14ac:dyDescent="0.2">
      <c r="A86" s="8" t="s">
        <v>42</v>
      </c>
    </row>
    <row r="87" spans="1:12" x14ac:dyDescent="0.2">
      <c r="A87" s="11" t="s">
        <v>23</v>
      </c>
      <c r="B87" s="10"/>
      <c r="C87" s="10" t="s">
        <v>28</v>
      </c>
      <c r="D87" s="10"/>
      <c r="E87" s="10"/>
      <c r="F87" s="10"/>
      <c r="G87" s="10"/>
      <c r="H87" s="10"/>
    </row>
    <row r="88" spans="1:12" x14ac:dyDescent="0.2">
      <c r="A88" s="12" t="s">
        <v>29</v>
      </c>
      <c r="B88" s="10"/>
      <c r="C88" s="9" t="s">
        <v>30</v>
      </c>
      <c r="D88" s="10"/>
      <c r="E88" s="10"/>
      <c r="F88" s="10"/>
      <c r="G88" s="10"/>
      <c r="H88" s="10"/>
    </row>
    <row r="89" spans="1:12" x14ac:dyDescent="0.2">
      <c r="A89" s="11" t="s">
        <v>21</v>
      </c>
      <c r="B89" s="10"/>
      <c r="C89" s="10" t="s">
        <v>33</v>
      </c>
      <c r="D89" s="10"/>
      <c r="E89" s="10"/>
      <c r="F89" s="10"/>
      <c r="G89" s="10"/>
      <c r="H89" s="10"/>
    </row>
    <row r="90" spans="1:12" x14ac:dyDescent="0.2">
      <c r="A90" s="11" t="s">
        <v>31</v>
      </c>
      <c r="B90" s="10"/>
      <c r="C90" s="10" t="s">
        <v>32</v>
      </c>
      <c r="D90" s="10"/>
      <c r="E90" s="10"/>
      <c r="F90" s="10"/>
      <c r="G90" s="10"/>
      <c r="H90" s="10"/>
    </row>
    <row r="92" spans="1:12" x14ac:dyDescent="0.2">
      <c r="A92" s="8" t="s">
        <v>34</v>
      </c>
    </row>
    <row r="93" spans="1:12" x14ac:dyDescent="0.2">
      <c r="A93" s="11" t="s">
        <v>35</v>
      </c>
      <c r="B93" s="10" t="s">
        <v>41</v>
      </c>
      <c r="C93" s="10"/>
      <c r="D93" s="10"/>
      <c r="E93" s="10"/>
    </row>
    <row r="94" spans="1:12" x14ac:dyDescent="0.2">
      <c r="A94" s="11" t="s">
        <v>36</v>
      </c>
      <c r="B94" s="10" t="s">
        <v>37</v>
      </c>
      <c r="C94" s="10"/>
      <c r="D94" s="10"/>
      <c r="E94" s="10"/>
    </row>
    <row r="95" spans="1:12" x14ac:dyDescent="0.2">
      <c r="A95" s="11" t="s">
        <v>38</v>
      </c>
      <c r="B95" s="10" t="s">
        <v>40</v>
      </c>
      <c r="C95" s="10"/>
      <c r="D95" s="10"/>
      <c r="E95" s="10"/>
    </row>
    <row r="96" spans="1:12" x14ac:dyDescent="0.2">
      <c r="A96" s="11" t="s">
        <v>39</v>
      </c>
      <c r="B96" s="10" t="s">
        <v>40</v>
      </c>
      <c r="C96" s="10"/>
      <c r="D96" s="10"/>
      <c r="E96" s="10"/>
    </row>
  </sheetData>
  <conditionalFormatting sqref="F3:F14 F19:F31">
    <cfRule type="cellIs" dxfId="3" priority="5" operator="lessThan">
      <formula>0.05</formula>
    </cfRule>
  </conditionalFormatting>
  <conditionalFormatting sqref="F36:F45">
    <cfRule type="cellIs" dxfId="2" priority="3" operator="lessThan">
      <formula>0.05</formula>
    </cfRule>
  </conditionalFormatting>
  <conditionalFormatting sqref="F50:F63">
    <cfRule type="cellIs" dxfId="1" priority="2" operator="lessThan">
      <formula>0.05</formula>
    </cfRule>
  </conditionalFormatting>
  <conditionalFormatting sqref="F69:F82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6" max="16383" man="1"/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topLeftCell="A10" zoomScaleNormal="100" workbookViewId="0">
      <selection activeCell="G37" sqref="G37"/>
    </sheetView>
  </sheetViews>
  <sheetFormatPr defaultColWidth="14.5703125" defaultRowHeight="12.75" x14ac:dyDescent="0.2"/>
  <cols>
    <col min="1" max="1" width="9.7109375" customWidth="1"/>
    <col min="2" max="2" width="38.42578125" customWidth="1"/>
    <col min="3" max="3" width="3" style="18" bestFit="1" customWidth="1"/>
    <col min="4" max="4" width="7.5703125" style="18" bestFit="1" customWidth="1"/>
    <col min="5" max="5" width="11" style="18" customWidth="1"/>
    <col min="6" max="6" width="8.28515625" style="18" bestFit="1" customWidth="1"/>
    <col min="7" max="7" width="6.7109375" style="18" customWidth="1"/>
    <col min="8" max="8" width="5.7109375" customWidth="1"/>
  </cols>
  <sheetData>
    <row r="1" spans="1:7" s="21" customFormat="1" x14ac:dyDescent="0.2">
      <c r="A1" s="38" t="s">
        <v>18</v>
      </c>
      <c r="C1" s="76" t="s">
        <v>83</v>
      </c>
      <c r="D1" s="76" t="s">
        <v>113</v>
      </c>
      <c r="E1" s="76" t="s">
        <v>103</v>
      </c>
      <c r="F1" s="76" t="s">
        <v>95</v>
      </c>
      <c r="G1" s="76" t="s">
        <v>96</v>
      </c>
    </row>
    <row r="2" spans="1:7" s="19" customFormat="1" ht="26.25" customHeight="1" x14ac:dyDescent="0.2">
      <c r="A2" s="22" t="s">
        <v>130</v>
      </c>
      <c r="B2" s="22" t="s">
        <v>82</v>
      </c>
      <c r="C2" s="77"/>
      <c r="D2" s="77"/>
      <c r="E2" s="77"/>
      <c r="F2" s="77"/>
      <c r="G2" s="77"/>
    </row>
    <row r="3" spans="1:7" x14ac:dyDescent="0.2">
      <c r="A3" s="26" t="s">
        <v>128</v>
      </c>
      <c r="B3" s="26"/>
      <c r="C3" s="27"/>
      <c r="D3" s="28"/>
      <c r="E3" s="28"/>
      <c r="F3" s="28"/>
      <c r="G3" s="28"/>
    </row>
    <row r="4" spans="1:7" x14ac:dyDescent="0.2">
      <c r="A4" s="26" t="s">
        <v>129</v>
      </c>
      <c r="B4" s="26"/>
      <c r="C4" s="27"/>
      <c r="D4" s="27"/>
      <c r="E4" s="27"/>
      <c r="F4" s="27"/>
      <c r="G4" s="27"/>
    </row>
    <row r="5" spans="1:7" x14ac:dyDescent="0.2">
      <c r="A5" s="26" t="s">
        <v>84</v>
      </c>
      <c r="B5" s="29"/>
      <c r="C5" s="27"/>
      <c r="D5" s="28"/>
      <c r="E5" s="28"/>
      <c r="F5" s="28"/>
      <c r="G5" s="28"/>
    </row>
    <row r="6" spans="1:7" x14ac:dyDescent="0.2">
      <c r="A6" s="26" t="s">
        <v>85</v>
      </c>
      <c r="B6" s="26"/>
      <c r="C6" s="27"/>
      <c r="D6" s="28"/>
      <c r="E6" s="27"/>
      <c r="F6" s="27"/>
      <c r="G6" s="27"/>
    </row>
    <row r="7" spans="1:7" s="21" customFormat="1" x14ac:dyDescent="0.2">
      <c r="A7" s="26"/>
      <c r="B7" s="26"/>
      <c r="C7" s="27"/>
      <c r="D7" s="28"/>
      <c r="E7" s="27"/>
      <c r="F7" s="27"/>
      <c r="G7" s="27"/>
    </row>
    <row r="8" spans="1:7" s="21" customFormat="1" x14ac:dyDescent="0.2">
      <c r="A8" s="39" t="s">
        <v>19</v>
      </c>
      <c r="B8" s="26"/>
      <c r="C8" s="76" t="s">
        <v>83</v>
      </c>
      <c r="D8" s="76" t="s">
        <v>113</v>
      </c>
      <c r="E8" s="76" t="s">
        <v>103</v>
      </c>
      <c r="F8" s="76" t="s">
        <v>95</v>
      </c>
      <c r="G8" s="76" t="s">
        <v>96</v>
      </c>
    </row>
    <row r="9" spans="1:7" ht="26.25" customHeight="1" x14ac:dyDescent="0.2">
      <c r="A9" s="22" t="s">
        <v>130</v>
      </c>
      <c r="B9" s="22" t="s">
        <v>82</v>
      </c>
      <c r="C9" s="77"/>
      <c r="D9" s="77"/>
      <c r="E9" s="77"/>
      <c r="F9" s="77"/>
      <c r="G9" s="77"/>
    </row>
    <row r="10" spans="1:7" x14ac:dyDescent="0.2">
      <c r="A10" s="26" t="s">
        <v>128</v>
      </c>
      <c r="B10" s="37"/>
      <c r="C10" s="27"/>
      <c r="D10" s="28"/>
      <c r="E10" s="28"/>
      <c r="F10" s="28"/>
      <c r="G10" s="28"/>
    </row>
    <row r="11" spans="1:7" x14ac:dyDescent="0.2">
      <c r="A11" s="26" t="s">
        <v>129</v>
      </c>
      <c r="B11" s="26"/>
      <c r="C11" s="27"/>
      <c r="D11" s="27"/>
      <c r="E11" s="27"/>
      <c r="F11" s="27"/>
      <c r="G11" s="27"/>
    </row>
    <row r="12" spans="1:7" x14ac:dyDescent="0.2">
      <c r="A12" s="26" t="s">
        <v>84</v>
      </c>
      <c r="B12" s="29"/>
      <c r="C12" s="27"/>
      <c r="D12" s="28"/>
      <c r="E12" s="28"/>
      <c r="F12" s="28"/>
      <c r="G12" s="28"/>
    </row>
    <row r="13" spans="1:7" x14ac:dyDescent="0.2">
      <c r="A13" s="26" t="s">
        <v>85</v>
      </c>
      <c r="B13" s="26"/>
      <c r="C13" s="27"/>
      <c r="D13" s="28"/>
      <c r="E13" s="27"/>
      <c r="F13" s="27"/>
      <c r="G13" s="27"/>
    </row>
    <row r="14" spans="1:7" s="21" customFormat="1" x14ac:dyDescent="0.2">
      <c r="A14" s="37"/>
      <c r="B14" s="26"/>
      <c r="C14" s="27"/>
      <c r="D14" s="28"/>
      <c r="E14" s="27"/>
      <c r="F14" s="27"/>
      <c r="G14" s="27"/>
    </row>
    <row r="15" spans="1:7" s="21" customFormat="1" x14ac:dyDescent="0.2">
      <c r="A15" s="39" t="s">
        <v>131</v>
      </c>
      <c r="B15" s="26"/>
      <c r="C15" s="76" t="s">
        <v>83</v>
      </c>
      <c r="D15" s="76" t="s">
        <v>113</v>
      </c>
      <c r="E15" s="76" t="s">
        <v>103</v>
      </c>
      <c r="F15" s="76" t="s">
        <v>95</v>
      </c>
      <c r="G15" s="76" t="s">
        <v>96</v>
      </c>
    </row>
    <row r="16" spans="1:7" ht="27.75" customHeight="1" x14ac:dyDescent="0.2">
      <c r="A16" s="22" t="s">
        <v>130</v>
      </c>
      <c r="B16" s="22" t="s">
        <v>82</v>
      </c>
      <c r="C16" s="77"/>
      <c r="D16" s="77"/>
      <c r="E16" s="77"/>
      <c r="F16" s="77"/>
      <c r="G16" s="77"/>
    </row>
    <row r="17" spans="1:24" x14ac:dyDescent="0.2">
      <c r="A17" s="26" t="s">
        <v>128</v>
      </c>
      <c r="B17" s="26"/>
      <c r="C17" s="27"/>
      <c r="D17" s="28"/>
      <c r="E17" s="28"/>
      <c r="F17" s="28"/>
      <c r="G17" s="28"/>
    </row>
    <row r="18" spans="1:24" x14ac:dyDescent="0.2">
      <c r="A18" s="26" t="s">
        <v>129</v>
      </c>
      <c r="B18" s="26"/>
      <c r="C18" s="27"/>
      <c r="D18" s="27"/>
      <c r="E18" s="27"/>
      <c r="F18" s="27"/>
      <c r="G18" s="27"/>
    </row>
    <row r="19" spans="1:24" x14ac:dyDescent="0.2">
      <c r="A19" s="26" t="s">
        <v>84</v>
      </c>
      <c r="B19" s="29"/>
      <c r="C19" s="27"/>
      <c r="D19" s="28"/>
      <c r="E19" s="28"/>
      <c r="F19" s="28"/>
      <c r="G19" s="28"/>
    </row>
    <row r="20" spans="1:24" x14ac:dyDescent="0.2">
      <c r="A20" s="26" t="s">
        <v>85</v>
      </c>
      <c r="B20" s="26"/>
      <c r="C20" s="27"/>
      <c r="D20" s="28"/>
      <c r="E20" s="27"/>
      <c r="F20" s="27"/>
      <c r="G20" s="27"/>
    </row>
    <row r="21" spans="1:24" s="21" customFormat="1" x14ac:dyDescent="0.2">
      <c r="A21" s="26"/>
      <c r="B21" s="26"/>
      <c r="C21" s="27"/>
      <c r="D21" s="28"/>
      <c r="E21" s="27"/>
      <c r="F21" s="27"/>
      <c r="G21" s="27"/>
    </row>
    <row r="22" spans="1:24" s="21" customFormat="1" x14ac:dyDescent="0.2">
      <c r="A22" s="40" t="s">
        <v>132</v>
      </c>
      <c r="B22" s="24"/>
      <c r="C22" s="76" t="s">
        <v>83</v>
      </c>
      <c r="D22" s="76" t="s">
        <v>113</v>
      </c>
      <c r="E22" s="76" t="s">
        <v>103</v>
      </c>
      <c r="F22" s="76" t="s">
        <v>95</v>
      </c>
      <c r="G22" s="76" t="s">
        <v>96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27.75" customHeight="1" x14ac:dyDescent="0.2">
      <c r="A23" s="22" t="s">
        <v>130</v>
      </c>
      <c r="B23" s="22" t="s">
        <v>82</v>
      </c>
      <c r="C23" s="77"/>
      <c r="D23" s="77"/>
      <c r="E23" s="77"/>
      <c r="F23" s="77"/>
      <c r="G23" s="77"/>
    </row>
    <row r="24" spans="1:24" x14ac:dyDescent="0.2">
      <c r="A24" s="26" t="s">
        <v>128</v>
      </c>
      <c r="B24" s="26"/>
      <c r="C24" s="27"/>
      <c r="D24" s="28"/>
      <c r="E24" s="28"/>
      <c r="F24" s="28"/>
      <c r="G24" s="28"/>
    </row>
    <row r="25" spans="1:24" x14ac:dyDescent="0.2">
      <c r="A25" s="26" t="s">
        <v>129</v>
      </c>
      <c r="B25" s="26"/>
      <c r="C25" s="27"/>
      <c r="D25" s="27"/>
      <c r="E25" s="27"/>
      <c r="F25" s="27"/>
      <c r="G25" s="27"/>
    </row>
    <row r="26" spans="1:24" x14ac:dyDescent="0.2">
      <c r="A26" s="26" t="s">
        <v>84</v>
      </c>
      <c r="B26" s="29"/>
      <c r="C26" s="27"/>
      <c r="D26" s="28"/>
      <c r="E26" s="35"/>
      <c r="F26" s="28"/>
      <c r="G26" s="28"/>
    </row>
    <row r="27" spans="1:24" x14ac:dyDescent="0.2">
      <c r="A27" s="26" t="s">
        <v>85</v>
      </c>
      <c r="B27" s="26"/>
      <c r="C27" s="27"/>
      <c r="D27" s="28"/>
      <c r="E27" s="27"/>
      <c r="F27" s="27"/>
      <c r="G27" s="27"/>
    </row>
    <row r="28" spans="1:24" s="21" customFormat="1" x14ac:dyDescent="0.2">
      <c r="A28" s="26"/>
      <c r="B28" s="26"/>
      <c r="C28" s="27"/>
      <c r="D28" s="28"/>
      <c r="E28" s="27"/>
      <c r="F28" s="27"/>
      <c r="G28" s="27"/>
    </row>
    <row r="29" spans="1:24" x14ac:dyDescent="0.2">
      <c r="A29" s="40" t="s">
        <v>133</v>
      </c>
      <c r="B29" s="30"/>
      <c r="C29" s="76" t="s">
        <v>83</v>
      </c>
      <c r="D29" s="76" t="s">
        <v>113</v>
      </c>
      <c r="E29" s="76" t="s">
        <v>103</v>
      </c>
      <c r="F29" s="76" t="s">
        <v>95</v>
      </c>
      <c r="G29" s="76" t="s">
        <v>96</v>
      </c>
    </row>
    <row r="30" spans="1:24" ht="29.25" customHeight="1" x14ac:dyDescent="0.2">
      <c r="A30" s="22" t="s">
        <v>130</v>
      </c>
      <c r="B30" s="22" t="s">
        <v>82</v>
      </c>
      <c r="C30" s="77"/>
      <c r="D30" s="77"/>
      <c r="E30" s="77"/>
      <c r="F30" s="77"/>
      <c r="G30" s="77"/>
    </row>
    <row r="31" spans="1:24" x14ac:dyDescent="0.2">
      <c r="A31" s="26" t="s">
        <v>128</v>
      </c>
      <c r="B31" s="26"/>
      <c r="C31" s="27"/>
      <c r="D31" s="28"/>
      <c r="E31" s="28"/>
      <c r="F31" s="28"/>
      <c r="G31" s="28"/>
    </row>
    <row r="32" spans="1:24" x14ac:dyDescent="0.2">
      <c r="A32" s="26" t="s">
        <v>129</v>
      </c>
      <c r="B32" s="26"/>
      <c r="C32" s="27"/>
      <c r="D32" s="27"/>
      <c r="E32" s="27"/>
      <c r="F32" s="27"/>
      <c r="G32" s="27"/>
    </row>
    <row r="33" spans="1:7" x14ac:dyDescent="0.2">
      <c r="A33" s="26" t="s">
        <v>84</v>
      </c>
      <c r="B33" s="29"/>
      <c r="C33" s="27"/>
      <c r="D33" s="28"/>
      <c r="E33" s="35"/>
      <c r="F33" s="28"/>
      <c r="G33" s="28"/>
    </row>
    <row r="34" spans="1:7" x14ac:dyDescent="0.2">
      <c r="A34" s="26" t="s">
        <v>85</v>
      </c>
      <c r="B34" s="26"/>
      <c r="C34" s="27"/>
      <c r="D34" s="28"/>
      <c r="E34" s="27"/>
      <c r="F34" s="27"/>
      <c r="G34" s="27"/>
    </row>
    <row r="35" spans="1:7" x14ac:dyDescent="0.2">
      <c r="B35" s="14"/>
    </row>
    <row r="36" spans="1:7" x14ac:dyDescent="0.2">
      <c r="B36" s="14"/>
    </row>
    <row r="37" spans="1:7" x14ac:dyDescent="0.2">
      <c r="A37" s="25" t="s">
        <v>126</v>
      </c>
      <c r="B37" s="3"/>
    </row>
    <row r="38" spans="1:7" x14ac:dyDescent="0.2">
      <c r="A38" t="s">
        <v>125</v>
      </c>
      <c r="B38" s="3"/>
    </row>
    <row r="39" spans="1:7" x14ac:dyDescent="0.2">
      <c r="A39" t="s">
        <v>127</v>
      </c>
      <c r="B39" s="14"/>
    </row>
    <row r="40" spans="1:7" x14ac:dyDescent="0.2">
      <c r="B40" s="14"/>
    </row>
    <row r="41" spans="1:7" x14ac:dyDescent="0.2">
      <c r="B41" s="14"/>
    </row>
    <row r="42" spans="1:7" x14ac:dyDescent="0.2">
      <c r="B42" s="14"/>
    </row>
    <row r="43" spans="1:7" x14ac:dyDescent="0.2">
      <c r="B43" s="14"/>
    </row>
    <row r="44" spans="1:7" x14ac:dyDescent="0.2">
      <c r="B44" s="14"/>
    </row>
    <row r="45" spans="1:7" x14ac:dyDescent="0.2">
      <c r="B45" s="14"/>
    </row>
    <row r="46" spans="1:7" x14ac:dyDescent="0.2">
      <c r="B46" s="3"/>
    </row>
  </sheetData>
  <mergeCells count="25">
    <mergeCell ref="C29:C30"/>
    <mergeCell ref="D29:D30"/>
    <mergeCell ref="E29:E30"/>
    <mergeCell ref="F29:F30"/>
    <mergeCell ref="G29:G30"/>
    <mergeCell ref="C15:C16"/>
    <mergeCell ref="D15:D16"/>
    <mergeCell ref="E15:E16"/>
    <mergeCell ref="F15:F16"/>
    <mergeCell ref="G15:G16"/>
    <mergeCell ref="C22:C23"/>
    <mergeCell ref="D22:D23"/>
    <mergeCell ref="E22:E23"/>
    <mergeCell ref="F22:F23"/>
    <mergeCell ref="G22:G23"/>
    <mergeCell ref="C1:C2"/>
    <mergeCell ref="D1:D2"/>
    <mergeCell ref="E1:E2"/>
    <mergeCell ref="F1:F2"/>
    <mergeCell ref="G1:G2"/>
    <mergeCell ref="C8:C9"/>
    <mergeCell ref="D8:D9"/>
    <mergeCell ref="E8:E9"/>
    <mergeCell ref="F8:F9"/>
    <mergeCell ref="G8:G9"/>
  </mergeCells>
  <pageMargins left="0.7" right="0.7" top="0.75" bottom="0.75" header="0.3" footer="0.3"/>
  <pageSetup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B2:C6"/>
    </sheetView>
  </sheetViews>
  <sheetFormatPr defaultRowHeight="12.75" x14ac:dyDescent="0.2"/>
  <cols>
    <col min="1" max="1" width="19.5703125" bestFit="1" customWidth="1"/>
    <col min="2" max="2" width="21.7109375" style="18" customWidth="1"/>
    <col min="3" max="3" width="18.7109375" style="18" customWidth="1"/>
  </cols>
  <sheetData>
    <row r="1" spans="1:3" s="1" customFormat="1" ht="43.5" customHeight="1" x14ac:dyDescent="0.3">
      <c r="A1" s="41" t="s">
        <v>137</v>
      </c>
      <c r="B1" s="42" t="s">
        <v>142</v>
      </c>
      <c r="C1" s="42" t="s">
        <v>143</v>
      </c>
    </row>
    <row r="2" spans="1:3" ht="82.5" customHeight="1" x14ac:dyDescent="0.2">
      <c r="A2" s="43" t="s">
        <v>138</v>
      </c>
      <c r="B2" s="44"/>
      <c r="C2" s="47"/>
    </row>
    <row r="3" spans="1:3" ht="74.25" customHeight="1" x14ac:dyDescent="0.2">
      <c r="A3" s="43" t="s">
        <v>139</v>
      </c>
      <c r="B3" s="45"/>
      <c r="C3" s="47"/>
    </row>
    <row r="4" spans="1:3" ht="74.25" customHeight="1" x14ac:dyDescent="0.2">
      <c r="A4" s="46" t="s">
        <v>141</v>
      </c>
      <c r="B4" s="44"/>
      <c r="C4" s="47"/>
    </row>
    <row r="5" spans="1:3" ht="102" customHeight="1" x14ac:dyDescent="0.2">
      <c r="A5" s="46" t="s">
        <v>140</v>
      </c>
      <c r="B5" s="44"/>
      <c r="C5" s="48"/>
    </row>
    <row r="6" spans="1:3" ht="102" customHeight="1" x14ac:dyDescent="0.2">
      <c r="A6" s="46" t="s">
        <v>123</v>
      </c>
      <c r="B6" s="44"/>
      <c r="C6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="85" zoomScaleNormal="85" workbookViewId="0">
      <selection activeCell="K33" sqref="K33"/>
    </sheetView>
  </sheetViews>
  <sheetFormatPr defaultRowHeight="12.75" x14ac:dyDescent="0.2"/>
  <cols>
    <col min="1" max="1" width="3.28515625" bestFit="1" customWidth="1"/>
    <col min="5" max="5" width="4.85546875" customWidth="1"/>
    <col min="6" max="6" width="9.5703125" style="21" bestFit="1" customWidth="1"/>
    <col min="7" max="7" width="9.140625" style="21"/>
    <col min="12" max="12" width="4.85546875" customWidth="1"/>
    <col min="17" max="17" width="7.85546875" bestFit="1" customWidth="1"/>
    <col min="18" max="18" width="8.5703125" bestFit="1" customWidth="1"/>
  </cols>
  <sheetData>
    <row r="1" spans="1:18" s="21" customFormat="1" ht="18" x14ac:dyDescent="0.25">
      <c r="A1" s="52" t="s">
        <v>207</v>
      </c>
    </row>
    <row r="2" spans="1:18" s="21" customFormat="1" x14ac:dyDescent="0.2"/>
    <row r="3" spans="1:18" s="21" customFormat="1" ht="18" x14ac:dyDescent="0.25">
      <c r="A3" s="52" t="s">
        <v>150</v>
      </c>
      <c r="H3" s="52" t="s">
        <v>151</v>
      </c>
      <c r="O3" s="74" t="s">
        <v>206</v>
      </c>
    </row>
    <row r="4" spans="1:18" s="21" customFormat="1" x14ac:dyDescent="0.2"/>
    <row r="5" spans="1:18" s="21" customFormat="1" x14ac:dyDescent="0.2">
      <c r="A5" s="51" t="s">
        <v>18</v>
      </c>
      <c r="H5" s="51" t="s">
        <v>18</v>
      </c>
      <c r="O5" s="51" t="s">
        <v>18</v>
      </c>
    </row>
    <row r="6" spans="1:18" x14ac:dyDescent="0.2">
      <c r="C6" s="78" t="s">
        <v>146</v>
      </c>
      <c r="D6" s="78"/>
      <c r="F6" s="53" t="s">
        <v>152</v>
      </c>
      <c r="H6" s="21"/>
      <c r="I6" s="21"/>
      <c r="J6" s="78" t="s">
        <v>146</v>
      </c>
      <c r="K6" s="78"/>
      <c r="M6" s="53" t="s">
        <v>152</v>
      </c>
      <c r="O6" s="21"/>
      <c r="P6" s="21"/>
      <c r="Q6" s="78" t="s">
        <v>146</v>
      </c>
      <c r="R6" s="78"/>
    </row>
    <row r="7" spans="1:18" x14ac:dyDescent="0.2">
      <c r="B7" s="49"/>
      <c r="C7" s="49" t="s">
        <v>145</v>
      </c>
      <c r="D7" s="49" t="s">
        <v>144</v>
      </c>
      <c r="F7" s="54">
        <f>(C8+D9)/174*100</f>
        <v>0</v>
      </c>
      <c r="H7" s="21"/>
      <c r="I7" s="49"/>
      <c r="J7" s="49" t="s">
        <v>145</v>
      </c>
      <c r="K7" s="49" t="s">
        <v>144</v>
      </c>
      <c r="M7" s="54">
        <f>(J8+K9)/SUM(J8:K9)*100</f>
        <v>74.857142857142861</v>
      </c>
      <c r="O7" s="21"/>
      <c r="P7" s="49"/>
      <c r="Q7" s="49" t="s">
        <v>144</v>
      </c>
      <c r="R7" s="49" t="s">
        <v>145</v>
      </c>
    </row>
    <row r="8" spans="1:18" ht="26.25" customHeight="1" x14ac:dyDescent="0.2">
      <c r="A8" s="79" t="s">
        <v>147</v>
      </c>
      <c r="B8" s="49" t="s">
        <v>145</v>
      </c>
      <c r="C8" s="50"/>
      <c r="D8" s="50"/>
      <c r="H8" s="79" t="s">
        <v>147</v>
      </c>
      <c r="I8" s="49" t="s">
        <v>145</v>
      </c>
      <c r="J8" s="50">
        <v>42</v>
      </c>
      <c r="K8" s="50">
        <v>30</v>
      </c>
      <c r="O8" s="79" t="s">
        <v>147</v>
      </c>
      <c r="P8" s="49" t="s">
        <v>144</v>
      </c>
      <c r="Q8" s="73">
        <f>J8/SUM($J$8:$K$9)*100</f>
        <v>24</v>
      </c>
      <c r="R8" s="73">
        <f t="shared" ref="R8:R9" si="0">K8/SUM($J$8:$K$9)*100</f>
        <v>17.142857142857142</v>
      </c>
    </row>
    <row r="9" spans="1:18" ht="26.25" customHeight="1" x14ac:dyDescent="0.2">
      <c r="A9" s="79"/>
      <c r="B9" s="49" t="s">
        <v>144</v>
      </c>
      <c r="C9" s="50"/>
      <c r="D9" s="50"/>
      <c r="H9" s="79"/>
      <c r="I9" s="49" t="s">
        <v>144</v>
      </c>
      <c r="J9" s="50">
        <v>14</v>
      </c>
      <c r="K9" s="50">
        <v>89</v>
      </c>
      <c r="O9" s="79"/>
      <c r="P9" s="49" t="s">
        <v>145</v>
      </c>
      <c r="Q9" s="73">
        <f t="shared" ref="Q9" si="1">J9/SUM($J$8:$K$9)*100</f>
        <v>8</v>
      </c>
      <c r="R9" s="73">
        <f t="shared" si="0"/>
        <v>50.857142857142854</v>
      </c>
    </row>
    <row r="10" spans="1:18" x14ac:dyDescent="0.2">
      <c r="H10" s="21"/>
      <c r="I10" s="21"/>
      <c r="J10" s="21"/>
      <c r="K10" s="21"/>
      <c r="O10" s="21"/>
      <c r="P10" s="21"/>
      <c r="Q10" s="21"/>
      <c r="R10" s="21"/>
    </row>
    <row r="11" spans="1:18" x14ac:dyDescent="0.2">
      <c r="A11" s="51" t="s">
        <v>19</v>
      </c>
      <c r="B11" s="21"/>
      <c r="C11" s="21"/>
      <c r="D11" s="21"/>
      <c r="H11" s="51" t="s">
        <v>19</v>
      </c>
      <c r="I11" s="21"/>
      <c r="J11" s="21"/>
      <c r="K11" s="21"/>
      <c r="O11" s="51" t="s">
        <v>19</v>
      </c>
      <c r="P11" s="21"/>
      <c r="Q11" s="21"/>
      <c r="R11" s="21"/>
    </row>
    <row r="12" spans="1:18" x14ac:dyDescent="0.2">
      <c r="A12" s="21"/>
      <c r="B12" s="21"/>
      <c r="C12" s="78" t="s">
        <v>146</v>
      </c>
      <c r="D12" s="78"/>
      <c r="F12" s="53" t="s">
        <v>152</v>
      </c>
      <c r="H12" s="21"/>
      <c r="I12" s="21"/>
      <c r="J12" s="78" t="s">
        <v>146</v>
      </c>
      <c r="K12" s="78"/>
      <c r="M12" s="53" t="s">
        <v>152</v>
      </c>
      <c r="O12" s="21"/>
      <c r="P12" s="21"/>
      <c r="Q12" s="78" t="s">
        <v>146</v>
      </c>
      <c r="R12" s="78"/>
    </row>
    <row r="13" spans="1:18" x14ac:dyDescent="0.2">
      <c r="A13" s="21"/>
      <c r="B13" s="49"/>
      <c r="C13" s="49" t="s">
        <v>145</v>
      </c>
      <c r="D13" s="49" t="s">
        <v>144</v>
      </c>
      <c r="F13" s="54">
        <f>(C14+D15)/174*100</f>
        <v>0</v>
      </c>
      <c r="H13" s="21"/>
      <c r="I13" s="49"/>
      <c r="J13" s="49" t="s">
        <v>145</v>
      </c>
      <c r="K13" s="49" t="s">
        <v>144</v>
      </c>
      <c r="M13" s="54">
        <f>(J14+K15)/SUM(J14:K15)*100</f>
        <v>67.428571428571431</v>
      </c>
      <c r="O13" s="21"/>
      <c r="P13" s="49"/>
      <c r="Q13" s="49" t="s">
        <v>144</v>
      </c>
      <c r="R13" s="49" t="s">
        <v>145</v>
      </c>
    </row>
    <row r="14" spans="1:18" ht="31.5" customHeight="1" x14ac:dyDescent="0.2">
      <c r="A14" s="79" t="s">
        <v>147</v>
      </c>
      <c r="B14" s="49" t="s">
        <v>145</v>
      </c>
      <c r="C14" s="50"/>
      <c r="D14" s="50"/>
      <c r="H14" s="79" t="s">
        <v>147</v>
      </c>
      <c r="I14" s="49" t="s">
        <v>145</v>
      </c>
      <c r="J14" s="50">
        <v>19</v>
      </c>
      <c r="K14" s="50">
        <v>45</v>
      </c>
      <c r="O14" s="79" t="s">
        <v>147</v>
      </c>
      <c r="P14" s="49" t="s">
        <v>144</v>
      </c>
      <c r="Q14" s="75">
        <f>J14/SUM($J$14:$K$15)*100</f>
        <v>10.857142857142858</v>
      </c>
      <c r="R14" s="75">
        <f t="shared" ref="R14:R15" si="2">K14/SUM($J$14:$K$15)*100</f>
        <v>25.714285714285712</v>
      </c>
    </row>
    <row r="15" spans="1:18" ht="31.5" customHeight="1" x14ac:dyDescent="0.2">
      <c r="A15" s="79"/>
      <c r="B15" s="49" t="s">
        <v>144</v>
      </c>
      <c r="C15" s="50"/>
      <c r="D15" s="50"/>
      <c r="H15" s="79"/>
      <c r="I15" s="49" t="s">
        <v>144</v>
      </c>
      <c r="J15" s="50">
        <v>12</v>
      </c>
      <c r="K15" s="50">
        <v>99</v>
      </c>
      <c r="O15" s="79"/>
      <c r="P15" s="49" t="s">
        <v>145</v>
      </c>
      <c r="Q15" s="75">
        <f t="shared" ref="Q15" si="3">J15/SUM($J$14:$K$15)*100</f>
        <v>6.8571428571428577</v>
      </c>
      <c r="R15" s="75">
        <f t="shared" si="2"/>
        <v>56.571428571428569</v>
      </c>
    </row>
    <row r="16" spans="1:18" x14ac:dyDescent="0.2">
      <c r="H16" s="21"/>
      <c r="I16" s="21"/>
      <c r="J16" s="21"/>
      <c r="K16" s="21"/>
      <c r="O16" s="21"/>
      <c r="P16" s="21"/>
      <c r="Q16" s="21"/>
      <c r="R16" s="21"/>
    </row>
    <row r="17" spans="1:18" x14ac:dyDescent="0.2">
      <c r="A17" s="51" t="s">
        <v>148</v>
      </c>
      <c r="B17" s="21"/>
      <c r="C17" s="21"/>
      <c r="D17" s="21"/>
      <c r="H17" s="51" t="s">
        <v>148</v>
      </c>
      <c r="I17" s="21"/>
      <c r="J17" s="21"/>
      <c r="K17" s="21"/>
      <c r="O17" s="51" t="s">
        <v>148</v>
      </c>
      <c r="P17" s="21"/>
      <c r="Q17" s="21"/>
      <c r="R17" s="21"/>
    </row>
    <row r="18" spans="1:18" x14ac:dyDescent="0.2">
      <c r="A18" s="21"/>
      <c r="B18" s="21"/>
      <c r="C18" s="78" t="s">
        <v>146</v>
      </c>
      <c r="D18" s="78"/>
      <c r="F18" s="53" t="s">
        <v>152</v>
      </c>
      <c r="H18" s="21"/>
      <c r="I18" s="21"/>
      <c r="J18" s="78" t="s">
        <v>146</v>
      </c>
      <c r="K18" s="78"/>
      <c r="M18" s="53" t="s">
        <v>152</v>
      </c>
      <c r="O18" s="21"/>
      <c r="P18" s="21"/>
      <c r="Q18" s="78" t="s">
        <v>146</v>
      </c>
      <c r="R18" s="78"/>
    </row>
    <row r="19" spans="1:18" x14ac:dyDescent="0.2">
      <c r="A19" s="21"/>
      <c r="B19" s="49"/>
      <c r="C19" s="49" t="s">
        <v>145</v>
      </c>
      <c r="D19" s="49" t="s">
        <v>144</v>
      </c>
      <c r="F19" s="54">
        <f>(C20+D21)/174*100</f>
        <v>0</v>
      </c>
      <c r="H19" s="21"/>
      <c r="I19" s="49"/>
      <c r="J19" s="49" t="s">
        <v>145</v>
      </c>
      <c r="K19" s="49" t="s">
        <v>144</v>
      </c>
      <c r="M19" s="54">
        <f>(J20+K21)/SUM(J20:K21)*100</f>
        <v>73.714285714285708</v>
      </c>
      <c r="O19" s="21"/>
      <c r="P19" s="21"/>
      <c r="Q19" s="49" t="s">
        <v>144</v>
      </c>
      <c r="R19" s="49" t="s">
        <v>145</v>
      </c>
    </row>
    <row r="20" spans="1:18" ht="29.25" customHeight="1" x14ac:dyDescent="0.2">
      <c r="A20" s="79" t="s">
        <v>147</v>
      </c>
      <c r="B20" s="49" t="s">
        <v>145</v>
      </c>
      <c r="C20" s="50"/>
      <c r="D20" s="50"/>
      <c r="H20" s="79" t="s">
        <v>147</v>
      </c>
      <c r="I20" s="49" t="s">
        <v>145</v>
      </c>
      <c r="J20" s="50">
        <v>17</v>
      </c>
      <c r="K20" s="50">
        <v>40</v>
      </c>
      <c r="O20" s="79" t="s">
        <v>147</v>
      </c>
      <c r="P20" s="49" t="s">
        <v>144</v>
      </c>
      <c r="Q20" s="75">
        <f>J20/SUM($J$20:$K$21)*100</f>
        <v>9.7142857142857135</v>
      </c>
      <c r="R20" s="75">
        <f t="shared" ref="R20:R21" si="4">K20/SUM($J$20:$K$21)*100</f>
        <v>22.857142857142858</v>
      </c>
    </row>
    <row r="21" spans="1:18" ht="29.25" customHeight="1" x14ac:dyDescent="0.2">
      <c r="A21" s="79"/>
      <c r="B21" s="49" t="s">
        <v>144</v>
      </c>
      <c r="C21" s="50"/>
      <c r="D21" s="50"/>
      <c r="H21" s="79"/>
      <c r="I21" s="49" t="s">
        <v>144</v>
      </c>
      <c r="J21" s="50">
        <v>6</v>
      </c>
      <c r="K21" s="50">
        <v>112</v>
      </c>
      <c r="O21" s="79"/>
      <c r="P21" s="49" t="s">
        <v>145</v>
      </c>
      <c r="Q21" s="75">
        <f t="shared" ref="Q21" si="5">J21/SUM($J$20:$K$21)*100</f>
        <v>3.4285714285714288</v>
      </c>
      <c r="R21" s="75">
        <f t="shared" si="4"/>
        <v>64</v>
      </c>
    </row>
    <row r="22" spans="1:18" x14ac:dyDescent="0.2">
      <c r="H22" s="21"/>
      <c r="I22" s="21"/>
      <c r="J22" s="21"/>
      <c r="K22" s="21"/>
      <c r="O22" s="21"/>
      <c r="P22" s="21"/>
      <c r="Q22" s="21"/>
      <c r="R22" s="21"/>
    </row>
    <row r="23" spans="1:18" x14ac:dyDescent="0.2">
      <c r="A23" s="13" t="s">
        <v>149</v>
      </c>
      <c r="B23" s="21"/>
      <c r="C23" s="21"/>
      <c r="D23" s="21"/>
      <c r="H23" s="13" t="s">
        <v>149</v>
      </c>
      <c r="I23" s="21"/>
      <c r="J23" s="21"/>
      <c r="K23" s="21"/>
      <c r="O23" s="13" t="s">
        <v>149</v>
      </c>
      <c r="P23" s="21"/>
      <c r="Q23" s="21"/>
      <c r="R23" s="21"/>
    </row>
    <row r="24" spans="1:18" x14ac:dyDescent="0.2">
      <c r="A24" s="21"/>
      <c r="B24" s="21"/>
      <c r="C24" s="78" t="s">
        <v>146</v>
      </c>
      <c r="D24" s="78"/>
      <c r="F24" s="53" t="s">
        <v>152</v>
      </c>
      <c r="H24" s="21"/>
      <c r="I24" s="21"/>
      <c r="J24" s="78" t="s">
        <v>146</v>
      </c>
      <c r="K24" s="78"/>
      <c r="M24" s="53" t="s">
        <v>152</v>
      </c>
      <c r="O24" s="21"/>
      <c r="P24" s="21"/>
      <c r="Q24" s="78" t="s">
        <v>146</v>
      </c>
      <c r="R24" s="78"/>
    </row>
    <row r="25" spans="1:18" x14ac:dyDescent="0.2">
      <c r="A25" s="21"/>
      <c r="B25" s="49"/>
      <c r="C25" s="49" t="s">
        <v>145</v>
      </c>
      <c r="D25" s="49" t="s">
        <v>144</v>
      </c>
      <c r="F25" s="54">
        <f>(C26+D27)/174*100</f>
        <v>0</v>
      </c>
      <c r="H25" s="21"/>
      <c r="I25" s="49"/>
      <c r="J25" s="49" t="s">
        <v>145</v>
      </c>
      <c r="K25" s="49" t="s">
        <v>144</v>
      </c>
      <c r="M25" s="54">
        <f>(J26+K27)/SUM(J26:K27)*100</f>
        <v>72</v>
      </c>
      <c r="O25" s="21"/>
      <c r="P25" s="21"/>
      <c r="Q25" s="49" t="s">
        <v>144</v>
      </c>
      <c r="R25" s="49" t="s">
        <v>145</v>
      </c>
    </row>
    <row r="26" spans="1:18" ht="27.75" customHeight="1" x14ac:dyDescent="0.2">
      <c r="A26" s="79" t="s">
        <v>147</v>
      </c>
      <c r="B26" s="49" t="s">
        <v>145</v>
      </c>
      <c r="C26" s="50"/>
      <c r="D26" s="50"/>
      <c r="H26" s="79" t="s">
        <v>147</v>
      </c>
      <c r="I26" s="49" t="s">
        <v>145</v>
      </c>
      <c r="J26" s="50">
        <v>51</v>
      </c>
      <c r="K26" s="50">
        <v>29</v>
      </c>
      <c r="O26" s="79" t="s">
        <v>147</v>
      </c>
      <c r="P26" s="49" t="s">
        <v>144</v>
      </c>
      <c r="Q26" s="75">
        <f>J26/SUM($J$26:$K$27)*100</f>
        <v>29.142857142857142</v>
      </c>
      <c r="R26" s="75">
        <f t="shared" ref="R26:R27" si="6">K26/SUM($J$26:$K$27)*100</f>
        <v>16.571428571428569</v>
      </c>
    </row>
    <row r="27" spans="1:18" ht="27.75" customHeight="1" x14ac:dyDescent="0.2">
      <c r="A27" s="79"/>
      <c r="B27" s="49" t="s">
        <v>144</v>
      </c>
      <c r="C27" s="50"/>
      <c r="D27" s="50"/>
      <c r="H27" s="79"/>
      <c r="I27" s="49" t="s">
        <v>144</v>
      </c>
      <c r="J27" s="50">
        <v>20</v>
      </c>
      <c r="K27" s="50">
        <v>75</v>
      </c>
      <c r="O27" s="79"/>
      <c r="P27" s="49" t="s">
        <v>145</v>
      </c>
      <c r="Q27" s="75">
        <f t="shared" ref="Q27" si="7">J27/SUM($J$26:$K$27)*100</f>
        <v>11.428571428571429</v>
      </c>
      <c r="R27" s="75">
        <f t="shared" si="6"/>
        <v>42.857142857142854</v>
      </c>
    </row>
  </sheetData>
  <mergeCells count="24">
    <mergeCell ref="O20:O21"/>
    <mergeCell ref="Q24:R24"/>
    <mergeCell ref="O26:O27"/>
    <mergeCell ref="Q6:R6"/>
    <mergeCell ref="O8:O9"/>
    <mergeCell ref="Q12:R12"/>
    <mergeCell ref="O14:O15"/>
    <mergeCell ref="Q18:R18"/>
    <mergeCell ref="H20:H21"/>
    <mergeCell ref="J24:K24"/>
    <mergeCell ref="H26:H27"/>
    <mergeCell ref="J6:K6"/>
    <mergeCell ref="H8:H9"/>
    <mergeCell ref="J12:K12"/>
    <mergeCell ref="H14:H15"/>
    <mergeCell ref="J18:K18"/>
    <mergeCell ref="C18:D18"/>
    <mergeCell ref="A20:A21"/>
    <mergeCell ref="C24:D24"/>
    <mergeCell ref="A26:A27"/>
    <mergeCell ref="C6:D6"/>
    <mergeCell ref="A8:A9"/>
    <mergeCell ref="C12:D12"/>
    <mergeCell ref="A14:A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31" sqref="H31"/>
    </sheetView>
  </sheetViews>
  <sheetFormatPr defaultRowHeight="12.75" x14ac:dyDescent="0.2"/>
  <cols>
    <col min="1" max="1" width="11.140625" style="3" customWidth="1"/>
    <col min="2" max="2" width="7.85546875" style="3" bestFit="1" customWidth="1"/>
    <col min="3" max="3" width="7.140625" style="3" bestFit="1" customWidth="1"/>
    <col min="4" max="4" width="7.85546875" style="3" bestFit="1" customWidth="1"/>
    <col min="5" max="6" width="9.140625" style="3"/>
    <col min="7" max="7" width="10.5703125" style="3" bestFit="1" customWidth="1"/>
    <col min="8" max="16384" width="9.140625" style="3"/>
  </cols>
  <sheetData>
    <row r="1" spans="1:7" ht="13.5" thickBot="1" x14ac:dyDescent="0.25">
      <c r="A1" s="60" t="s">
        <v>18</v>
      </c>
      <c r="B1" s="61"/>
      <c r="C1" s="61"/>
      <c r="D1" s="61"/>
    </row>
    <row r="2" spans="1:7" ht="13.5" thickTop="1" x14ac:dyDescent="0.2">
      <c r="C2" s="78" t="s">
        <v>146</v>
      </c>
      <c r="D2" s="78"/>
      <c r="F2" s="56" t="s">
        <v>208</v>
      </c>
      <c r="G2" s="56" t="s">
        <v>209</v>
      </c>
    </row>
    <row r="3" spans="1:7" x14ac:dyDescent="0.2">
      <c r="B3" s="56"/>
      <c r="C3" s="17" t="s">
        <v>144</v>
      </c>
      <c r="D3" s="17" t="s">
        <v>145</v>
      </c>
      <c r="F3" s="3">
        <v>0.46289059999999999</v>
      </c>
      <c r="G3" s="3">
        <v>6.794203E-2</v>
      </c>
    </row>
    <row r="4" spans="1:7" ht="12.75" customHeight="1" x14ac:dyDescent="0.2">
      <c r="A4" s="59" t="s">
        <v>147</v>
      </c>
      <c r="B4" s="56" t="s">
        <v>144</v>
      </c>
      <c r="C4" s="57">
        <v>42</v>
      </c>
      <c r="D4" s="57">
        <v>30</v>
      </c>
    </row>
    <row r="5" spans="1:7" x14ac:dyDescent="0.2">
      <c r="A5" s="58"/>
      <c r="B5" s="56" t="s">
        <v>145</v>
      </c>
      <c r="C5" s="57">
        <v>14</v>
      </c>
      <c r="D5" s="57">
        <v>89</v>
      </c>
    </row>
    <row r="7" spans="1:7" ht="13.5" thickBot="1" x14ac:dyDescent="0.25">
      <c r="A7" s="60" t="s">
        <v>19</v>
      </c>
      <c r="B7" s="61"/>
      <c r="C7" s="61"/>
      <c r="D7" s="61"/>
      <c r="F7" s="55"/>
    </row>
    <row r="8" spans="1:7" ht="13.5" thickTop="1" x14ac:dyDescent="0.2">
      <c r="C8" s="78" t="s">
        <v>146</v>
      </c>
      <c r="D8" s="78"/>
      <c r="F8" s="56" t="s">
        <v>208</v>
      </c>
      <c r="G8" s="56" t="s">
        <v>209</v>
      </c>
    </row>
    <row r="9" spans="1:7" x14ac:dyDescent="0.2">
      <c r="B9" s="56"/>
      <c r="C9" s="17" t="s">
        <v>144</v>
      </c>
      <c r="D9" s="17" t="s">
        <v>145</v>
      </c>
      <c r="F9" s="3">
        <v>0.21189859999999999</v>
      </c>
      <c r="G9" s="3">
        <v>7.0975410000000003E-2</v>
      </c>
    </row>
    <row r="10" spans="1:7" x14ac:dyDescent="0.2">
      <c r="A10" s="59" t="s">
        <v>147</v>
      </c>
      <c r="B10" s="56" t="s">
        <v>144</v>
      </c>
      <c r="C10" s="57">
        <v>19</v>
      </c>
      <c r="D10" s="57">
        <v>45</v>
      </c>
    </row>
    <row r="11" spans="1:7" x14ac:dyDescent="0.2">
      <c r="A11" s="58"/>
      <c r="B11" s="56" t="s">
        <v>145</v>
      </c>
      <c r="C11" s="57">
        <v>12</v>
      </c>
      <c r="D11" s="57">
        <v>99</v>
      </c>
    </row>
    <row r="13" spans="1:7" ht="13.5" thickBot="1" x14ac:dyDescent="0.25">
      <c r="A13" s="60" t="s">
        <v>148</v>
      </c>
      <c r="B13" s="61"/>
      <c r="C13" s="61"/>
      <c r="D13" s="61"/>
      <c r="F13" s="55"/>
    </row>
    <row r="14" spans="1:7" ht="13.5" thickTop="1" x14ac:dyDescent="0.2">
      <c r="C14" s="78" t="s">
        <v>146</v>
      </c>
      <c r="D14" s="78"/>
      <c r="F14" s="56" t="s">
        <v>208</v>
      </c>
      <c r="G14" s="56" t="s">
        <v>209</v>
      </c>
    </row>
    <row r="15" spans="1:7" x14ac:dyDescent="0.2">
      <c r="C15" s="17" t="s">
        <v>144</v>
      </c>
      <c r="D15" s="17" t="s">
        <v>145</v>
      </c>
      <c r="F15" s="3">
        <v>0.29249429999999998</v>
      </c>
      <c r="G15" s="3">
        <v>7.2061730000000004E-2</v>
      </c>
    </row>
    <row r="16" spans="1:7" x14ac:dyDescent="0.2">
      <c r="A16" s="59" t="s">
        <v>147</v>
      </c>
      <c r="B16" s="56" t="s">
        <v>144</v>
      </c>
      <c r="C16" s="57">
        <v>17</v>
      </c>
      <c r="D16" s="57">
        <v>40</v>
      </c>
    </row>
    <row r="17" spans="1:7" x14ac:dyDescent="0.2">
      <c r="A17" s="59"/>
      <c r="B17" s="56" t="s">
        <v>145</v>
      </c>
      <c r="C17" s="57">
        <v>6</v>
      </c>
      <c r="D17" s="57">
        <v>112</v>
      </c>
    </row>
    <row r="19" spans="1:7" ht="13.5" thickBot="1" x14ac:dyDescent="0.25">
      <c r="A19" s="70" t="s">
        <v>132</v>
      </c>
      <c r="B19" s="61"/>
      <c r="C19" s="61"/>
      <c r="D19" s="61"/>
    </row>
    <row r="20" spans="1:7" ht="13.5" thickTop="1" x14ac:dyDescent="0.2">
      <c r="C20" s="78" t="s">
        <v>146</v>
      </c>
      <c r="D20" s="78"/>
      <c r="F20" s="56" t="s">
        <v>208</v>
      </c>
      <c r="G20" s="56" t="s">
        <v>209</v>
      </c>
    </row>
    <row r="21" spans="1:7" x14ac:dyDescent="0.2">
      <c r="C21" s="17" t="s">
        <v>144</v>
      </c>
      <c r="D21" s="17" t="s">
        <v>145</v>
      </c>
      <c r="F21" s="3">
        <v>0.43079990000000001</v>
      </c>
      <c r="G21" s="3">
        <v>6.8375140000000001E-2</v>
      </c>
    </row>
    <row r="22" spans="1:7" x14ac:dyDescent="0.2">
      <c r="A22" s="59" t="s">
        <v>147</v>
      </c>
      <c r="B22" s="56" t="s">
        <v>144</v>
      </c>
      <c r="C22" s="57">
        <v>51</v>
      </c>
      <c r="D22" s="57">
        <v>29</v>
      </c>
    </row>
    <row r="23" spans="1:7" x14ac:dyDescent="0.2">
      <c r="A23" s="59"/>
      <c r="B23" s="56" t="s">
        <v>145</v>
      </c>
      <c r="C23" s="57">
        <v>20</v>
      </c>
      <c r="D23" s="57">
        <v>75</v>
      </c>
    </row>
  </sheetData>
  <mergeCells count="4">
    <mergeCell ref="C2:D2"/>
    <mergeCell ref="C8:D8"/>
    <mergeCell ref="C14:D14"/>
    <mergeCell ref="C20:D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83" zoomScaleNormal="100" workbookViewId="0">
      <selection activeCell="A109" sqref="A109"/>
    </sheetView>
  </sheetViews>
  <sheetFormatPr defaultRowHeight="14.25" x14ac:dyDescent="0.2"/>
  <cols>
    <col min="1" max="1" width="88.42578125" style="65" bestFit="1" customWidth="1"/>
    <col min="2" max="2" width="3.42578125" style="62" bestFit="1" customWidth="1"/>
    <col min="3" max="3" width="9.140625" style="62" bestFit="1" customWidth="1"/>
    <col min="4" max="4" width="8.42578125" style="62" bestFit="1" customWidth="1"/>
    <col min="5" max="5" width="6.28515625" style="62" bestFit="1" customWidth="1"/>
    <col min="6" max="6" width="7.7109375" style="62" bestFit="1" customWidth="1"/>
    <col min="7" max="16384" width="9.140625" style="65"/>
  </cols>
  <sheetData>
    <row r="1" spans="1:6" ht="15.75" thickBot="1" x14ac:dyDescent="0.3">
      <c r="A1" s="67" t="s">
        <v>158</v>
      </c>
      <c r="B1" s="68"/>
      <c r="C1" s="68"/>
      <c r="D1" s="68"/>
      <c r="E1" s="68"/>
      <c r="F1" s="68"/>
    </row>
    <row r="2" spans="1:6" ht="15.75" thickTop="1" x14ac:dyDescent="0.25">
      <c r="A2" s="63" t="s">
        <v>157</v>
      </c>
      <c r="B2" s="64" t="s">
        <v>83</v>
      </c>
      <c r="C2" s="64" t="s">
        <v>153</v>
      </c>
      <c r="D2" s="64" t="s">
        <v>154</v>
      </c>
      <c r="E2" s="64" t="s">
        <v>155</v>
      </c>
      <c r="F2" s="64" t="s">
        <v>156</v>
      </c>
    </row>
    <row r="3" spans="1:6" x14ac:dyDescent="0.2">
      <c r="A3" s="65" t="s">
        <v>163</v>
      </c>
      <c r="B3" s="62">
        <v>6</v>
      </c>
      <c r="C3" s="69">
        <v>-82.597131869999998</v>
      </c>
      <c r="D3" s="69">
        <v>177.69130519999999</v>
      </c>
      <c r="E3" s="69">
        <v>0</v>
      </c>
      <c r="F3" s="69">
        <v>4.7661889999999997E-3</v>
      </c>
    </row>
    <row r="4" spans="1:6" x14ac:dyDescent="0.2">
      <c r="A4" s="65" t="s">
        <v>166</v>
      </c>
      <c r="B4" s="62">
        <v>7</v>
      </c>
      <c r="C4" s="69">
        <v>-81.856145339999998</v>
      </c>
      <c r="D4" s="69">
        <v>178.3789573</v>
      </c>
      <c r="E4" s="69">
        <v>0.687652182</v>
      </c>
      <c r="F4" s="69">
        <v>3.3794770000000001E-3</v>
      </c>
    </row>
    <row r="5" spans="1:6" x14ac:dyDescent="0.2">
      <c r="A5" s="65" t="s">
        <v>163</v>
      </c>
      <c r="B5" s="62">
        <v>7</v>
      </c>
      <c r="C5" s="69">
        <v>-81.998308960000003</v>
      </c>
      <c r="D5" s="69">
        <v>178.6632846</v>
      </c>
      <c r="E5" s="69">
        <v>0.97197942699999995</v>
      </c>
      <c r="F5" s="69">
        <v>2.9316260000000001E-3</v>
      </c>
    </row>
    <row r="6" spans="1:6" x14ac:dyDescent="0.2">
      <c r="A6" s="65" t="s">
        <v>183</v>
      </c>
      <c r="B6" s="62">
        <v>6</v>
      </c>
      <c r="C6" s="69">
        <v>-83.127967459999994</v>
      </c>
      <c r="D6" s="69">
        <v>178.7529763</v>
      </c>
      <c r="E6" s="69">
        <v>1.06167118</v>
      </c>
      <c r="F6" s="69">
        <v>2.8030590000000001E-3</v>
      </c>
    </row>
    <row r="7" spans="1:6" x14ac:dyDescent="0.2">
      <c r="A7" s="65" t="s">
        <v>184</v>
      </c>
      <c r="B7" s="62">
        <v>7</v>
      </c>
      <c r="C7" s="69">
        <v>-82.043598540000005</v>
      </c>
      <c r="D7" s="69">
        <v>178.7538638</v>
      </c>
      <c r="E7" s="69">
        <v>1.0625585900000001</v>
      </c>
      <c r="F7" s="69">
        <v>2.8018159999999999E-3</v>
      </c>
    </row>
    <row r="8" spans="1:6" x14ac:dyDescent="0.2">
      <c r="A8" s="65" t="s">
        <v>164</v>
      </c>
      <c r="B8" s="62">
        <v>6</v>
      </c>
      <c r="C8" s="69">
        <v>-83.169346759999996</v>
      </c>
      <c r="D8" s="69">
        <v>178.83573490000001</v>
      </c>
      <c r="E8" s="69">
        <v>1.1444297830000001</v>
      </c>
      <c r="F8" s="69">
        <v>2.6894380000000002E-3</v>
      </c>
    </row>
    <row r="9" spans="1:6" x14ac:dyDescent="0.2">
      <c r="A9" s="65" t="s">
        <v>167</v>
      </c>
      <c r="B9" s="62">
        <v>7</v>
      </c>
      <c r="C9" s="69">
        <v>-82.200212390000004</v>
      </c>
      <c r="D9" s="69">
        <v>179.06709140000001</v>
      </c>
      <c r="E9" s="69">
        <v>1.375786274</v>
      </c>
      <c r="F9" s="69">
        <v>2.3956479999999998E-3</v>
      </c>
    </row>
    <row r="10" spans="1:6" x14ac:dyDescent="0.2">
      <c r="A10" s="65" t="s">
        <v>166</v>
      </c>
      <c r="B10" s="62">
        <v>8</v>
      </c>
      <c r="C10" s="69">
        <v>-81.117420989999999</v>
      </c>
      <c r="D10" s="69">
        <v>179.0971174</v>
      </c>
      <c r="E10" s="69">
        <v>1.4058122719999999</v>
      </c>
      <c r="F10" s="69">
        <v>2.3599509999999999E-3</v>
      </c>
    </row>
    <row r="11" spans="1:6" x14ac:dyDescent="0.2">
      <c r="A11" s="65" t="s">
        <v>185</v>
      </c>
      <c r="B11" s="62">
        <v>6</v>
      </c>
      <c r="C11" s="69">
        <v>-83.301189399999998</v>
      </c>
      <c r="D11" s="69">
        <v>179.0994202</v>
      </c>
      <c r="E11" s="69">
        <v>1.4081150529999999</v>
      </c>
      <c r="F11" s="69">
        <v>2.3572350000000001E-3</v>
      </c>
    </row>
    <row r="12" spans="1:6" x14ac:dyDescent="0.2">
      <c r="A12" s="65" t="s">
        <v>202</v>
      </c>
      <c r="B12" s="62">
        <v>7</v>
      </c>
      <c r="C12" s="69">
        <v>-82.232664400000004</v>
      </c>
      <c r="D12" s="69">
        <v>179.13199549999999</v>
      </c>
      <c r="E12" s="69">
        <v>1.4406902930000001</v>
      </c>
      <c r="F12" s="69">
        <v>2.319153E-3</v>
      </c>
    </row>
    <row r="13" spans="1:6" x14ac:dyDescent="0.2">
      <c r="A13" s="65" t="s">
        <v>163</v>
      </c>
      <c r="B13" s="62">
        <v>7</v>
      </c>
      <c r="C13" s="69">
        <v>-82.251071330000002</v>
      </c>
      <c r="D13" s="69">
        <v>179.16880929999999</v>
      </c>
      <c r="E13" s="69">
        <v>1.4775041609999999</v>
      </c>
      <c r="F13" s="69">
        <v>2.276854E-3</v>
      </c>
    </row>
    <row r="14" spans="1:6" x14ac:dyDescent="0.2">
      <c r="A14" s="65" t="s">
        <v>197</v>
      </c>
      <c r="B14" s="62">
        <v>7</v>
      </c>
      <c r="C14" s="69">
        <v>-82.286499750000004</v>
      </c>
      <c r="D14" s="69">
        <v>179.23966619999999</v>
      </c>
      <c r="E14" s="69">
        <v>1.548361009</v>
      </c>
      <c r="F14" s="69">
        <v>2.197601E-3</v>
      </c>
    </row>
    <row r="15" spans="1:6" x14ac:dyDescent="0.2">
      <c r="A15" s="65" t="s">
        <v>169</v>
      </c>
      <c r="B15" s="62">
        <v>7</v>
      </c>
      <c r="C15" s="69">
        <v>-82.316323229999995</v>
      </c>
      <c r="D15" s="69">
        <v>179.29931310000001</v>
      </c>
      <c r="E15" s="69">
        <v>1.60800795</v>
      </c>
      <c r="F15" s="69">
        <v>2.1330289999999998E-3</v>
      </c>
    </row>
    <row r="16" spans="1:6" x14ac:dyDescent="0.2">
      <c r="A16" s="65" t="s">
        <v>186</v>
      </c>
      <c r="B16" s="62">
        <v>7</v>
      </c>
      <c r="C16" s="69">
        <v>-82.350724940000006</v>
      </c>
      <c r="D16" s="69">
        <v>179.36811650000001</v>
      </c>
      <c r="E16" s="69">
        <v>1.6768113819999999</v>
      </c>
      <c r="F16" s="69">
        <v>2.0608969999999999E-3</v>
      </c>
    </row>
    <row r="17" spans="1:6" x14ac:dyDescent="0.2">
      <c r="A17" s="65" t="s">
        <v>183</v>
      </c>
      <c r="B17" s="62">
        <v>7</v>
      </c>
      <c r="C17" s="69">
        <v>-82.352463729999997</v>
      </c>
      <c r="D17" s="69">
        <v>179.37159410000001</v>
      </c>
      <c r="E17" s="69">
        <v>1.680288958</v>
      </c>
      <c r="F17" s="69">
        <v>2.0573169999999999E-3</v>
      </c>
    </row>
    <row r="18" spans="1:6" x14ac:dyDescent="0.2">
      <c r="A18" s="65" t="s">
        <v>168</v>
      </c>
      <c r="B18" s="62">
        <v>7</v>
      </c>
      <c r="C18" s="69">
        <v>-82.368749339999994</v>
      </c>
      <c r="D18" s="69">
        <v>179.40416529999999</v>
      </c>
      <c r="E18" s="69">
        <v>1.712860182</v>
      </c>
      <c r="F18" s="69">
        <v>2.0240829999999999E-3</v>
      </c>
    </row>
    <row r="19" spans="1:6" x14ac:dyDescent="0.2">
      <c r="A19" s="65" t="s">
        <v>184</v>
      </c>
      <c r="B19" s="62">
        <v>8</v>
      </c>
      <c r="C19" s="69">
        <v>-81.313175680000001</v>
      </c>
      <c r="D19" s="69">
        <v>179.48862679999999</v>
      </c>
      <c r="E19" s="69">
        <v>1.7973216460000001</v>
      </c>
      <c r="F19" s="69">
        <v>1.9403840000000001E-3</v>
      </c>
    </row>
    <row r="20" spans="1:6" x14ac:dyDescent="0.2">
      <c r="A20" s="65" t="s">
        <v>187</v>
      </c>
      <c r="B20" s="62">
        <v>8</v>
      </c>
      <c r="C20" s="69">
        <v>-81.390731869999996</v>
      </c>
      <c r="D20" s="69">
        <v>179.6437392</v>
      </c>
      <c r="E20" s="69">
        <v>1.9524340149999999</v>
      </c>
      <c r="F20" s="69">
        <v>1.7955829999999999E-3</v>
      </c>
    </row>
    <row r="21" spans="1:6" x14ac:dyDescent="0.2">
      <c r="A21" s="65" t="s">
        <v>199</v>
      </c>
      <c r="B21" s="62">
        <v>7</v>
      </c>
      <c r="C21" s="69">
        <v>-82.495072640000004</v>
      </c>
      <c r="D21" s="69">
        <v>179.65681190000001</v>
      </c>
      <c r="E21" s="69">
        <v>1.965506776</v>
      </c>
      <c r="F21" s="69">
        <v>1.783885E-3</v>
      </c>
    </row>
    <row r="22" spans="1:6" x14ac:dyDescent="0.2">
      <c r="A22" s="65" t="s">
        <v>165</v>
      </c>
      <c r="B22" s="62">
        <v>7</v>
      </c>
      <c r="C22" s="69">
        <v>-82.4993956</v>
      </c>
      <c r="D22" s="69">
        <v>179.66545790000001</v>
      </c>
      <c r="E22" s="69">
        <v>1.974152693</v>
      </c>
      <c r="F22" s="69">
        <v>1.77619E-3</v>
      </c>
    </row>
    <row r="23" spans="1:6" ht="15" x14ac:dyDescent="0.25">
      <c r="F23" s="66"/>
    </row>
    <row r="24" spans="1:6" ht="15.75" thickBot="1" x14ac:dyDescent="0.3">
      <c r="A24" s="67" t="s">
        <v>160</v>
      </c>
      <c r="B24" s="68"/>
      <c r="C24" s="68"/>
      <c r="D24" s="68"/>
      <c r="E24" s="68"/>
      <c r="F24" s="68"/>
    </row>
    <row r="25" spans="1:6" s="72" customFormat="1" ht="15.75" thickTop="1" x14ac:dyDescent="0.25">
      <c r="A25" s="63" t="s">
        <v>157</v>
      </c>
      <c r="B25" s="64" t="s">
        <v>83</v>
      </c>
      <c r="C25" s="64" t="s">
        <v>153</v>
      </c>
      <c r="D25" s="64" t="s">
        <v>154</v>
      </c>
      <c r="E25" s="64" t="s">
        <v>155</v>
      </c>
      <c r="F25" s="64" t="s">
        <v>156</v>
      </c>
    </row>
    <row r="26" spans="1:6" x14ac:dyDescent="0.2">
      <c r="A26" s="65" t="s">
        <v>188</v>
      </c>
      <c r="B26" s="65">
        <v>3</v>
      </c>
      <c r="C26" s="65">
        <v>-75.372176580000001</v>
      </c>
      <c r="D26" s="65">
        <v>156.88388810000001</v>
      </c>
      <c r="E26" s="65">
        <v>0</v>
      </c>
      <c r="F26" s="65">
        <v>2.1921950000000001E-3</v>
      </c>
    </row>
    <row r="27" spans="1:6" x14ac:dyDescent="0.2">
      <c r="A27" s="65" t="s">
        <v>92</v>
      </c>
      <c r="B27" s="65">
        <v>2</v>
      </c>
      <c r="C27" s="65">
        <v>-76.41803032</v>
      </c>
      <c r="D27" s="65">
        <v>156.90542479999999</v>
      </c>
      <c r="E27" s="65">
        <v>2.1536749000000001E-2</v>
      </c>
      <c r="F27" s="65">
        <v>2.1687149999999999E-3</v>
      </c>
    </row>
    <row r="28" spans="1:6" x14ac:dyDescent="0.2">
      <c r="A28" s="65" t="s">
        <v>189</v>
      </c>
      <c r="B28" s="65">
        <v>4</v>
      </c>
      <c r="C28" s="65">
        <v>-74.551180729999999</v>
      </c>
      <c r="D28" s="65">
        <v>157.33627960000001</v>
      </c>
      <c r="E28" s="65">
        <v>0.45239153799999998</v>
      </c>
      <c r="F28" s="65">
        <v>1.7484110000000001E-3</v>
      </c>
    </row>
    <row r="29" spans="1:6" x14ac:dyDescent="0.2">
      <c r="A29" s="65" t="s">
        <v>170</v>
      </c>
      <c r="B29" s="65">
        <v>4</v>
      </c>
      <c r="C29" s="65">
        <v>-74.56423581</v>
      </c>
      <c r="D29" s="65">
        <v>157.36238969999999</v>
      </c>
      <c r="E29" s="65">
        <v>0.47850169399999998</v>
      </c>
      <c r="F29" s="65">
        <v>1.725734E-3</v>
      </c>
    </row>
    <row r="30" spans="1:6" x14ac:dyDescent="0.2">
      <c r="A30" s="65" t="s">
        <v>190</v>
      </c>
      <c r="B30" s="65">
        <v>4</v>
      </c>
      <c r="C30" s="65">
        <v>-74.60956985</v>
      </c>
      <c r="D30" s="65">
        <v>157.45305780000001</v>
      </c>
      <c r="E30" s="65">
        <v>0.56916977499999999</v>
      </c>
      <c r="F30" s="65">
        <v>1.649246E-3</v>
      </c>
    </row>
    <row r="31" spans="1:6" x14ac:dyDescent="0.2">
      <c r="A31" s="65" t="s">
        <v>203</v>
      </c>
      <c r="B31" s="65">
        <v>4</v>
      </c>
      <c r="C31" s="65">
        <v>-74.631530049999995</v>
      </c>
      <c r="D31" s="65">
        <v>157.4969782</v>
      </c>
      <c r="E31" s="65">
        <v>0.61309017499999996</v>
      </c>
      <c r="F31" s="65">
        <v>1.6134229999999999E-3</v>
      </c>
    </row>
    <row r="32" spans="1:6" x14ac:dyDescent="0.2">
      <c r="A32" s="65" t="s">
        <v>171</v>
      </c>
      <c r="B32" s="65">
        <v>3</v>
      </c>
      <c r="C32" s="65">
        <v>-75.752877819999995</v>
      </c>
      <c r="D32" s="65">
        <v>157.64529049999999</v>
      </c>
      <c r="E32" s="65">
        <v>0.76140246300000003</v>
      </c>
      <c r="F32" s="65">
        <v>1.498107E-3</v>
      </c>
    </row>
    <row r="33" spans="1:6" x14ac:dyDescent="0.2">
      <c r="A33" s="65" t="s">
        <v>172</v>
      </c>
      <c r="B33" s="65">
        <v>3</v>
      </c>
      <c r="C33" s="65">
        <v>-75.835690209999996</v>
      </c>
      <c r="D33" s="65">
        <v>157.8109153</v>
      </c>
      <c r="E33" s="65">
        <v>0.92702725699999999</v>
      </c>
      <c r="F33" s="65">
        <v>1.3790429999999999E-3</v>
      </c>
    </row>
    <row r="34" spans="1:6" x14ac:dyDescent="0.2">
      <c r="A34" s="65" t="s">
        <v>173</v>
      </c>
      <c r="B34" s="65">
        <v>3</v>
      </c>
      <c r="C34" s="65">
        <v>-75.926378889999995</v>
      </c>
      <c r="D34" s="65">
        <v>157.99229270000001</v>
      </c>
      <c r="E34" s="65">
        <v>1.1084046190000001</v>
      </c>
      <c r="F34" s="65">
        <v>1.259483E-3</v>
      </c>
    </row>
    <row r="35" spans="1:6" x14ac:dyDescent="0.2">
      <c r="A35" s="65" t="s">
        <v>204</v>
      </c>
      <c r="B35" s="65">
        <v>5</v>
      </c>
      <c r="C35" s="65">
        <v>-73.906418740000007</v>
      </c>
      <c r="D35" s="65">
        <v>158.1657787</v>
      </c>
      <c r="E35" s="65">
        <v>1.2818906139999999</v>
      </c>
      <c r="F35" s="65">
        <v>1.154836E-3</v>
      </c>
    </row>
    <row r="36" spans="1:6" x14ac:dyDescent="0.2">
      <c r="A36" s="65" t="s">
        <v>191</v>
      </c>
      <c r="B36" s="65">
        <v>5</v>
      </c>
      <c r="C36" s="65">
        <v>-73.908162869999998</v>
      </c>
      <c r="D36" s="65">
        <v>158.1692669</v>
      </c>
      <c r="E36" s="65">
        <v>1.2853788639999999</v>
      </c>
      <c r="F36" s="65">
        <v>1.1528230000000001E-3</v>
      </c>
    </row>
    <row r="37" spans="1:6" x14ac:dyDescent="0.2">
      <c r="A37" s="65" t="s">
        <v>192</v>
      </c>
      <c r="B37" s="65">
        <v>4</v>
      </c>
      <c r="C37" s="65">
        <v>-75.009660060000002</v>
      </c>
      <c r="D37" s="65">
        <v>158.25323829999999</v>
      </c>
      <c r="E37" s="65">
        <v>1.369350201</v>
      </c>
      <c r="F37" s="65">
        <v>1.1054229999999999E-3</v>
      </c>
    </row>
    <row r="38" spans="1:6" x14ac:dyDescent="0.2">
      <c r="A38" s="65" t="s">
        <v>174</v>
      </c>
      <c r="B38" s="65">
        <v>3</v>
      </c>
      <c r="C38" s="65">
        <v>-76.164375449999994</v>
      </c>
      <c r="D38" s="65">
        <v>158.46828579999999</v>
      </c>
      <c r="E38" s="65">
        <v>1.584397724</v>
      </c>
      <c r="F38" s="65">
        <v>9.9273099999999995E-4</v>
      </c>
    </row>
    <row r="39" spans="1:6" x14ac:dyDescent="0.2">
      <c r="A39" s="65" t="s">
        <v>175</v>
      </c>
      <c r="B39" s="65">
        <v>4</v>
      </c>
      <c r="C39" s="65">
        <v>-75.131083619999998</v>
      </c>
      <c r="D39" s="65">
        <v>158.4960854</v>
      </c>
      <c r="E39" s="65">
        <v>1.6121973089999999</v>
      </c>
      <c r="F39" s="65">
        <v>9.7902800000000006E-4</v>
      </c>
    </row>
    <row r="40" spans="1:6" x14ac:dyDescent="0.2">
      <c r="A40" s="65" t="s">
        <v>193</v>
      </c>
      <c r="B40" s="65">
        <v>5</v>
      </c>
      <c r="C40" s="65">
        <v>-74.077362550000004</v>
      </c>
      <c r="D40" s="65">
        <v>158.50766630000001</v>
      </c>
      <c r="E40" s="65">
        <v>1.6237782190000001</v>
      </c>
      <c r="F40" s="65">
        <v>9.7337499999999996E-4</v>
      </c>
    </row>
    <row r="41" spans="1:6" x14ac:dyDescent="0.2">
      <c r="A41" s="65" t="s">
        <v>176</v>
      </c>
      <c r="B41" s="65">
        <v>5</v>
      </c>
      <c r="C41" s="65">
        <v>-74.081816790000005</v>
      </c>
      <c r="D41" s="65">
        <v>158.5165748</v>
      </c>
      <c r="E41" s="65">
        <v>1.632686707</v>
      </c>
      <c r="F41" s="65">
        <v>9.6904900000000004E-4</v>
      </c>
    </row>
    <row r="42" spans="1:6" x14ac:dyDescent="0.2">
      <c r="A42" s="65" t="s">
        <v>177</v>
      </c>
      <c r="B42" s="65">
        <v>5</v>
      </c>
      <c r="C42" s="65">
        <v>-74.127009659999999</v>
      </c>
      <c r="D42" s="65">
        <v>158.60696050000001</v>
      </c>
      <c r="E42" s="65">
        <v>1.723072438</v>
      </c>
      <c r="F42" s="65">
        <v>9.2623E-4</v>
      </c>
    </row>
    <row r="43" spans="1:6" x14ac:dyDescent="0.2">
      <c r="A43" s="65" t="s">
        <v>178</v>
      </c>
      <c r="B43" s="65">
        <v>5</v>
      </c>
      <c r="C43" s="65">
        <v>-74.180559380000005</v>
      </c>
      <c r="D43" s="65">
        <v>158.7140599</v>
      </c>
      <c r="E43" s="65">
        <v>1.830171894</v>
      </c>
      <c r="F43" s="65">
        <v>8.7793500000000004E-4</v>
      </c>
    </row>
    <row r="44" spans="1:6" x14ac:dyDescent="0.2">
      <c r="A44" s="65" t="s">
        <v>194</v>
      </c>
      <c r="B44" s="65">
        <v>5</v>
      </c>
      <c r="C44" s="65">
        <v>-74.180605790000001</v>
      </c>
      <c r="D44" s="65">
        <v>158.71415279999999</v>
      </c>
      <c r="E44" s="65">
        <v>1.8302647030000001</v>
      </c>
      <c r="F44" s="65">
        <v>8.7789400000000005E-4</v>
      </c>
    </row>
    <row r="45" spans="1:6" x14ac:dyDescent="0.2">
      <c r="A45" s="65" t="s">
        <v>179</v>
      </c>
      <c r="B45" s="65">
        <v>4</v>
      </c>
      <c r="C45" s="65">
        <v>-75.253866849999994</v>
      </c>
      <c r="D45" s="65">
        <v>158.7416518</v>
      </c>
      <c r="E45" s="65">
        <v>1.857763772</v>
      </c>
      <c r="F45" s="65">
        <v>8.6590600000000005E-4</v>
      </c>
    </row>
    <row r="46" spans="1:6" x14ac:dyDescent="0.2">
      <c r="A46" s="65" t="s">
        <v>180</v>
      </c>
      <c r="B46" s="65">
        <v>3</v>
      </c>
      <c r="C46" s="65">
        <v>-76.303794510000003</v>
      </c>
      <c r="D46" s="65">
        <v>158.74712389999999</v>
      </c>
      <c r="E46" s="65">
        <v>1.863235854</v>
      </c>
      <c r="F46" s="65">
        <v>8.6353999999999999E-4</v>
      </c>
    </row>
    <row r="47" spans="1:6" x14ac:dyDescent="0.2">
      <c r="A47" s="65" t="s">
        <v>200</v>
      </c>
      <c r="B47" s="65">
        <v>3</v>
      </c>
      <c r="C47" s="65">
        <v>-76.318116180000004</v>
      </c>
      <c r="D47" s="65">
        <v>158.77576719999999</v>
      </c>
      <c r="E47" s="65">
        <v>1.891879187</v>
      </c>
      <c r="F47" s="65">
        <v>8.5126099999999997E-4</v>
      </c>
    </row>
    <row r="48" spans="1:6" x14ac:dyDescent="0.2">
      <c r="A48" s="65" t="s">
        <v>181</v>
      </c>
      <c r="B48" s="65">
        <v>4</v>
      </c>
      <c r="C48" s="65">
        <v>-75.275395619999998</v>
      </c>
      <c r="D48" s="65">
        <v>158.7847094</v>
      </c>
      <c r="E48" s="65">
        <v>1.900821321</v>
      </c>
      <c r="F48" s="65">
        <v>8.4746400000000003E-4</v>
      </c>
    </row>
    <row r="49" spans="1:6" x14ac:dyDescent="0.2">
      <c r="A49" s="65" t="s">
        <v>195</v>
      </c>
      <c r="B49" s="65">
        <v>4</v>
      </c>
      <c r="C49" s="65">
        <v>-75.276053039999994</v>
      </c>
      <c r="D49" s="65">
        <v>158.78602420000001</v>
      </c>
      <c r="E49" s="65">
        <v>1.902136161</v>
      </c>
      <c r="F49" s="65">
        <v>8.4690700000000004E-4</v>
      </c>
    </row>
    <row r="50" spans="1:6" x14ac:dyDescent="0.2">
      <c r="A50" s="65" t="s">
        <v>196</v>
      </c>
      <c r="B50" s="65">
        <v>4</v>
      </c>
      <c r="C50" s="65">
        <v>-75.28310037</v>
      </c>
      <c r="D50" s="65">
        <v>158.8001189</v>
      </c>
      <c r="E50" s="65">
        <v>1.9162308219999999</v>
      </c>
      <c r="F50" s="65">
        <v>8.4095899999999996E-4</v>
      </c>
    </row>
    <row r="51" spans="1:6" x14ac:dyDescent="0.2">
      <c r="A51" s="65" t="s">
        <v>182</v>
      </c>
      <c r="B51" s="65">
        <v>3</v>
      </c>
      <c r="C51" s="65">
        <v>-76.342273410000004</v>
      </c>
      <c r="D51" s="65">
        <v>158.82408169999999</v>
      </c>
      <c r="E51" s="65">
        <v>1.940193649</v>
      </c>
      <c r="F51" s="65">
        <v>8.3094400000000002E-4</v>
      </c>
    </row>
    <row r="52" spans="1:6" x14ac:dyDescent="0.2">
      <c r="A52" s="65" t="s">
        <v>198</v>
      </c>
      <c r="B52" s="65">
        <v>4</v>
      </c>
      <c r="C52" s="65">
        <v>-75.313823619999994</v>
      </c>
      <c r="D52" s="65">
        <v>158.86156539999999</v>
      </c>
      <c r="E52" s="65">
        <v>1.977677326</v>
      </c>
      <c r="F52" s="65">
        <v>8.1551499999999995E-4</v>
      </c>
    </row>
    <row r="53" spans="1:6" x14ac:dyDescent="0.2">
      <c r="A53" s="65" t="s">
        <v>205</v>
      </c>
      <c r="B53" s="65">
        <v>5</v>
      </c>
      <c r="C53" s="65">
        <v>-74.254377680000005</v>
      </c>
      <c r="D53" s="65">
        <v>158.86169649999999</v>
      </c>
      <c r="E53" s="65">
        <v>1.9778084840000001</v>
      </c>
      <c r="F53" s="65">
        <v>8.1546199999999998E-4</v>
      </c>
    </row>
    <row r="54" spans="1:6" x14ac:dyDescent="0.2">
      <c r="A54" s="65" t="s">
        <v>201</v>
      </c>
      <c r="B54" s="65">
        <v>4</v>
      </c>
      <c r="C54" s="65">
        <v>-75.315459820000001</v>
      </c>
      <c r="D54" s="65">
        <v>158.8648378</v>
      </c>
      <c r="E54" s="65">
        <v>1.9809497140000001</v>
      </c>
      <c r="F54" s="65">
        <v>8.1418199999999999E-4</v>
      </c>
    </row>
    <row r="55" spans="1:6" ht="15" x14ac:dyDescent="0.25">
      <c r="F55" s="66"/>
    </row>
    <row r="56" spans="1:6" ht="15.75" thickBot="1" x14ac:dyDescent="0.3">
      <c r="A56" s="67" t="s">
        <v>159</v>
      </c>
      <c r="B56" s="68"/>
      <c r="C56" s="68"/>
      <c r="D56" s="68"/>
      <c r="E56" s="68"/>
      <c r="F56" s="68"/>
    </row>
    <row r="57" spans="1:6" s="72" customFormat="1" ht="15.75" thickTop="1" x14ac:dyDescent="0.25">
      <c r="A57" s="63" t="s">
        <v>157</v>
      </c>
      <c r="B57" s="64" t="s">
        <v>83</v>
      </c>
      <c r="C57" s="64" t="s">
        <v>153</v>
      </c>
      <c r="D57" s="64" t="s">
        <v>154</v>
      </c>
      <c r="E57" s="64" t="s">
        <v>155</v>
      </c>
      <c r="F57" s="64" t="s">
        <v>156</v>
      </c>
    </row>
    <row r="58" spans="1:6" x14ac:dyDescent="0.2">
      <c r="B58" s="65"/>
      <c r="C58" s="65"/>
      <c r="D58" s="65"/>
      <c r="E58" s="65"/>
      <c r="F58" s="65"/>
    </row>
    <row r="59" spans="1:6" x14ac:dyDescent="0.2">
      <c r="B59" s="65"/>
      <c r="C59" s="65"/>
      <c r="D59" s="65"/>
      <c r="E59" s="65"/>
      <c r="F59" s="65"/>
    </row>
    <row r="60" spans="1:6" x14ac:dyDescent="0.2">
      <c r="B60" s="65"/>
      <c r="C60" s="65"/>
      <c r="D60" s="65"/>
      <c r="E60" s="65"/>
      <c r="F60" s="65"/>
    </row>
    <row r="61" spans="1:6" x14ac:dyDescent="0.2">
      <c r="B61" s="65"/>
      <c r="C61" s="65"/>
      <c r="D61" s="65"/>
      <c r="E61" s="65"/>
      <c r="F61" s="65"/>
    </row>
    <row r="62" spans="1:6" x14ac:dyDescent="0.2">
      <c r="B62" s="65"/>
      <c r="C62" s="65"/>
      <c r="D62" s="65"/>
      <c r="E62" s="65"/>
      <c r="F62" s="65"/>
    </row>
    <row r="63" spans="1:6" x14ac:dyDescent="0.2">
      <c r="B63" s="65"/>
      <c r="C63" s="65"/>
      <c r="D63" s="65"/>
      <c r="E63" s="65"/>
      <c r="F63" s="65"/>
    </row>
    <row r="64" spans="1:6" x14ac:dyDescent="0.2">
      <c r="B64" s="65"/>
      <c r="C64" s="65"/>
      <c r="D64" s="65"/>
      <c r="E64" s="65"/>
      <c r="F64" s="65"/>
    </row>
    <row r="65" spans="2:6" x14ac:dyDescent="0.2">
      <c r="B65" s="65"/>
      <c r="C65" s="65"/>
      <c r="D65" s="65"/>
      <c r="E65" s="65"/>
      <c r="F65" s="65"/>
    </row>
    <row r="66" spans="2:6" x14ac:dyDescent="0.2">
      <c r="B66" s="65"/>
      <c r="C66" s="65"/>
      <c r="D66" s="65"/>
      <c r="E66" s="65"/>
      <c r="F66" s="65"/>
    </row>
    <row r="67" spans="2:6" x14ac:dyDescent="0.2">
      <c r="B67" s="65"/>
      <c r="C67" s="65"/>
      <c r="D67" s="65"/>
      <c r="E67" s="65"/>
      <c r="F67" s="65"/>
    </row>
    <row r="68" spans="2:6" x14ac:dyDescent="0.2">
      <c r="B68" s="65"/>
      <c r="C68" s="65"/>
      <c r="D68" s="65"/>
      <c r="E68" s="65"/>
      <c r="F68" s="65"/>
    </row>
    <row r="69" spans="2:6" x14ac:dyDescent="0.2">
      <c r="B69" s="65"/>
      <c r="C69" s="65"/>
      <c r="D69" s="65"/>
      <c r="E69" s="65"/>
      <c r="F69" s="65"/>
    </row>
    <row r="70" spans="2:6" x14ac:dyDescent="0.2">
      <c r="B70" s="65"/>
      <c r="C70" s="65"/>
      <c r="D70" s="65"/>
      <c r="E70" s="65"/>
      <c r="F70" s="65"/>
    </row>
    <row r="71" spans="2:6" x14ac:dyDescent="0.2">
      <c r="B71" s="65"/>
      <c r="C71" s="65"/>
      <c r="D71" s="65"/>
      <c r="E71" s="65"/>
      <c r="F71" s="65"/>
    </row>
    <row r="72" spans="2:6" x14ac:dyDescent="0.2">
      <c r="B72" s="65"/>
      <c r="C72" s="65"/>
      <c r="D72" s="65"/>
      <c r="E72" s="65"/>
      <c r="F72" s="65"/>
    </row>
    <row r="73" spans="2:6" x14ac:dyDescent="0.2">
      <c r="B73" s="65"/>
      <c r="C73" s="65"/>
      <c r="D73" s="65"/>
      <c r="E73" s="65"/>
      <c r="F73" s="65"/>
    </row>
    <row r="74" spans="2:6" x14ac:dyDescent="0.2">
      <c r="B74" s="65"/>
      <c r="C74" s="65"/>
      <c r="D74" s="65"/>
      <c r="E74" s="65"/>
      <c r="F74" s="65"/>
    </row>
    <row r="75" spans="2:6" x14ac:dyDescent="0.2">
      <c r="B75" s="65"/>
      <c r="C75" s="65"/>
      <c r="D75" s="65"/>
      <c r="E75" s="65"/>
      <c r="F75" s="65"/>
    </row>
    <row r="76" spans="2:6" x14ac:dyDescent="0.2">
      <c r="B76" s="65"/>
      <c r="C76" s="65"/>
      <c r="D76" s="65"/>
      <c r="E76" s="65"/>
      <c r="F76" s="65"/>
    </row>
    <row r="77" spans="2:6" x14ac:dyDescent="0.2">
      <c r="B77" s="65"/>
      <c r="C77" s="65"/>
      <c r="D77" s="65"/>
      <c r="E77" s="65"/>
      <c r="F77" s="65"/>
    </row>
    <row r="78" spans="2:6" x14ac:dyDescent="0.2">
      <c r="B78" s="65"/>
      <c r="C78" s="65"/>
      <c r="D78" s="65"/>
      <c r="E78" s="65"/>
      <c r="F78" s="65"/>
    </row>
    <row r="79" spans="2:6" x14ac:dyDescent="0.2">
      <c r="B79" s="65"/>
      <c r="C79" s="65"/>
      <c r="D79" s="65"/>
      <c r="E79" s="65"/>
      <c r="F79" s="65"/>
    </row>
    <row r="80" spans="2:6" x14ac:dyDescent="0.2">
      <c r="B80" s="65"/>
      <c r="C80" s="65"/>
      <c r="D80" s="65"/>
      <c r="E80" s="65"/>
      <c r="F80" s="65"/>
    </row>
    <row r="81" spans="1:6" x14ac:dyDescent="0.2">
      <c r="B81" s="65"/>
      <c r="C81" s="65"/>
      <c r="D81" s="65"/>
      <c r="E81" s="65"/>
      <c r="F81" s="65"/>
    </row>
    <row r="82" spans="1:6" x14ac:dyDescent="0.2">
      <c r="B82" s="65"/>
      <c r="C82" s="65"/>
      <c r="D82" s="65"/>
      <c r="E82" s="65"/>
      <c r="F82" s="65"/>
    </row>
    <row r="83" spans="1:6" x14ac:dyDescent="0.2">
      <c r="B83" s="65"/>
      <c r="C83" s="65"/>
      <c r="D83" s="65"/>
      <c r="E83" s="65"/>
      <c r="F83" s="65"/>
    </row>
    <row r="84" spans="1:6" x14ac:dyDescent="0.2">
      <c r="B84" s="65"/>
      <c r="C84" s="65"/>
      <c r="D84" s="65"/>
      <c r="E84" s="65"/>
      <c r="F84" s="65"/>
    </row>
    <row r="85" spans="1:6" x14ac:dyDescent="0.2">
      <c r="B85" s="65"/>
      <c r="C85" s="65"/>
      <c r="D85" s="65"/>
      <c r="E85" s="65"/>
      <c r="F85" s="65"/>
    </row>
    <row r="86" spans="1:6" ht="15" x14ac:dyDescent="0.25">
      <c r="F86" s="66"/>
    </row>
    <row r="87" spans="1:6" ht="15.75" thickBot="1" x14ac:dyDescent="0.3">
      <c r="A87" s="67" t="s">
        <v>161</v>
      </c>
      <c r="B87" s="68"/>
      <c r="C87" s="68"/>
      <c r="D87" s="68"/>
      <c r="E87" s="68"/>
      <c r="F87" s="68"/>
    </row>
    <row r="88" spans="1:6" s="72" customFormat="1" ht="15.75" thickTop="1" x14ac:dyDescent="0.25">
      <c r="A88" s="63" t="s">
        <v>157</v>
      </c>
      <c r="B88" s="64" t="s">
        <v>83</v>
      </c>
      <c r="C88" s="64" t="s">
        <v>153</v>
      </c>
      <c r="D88" s="64" t="s">
        <v>154</v>
      </c>
      <c r="E88" s="64" t="s">
        <v>155</v>
      </c>
      <c r="F88" s="64" t="s">
        <v>156</v>
      </c>
    </row>
    <row r="89" spans="1:6" s="72" customFormat="1" ht="15" x14ac:dyDescent="0.25">
      <c r="A89" s="71"/>
      <c r="B89" s="65"/>
      <c r="C89" s="65"/>
      <c r="D89" s="65"/>
      <c r="E89" s="65"/>
      <c r="F89" s="65"/>
    </row>
    <row r="90" spans="1:6" s="72" customFormat="1" ht="15" x14ac:dyDescent="0.25">
      <c r="A90" s="71"/>
      <c r="B90" s="65"/>
      <c r="C90" s="65"/>
      <c r="D90" s="65"/>
      <c r="E90" s="65"/>
      <c r="F90" s="65"/>
    </row>
    <row r="91" spans="1:6" s="72" customFormat="1" ht="15" x14ac:dyDescent="0.25">
      <c r="A91" s="71"/>
      <c r="B91" s="65"/>
      <c r="C91" s="65"/>
      <c r="D91" s="65"/>
      <c r="E91" s="65"/>
      <c r="F91" s="65"/>
    </row>
    <row r="92" spans="1:6" s="72" customFormat="1" ht="15" x14ac:dyDescent="0.25">
      <c r="A92" s="71"/>
      <c r="B92" s="65"/>
      <c r="C92" s="65"/>
      <c r="D92" s="65"/>
      <c r="E92" s="65"/>
      <c r="F92" s="65"/>
    </row>
    <row r="93" spans="1:6" s="72" customFormat="1" ht="15" x14ac:dyDescent="0.25">
      <c r="A93" s="71"/>
      <c r="B93" s="65"/>
      <c r="C93" s="65"/>
      <c r="D93" s="65"/>
      <c r="E93" s="65"/>
      <c r="F93" s="65"/>
    </row>
    <row r="94" spans="1:6" s="72" customFormat="1" ht="15" x14ac:dyDescent="0.25">
      <c r="A94" s="71"/>
      <c r="B94" s="65"/>
      <c r="C94" s="65"/>
      <c r="D94" s="65"/>
      <c r="E94" s="65"/>
      <c r="F94" s="65"/>
    </row>
    <row r="95" spans="1:6" s="72" customFormat="1" ht="15" x14ac:dyDescent="0.25">
      <c r="A95" s="71"/>
      <c r="B95" s="65"/>
      <c r="C95" s="65"/>
      <c r="D95" s="65"/>
      <c r="E95" s="65"/>
      <c r="F95" s="65"/>
    </row>
    <row r="96" spans="1:6" s="72" customFormat="1" ht="15" x14ac:dyDescent="0.25">
      <c r="A96" s="71"/>
      <c r="B96" s="65"/>
      <c r="C96" s="65"/>
      <c r="D96" s="65"/>
      <c r="E96" s="65"/>
      <c r="F96" s="65"/>
    </row>
    <row r="97" spans="1:6" s="72" customFormat="1" ht="15" x14ac:dyDescent="0.25">
      <c r="A97" s="71"/>
      <c r="B97" s="65"/>
      <c r="C97" s="65"/>
      <c r="D97" s="65"/>
      <c r="E97" s="65"/>
      <c r="F97" s="65"/>
    </row>
    <row r="98" spans="1:6" s="72" customFormat="1" ht="15" x14ac:dyDescent="0.25">
      <c r="A98" s="71"/>
      <c r="B98" s="65"/>
      <c r="C98" s="65"/>
      <c r="D98" s="65"/>
      <c r="E98" s="65"/>
      <c r="F98" s="65"/>
    </row>
    <row r="99" spans="1:6" s="72" customFormat="1" ht="15" x14ac:dyDescent="0.25">
      <c r="A99" s="71"/>
      <c r="B99" s="65"/>
      <c r="C99" s="65"/>
      <c r="D99" s="65"/>
      <c r="E99" s="65"/>
      <c r="F99" s="65"/>
    </row>
    <row r="100" spans="1:6" s="72" customFormat="1" ht="15" x14ac:dyDescent="0.25">
      <c r="A100" s="71"/>
      <c r="B100" s="65"/>
      <c r="C100" s="65"/>
      <c r="D100" s="65"/>
      <c r="E100" s="65"/>
      <c r="F100" s="65"/>
    </row>
    <row r="101" spans="1:6" s="72" customFormat="1" ht="15" x14ac:dyDescent="0.25">
      <c r="A101" s="71"/>
      <c r="B101" s="65"/>
      <c r="C101" s="65"/>
      <c r="D101" s="65"/>
      <c r="E101" s="65"/>
      <c r="F101" s="65"/>
    </row>
    <row r="102" spans="1:6" s="72" customFormat="1" ht="15" x14ac:dyDescent="0.25">
      <c r="A102" s="71"/>
      <c r="B102" s="65"/>
      <c r="C102" s="65"/>
      <c r="D102" s="65"/>
      <c r="E102" s="65"/>
      <c r="F102" s="65"/>
    </row>
    <row r="103" spans="1:6" s="72" customFormat="1" ht="15" x14ac:dyDescent="0.25">
      <c r="A103" s="71"/>
      <c r="B103" s="65"/>
      <c r="C103" s="65"/>
      <c r="D103" s="65"/>
      <c r="E103" s="65"/>
      <c r="F103" s="65"/>
    </row>
    <row r="104" spans="1:6" s="72" customFormat="1" ht="15" x14ac:dyDescent="0.25">
      <c r="A104" s="71"/>
      <c r="B104" s="65"/>
      <c r="C104" s="65"/>
      <c r="D104" s="65"/>
      <c r="E104" s="65"/>
      <c r="F104" s="65"/>
    </row>
    <row r="105" spans="1:6" s="72" customFormat="1" ht="15" x14ac:dyDescent="0.25">
      <c r="A105" s="71"/>
      <c r="B105" s="65"/>
      <c r="C105" s="65"/>
      <c r="D105" s="65"/>
      <c r="E105" s="65"/>
      <c r="F105" s="65"/>
    </row>
    <row r="106" spans="1:6" s="72" customFormat="1" ht="15" x14ac:dyDescent="0.25">
      <c r="A106" s="71"/>
      <c r="B106" s="65"/>
      <c r="C106" s="65"/>
      <c r="D106" s="65"/>
      <c r="E106" s="65"/>
      <c r="F106" s="65"/>
    </row>
    <row r="107" spans="1:6" s="72" customFormat="1" ht="15" x14ac:dyDescent="0.25">
      <c r="A107" s="71"/>
      <c r="B107" s="65"/>
      <c r="C107" s="65"/>
      <c r="D107" s="65"/>
      <c r="E107" s="65"/>
      <c r="F107" s="65"/>
    </row>
    <row r="108" spans="1:6" s="72" customFormat="1" ht="15" x14ac:dyDescent="0.25">
      <c r="A108" s="71"/>
      <c r="B108" s="65"/>
      <c r="C108" s="65"/>
      <c r="D108" s="65"/>
      <c r="E108" s="65"/>
      <c r="F108" s="65"/>
    </row>
    <row r="109" spans="1:6" s="72" customFormat="1" ht="15" x14ac:dyDescent="0.25">
      <c r="A109" s="71"/>
      <c r="B109" s="65"/>
      <c r="C109" s="65"/>
      <c r="D109" s="65"/>
      <c r="E109" s="65"/>
      <c r="F109" s="65"/>
    </row>
    <row r="110" spans="1:6" s="72" customFormat="1" ht="15" x14ac:dyDescent="0.25">
      <c r="A110" s="71"/>
      <c r="B110" s="65"/>
      <c r="C110" s="65"/>
      <c r="D110" s="65"/>
      <c r="E110" s="65"/>
      <c r="F110" s="65"/>
    </row>
    <row r="111" spans="1:6" s="72" customFormat="1" ht="15" x14ac:dyDescent="0.25">
      <c r="A111" s="71"/>
      <c r="B111" s="65"/>
      <c r="C111" s="65"/>
      <c r="D111" s="65"/>
      <c r="E111" s="65"/>
      <c r="F111" s="65"/>
    </row>
    <row r="112" spans="1:6" s="72" customFormat="1" ht="15" x14ac:dyDescent="0.25">
      <c r="A112" s="71"/>
      <c r="B112" s="65"/>
      <c r="C112" s="65"/>
      <c r="D112" s="65"/>
      <c r="E112" s="65"/>
      <c r="F112" s="65"/>
    </row>
    <row r="113" spans="1:9" s="72" customFormat="1" ht="15" x14ac:dyDescent="0.25">
      <c r="A113" s="71"/>
      <c r="B113" s="65"/>
      <c r="C113" s="65"/>
      <c r="D113" s="65"/>
      <c r="E113" s="65"/>
      <c r="F113" s="65"/>
    </row>
    <row r="114" spans="1:9" s="72" customFormat="1" ht="15" x14ac:dyDescent="0.25">
      <c r="A114" s="71"/>
      <c r="B114" s="65"/>
      <c r="C114" s="65"/>
      <c r="D114" s="65"/>
      <c r="E114" s="65"/>
      <c r="F114" s="65"/>
    </row>
    <row r="115" spans="1:9" s="72" customFormat="1" ht="15" x14ac:dyDescent="0.25">
      <c r="A115" s="71"/>
      <c r="B115" s="65"/>
      <c r="C115" s="65"/>
      <c r="D115" s="65"/>
      <c r="E115" s="65"/>
      <c r="F115" s="65"/>
    </row>
    <row r="116" spans="1:9" s="72" customFormat="1" ht="15" x14ac:dyDescent="0.25">
      <c r="A116" s="71"/>
      <c r="B116" s="65"/>
      <c r="C116" s="65"/>
      <c r="D116" s="65"/>
      <c r="E116" s="65"/>
      <c r="F116" s="65"/>
    </row>
    <row r="117" spans="1:9" x14ac:dyDescent="0.2">
      <c r="B117" s="65"/>
      <c r="C117" s="65"/>
      <c r="D117" s="65"/>
      <c r="E117" s="65"/>
      <c r="F117" s="65"/>
    </row>
    <row r="118" spans="1:9" x14ac:dyDescent="0.2">
      <c r="B118" s="65"/>
      <c r="C118" s="65"/>
      <c r="D118" s="65"/>
      <c r="E118" s="65"/>
      <c r="F118" s="65"/>
    </row>
    <row r="119" spans="1:9" ht="15" x14ac:dyDescent="0.25">
      <c r="H119" s="72"/>
      <c r="I119" s="72"/>
    </row>
    <row r="120" spans="1:9" ht="15.75" thickBot="1" x14ac:dyDescent="0.3">
      <c r="A120" s="67" t="s">
        <v>162</v>
      </c>
      <c r="B120" s="68"/>
      <c r="C120" s="68"/>
      <c r="D120" s="68"/>
      <c r="E120" s="68"/>
      <c r="F120" s="68"/>
    </row>
    <row r="121" spans="1:9" s="72" customFormat="1" ht="15.75" thickTop="1" x14ac:dyDescent="0.25">
      <c r="A121" s="63" t="s">
        <v>157</v>
      </c>
      <c r="B121" s="64" t="s">
        <v>83</v>
      </c>
      <c r="C121" s="64" t="s">
        <v>153</v>
      </c>
      <c r="D121" s="64" t="s">
        <v>154</v>
      </c>
      <c r="E121" s="64" t="s">
        <v>155</v>
      </c>
      <c r="F121" s="64" t="s">
        <v>156</v>
      </c>
    </row>
    <row r="122" spans="1:9" x14ac:dyDescent="0.2">
      <c r="B122" s="65"/>
      <c r="C122" s="65"/>
      <c r="D122" s="65"/>
      <c r="E122" s="65"/>
      <c r="F122" s="65"/>
    </row>
    <row r="123" spans="1:9" x14ac:dyDescent="0.2">
      <c r="B123" s="65"/>
      <c r="C123" s="65"/>
      <c r="D123" s="65"/>
      <c r="E123" s="65"/>
      <c r="F123" s="65"/>
    </row>
    <row r="124" spans="1:9" x14ac:dyDescent="0.2">
      <c r="B124" s="65"/>
      <c r="C124" s="65"/>
      <c r="D124" s="65"/>
      <c r="E124" s="65"/>
      <c r="F124" s="65"/>
    </row>
    <row r="125" spans="1:9" x14ac:dyDescent="0.2">
      <c r="B125" s="65"/>
      <c r="C125" s="65"/>
      <c r="D125" s="65"/>
      <c r="E125" s="65"/>
      <c r="F125" s="65"/>
    </row>
    <row r="126" spans="1:9" x14ac:dyDescent="0.2">
      <c r="B126" s="65"/>
      <c r="C126" s="65"/>
      <c r="D126" s="65"/>
      <c r="E126" s="65"/>
      <c r="F126" s="65"/>
    </row>
    <row r="127" spans="1:9" x14ac:dyDescent="0.2">
      <c r="B127" s="65"/>
      <c r="C127" s="65"/>
      <c r="D127" s="65"/>
      <c r="E127" s="65"/>
      <c r="F127" s="65"/>
    </row>
    <row r="128" spans="1:9" x14ac:dyDescent="0.2">
      <c r="B128" s="65"/>
      <c r="C128" s="65"/>
      <c r="D128" s="65"/>
      <c r="E128" s="65"/>
      <c r="F128" s="65"/>
    </row>
    <row r="129" spans="2:6" x14ac:dyDescent="0.2">
      <c r="B129" s="65"/>
      <c r="C129" s="65"/>
      <c r="D129" s="65"/>
      <c r="E129" s="65"/>
      <c r="F129" s="65"/>
    </row>
    <row r="130" spans="2:6" x14ac:dyDescent="0.2">
      <c r="B130" s="65"/>
      <c r="C130" s="65"/>
      <c r="D130" s="65"/>
      <c r="E130" s="65"/>
      <c r="F130" s="65"/>
    </row>
    <row r="131" spans="2:6" x14ac:dyDescent="0.2">
      <c r="B131" s="65"/>
      <c r="C131" s="65"/>
      <c r="D131" s="65"/>
      <c r="E131" s="65"/>
      <c r="F131" s="65"/>
    </row>
    <row r="132" spans="2:6" x14ac:dyDescent="0.2">
      <c r="B132" s="65"/>
      <c r="C132" s="65"/>
      <c r="D132" s="65"/>
      <c r="E132" s="65"/>
      <c r="F132" s="65"/>
    </row>
    <row r="133" spans="2:6" x14ac:dyDescent="0.2">
      <c r="B133" s="65"/>
      <c r="C133" s="65"/>
      <c r="D133" s="65"/>
      <c r="E133" s="65"/>
      <c r="F133" s="65"/>
    </row>
    <row r="134" spans="2:6" x14ac:dyDescent="0.2">
      <c r="B134" s="65"/>
      <c r="C134" s="65"/>
      <c r="D134" s="65"/>
      <c r="E134" s="65"/>
      <c r="F134" s="65"/>
    </row>
    <row r="135" spans="2:6" x14ac:dyDescent="0.2">
      <c r="B135" s="65"/>
      <c r="C135" s="65"/>
      <c r="D135" s="65"/>
      <c r="E135" s="65"/>
      <c r="F135" s="65"/>
    </row>
    <row r="136" spans="2:6" x14ac:dyDescent="0.2">
      <c r="B136" s="65"/>
      <c r="C136" s="65"/>
      <c r="D136" s="65"/>
      <c r="E136" s="65"/>
      <c r="F136" s="65"/>
    </row>
    <row r="137" spans="2:6" x14ac:dyDescent="0.2">
      <c r="B137" s="65"/>
      <c r="C137" s="65"/>
      <c r="D137" s="65"/>
      <c r="E137" s="65"/>
      <c r="F137" s="65"/>
    </row>
    <row r="138" spans="2:6" x14ac:dyDescent="0.2">
      <c r="B138" s="65"/>
      <c r="C138" s="65"/>
      <c r="D138" s="65"/>
      <c r="E138" s="65"/>
      <c r="F138" s="65"/>
    </row>
    <row r="139" spans="2:6" x14ac:dyDescent="0.2">
      <c r="B139" s="65"/>
      <c r="C139" s="65"/>
      <c r="D139" s="65"/>
      <c r="E139" s="65"/>
      <c r="F139" s="65"/>
    </row>
    <row r="140" spans="2:6" x14ac:dyDescent="0.2">
      <c r="B140" s="65"/>
      <c r="C140" s="65"/>
      <c r="D140" s="65"/>
      <c r="E140" s="65"/>
      <c r="F140" s="65"/>
    </row>
    <row r="141" spans="2:6" x14ac:dyDescent="0.2">
      <c r="B141" s="65"/>
      <c r="C141" s="65"/>
      <c r="D141" s="65"/>
      <c r="E141" s="65"/>
      <c r="F141" s="65"/>
    </row>
    <row r="142" spans="2:6" x14ac:dyDescent="0.2">
      <c r="B142" s="65"/>
      <c r="C142" s="65"/>
      <c r="D142" s="65"/>
      <c r="E142" s="65"/>
      <c r="F142" s="65"/>
    </row>
    <row r="143" spans="2:6" x14ac:dyDescent="0.2">
      <c r="B143" s="65"/>
      <c r="C143" s="65"/>
      <c r="D143" s="65"/>
      <c r="E143" s="65"/>
      <c r="F143" s="65"/>
    </row>
    <row r="144" spans="2:6" x14ac:dyDescent="0.2">
      <c r="B144" s="65"/>
      <c r="C144" s="65"/>
      <c r="D144" s="65"/>
      <c r="E144" s="65"/>
      <c r="F144" s="65"/>
    </row>
    <row r="145" spans="2:6" x14ac:dyDescent="0.2">
      <c r="B145" s="65"/>
      <c r="C145" s="65"/>
      <c r="D145" s="65"/>
      <c r="E145" s="65"/>
      <c r="F145" s="65"/>
    </row>
    <row r="146" spans="2:6" x14ac:dyDescent="0.2">
      <c r="B146" s="65"/>
      <c r="C146" s="65"/>
      <c r="D146" s="65"/>
      <c r="E146" s="65"/>
      <c r="F146" s="65"/>
    </row>
    <row r="147" spans="2:6" x14ac:dyDescent="0.2">
      <c r="B147" s="65"/>
      <c r="C147" s="65"/>
      <c r="D147" s="65"/>
      <c r="E147" s="65"/>
      <c r="F147" s="65"/>
    </row>
    <row r="148" spans="2:6" x14ac:dyDescent="0.2">
      <c r="B148" s="65"/>
      <c r="C148" s="65"/>
      <c r="D148" s="65"/>
      <c r="E148" s="65"/>
      <c r="F148" s="65"/>
    </row>
    <row r="149" spans="2:6" x14ac:dyDescent="0.2">
      <c r="B149" s="65"/>
      <c r="C149" s="65"/>
      <c r="D149" s="65"/>
      <c r="E149" s="65"/>
      <c r="F149" s="65"/>
    </row>
    <row r="150" spans="2:6" x14ac:dyDescent="0.2">
      <c r="B150" s="65"/>
      <c r="C150" s="65"/>
      <c r="D150" s="65"/>
      <c r="E150" s="65"/>
      <c r="F150" s="65"/>
    </row>
    <row r="151" spans="2:6" x14ac:dyDescent="0.2">
      <c r="B151" s="65"/>
      <c r="C151" s="65"/>
      <c r="D151" s="65"/>
      <c r="E151" s="65"/>
      <c r="F151" s="65"/>
    </row>
    <row r="152" spans="2:6" x14ac:dyDescent="0.2">
      <c r="B152" s="65"/>
      <c r="C152" s="65"/>
      <c r="D152" s="65"/>
      <c r="E152" s="65"/>
      <c r="F152" s="65"/>
    </row>
    <row r="153" spans="2:6" x14ac:dyDescent="0.2">
      <c r="B153" s="65"/>
      <c r="C153" s="65"/>
      <c r="D153" s="65"/>
      <c r="E153" s="65"/>
      <c r="F153" s="65"/>
    </row>
    <row r="154" spans="2:6" x14ac:dyDescent="0.2">
      <c r="B154" s="65"/>
      <c r="C154" s="65"/>
      <c r="D154" s="65"/>
      <c r="E154" s="65"/>
      <c r="F154" s="65"/>
    </row>
    <row r="155" spans="2:6" x14ac:dyDescent="0.2">
      <c r="B155" s="65"/>
      <c r="C155" s="65"/>
      <c r="D155" s="65"/>
      <c r="E155" s="65"/>
      <c r="F155" s="65"/>
    </row>
    <row r="156" spans="2:6" x14ac:dyDescent="0.2">
      <c r="B156" s="65"/>
      <c r="C156" s="65"/>
      <c r="D156" s="65"/>
      <c r="E156" s="65"/>
      <c r="F156" s="65"/>
    </row>
    <row r="157" spans="2:6" x14ac:dyDescent="0.2">
      <c r="B157" s="65"/>
      <c r="C157" s="65"/>
      <c r="D157" s="65"/>
      <c r="E157" s="65"/>
      <c r="F157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variables</vt:lpstr>
      <vt:lpstr>variables (2)</vt:lpstr>
      <vt:lpstr>variables (3)</vt:lpstr>
      <vt:lpstr>model.avg</vt:lpstr>
      <vt:lpstr>table for comparison</vt:lpstr>
      <vt:lpstr>summ_responses</vt:lpstr>
      <vt:lpstr>confusion_matrix</vt:lpstr>
      <vt:lpstr>confusion_matrix_2</vt:lpstr>
      <vt:lpstr>model_averaging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2014-09-12T14:58:18Z</cp:lastPrinted>
  <dcterms:created xsi:type="dcterms:W3CDTF">2014-08-21T15:09:31Z</dcterms:created>
  <dcterms:modified xsi:type="dcterms:W3CDTF">2015-03-04T20:36:16Z</dcterms:modified>
</cp:coreProperties>
</file>