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1"/>
  </bookViews>
  <sheets>
    <sheet name="Teile" sheetId="1" r:id="rId1"/>
    <sheet name="Für Dropbox aufbereitet" sheetId="2" r:id="rId2"/>
  </sheets>
  <definedNames>
    <definedName name="Teile" localSheetId="1">'Für Dropbox aufbereitet'!$A$3:$B$18</definedName>
    <definedName name="Teile" localSheetId="0">Teile!$A$2:$B$17</definedName>
  </definedNames>
  <calcPr calcId="145621"/>
</workbook>
</file>

<file path=xl/calcChain.xml><?xml version="1.0" encoding="utf-8"?>
<calcChain xmlns="http://schemas.openxmlformats.org/spreadsheetml/2006/main">
  <c r="G35" i="2" l="1"/>
  <c r="E35" i="2"/>
  <c r="E19" i="2" l="1"/>
  <c r="G15" i="2"/>
  <c r="G8" i="2"/>
  <c r="D18" i="1" l="1"/>
  <c r="D30" i="1" s="1"/>
  <c r="F14" i="1" l="1"/>
  <c r="F7" i="1"/>
  <c r="F30" i="1" s="1"/>
</calcChain>
</file>

<file path=xl/connections.xml><?xml version="1.0" encoding="utf-8"?>
<connections xmlns="http://schemas.openxmlformats.org/spreadsheetml/2006/main">
  <connection id="1" name="Teile" type="6" refreshedVersion="4" background="1" saveData="1">
    <textPr codePage="850" firstRow="2" sourceFile="C:\Users\Gabi und Andreas\Desktop\splitflap-master\Teile.csv" decimal="," thousands="." tab="0" comma="1">
      <textFields count="3">
        <textField/>
        <textField/>
        <textField/>
      </textFields>
    </textPr>
  </connection>
  <connection id="2" name="Teile1" type="6" refreshedVersion="4" background="1" saveData="1">
    <textPr codePage="850" firstRow="2" sourceFile="C:\Users\Gabi und Andreas\Desktop\splitflap-master\Teile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<sst xmlns="http://schemas.openxmlformats.org/spreadsheetml/2006/main" count="186" uniqueCount="97">
  <si>
    <t>C1 und C3</t>
  </si>
  <si>
    <t>C2</t>
  </si>
  <si>
    <t>CON1</t>
  </si>
  <si>
    <t>D1</t>
  </si>
  <si>
    <t>D2</t>
  </si>
  <si>
    <t>JP1</t>
  </si>
  <si>
    <t>P1 bis P4</t>
  </si>
  <si>
    <t>P100</t>
  </si>
  <si>
    <t>R1</t>
  </si>
  <si>
    <t>R3  R4  R5  R6  R10</t>
  </si>
  <si>
    <t>R7</t>
  </si>
  <si>
    <t>R9</t>
  </si>
  <si>
    <t>U1</t>
  </si>
  <si>
    <t>U2 U4</t>
  </si>
  <si>
    <t>U3</t>
  </si>
  <si>
    <t>U5 bis U8</t>
  </si>
  <si>
    <t>U100</t>
  </si>
  <si>
    <t>Art</t>
  </si>
  <si>
    <t>100µF 63V</t>
  </si>
  <si>
    <t>Reichelt-Nr.</t>
  </si>
  <si>
    <t>DC-BU 072825</t>
  </si>
  <si>
    <t>Einbaubuchse Winkelkontakte, Ø außen: 6,3 mm, Ø innen: 2,1 mm</t>
  </si>
  <si>
    <t>Keramik Kondensator 100nF 50V</t>
  </si>
  <si>
    <t>C3X7R 100NA50</t>
  </si>
  <si>
    <t>LED 3MM GE</t>
  </si>
  <si>
    <t>LED 3MM GN</t>
  </si>
  <si>
    <t>BKL 10120183</t>
  </si>
  <si>
    <t>Stiftleiste 40-polig 2,54mm</t>
  </si>
  <si>
    <t>Jumper 2,54 mm, geöffnet, schwarz</t>
  </si>
  <si>
    <t>MPE 149-1-002-F0</t>
  </si>
  <si>
    <t>Stifleiste gerade 5-polig XH</t>
  </si>
  <si>
    <t>JST XH5P ST</t>
  </si>
  <si>
    <t>Stiftleiste 20-pol. Gewinkelt</t>
  </si>
  <si>
    <t>BKL 10120528</t>
  </si>
  <si>
    <t>1/4W 2,2K</t>
  </si>
  <si>
    <t>2,2KOhm 0,25Watt</t>
  </si>
  <si>
    <t>47KOhm 0,25Watt</t>
  </si>
  <si>
    <t>1/4W 47K</t>
  </si>
  <si>
    <t>220Ohm 0,25Watt</t>
  </si>
  <si>
    <t>1/4W 220</t>
  </si>
  <si>
    <t>470Ohm 0,25Watt</t>
  </si>
  <si>
    <t>1/4W 470</t>
  </si>
  <si>
    <t>JP1 und P6 bis P8 und U1</t>
  </si>
  <si>
    <t>RND 205-00652</t>
  </si>
  <si>
    <t>RND Buchsenleiste 6-pol 2x3</t>
  </si>
  <si>
    <t>Arduino Uno</t>
  </si>
  <si>
    <t>74HC 165</t>
  </si>
  <si>
    <t>8 Bit Schieberegister</t>
  </si>
  <si>
    <t xml:space="preserve">ebay </t>
  </si>
  <si>
    <t>WS2812B 4PIN 5050 SMD Schwarz WS2812, Adressierbare RGB LED, NEOPIXEL</t>
  </si>
  <si>
    <t>Neodym Magnet 4mm</t>
  </si>
  <si>
    <t>Supermagnete.de</t>
  </si>
  <si>
    <t>SS 443 A</t>
  </si>
  <si>
    <t>Hallsensor Unipolar</t>
  </si>
  <si>
    <t>Ersatz</t>
  </si>
  <si>
    <t>SNT 2250 12V</t>
  </si>
  <si>
    <t>Steckernetzteil 12V 2A</t>
  </si>
  <si>
    <t>RAD FR 100/63</t>
  </si>
  <si>
    <t>ebay</t>
  </si>
  <si>
    <t>Bürklin-Nr.</t>
  </si>
  <si>
    <t>14 B 413</t>
  </si>
  <si>
    <t>IC Sockel DIP 18</t>
  </si>
  <si>
    <t>41 S 7394</t>
  </si>
  <si>
    <t>Preis</t>
  </si>
  <si>
    <t>Ausreichend für 4 Module</t>
  </si>
  <si>
    <t>Ausreichend für 16 Module</t>
  </si>
  <si>
    <t>Menge</t>
  </si>
  <si>
    <t>Bezeichnung</t>
  </si>
  <si>
    <t>Stepper-Motor</t>
  </si>
  <si>
    <t>MIC5841YN Schieberegister mit Transistor-Treibern</t>
  </si>
  <si>
    <t>Amazon</t>
  </si>
  <si>
    <t>Klebe-Buchstaben</t>
  </si>
  <si>
    <t>Plastik-Karten</t>
  </si>
  <si>
    <t>Pro 4-fach Erweiterung</t>
  </si>
  <si>
    <t>WSL 14G</t>
  </si>
  <si>
    <t>Wannenstecker, 14-polig, gerade</t>
  </si>
  <si>
    <t>PFL 14</t>
  </si>
  <si>
    <t>Pfostenbuchse, 14-polig, mit Zugentlastung</t>
  </si>
  <si>
    <t>Servo-Kabel für Sensor</t>
  </si>
  <si>
    <t>Schrittmotor / Stepper bei ebay</t>
  </si>
  <si>
    <t>Sensorkabel bei ebay</t>
  </si>
  <si>
    <t>Plastik ID-Karten bei Amazon</t>
  </si>
  <si>
    <t>Klebe-Buchstaben bei Amazon</t>
  </si>
  <si>
    <t>Langloch-Stanze bei Amazon</t>
  </si>
  <si>
    <t>Langloch-Stanze</t>
  </si>
  <si>
    <t>Reichelt.de</t>
  </si>
  <si>
    <t>Bürklin.com</t>
  </si>
  <si>
    <t>Uno Kompatibles Board bei ebay</t>
  </si>
  <si>
    <t xml:space="preserve">Neopixel bei ebay </t>
  </si>
  <si>
    <t>AWG 28-14F 3M</t>
  </si>
  <si>
    <t>Flachbandkabel AWG28, 14-pol., farb., 3m-Ring</t>
  </si>
  <si>
    <t>Bezugsquelle</t>
  </si>
  <si>
    <t>IC Sockel DIP 18 (10 Stück pro Packung / Nur 1 Packung benötigt)</t>
  </si>
  <si>
    <t>Neodym Magnet 4mm (10 Stück pro Packung / Nur 1 Packung benötigt)</t>
  </si>
  <si>
    <t>Sensorkabel bei Amazon</t>
  </si>
  <si>
    <t>Streifenraster-Platine für Sensoren</t>
  </si>
  <si>
    <t>H25SR160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</si>
</sst>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164" fontId="16" fillId="0" borderId="0" xfId="0" applyNumberFormat="1" applyFont="1"/>
    <xf numFmtId="164" fontId="0" fillId="0" borderId="0" xfId="0" applyNumberFormat="1"/>
    <xf numFmtId="164" fontId="16" fillId="0" borderId="10" xfId="0" applyNumberFormat="1" applyFont="1" applyBorder="1"/>
    <xf numFmtId="164" fontId="16" fillId="0" borderId="0" xfId="0" applyNumberFormat="1" applyFont="1" applyBorder="1"/>
    <xf numFmtId="0" fontId="19" fillId="0" borderId="0" xfId="0" applyFont="1"/>
    <xf numFmtId="0" fontId="20" fillId="0" borderId="0" xfId="0" applyFont="1"/>
    <xf numFmtId="0" fontId="21" fillId="0" borderId="0" xfId="42"/>
    <xf numFmtId="0" fontId="22" fillId="0" borderId="0" xfId="0" applyFont="1"/>
    <xf numFmtId="0" fontId="16" fillId="0" borderId="11" xfId="0" applyFont="1" applyBorder="1"/>
    <xf numFmtId="0" fontId="21" fillId="0" borderId="11" xfId="42" applyBorder="1"/>
    <xf numFmtId="0" fontId="0" fillId="0" borderId="11" xfId="0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</dxf>
  </dxfs>
  <tableStyles count="0" defaultTableStyle="TableStyleMedium2" defaultPivotStyle="PivotStyleLight16"/>
  <colors>
    <mruColors>
      <color rgb="FFFEA086"/>
      <color rgb="FFD6A300"/>
      <color rgb="FFFCDE04"/>
      <color rgb="FFDAA72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i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gp/product/B01HGMNC68/ref=ppx_yo_dt_b_asin_title_o01_s00?ie=UTF8&amp;psc=1" TargetMode="External"/><Relationship Id="rId3" Type="http://schemas.openxmlformats.org/officeDocument/2006/relationships/hyperlink" Target="https://www.ebay.de/itm/12V-28BYJ-48-Step-Motor-4-phase-5-wire-Schrittmotor-XH-5P-Stock-MO01022/281353504768?ssPageName=STRK%3AMEBIDX%3AIT&amp;_trksid=p2057872.m2749.l2649" TargetMode="External"/><Relationship Id="rId7" Type="http://schemas.openxmlformats.org/officeDocument/2006/relationships/hyperlink" Target="https://www.ebay.de/itm/Servo-Verlangerungskabel-10cm-15cm-20cm-30cm-40cm-50cm-60cm-80cm-JR-Graupner-RC/182509303527?hash=item2a7e66f6e7:m:myaYzphDvyy7pZrLVUUnNHA" TargetMode="External"/><Relationship Id="rId2" Type="http://schemas.openxmlformats.org/officeDocument/2006/relationships/hyperlink" Target="https://www.ebay.de/itm/Servo-Verlangerungskabel-10cm-15cm-20cm-30cm-40cm-50cm-60cm-80cm-JR-Graupner-RC/182509303527?hash=item2a7e66f6e7:m:myaYzphDvyy7pZrLVUUnNHA" TargetMode="External"/><Relationship Id="rId1" Type="http://schemas.openxmlformats.org/officeDocument/2006/relationships/hyperlink" Target="https://www.reichelt.de/einbaubuchse-winkelkontakte-aussen-6-3-mm-innen-2-1-mm-dc-bu-072825-p208067.html?&amp;trstct=pos_12" TargetMode="External"/><Relationship Id="rId6" Type="http://schemas.openxmlformats.org/officeDocument/2006/relationships/hyperlink" Target="https://www.ebay.de/itm/12V-28BYJ-48-Step-Motor-4-phase-5-wire-Schrittmotor-XH-5P-Stock-MO01022/281353504768?ssPageName=STRK%3AMEBIDX%3AIT&amp;_trksid=p2057872.m2749.l2649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s://www.amazon.de/gp/product/B01HGMNC68/ref=ppx_yo_dt_b_asin_title_o01_s00?ie=UTF8&amp;psc=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gp/product/B004BG0QD0/ref=ppx_yo_dt_b_asin_title_o01_s00?ie=UTF8&amp;psc=1" TargetMode="External"/><Relationship Id="rId9" Type="http://schemas.openxmlformats.org/officeDocument/2006/relationships/hyperlink" Target="https://www.amazon.de/gp/product/B004BG0QD0/ref=ppx_yo_dt_b_asin_title_o01_s00?ie=UTF8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" TargetMode="External"/><Relationship Id="rId3" Type="http://schemas.openxmlformats.org/officeDocument/2006/relationships/hyperlink" Target="https://www.amazon.de/gp/product/B078VS3CQ7/ref=ppx_yo_dt_b_asin_title_o04_s00?ie=UTF8&amp;psc=1" TargetMode="External"/><Relationship Id="rId7" Type="http://schemas.openxmlformats.org/officeDocument/2006/relationships/hyperlink" Target="https://www.supermagnete.de/scheibenmagnete-neodym/scheibenmagnet-durchmesser-4mm-hoehe-3mm-neodym-n45-vernickelt_S-04-03-N" TargetMode="External"/><Relationship Id="rId12" Type="http://schemas.openxmlformats.org/officeDocument/2006/relationships/queryTable" Target="../queryTables/queryTable2.xml"/><Relationship Id="rId2" Type="http://schemas.openxmlformats.org/officeDocument/2006/relationships/hyperlink" Target="https://www.ebay.de/itm/12V-28BYJ-48-Step-Motor-4-phase-5-wire-Schrittmotor-XH-5P-Stock-MO01022/281353504768?ssPageName=STRK%3AMEBIDX%3AIT&amp;_trksid=p2057872.m2749.l2649" TargetMode="External"/><Relationship Id="rId1" Type="http://schemas.openxmlformats.org/officeDocument/2006/relationships/hyperlink" Target="https://www.reichelt.de/einbaubuchse-winkelkontakte-aussen-6-3-mm-innen-2-1-mm-dc-bu-072825-p208067.html?&amp;trstct=pos_12" TargetMode="External"/><Relationship Id="rId6" Type="http://schemas.openxmlformats.org/officeDocument/2006/relationships/hyperlink" Target="https://www.amazon.de/gp/product/B01C3ZXAQ0/ref=ppx_yo_dt_b_asin_title_o03_s00?ie=UTF8&amp;psc=1" TargetMode="External"/><Relationship Id="rId11" Type="http://schemas.openxmlformats.org/officeDocument/2006/relationships/hyperlink" Target="https://www.ebay.de/itm/10x-WS2812B-Built-in-WS2811-SMD-5050-RGB-LED-4PIN-Individually-Addressable-zo/264244579313?hash=item3d86344bf1:g:R40AAOSwJrpcj4ot&amp;frcectupt=true" TargetMode="External"/><Relationship Id="rId5" Type="http://schemas.openxmlformats.org/officeDocument/2006/relationships/hyperlink" Target="https://www.amazon.de/gp/product/B004BG0QD0/ref=ppx_yo_dt_b_asin_title_o01_s00?ie=UTF8&amp;psc=1" TargetMode="External"/><Relationship Id="rId10" Type="http://schemas.openxmlformats.org/officeDocument/2006/relationships/hyperlink" Target="https://www.ebay.de/itm/Arduino-UNO-R3-kompatibles-Board-ATmega328/252712291738?epid=16025546467&amp;hash=item3ad6d38d9a:g:wYwAAOSwgNFb4H7W&amp;frcectupt=true" TargetMode="External"/><Relationship Id="rId4" Type="http://schemas.openxmlformats.org/officeDocument/2006/relationships/hyperlink" Target="https://www.amazon.de/gp/product/B01HGMNC68/ref=ppx_yo_dt_b_asin_title_o01_s00?ie=UTF8&amp;psc=1" TargetMode="External"/><Relationship Id="rId9" Type="http://schemas.openxmlformats.org/officeDocument/2006/relationships/hyperlink" Target="https://www.buerklin.com/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D1" workbookViewId="0">
      <pane ySplit="1" topLeftCell="A2" activePane="bottomLeft" state="frozen"/>
      <selection pane="bottomLeft" activeCell="J32" sqref="A1:XFD1048576"/>
    </sheetView>
  </sheetViews>
  <sheetFormatPr baseColWidth="10" defaultRowHeight="15" x14ac:dyDescent="0.25"/>
  <cols>
    <col min="1" max="1" width="7.28515625" style="3" bestFit="1" customWidth="1"/>
    <col min="2" max="2" width="22.7109375" bestFit="1" customWidth="1"/>
    <col min="3" max="3" width="69.42578125" bestFit="1" customWidth="1"/>
    <col min="4" max="4" width="7" style="6" bestFit="1" customWidth="1"/>
    <col min="5" max="5" width="16.5703125" bestFit="1" customWidth="1"/>
    <col min="6" max="6" width="7" style="6" bestFit="1" customWidth="1"/>
    <col min="8" max="8" width="6" style="6" bestFit="1" customWidth="1"/>
    <col min="9" max="9" width="17" bestFit="1" customWidth="1"/>
    <col min="10" max="10" width="29.28515625" bestFit="1" customWidth="1"/>
  </cols>
  <sheetData>
    <row r="1" spans="1:9" s="1" customFormat="1" x14ac:dyDescent="0.25">
      <c r="A1" s="2" t="s">
        <v>66</v>
      </c>
      <c r="B1" s="1" t="s">
        <v>67</v>
      </c>
      <c r="C1" s="1" t="s">
        <v>17</v>
      </c>
      <c r="D1" s="5" t="s">
        <v>63</v>
      </c>
      <c r="E1" s="1" t="s">
        <v>19</v>
      </c>
      <c r="F1" s="5" t="s">
        <v>63</v>
      </c>
      <c r="G1" s="1" t="s">
        <v>59</v>
      </c>
      <c r="H1" s="5" t="s">
        <v>63</v>
      </c>
      <c r="I1" s="1" t="s">
        <v>54</v>
      </c>
    </row>
    <row r="2" spans="1:9" x14ac:dyDescent="0.25">
      <c r="A2" s="3">
        <v>2</v>
      </c>
      <c r="B2" t="s">
        <v>0</v>
      </c>
      <c r="C2" s="9" t="s">
        <v>18</v>
      </c>
      <c r="E2" t="s">
        <v>57</v>
      </c>
      <c r="F2" s="6">
        <v>0.5</v>
      </c>
    </row>
    <row r="3" spans="1:9" x14ac:dyDescent="0.25">
      <c r="A3" s="3">
        <v>1</v>
      </c>
      <c r="B3" t="s">
        <v>1</v>
      </c>
      <c r="C3" s="9" t="s">
        <v>22</v>
      </c>
      <c r="E3" t="s">
        <v>23</v>
      </c>
      <c r="F3" s="6">
        <v>0.1</v>
      </c>
    </row>
    <row r="4" spans="1:9" x14ac:dyDescent="0.25">
      <c r="A4" s="3">
        <v>1</v>
      </c>
      <c r="B4" t="s">
        <v>3</v>
      </c>
      <c r="C4" s="9" t="s">
        <v>24</v>
      </c>
      <c r="E4" t="s">
        <v>24</v>
      </c>
      <c r="F4" s="6">
        <v>7.0000000000000007E-2</v>
      </c>
    </row>
    <row r="5" spans="1:9" x14ac:dyDescent="0.25">
      <c r="A5" s="3">
        <v>1</v>
      </c>
      <c r="B5" t="s">
        <v>4</v>
      </c>
      <c r="C5" s="9" t="s">
        <v>25</v>
      </c>
      <c r="E5" t="s">
        <v>25</v>
      </c>
      <c r="F5" s="6">
        <v>7.0000000000000007E-2</v>
      </c>
    </row>
    <row r="6" spans="1:9" x14ac:dyDescent="0.25">
      <c r="A6" s="3">
        <v>1</v>
      </c>
      <c r="B6" t="s">
        <v>42</v>
      </c>
      <c r="C6" s="9" t="s">
        <v>27</v>
      </c>
      <c r="E6" t="s">
        <v>26</v>
      </c>
      <c r="F6" s="6">
        <v>0.52</v>
      </c>
    </row>
    <row r="7" spans="1:9" x14ac:dyDescent="0.25">
      <c r="A7" s="3">
        <v>4</v>
      </c>
      <c r="B7" t="s">
        <v>6</v>
      </c>
      <c r="C7" s="9" t="s">
        <v>30</v>
      </c>
      <c r="E7" t="s">
        <v>31</v>
      </c>
      <c r="F7" s="6">
        <f>4*0.22</f>
        <v>0.88</v>
      </c>
    </row>
    <row r="8" spans="1:9" x14ac:dyDescent="0.25">
      <c r="A8" s="3">
        <v>1</v>
      </c>
      <c r="B8" t="s">
        <v>7</v>
      </c>
      <c r="C8" s="9" t="s">
        <v>32</v>
      </c>
      <c r="E8" t="s">
        <v>33</v>
      </c>
      <c r="F8" s="6">
        <v>0.48</v>
      </c>
    </row>
    <row r="9" spans="1:9" x14ac:dyDescent="0.25">
      <c r="A9" s="3">
        <v>1</v>
      </c>
      <c r="B9" t="s">
        <v>8</v>
      </c>
      <c r="C9" s="9" t="s">
        <v>35</v>
      </c>
      <c r="E9" t="s">
        <v>34</v>
      </c>
      <c r="F9" s="6">
        <v>0.1</v>
      </c>
    </row>
    <row r="10" spans="1:9" x14ac:dyDescent="0.25">
      <c r="A10" s="3">
        <v>5</v>
      </c>
      <c r="B10" t="s">
        <v>9</v>
      </c>
      <c r="C10" s="9" t="s">
        <v>36</v>
      </c>
      <c r="E10" t="s">
        <v>37</v>
      </c>
      <c r="F10" s="6">
        <v>0.5</v>
      </c>
    </row>
    <row r="11" spans="1:9" x14ac:dyDescent="0.25">
      <c r="A11" s="3">
        <v>1</v>
      </c>
      <c r="B11" t="s">
        <v>10</v>
      </c>
      <c r="C11" s="9" t="s">
        <v>38</v>
      </c>
      <c r="E11" t="s">
        <v>39</v>
      </c>
      <c r="F11" s="6">
        <v>0.1</v>
      </c>
    </row>
    <row r="12" spans="1:9" x14ac:dyDescent="0.25">
      <c r="A12" s="3">
        <v>1</v>
      </c>
      <c r="B12" t="s">
        <v>11</v>
      </c>
      <c r="C12" s="9" t="s">
        <v>40</v>
      </c>
      <c r="E12" t="s">
        <v>41</v>
      </c>
      <c r="F12" s="6">
        <v>0.1</v>
      </c>
    </row>
    <row r="13" spans="1:9" x14ac:dyDescent="0.25">
      <c r="A13" s="3">
        <v>1</v>
      </c>
      <c r="B13" t="s">
        <v>14</v>
      </c>
      <c r="C13" s="9" t="s">
        <v>47</v>
      </c>
      <c r="E13" t="s">
        <v>46</v>
      </c>
      <c r="F13" s="6">
        <v>0.34</v>
      </c>
      <c r="I13" s="4"/>
    </row>
    <row r="14" spans="1:9" x14ac:dyDescent="0.25">
      <c r="A14" s="3">
        <v>4</v>
      </c>
      <c r="B14" t="s">
        <v>16</v>
      </c>
      <c r="C14" s="9" t="s">
        <v>53</v>
      </c>
      <c r="E14" t="s">
        <v>52</v>
      </c>
      <c r="F14" s="6">
        <f>4*1.3</f>
        <v>5.2</v>
      </c>
      <c r="I14" s="4"/>
    </row>
    <row r="15" spans="1:9" x14ac:dyDescent="0.25">
      <c r="A15" s="3">
        <v>2</v>
      </c>
      <c r="B15" t="s">
        <v>13</v>
      </c>
      <c r="C15" s="9" t="s">
        <v>69</v>
      </c>
      <c r="G15" t="s">
        <v>62</v>
      </c>
      <c r="H15" s="6">
        <v>3.44</v>
      </c>
      <c r="I15" s="4"/>
    </row>
    <row r="16" spans="1:9" x14ac:dyDescent="0.25">
      <c r="A16" s="3">
        <v>2</v>
      </c>
      <c r="C16" s="9" t="s">
        <v>61</v>
      </c>
      <c r="G16" t="s">
        <v>60</v>
      </c>
      <c r="I16" s="4"/>
    </row>
    <row r="17" spans="1:10" x14ac:dyDescent="0.25">
      <c r="A17" s="3">
        <v>10</v>
      </c>
      <c r="C17" s="9" t="s">
        <v>78</v>
      </c>
      <c r="D17" s="6">
        <v>6.98</v>
      </c>
      <c r="I17" s="11" t="s">
        <v>58</v>
      </c>
      <c r="J17" s="11" t="s">
        <v>80</v>
      </c>
    </row>
    <row r="18" spans="1:10" x14ac:dyDescent="0.25">
      <c r="A18" s="3">
        <v>4</v>
      </c>
      <c r="C18" s="9" t="s">
        <v>68</v>
      </c>
      <c r="D18" s="6">
        <f>4*2.36</f>
        <v>9.44</v>
      </c>
      <c r="I18" s="11" t="s">
        <v>58</v>
      </c>
      <c r="J18" s="11" t="s">
        <v>79</v>
      </c>
    </row>
    <row r="19" spans="1:10" x14ac:dyDescent="0.25">
      <c r="A19" s="3">
        <v>2</v>
      </c>
      <c r="C19" s="9" t="s">
        <v>71</v>
      </c>
      <c r="D19" s="6">
        <v>18</v>
      </c>
      <c r="I19" s="11" t="s">
        <v>70</v>
      </c>
      <c r="J19" s="11" t="s">
        <v>82</v>
      </c>
    </row>
    <row r="20" spans="1:10" x14ac:dyDescent="0.25">
      <c r="A20" s="3">
        <v>100</v>
      </c>
      <c r="C20" s="9" t="s">
        <v>72</v>
      </c>
      <c r="D20" s="6">
        <v>9</v>
      </c>
      <c r="I20" s="11" t="s">
        <v>70</v>
      </c>
      <c r="J20" s="11" t="s">
        <v>81</v>
      </c>
    </row>
    <row r="21" spans="1:10" x14ac:dyDescent="0.25">
      <c r="A21" s="3">
        <v>4</v>
      </c>
      <c r="B21" t="s">
        <v>15</v>
      </c>
      <c r="C21" s="9" t="s">
        <v>49</v>
      </c>
      <c r="I21" s="4" t="s">
        <v>48</v>
      </c>
    </row>
    <row r="22" spans="1:10" x14ac:dyDescent="0.25">
      <c r="A22" s="3">
        <v>4</v>
      </c>
      <c r="B22" t="s">
        <v>16</v>
      </c>
      <c r="C22" s="9" t="s">
        <v>50</v>
      </c>
      <c r="I22" s="4" t="s">
        <v>51</v>
      </c>
    </row>
    <row r="23" spans="1:10" x14ac:dyDescent="0.25">
      <c r="A23" s="3">
        <v>1</v>
      </c>
      <c r="B23" t="s">
        <v>2</v>
      </c>
      <c r="C23" s="10" t="s">
        <v>21</v>
      </c>
      <c r="E23" t="s">
        <v>20</v>
      </c>
      <c r="F23" s="6">
        <v>0.99</v>
      </c>
    </row>
    <row r="24" spans="1:10" x14ac:dyDescent="0.25">
      <c r="A24" s="3">
        <v>1</v>
      </c>
      <c r="B24" t="s">
        <v>5</v>
      </c>
      <c r="C24" s="10" t="s">
        <v>28</v>
      </c>
      <c r="E24" t="s">
        <v>29</v>
      </c>
      <c r="F24" s="6">
        <v>0.03</v>
      </c>
    </row>
    <row r="25" spans="1:10" x14ac:dyDescent="0.25">
      <c r="A25" s="3">
        <v>1</v>
      </c>
      <c r="B25" t="s">
        <v>12</v>
      </c>
      <c r="C25" s="10" t="s">
        <v>44</v>
      </c>
      <c r="E25" t="s">
        <v>43</v>
      </c>
      <c r="F25" s="6">
        <v>0.15</v>
      </c>
    </row>
    <row r="26" spans="1:10" x14ac:dyDescent="0.25">
      <c r="A26" s="3">
        <v>1</v>
      </c>
      <c r="C26" s="10" t="s">
        <v>56</v>
      </c>
      <c r="E26" t="s">
        <v>55</v>
      </c>
      <c r="F26" s="6">
        <v>13.95</v>
      </c>
    </row>
    <row r="27" spans="1:10" x14ac:dyDescent="0.25">
      <c r="A27" s="3">
        <v>1</v>
      </c>
      <c r="C27" s="10" t="s">
        <v>45</v>
      </c>
      <c r="D27" s="6">
        <v>7</v>
      </c>
      <c r="I27" t="s">
        <v>58</v>
      </c>
    </row>
    <row r="28" spans="1:10" x14ac:dyDescent="0.25">
      <c r="A28" s="3">
        <v>2</v>
      </c>
      <c r="C28" s="12" t="s">
        <v>75</v>
      </c>
      <c r="D28" s="8"/>
      <c r="E28" t="s">
        <v>74</v>
      </c>
      <c r="F28" s="6">
        <v>0.24</v>
      </c>
      <c r="H28" s="8"/>
    </row>
    <row r="29" spans="1:10" x14ac:dyDescent="0.25">
      <c r="A29" s="3">
        <v>2</v>
      </c>
      <c r="C29" s="12" t="s">
        <v>77</v>
      </c>
      <c r="D29" s="8"/>
      <c r="E29" t="s">
        <v>76</v>
      </c>
      <c r="F29" s="6">
        <v>0.32</v>
      </c>
      <c r="H29" s="8"/>
    </row>
    <row r="30" spans="1:10" ht="15.75" thickBot="1" x14ac:dyDescent="0.3">
      <c r="D30" s="7">
        <f>SUM(D21:D29)</f>
        <v>7</v>
      </c>
      <c r="F30" s="7">
        <f>SUM(F2:F20)</f>
        <v>8.9600000000000009</v>
      </c>
    </row>
    <row r="31" spans="1:10" ht="15.75" thickTop="1" x14ac:dyDescent="0.25"/>
    <row r="32" spans="1:10" x14ac:dyDescent="0.25">
      <c r="C32" s="9" t="s">
        <v>64</v>
      </c>
    </row>
    <row r="33" spans="3:3" customFormat="1" x14ac:dyDescent="0.25">
      <c r="C33" s="10" t="s">
        <v>65</v>
      </c>
    </row>
    <row r="34" spans="3:3" customFormat="1" x14ac:dyDescent="0.25">
      <c r="C34" s="12" t="s">
        <v>73</v>
      </c>
    </row>
  </sheetData>
  <sortState ref="A3:I29">
    <sortCondition sortBy="fontColor" ref="C3:C29" dxfId="2"/>
    <sortCondition sortBy="fontColor" ref="C3:C29" dxfId="1"/>
    <sortCondition sortBy="fontColor" ref="C3:C29" dxfId="0"/>
  </sortState>
  <hyperlinks>
    <hyperlink ref="C23" r:id="rId1" tooltip="DC-Einbaubuchse, Winkelkontakte, 2,1mm - Einbaubuchse Winkelkontakte, Ø außen: 6,3 mm, Ø innen:  2,1 mm" display="https://www.reichelt.de/einbaubuchse-winkelkontakte-aussen-6-3-mm-innen-2-1-mm-dc-bu-072825-p208067.html?&amp;trstct=pos_12"/>
    <hyperlink ref="I17" r:id="rId2"/>
    <hyperlink ref="I18" r:id="rId3"/>
    <hyperlink ref="I19" r:id="rId4"/>
    <hyperlink ref="I20" r:id="rId5"/>
    <hyperlink ref="J18" r:id="rId6"/>
    <hyperlink ref="J17" r:id="rId7"/>
    <hyperlink ref="J20" r:id="rId8"/>
    <hyperlink ref="J19" r:id="rId9"/>
  </hyperlinks>
  <pageMargins left="0.7" right="0.7" top="0.78740157499999996" bottom="0.78740157499999996" header="0.3" footer="0.3"/>
  <pageSetup paperSize="9" orientation="portrait" horizontalDpi="4294967293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pane ySplit="1" topLeftCell="A2" activePane="bottomLeft" state="frozen"/>
      <selection pane="bottomLeft" activeCell="G31" sqref="G31"/>
    </sheetView>
  </sheetViews>
  <sheetFormatPr baseColWidth="10" defaultRowHeight="15" x14ac:dyDescent="0.25"/>
  <cols>
    <col min="1" max="1" width="7.28515625" style="3" bestFit="1" customWidth="1"/>
    <col min="2" max="2" width="22.7109375" bestFit="1" customWidth="1"/>
    <col min="3" max="3" width="69.42578125" bestFit="1" customWidth="1"/>
    <col min="4" max="4" width="30.140625" bestFit="1" customWidth="1"/>
    <col min="5" max="5" width="7" style="6" bestFit="1" customWidth="1"/>
    <col min="6" max="6" width="16.5703125" style="15" bestFit="1" customWidth="1"/>
    <col min="7" max="7" width="7" style="6" bestFit="1" customWidth="1"/>
    <col min="8" max="8" width="11.42578125" style="15"/>
    <col min="9" max="9" width="6" style="6" bestFit="1" customWidth="1"/>
    <col min="11" max="11" width="29.28515625" bestFit="1" customWidth="1"/>
  </cols>
  <sheetData>
    <row r="1" spans="1:9" s="1" customFormat="1" x14ac:dyDescent="0.25">
      <c r="A1" s="2" t="s">
        <v>66</v>
      </c>
      <c r="B1" s="1" t="s">
        <v>67</v>
      </c>
      <c r="C1" s="1" t="s">
        <v>17</v>
      </c>
      <c r="D1" s="1" t="s">
        <v>91</v>
      </c>
      <c r="E1" s="5" t="s">
        <v>63</v>
      </c>
      <c r="F1" s="13" t="s">
        <v>19</v>
      </c>
      <c r="G1" s="5" t="s">
        <v>63</v>
      </c>
      <c r="H1" s="13" t="s">
        <v>59</v>
      </c>
      <c r="I1" s="5" t="s">
        <v>63</v>
      </c>
    </row>
    <row r="2" spans="1:9" s="1" customFormat="1" x14ac:dyDescent="0.25">
      <c r="A2" s="2"/>
      <c r="E2" s="5"/>
      <c r="F2" s="14" t="s">
        <v>85</v>
      </c>
      <c r="G2" s="5"/>
      <c r="H2" s="14" t="s">
        <v>86</v>
      </c>
      <c r="I2" s="5"/>
    </row>
    <row r="3" spans="1:9" x14ac:dyDescent="0.25">
      <c r="A3" s="3">
        <v>2</v>
      </c>
      <c r="B3" t="s">
        <v>0</v>
      </c>
      <c r="C3" s="9" t="s">
        <v>18</v>
      </c>
      <c r="F3" s="15" t="s">
        <v>57</v>
      </c>
      <c r="G3" s="6">
        <v>0.5</v>
      </c>
    </row>
    <row r="4" spans="1:9" x14ac:dyDescent="0.25">
      <c r="A4" s="3">
        <v>1</v>
      </c>
      <c r="B4" t="s">
        <v>1</v>
      </c>
      <c r="C4" s="9" t="s">
        <v>22</v>
      </c>
      <c r="F4" s="15" t="s">
        <v>23</v>
      </c>
      <c r="G4" s="6">
        <v>0.1</v>
      </c>
    </row>
    <row r="5" spans="1:9" x14ac:dyDescent="0.25">
      <c r="A5" s="3">
        <v>1</v>
      </c>
      <c r="B5" t="s">
        <v>3</v>
      </c>
      <c r="C5" s="9" t="s">
        <v>24</v>
      </c>
      <c r="F5" s="15" t="s">
        <v>24</v>
      </c>
      <c r="G5" s="6">
        <v>7.0000000000000007E-2</v>
      </c>
    </row>
    <row r="6" spans="1:9" x14ac:dyDescent="0.25">
      <c r="A6" s="3">
        <v>1</v>
      </c>
      <c r="B6" t="s">
        <v>4</v>
      </c>
      <c r="C6" s="9" t="s">
        <v>25</v>
      </c>
      <c r="F6" s="15" t="s">
        <v>25</v>
      </c>
      <c r="G6" s="6">
        <v>7.0000000000000007E-2</v>
      </c>
    </row>
    <row r="7" spans="1:9" x14ac:dyDescent="0.25">
      <c r="A7" s="3">
        <v>1</v>
      </c>
      <c r="B7" t="s">
        <v>42</v>
      </c>
      <c r="C7" s="9" t="s">
        <v>27</v>
      </c>
      <c r="F7" s="15" t="s">
        <v>26</v>
      </c>
      <c r="G7" s="6">
        <v>0.52</v>
      </c>
    </row>
    <row r="8" spans="1:9" x14ac:dyDescent="0.25">
      <c r="A8" s="3">
        <v>4</v>
      </c>
      <c r="B8" t="s">
        <v>6</v>
      </c>
      <c r="C8" s="9" t="s">
        <v>30</v>
      </c>
      <c r="F8" s="15" t="s">
        <v>31</v>
      </c>
      <c r="G8" s="6">
        <f>4*0.22</f>
        <v>0.88</v>
      </c>
    </row>
    <row r="9" spans="1:9" x14ac:dyDescent="0.25">
      <c r="A9" s="3">
        <v>1</v>
      </c>
      <c r="B9" t="s">
        <v>7</v>
      </c>
      <c r="C9" s="9" t="s">
        <v>32</v>
      </c>
      <c r="F9" s="15" t="s">
        <v>33</v>
      </c>
      <c r="G9" s="6">
        <v>0.48</v>
      </c>
    </row>
    <row r="10" spans="1:9" x14ac:dyDescent="0.25">
      <c r="A10" s="3">
        <v>1</v>
      </c>
      <c r="B10" t="s">
        <v>8</v>
      </c>
      <c r="C10" s="9" t="s">
        <v>35</v>
      </c>
      <c r="F10" s="15" t="s">
        <v>34</v>
      </c>
      <c r="G10" s="6">
        <v>0.1</v>
      </c>
    </row>
    <row r="11" spans="1:9" x14ac:dyDescent="0.25">
      <c r="A11" s="3">
        <v>5</v>
      </c>
      <c r="B11" t="s">
        <v>9</v>
      </c>
      <c r="C11" s="9" t="s">
        <v>36</v>
      </c>
      <c r="F11" s="15" t="s">
        <v>37</v>
      </c>
      <c r="G11" s="6">
        <v>0.5</v>
      </c>
    </row>
    <row r="12" spans="1:9" x14ac:dyDescent="0.25">
      <c r="A12" s="3">
        <v>1</v>
      </c>
      <c r="B12" t="s">
        <v>10</v>
      </c>
      <c r="C12" s="9" t="s">
        <v>38</v>
      </c>
      <c r="F12" s="15" t="s">
        <v>39</v>
      </c>
      <c r="G12" s="6">
        <v>0.1</v>
      </c>
    </row>
    <row r="13" spans="1:9" x14ac:dyDescent="0.25">
      <c r="A13" s="3">
        <v>1</v>
      </c>
      <c r="B13" t="s">
        <v>11</v>
      </c>
      <c r="C13" s="9" t="s">
        <v>40</v>
      </c>
      <c r="F13" s="15" t="s">
        <v>41</v>
      </c>
      <c r="G13" s="6">
        <v>0.1</v>
      </c>
    </row>
    <row r="14" spans="1:9" x14ac:dyDescent="0.25">
      <c r="A14" s="3">
        <v>1</v>
      </c>
      <c r="B14" t="s">
        <v>14</v>
      </c>
      <c r="C14" s="9" t="s">
        <v>47</v>
      </c>
      <c r="D14" s="4"/>
      <c r="F14" s="15" t="s">
        <v>46</v>
      </c>
      <c r="G14" s="6">
        <v>0.34</v>
      </c>
    </row>
    <row r="15" spans="1:9" x14ac:dyDescent="0.25">
      <c r="A15" s="3">
        <v>4</v>
      </c>
      <c r="B15" t="s">
        <v>16</v>
      </c>
      <c r="C15" s="9" t="s">
        <v>53</v>
      </c>
      <c r="D15" s="4"/>
      <c r="F15" s="15" t="s">
        <v>52</v>
      </c>
      <c r="G15" s="6">
        <f>4*1.3</f>
        <v>5.2</v>
      </c>
    </row>
    <row r="16" spans="1:9" x14ac:dyDescent="0.25">
      <c r="A16" s="3">
        <v>2</v>
      </c>
      <c r="B16" t="s">
        <v>13</v>
      </c>
      <c r="C16" s="9" t="s">
        <v>69</v>
      </c>
      <c r="D16" s="4"/>
      <c r="H16" s="15" t="s">
        <v>62</v>
      </c>
      <c r="I16" s="6">
        <v>3.44</v>
      </c>
    </row>
    <row r="17" spans="1:9" x14ac:dyDescent="0.25">
      <c r="A17" s="3">
        <v>2</v>
      </c>
      <c r="C17" s="9" t="s">
        <v>92</v>
      </c>
      <c r="D17" s="4"/>
      <c r="H17" s="15" t="s">
        <v>60</v>
      </c>
      <c r="I17" s="6">
        <v>1.1200000000000001</v>
      </c>
    </row>
    <row r="18" spans="1:9" x14ac:dyDescent="0.25">
      <c r="A18" s="3">
        <v>5</v>
      </c>
      <c r="C18" s="9" t="s">
        <v>78</v>
      </c>
      <c r="D18" s="11" t="s">
        <v>94</v>
      </c>
      <c r="E18" s="6">
        <v>6.98</v>
      </c>
    </row>
    <row r="19" spans="1:9" x14ac:dyDescent="0.25">
      <c r="A19" s="3">
        <v>4</v>
      </c>
      <c r="C19" s="9" t="s">
        <v>68</v>
      </c>
      <c r="D19" s="11" t="s">
        <v>79</v>
      </c>
      <c r="E19" s="6">
        <f>4*2.36</f>
        <v>9.44</v>
      </c>
    </row>
    <row r="20" spans="1:9" x14ac:dyDescent="0.25">
      <c r="A20" s="3">
        <v>2</v>
      </c>
      <c r="C20" s="9" t="s">
        <v>71</v>
      </c>
      <c r="D20" s="11" t="s">
        <v>82</v>
      </c>
      <c r="E20" s="6">
        <v>18</v>
      </c>
    </row>
    <row r="21" spans="1:9" x14ac:dyDescent="0.25">
      <c r="A21" s="3">
        <v>100</v>
      </c>
      <c r="C21" s="9" t="s">
        <v>72</v>
      </c>
      <c r="D21" s="11" t="s">
        <v>81</v>
      </c>
      <c r="E21" s="6">
        <v>9</v>
      </c>
    </row>
    <row r="22" spans="1:9" x14ac:dyDescent="0.25">
      <c r="A22" s="3">
        <v>4</v>
      </c>
      <c r="B22" t="s">
        <v>15</v>
      </c>
      <c r="C22" s="9" t="s">
        <v>49</v>
      </c>
      <c r="D22" s="11" t="s">
        <v>88</v>
      </c>
      <c r="E22" s="6">
        <v>6.33</v>
      </c>
    </row>
    <row r="23" spans="1:9" x14ac:dyDescent="0.25">
      <c r="A23" s="3">
        <v>4</v>
      </c>
      <c r="B23" t="s">
        <v>16</v>
      </c>
      <c r="C23" s="9" t="s">
        <v>93</v>
      </c>
      <c r="D23" s="11" t="s">
        <v>51</v>
      </c>
      <c r="E23" s="6">
        <v>2.6</v>
      </c>
    </row>
    <row r="24" spans="1:9" x14ac:dyDescent="0.25">
      <c r="A24" s="3">
        <v>1</v>
      </c>
      <c r="B24" t="s">
        <v>2</v>
      </c>
      <c r="C24" s="10" t="s">
        <v>21</v>
      </c>
      <c r="F24" s="15" t="s">
        <v>20</v>
      </c>
      <c r="G24" s="6">
        <v>0.99</v>
      </c>
    </row>
    <row r="25" spans="1:9" x14ac:dyDescent="0.25">
      <c r="A25" s="3">
        <v>1</v>
      </c>
      <c r="B25" t="s">
        <v>5</v>
      </c>
      <c r="C25" s="10" t="s">
        <v>28</v>
      </c>
      <c r="F25" s="15" t="s">
        <v>29</v>
      </c>
      <c r="G25" s="6">
        <v>0.03</v>
      </c>
    </row>
    <row r="26" spans="1:9" x14ac:dyDescent="0.25">
      <c r="A26" s="3">
        <v>1</v>
      </c>
      <c r="B26" t="s">
        <v>12</v>
      </c>
      <c r="C26" s="10" t="s">
        <v>44</v>
      </c>
      <c r="F26" s="15" t="s">
        <v>43</v>
      </c>
      <c r="G26" s="6">
        <v>0.15</v>
      </c>
    </row>
    <row r="27" spans="1:9" x14ac:dyDescent="0.25">
      <c r="A27" s="3">
        <v>1</v>
      </c>
      <c r="C27" s="10" t="s">
        <v>56</v>
      </c>
      <c r="F27" s="15" t="s">
        <v>55</v>
      </c>
      <c r="G27" s="6">
        <v>13.95</v>
      </c>
    </row>
    <row r="28" spans="1:9" x14ac:dyDescent="0.25">
      <c r="A28" s="3">
        <v>1</v>
      </c>
      <c r="C28" s="10" t="s">
        <v>45</v>
      </c>
      <c r="D28" s="11" t="s">
        <v>87</v>
      </c>
      <c r="E28" s="6">
        <v>7</v>
      </c>
    </row>
    <row r="29" spans="1:9" x14ac:dyDescent="0.25">
      <c r="C29" s="10" t="s">
        <v>84</v>
      </c>
      <c r="D29" s="11" t="s">
        <v>83</v>
      </c>
      <c r="E29" s="6">
        <v>12</v>
      </c>
    </row>
    <row r="30" spans="1:9" x14ac:dyDescent="0.25">
      <c r="A30" s="3">
        <v>1</v>
      </c>
      <c r="C30" s="10" t="s">
        <v>95</v>
      </c>
      <c r="D30" s="11"/>
      <c r="F30" t="s">
        <v>96</v>
      </c>
      <c r="G30" s="6">
        <v>1.7</v>
      </c>
    </row>
    <row r="31" spans="1:9" x14ac:dyDescent="0.25">
      <c r="A31" s="3">
        <v>2</v>
      </c>
      <c r="C31" s="12" t="s">
        <v>75</v>
      </c>
      <c r="E31" s="8"/>
      <c r="F31" s="15" t="s">
        <v>74</v>
      </c>
      <c r="G31" s="6">
        <v>0.24</v>
      </c>
      <c r="I31" s="8"/>
    </row>
    <row r="32" spans="1:9" x14ac:dyDescent="0.25">
      <c r="A32" s="3">
        <v>2</v>
      </c>
      <c r="C32" s="12" t="s">
        <v>77</v>
      </c>
      <c r="E32" s="8"/>
      <c r="F32" s="15" t="s">
        <v>76</v>
      </c>
      <c r="G32" s="6">
        <v>0.32</v>
      </c>
      <c r="I32" s="8"/>
    </row>
    <row r="33" spans="1:9" x14ac:dyDescent="0.25">
      <c r="C33" s="12" t="s">
        <v>90</v>
      </c>
      <c r="E33" s="8"/>
      <c r="F33" s="15" t="s">
        <v>89</v>
      </c>
      <c r="G33" s="6">
        <v>4.99</v>
      </c>
      <c r="I33" s="8"/>
    </row>
    <row r="34" spans="1:9" x14ac:dyDescent="0.25">
      <c r="C34" s="12"/>
      <c r="E34" s="8"/>
      <c r="I34" s="8"/>
    </row>
    <row r="35" spans="1:9" ht="15.75" thickBot="1" x14ac:dyDescent="0.3">
      <c r="E35" s="7">
        <f>SUM(E2:E34)</f>
        <v>71.349999999999994</v>
      </c>
      <c r="G35" s="7">
        <f>SUM(G2:G34)</f>
        <v>31.33</v>
      </c>
    </row>
    <row r="36" spans="1:9" ht="15.75" thickTop="1" x14ac:dyDescent="0.25">
      <c r="C36" s="9" t="s">
        <v>64</v>
      </c>
    </row>
    <row r="37" spans="1:9" x14ac:dyDescent="0.25">
      <c r="C37" s="10" t="s">
        <v>65</v>
      </c>
    </row>
    <row r="38" spans="1:9" x14ac:dyDescent="0.25">
      <c r="A38"/>
      <c r="C38" s="12" t="s">
        <v>73</v>
      </c>
      <c r="E38"/>
      <c r="G38"/>
      <c r="I38"/>
    </row>
    <row r="39" spans="1:9" x14ac:dyDescent="0.25">
      <c r="A39"/>
      <c r="E39"/>
      <c r="G39"/>
      <c r="I39"/>
    </row>
  </sheetData>
  <hyperlinks>
    <hyperlink ref="C24" r:id="rId1" tooltip="DC-Einbaubuchse, Winkelkontakte, 2,1mm - Einbaubuchse Winkelkontakte, Ø außen: 6,3 mm, Ø innen:  2,1 mm" display="https://www.reichelt.de/einbaubuchse-winkelkontakte-aussen-6-3-mm-innen-2-1-mm-dc-bu-072825-p208067.html?&amp;trstct=pos_12"/>
    <hyperlink ref="D19" r:id="rId2"/>
    <hyperlink ref="D18" r:id="rId3"/>
    <hyperlink ref="D21" r:id="rId4"/>
    <hyperlink ref="D20" r:id="rId5"/>
    <hyperlink ref="D29" r:id="rId6"/>
    <hyperlink ref="D23" r:id="rId7"/>
    <hyperlink ref="F2" r:id="rId8"/>
    <hyperlink ref="H2" r:id="rId9"/>
    <hyperlink ref="D28" r:id="rId10"/>
    <hyperlink ref="D22" r:id="rId1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Teile</vt:lpstr>
      <vt:lpstr>Für Dropbox aufbereitet</vt:lpstr>
      <vt:lpstr>'Für Dropbox aufbereitet'!Teile</vt:lpstr>
      <vt:lpstr>Teile!Teile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 und Andreas</dc:creator>
  <cp:lastModifiedBy>Windows-Benutzer</cp:lastModifiedBy>
  <dcterms:created xsi:type="dcterms:W3CDTF">2019-02-16T10:43:09Z</dcterms:created>
  <dcterms:modified xsi:type="dcterms:W3CDTF">2019-03-31T18:14:55Z</dcterms:modified>
</cp:coreProperties>
</file>