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asha\Desktop\Proxima\Reports\Orjonikidze\"/>
    </mc:Choice>
  </mc:AlternateContent>
  <xr:revisionPtr revIDLastSave="0" documentId="13_ncr:1_{C9038A62-B632-43D5-940D-558F9671845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აგვისტოს მაგალით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U17" i="1" s="1"/>
  <c r="S17" i="1"/>
  <c r="T16" i="1"/>
  <c r="U16" i="1" s="1"/>
  <c r="S16" i="1"/>
  <c r="T15" i="1"/>
  <c r="U15" i="1" s="1"/>
  <c r="S15" i="1"/>
  <c r="T14" i="1"/>
  <c r="U14" i="1" s="1"/>
  <c r="S14" i="1"/>
  <c r="U13" i="1"/>
  <c r="T13" i="1"/>
  <c r="T12" i="1"/>
  <c r="U12" i="1" s="1"/>
  <c r="S12" i="1"/>
  <c r="U11" i="1"/>
  <c r="T11" i="1"/>
  <c r="S11" i="1"/>
  <c r="T10" i="1"/>
  <c r="U10" i="1" s="1"/>
  <c r="S10" i="1"/>
  <c r="U9" i="1"/>
  <c r="T9" i="1"/>
  <c r="T8" i="1"/>
  <c r="U8" i="1" s="1"/>
  <c r="U7" i="1"/>
  <c r="T7" i="1"/>
  <c r="U6" i="1"/>
  <c r="T6" i="1"/>
  <c r="S6" i="1"/>
  <c r="T5" i="1"/>
  <c r="U5" i="1" s="1"/>
  <c r="S5" i="1"/>
  <c r="U4" i="1"/>
  <c r="T4" i="1"/>
  <c r="S4" i="1"/>
  <c r="T3" i="1"/>
  <c r="U3" i="1" s="1"/>
  <c r="S3" i="1"/>
  <c r="U2" i="1"/>
  <c r="T2" i="1"/>
  <c r="S2" i="1"/>
</calcChain>
</file>

<file path=xl/sharedStrings.xml><?xml version="1.0" encoding="utf-8"?>
<sst xmlns="http://schemas.openxmlformats.org/spreadsheetml/2006/main" count="165" uniqueCount="87">
  <si>
    <t>номер абонента</t>
  </si>
  <si>
    <t>наименование</t>
  </si>
  <si>
    <t>сектор потребления</t>
  </si>
  <si>
    <t>статус абонента</t>
  </si>
  <si>
    <t>статус ДЗ</t>
  </si>
  <si>
    <t>ДЗ/КЗ 01.09.23</t>
  </si>
  <si>
    <t>реструктуризированный долг</t>
  </si>
  <si>
    <t>период начисленных порций</t>
  </si>
  <si>
    <t>сумма -период</t>
  </si>
  <si>
    <t>сумма начисленных порций</t>
  </si>
  <si>
    <t>порция за месяц</t>
  </si>
  <si>
    <t>left amount</t>
  </si>
  <si>
    <t>ДЗ 01.09.23</t>
  </si>
  <si>
    <t>начисление август</t>
  </si>
  <si>
    <t>БЦ</t>
  </si>
  <si>
    <t>начисление июль 21-август 23</t>
  </si>
  <si>
    <t>деятельность</t>
  </si>
  <si>
    <t>корректировка август</t>
  </si>
  <si>
    <t>ПДЗ 01.09.23</t>
  </si>
  <si>
    <t>начисление июль-август-начисление август</t>
  </si>
  <si>
    <t>среднемесячное потребление за 25 месяцев</t>
  </si>
  <si>
    <t>ПДЗ/среднемесячное</t>
  </si>
  <si>
    <t>1-3</t>
  </si>
  <si>
    <t>3-6</t>
  </si>
  <si>
    <t>6-9</t>
  </si>
  <si>
    <t>9-12</t>
  </si>
  <si>
    <t>&gt;12</t>
  </si>
  <si>
    <t>сум</t>
  </si>
  <si>
    <t>статусы</t>
  </si>
  <si>
    <t>АТП</t>
  </si>
  <si>
    <t>3298461</t>
  </si>
  <si>
    <t>ßÌÉÍÃÀ ÓÀÌÄÁÉÓ ÓÀÊÀÈÄÃÒÏ ÔÀÞÀÒÉ</t>
  </si>
  <si>
    <t>comm</t>
  </si>
  <si>
    <t>act</t>
  </si>
  <si>
    <t>ÃÀÓÀ×ÀÒÉ</t>
  </si>
  <si>
    <t>ÃÉÃÖÁÄ-ÉÓÀÍÉ</t>
  </si>
  <si>
    <t>ÔÀÞÒÄÁÉ</t>
  </si>
  <si>
    <t>пдз</t>
  </si>
  <si>
    <t>5392372</t>
  </si>
  <si>
    <t>ÀÌáÀÍÀÂÏÁÀ "ÀØÓÉÓÉ ÐÀËÀÓÉ-2"</t>
  </si>
  <si>
    <t>ÓÀÁÖÒÈÀËÏ</t>
  </si>
  <si>
    <t>ÌÛÄÍÄÁËÏÁÀ</t>
  </si>
  <si>
    <t>4173815</t>
  </si>
  <si>
    <t>ÀÌáÀÍÀÂÏÁÀ "ÌÄÂÏÁÒÏÁÀ"</t>
  </si>
  <si>
    <t>ÓáÅÀÃÀÓáÅÀ</t>
  </si>
  <si>
    <t>3518919</t>
  </si>
  <si>
    <t>ÓÀØÀÒÈÅÄËÏÓ ÈÀÅÃÀÝÅÉÓ ÓÀÌÉÍÉÓÔÒÏÓ ×ÉÍÀÍÓÄÁÉÓ ÌÀÒÈÅÉÓ ÃÄÐÀÒÔÀÌÄÍÔÉ</t>
  </si>
  <si>
    <t>bug</t>
  </si>
  <si>
    <t>ÈÀÅÃÀÝÅÀ</t>
  </si>
  <si>
    <t>3344928</t>
  </si>
  <si>
    <t>ÓÓ "×ÒÏ×ÂÒÖÐÉ"</t>
  </si>
  <si>
    <t>ÍÀÞÀËÀÃÄÅÉ</t>
  </si>
  <si>
    <t xml:space="preserve">ÌÏÌÓÀáÖÒÄÁÀ                                                                                         </t>
  </si>
  <si>
    <t>3372175</t>
  </si>
  <si>
    <t>ÛÐÓ "ÓÀÌÂÏÒÉ-94"</t>
  </si>
  <si>
    <t>текущее</t>
  </si>
  <si>
    <t>реструктуризация</t>
  </si>
  <si>
    <t>6135942</t>
  </si>
  <si>
    <t>ÛÐÓ "viva-group"</t>
  </si>
  <si>
    <t>closed</t>
  </si>
  <si>
    <t xml:space="preserve">ÊÒÉÐÔÏ-ÅÀËÖÔÀ                                                                                       </t>
  </si>
  <si>
    <t>3521068</t>
  </si>
  <si>
    <t>ÓÓ "ÁÉÏØÉÌ×ÀÒÌÉ"</t>
  </si>
  <si>
    <t>ßÀÒÌÏÄÁÀ</t>
  </si>
  <si>
    <t>3317066</t>
  </si>
  <si>
    <t>ÛÐÓ "N5 ÊËÉÍÉÊÖÒÉ ÓÀÀÅÀÃÌÚÏ×Ï"</t>
  </si>
  <si>
    <t>ãÀÍÃÀÝÅÀ</t>
  </si>
  <si>
    <t>5443406</t>
  </si>
  <si>
    <t>ÛÐÓ "ãÄÏ-ÊÏÏÐ"</t>
  </si>
  <si>
    <t>ÅÀÒÊÄÈÉËÉ</t>
  </si>
  <si>
    <t>ÌÉÊÒÏÓÉÌÞËÀÅÒÉÓ ÓÀÃÂÖÒÉ</t>
  </si>
  <si>
    <t>4043975</t>
  </si>
  <si>
    <t>ÉÍÃÉÅÉÃ ÌÄÍÀÛÄÍÄÈÀ ÀÌáÀÍÀÂÏÁÀ "ÁÀÓÉËÏÍÉ"</t>
  </si>
  <si>
    <t>4470806</t>
  </si>
  <si>
    <t>×ÄÒÉÓÝÅÀËÄÁÉÓ ÌÏÍÀÓÔÄÒÉ</t>
  </si>
  <si>
    <t>ÌÈÀßÌÉÍÃÀ-ÊÒßÀÍÉÓÉ</t>
  </si>
  <si>
    <t>4493499</t>
  </si>
  <si>
    <t>ÛÐÓ "ÌÍ ÂÒÖÐ"</t>
  </si>
  <si>
    <t>ÂËÃÀÍÉ</t>
  </si>
  <si>
    <t>7255258</t>
  </si>
  <si>
    <t>ÛÐÓ "ÅÀÉÐÄÒ''</t>
  </si>
  <si>
    <t>ÓÔÀÔÖÓÉÓ ÂÀÒÄÛÄ</t>
  </si>
  <si>
    <t>4300544</t>
  </si>
  <si>
    <t>ÛÐÓ "äÀÒÌÏÍÉ ÉÅÄÍÈÓ"</t>
  </si>
  <si>
    <t>4037358</t>
  </si>
  <si>
    <t>ÈÀÅÃÀÝÅÉÓ ÓÀÌÉÍÉÓÔÒÏÓ ÏÁÉÄØÔÉ</t>
  </si>
  <si>
    <t>ÃÉÙÏÌÉ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</si>
</sst>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Geo_Kolkheti"/>
      <family val="2"/>
    </font>
    <font>
      <b/>
      <sz val="9"/>
      <name val="Geo_Kolkheti"/>
      <family val="2"/>
    </font>
    <font>
      <b/>
      <sz val="9"/>
      <color theme="1"/>
      <name val="Geo_Kolkheti"/>
      <family val="2"/>
    </font>
    <font>
      <b/>
      <sz val="9"/>
      <name val="Calibri"/>
      <family val="2"/>
      <scheme val="minor"/>
    </font>
    <font>
      <sz val="9"/>
      <color theme="1"/>
      <name val="Geo_Kolkhet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 vertical="center" wrapText="1"/>
    </xf>
    <xf numFmtId="3" fontId="2" fillId="2" borderId="0" xfId="1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4" fillId="4" borderId="0" xfId="1" applyNumberFormat="1" applyFont="1" applyFill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4" fontId="2" fillId="0" borderId="0" xfId="1" applyNumberFormat="1" applyFont="1" applyAlignment="1">
      <alignment horizontal="center" vertical="center" wrapText="1"/>
    </xf>
    <xf numFmtId="4" fontId="2" fillId="5" borderId="0" xfId="1" applyNumberFormat="1" applyFont="1" applyFill="1" applyAlignment="1">
      <alignment horizontal="center" vertical="center" wrapText="1"/>
    </xf>
    <xf numFmtId="4" fontId="2" fillId="6" borderId="0" xfId="1" applyNumberFormat="1" applyFont="1" applyFill="1" applyAlignment="1">
      <alignment horizontal="center" vertical="center" wrapText="1"/>
    </xf>
    <xf numFmtId="0" fontId="5" fillId="0" borderId="0" xfId="0" applyFont="1"/>
    <xf numFmtId="2" fontId="5" fillId="0" borderId="0" xfId="0" applyNumberFormat="1" applyFont="1" applyAlignment="1">
      <alignment horizontal="right"/>
    </xf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left"/>
    </xf>
    <xf numFmtId="2" fontId="5" fillId="5" borderId="0" xfId="0" applyNumberFormat="1" applyFont="1" applyFill="1" applyAlignment="1">
      <alignment horizontal="right"/>
    </xf>
    <xf numFmtId="4" fontId="5" fillId="5" borderId="0" xfId="0" applyNumberFormat="1" applyFont="1" applyFill="1"/>
    <xf numFmtId="0" fontId="5" fillId="5" borderId="0" xfId="0" applyFont="1" applyFill="1" applyAlignment="1">
      <alignment horizontal="left"/>
    </xf>
  </cellXfs>
  <cellStyles count="2">
    <cellStyle name="Normal" xfId="0" builtinId="0"/>
    <cellStyle name="Normal 2" xfId="1" xr:uid="{D7758717-3858-4F32-B219-161C3B093B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"/>
  <sheetViews>
    <sheetView tabSelected="1" workbookViewId="0">
      <selection activeCell="F33" sqref="F33"/>
    </sheetView>
  </sheetViews>
  <sheetFormatPr defaultRowHeight="15" x14ac:dyDescent="0.25"/>
  <cols>
    <col min="17" max="17" width="12.140625" customWidth="1"/>
    <col min="18" max="18" width="12" customWidth="1"/>
    <col min="19" max="19" width="15.5703125" customWidth="1"/>
    <col min="20" max="20" width="12.7109375" customWidth="1"/>
    <col min="21" max="21" width="12" customWidth="1"/>
  </cols>
  <sheetData>
    <row r="1" spans="1:30" s="10" customFormat="1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1" t="s">
        <v>28</v>
      </c>
      <c r="AD1" s="1" t="s">
        <v>29</v>
      </c>
    </row>
    <row r="2" spans="1:30" s="10" customFormat="1" ht="12.75" x14ac:dyDescent="0.25">
      <c r="A2" s="10" t="s">
        <v>30</v>
      </c>
      <c r="B2" s="10" t="s">
        <v>31</v>
      </c>
      <c r="C2" s="10" t="s">
        <v>32</v>
      </c>
      <c r="D2" s="10" t="s">
        <v>33</v>
      </c>
      <c r="E2" s="10" t="s">
        <v>34</v>
      </c>
      <c r="F2" s="11">
        <v>374944.62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374944.62</v>
      </c>
      <c r="N2" s="11">
        <v>12689.03</v>
      </c>
      <c r="O2" s="10" t="s">
        <v>35</v>
      </c>
      <c r="P2" s="10">
        <v>403138.5</v>
      </c>
      <c r="Q2" s="10" t="s">
        <v>36</v>
      </c>
      <c r="R2" s="10">
        <v>0</v>
      </c>
      <c r="S2" s="12">
        <f>M2-N2</f>
        <v>362255.58999999997</v>
      </c>
      <c r="T2" s="13">
        <f t="shared" ref="T2:T17" si="0">P2-N2</f>
        <v>390449.47</v>
      </c>
      <c r="U2" s="10">
        <f t="shared" ref="U2:U17" si="1">T2/25</f>
        <v>15617.978799999999</v>
      </c>
      <c r="V2" s="11"/>
      <c r="W2" s="11"/>
      <c r="X2" s="11"/>
      <c r="Y2" s="11"/>
      <c r="Z2" s="11"/>
      <c r="AA2" s="11"/>
      <c r="AB2" s="11"/>
      <c r="AC2" s="14" t="s">
        <v>37</v>
      </c>
    </row>
    <row r="3" spans="1:30" s="10" customFormat="1" ht="12.75" x14ac:dyDescent="0.25">
      <c r="A3" s="10" t="s">
        <v>38</v>
      </c>
      <c r="B3" s="10" t="s">
        <v>39</v>
      </c>
      <c r="C3" s="10" t="s">
        <v>32</v>
      </c>
      <c r="D3" s="10" t="s">
        <v>33</v>
      </c>
      <c r="E3" s="10" t="s">
        <v>34</v>
      </c>
      <c r="F3" s="11">
        <v>343036.88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343036.88</v>
      </c>
      <c r="N3" s="11">
        <v>13269.48</v>
      </c>
      <c r="O3" s="10" t="s">
        <v>40</v>
      </c>
      <c r="P3" s="10">
        <v>329676.36</v>
      </c>
      <c r="Q3" s="10" t="s">
        <v>41</v>
      </c>
      <c r="R3" s="10">
        <v>0</v>
      </c>
      <c r="S3" s="12">
        <f>M3-N3</f>
        <v>329767.40000000002</v>
      </c>
      <c r="T3" s="13">
        <f t="shared" si="0"/>
        <v>316406.88</v>
      </c>
      <c r="U3" s="10">
        <f t="shared" si="1"/>
        <v>12656.2752</v>
      </c>
      <c r="V3" s="11"/>
      <c r="W3" s="11"/>
      <c r="X3" s="11"/>
      <c r="Y3" s="11"/>
      <c r="Z3" s="11"/>
      <c r="AA3" s="11"/>
      <c r="AB3" s="11"/>
      <c r="AC3" s="14" t="s">
        <v>37</v>
      </c>
      <c r="AD3" s="1" t="s">
        <v>29</v>
      </c>
    </row>
    <row r="4" spans="1:30" s="10" customFormat="1" ht="12.75" x14ac:dyDescent="0.25">
      <c r="A4" s="10" t="s">
        <v>42</v>
      </c>
      <c r="B4" s="10" t="s">
        <v>43</v>
      </c>
      <c r="C4" s="10" t="s">
        <v>32</v>
      </c>
      <c r="D4" s="10" t="s">
        <v>33</v>
      </c>
      <c r="E4" s="10" t="s">
        <v>34</v>
      </c>
      <c r="F4" s="11">
        <v>168589.76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168589.76</v>
      </c>
      <c r="N4" s="11">
        <v>9214.49</v>
      </c>
      <c r="O4" s="10" t="s">
        <v>40</v>
      </c>
      <c r="P4" s="10">
        <v>168589.76</v>
      </c>
      <c r="Q4" s="10" t="s">
        <v>44</v>
      </c>
      <c r="R4" s="10">
        <v>0</v>
      </c>
      <c r="S4" s="12">
        <f>M4-N4</f>
        <v>159375.27000000002</v>
      </c>
      <c r="T4" s="13">
        <f t="shared" si="0"/>
        <v>159375.27000000002</v>
      </c>
      <c r="U4" s="10">
        <f t="shared" si="1"/>
        <v>6375.0108000000009</v>
      </c>
      <c r="V4" s="11"/>
      <c r="W4" s="11"/>
      <c r="X4" s="11"/>
      <c r="Y4" s="11"/>
      <c r="Z4" s="11"/>
      <c r="AA4" s="11"/>
      <c r="AB4" s="11"/>
      <c r="AC4" s="14" t="s">
        <v>37</v>
      </c>
      <c r="AD4" s="1" t="s">
        <v>29</v>
      </c>
    </row>
    <row r="5" spans="1:30" s="10" customFormat="1" ht="12.75" x14ac:dyDescent="0.25">
      <c r="A5" s="10" t="s">
        <v>45</v>
      </c>
      <c r="B5" s="10" t="s">
        <v>46</v>
      </c>
      <c r="C5" s="10" t="s">
        <v>47</v>
      </c>
      <c r="D5" s="10" t="s">
        <v>33</v>
      </c>
      <c r="E5" s="10" t="s">
        <v>34</v>
      </c>
      <c r="F5" s="11">
        <v>230878.13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230878.13</v>
      </c>
      <c r="N5" s="11">
        <v>122215.41</v>
      </c>
      <c r="O5" s="10" t="s">
        <v>35</v>
      </c>
      <c r="P5" s="10">
        <v>2694671.09</v>
      </c>
      <c r="Q5" s="10" t="s">
        <v>48</v>
      </c>
      <c r="R5" s="10">
        <v>0</v>
      </c>
      <c r="S5" s="12">
        <f>M5-N5</f>
        <v>108662.72</v>
      </c>
      <c r="T5" s="13">
        <f t="shared" si="0"/>
        <v>2572455.6799999997</v>
      </c>
      <c r="U5" s="10">
        <f t="shared" si="1"/>
        <v>102898.22719999999</v>
      </c>
      <c r="V5" s="11"/>
      <c r="W5" s="11"/>
      <c r="X5" s="11"/>
      <c r="Y5" s="11"/>
      <c r="Z5" s="11"/>
      <c r="AA5" s="11"/>
      <c r="AB5" s="11"/>
      <c r="AC5" s="14" t="s">
        <v>37</v>
      </c>
    </row>
    <row r="6" spans="1:30" s="10" customFormat="1" ht="12.75" x14ac:dyDescent="0.25">
      <c r="A6" s="10" t="s">
        <v>49</v>
      </c>
      <c r="B6" s="10" t="s">
        <v>50</v>
      </c>
      <c r="C6" s="10" t="s">
        <v>32</v>
      </c>
      <c r="D6" s="10" t="s">
        <v>33</v>
      </c>
      <c r="E6" s="10" t="s">
        <v>34</v>
      </c>
      <c r="F6" s="11">
        <v>65247.42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65247.42</v>
      </c>
      <c r="N6" s="11">
        <v>0</v>
      </c>
      <c r="O6" s="10" t="s">
        <v>51</v>
      </c>
      <c r="P6" s="10">
        <v>327083.3</v>
      </c>
      <c r="Q6" s="10" t="s">
        <v>52</v>
      </c>
      <c r="R6" s="10">
        <v>0</v>
      </c>
      <c r="S6" s="12">
        <f>M6-N6</f>
        <v>65247.42</v>
      </c>
      <c r="T6" s="13">
        <f t="shared" si="0"/>
        <v>327083.3</v>
      </c>
      <c r="U6" s="10">
        <f t="shared" si="1"/>
        <v>13083.332</v>
      </c>
      <c r="V6" s="11"/>
      <c r="W6" s="11"/>
      <c r="X6" s="11"/>
      <c r="Y6" s="11"/>
      <c r="Z6" s="11"/>
      <c r="AA6" s="11"/>
      <c r="AB6" s="11"/>
      <c r="AC6" s="14" t="s">
        <v>37</v>
      </c>
    </row>
    <row r="7" spans="1:30" s="10" customFormat="1" ht="12.75" x14ac:dyDescent="0.25">
      <c r="A7" s="10" t="s">
        <v>53</v>
      </c>
      <c r="B7" s="10" t="s">
        <v>54</v>
      </c>
      <c r="C7" s="10" t="s">
        <v>32</v>
      </c>
      <c r="D7" s="10" t="s">
        <v>33</v>
      </c>
      <c r="E7" s="10" t="s">
        <v>34</v>
      </c>
      <c r="F7" s="11">
        <v>71360.509999999995</v>
      </c>
      <c r="G7" s="11">
        <v>70151.179999999993</v>
      </c>
      <c r="H7" s="11">
        <v>2</v>
      </c>
      <c r="I7" s="11">
        <v>6</v>
      </c>
      <c r="J7" s="11">
        <v>23384.720000000001</v>
      </c>
      <c r="K7" s="11">
        <v>11691.86</v>
      </c>
      <c r="L7" s="15">
        <v>46766.46</v>
      </c>
      <c r="M7" s="11">
        <v>71360.509999999995</v>
      </c>
      <c r="N7" s="11">
        <v>12898.69</v>
      </c>
      <c r="O7" s="10" t="s">
        <v>35</v>
      </c>
      <c r="P7" s="10">
        <v>328335.95</v>
      </c>
      <c r="Q7" s="10" t="s">
        <v>44</v>
      </c>
      <c r="R7" s="10">
        <v>0</v>
      </c>
      <c r="S7" s="16">
        <v>0</v>
      </c>
      <c r="T7" s="13">
        <f t="shared" si="0"/>
        <v>315437.26</v>
      </c>
      <c r="U7" s="10">
        <f t="shared" si="1"/>
        <v>12617.490400000001</v>
      </c>
      <c r="V7" s="11"/>
      <c r="W7" s="11"/>
      <c r="X7" s="11"/>
      <c r="Y7" s="11"/>
      <c r="Z7" s="11"/>
      <c r="AA7" s="11"/>
      <c r="AB7" s="11"/>
      <c r="AC7" s="17" t="s">
        <v>55</v>
      </c>
      <c r="AD7" s="10" t="s">
        <v>56</v>
      </c>
    </row>
    <row r="8" spans="1:30" s="10" customFormat="1" ht="12.75" x14ac:dyDescent="0.25">
      <c r="A8" s="10" t="s">
        <v>57</v>
      </c>
      <c r="B8" s="10" t="s">
        <v>58</v>
      </c>
      <c r="C8" s="10" t="s">
        <v>32</v>
      </c>
      <c r="D8" s="10" t="s">
        <v>59</v>
      </c>
      <c r="E8" s="10" t="s">
        <v>34</v>
      </c>
      <c r="F8" s="11">
        <v>50180.41</v>
      </c>
      <c r="G8" s="11">
        <v>52687.87</v>
      </c>
      <c r="H8" s="11">
        <v>2</v>
      </c>
      <c r="I8" s="11">
        <v>10</v>
      </c>
      <c r="J8" s="11">
        <v>10538</v>
      </c>
      <c r="K8" s="11">
        <v>5268.79</v>
      </c>
      <c r="L8" s="15">
        <v>42149.87</v>
      </c>
      <c r="M8" s="11">
        <v>50180.41</v>
      </c>
      <c r="N8" s="11">
        <v>0</v>
      </c>
      <c r="O8" s="10" t="s">
        <v>35</v>
      </c>
      <c r="P8" s="10">
        <v>1191059.8799999999</v>
      </c>
      <c r="Q8" s="10" t="s">
        <v>60</v>
      </c>
      <c r="R8" s="10">
        <v>0</v>
      </c>
      <c r="S8" s="16">
        <v>0</v>
      </c>
      <c r="T8" s="13">
        <f t="shared" si="0"/>
        <v>1191059.8799999999</v>
      </c>
      <c r="U8" s="10">
        <f t="shared" si="1"/>
        <v>47642.395199999999</v>
      </c>
      <c r="V8" s="11"/>
      <c r="W8" s="11"/>
      <c r="X8" s="11"/>
      <c r="Y8" s="11"/>
      <c r="Z8" s="11"/>
      <c r="AA8" s="11"/>
      <c r="AB8" s="11"/>
      <c r="AC8" s="17" t="s">
        <v>55</v>
      </c>
      <c r="AD8" s="10" t="s">
        <v>56</v>
      </c>
    </row>
    <row r="9" spans="1:30" s="10" customFormat="1" ht="12.75" x14ac:dyDescent="0.25">
      <c r="A9" s="10" t="s">
        <v>61</v>
      </c>
      <c r="B9" s="10" t="s">
        <v>62</v>
      </c>
      <c r="C9" s="10" t="s">
        <v>32</v>
      </c>
      <c r="D9" s="10" t="s">
        <v>33</v>
      </c>
      <c r="E9" s="10" t="s">
        <v>34</v>
      </c>
      <c r="F9" s="11">
        <v>75912.41</v>
      </c>
      <c r="G9" s="11">
        <v>54018.94</v>
      </c>
      <c r="H9" s="11">
        <v>2</v>
      </c>
      <c r="I9" s="11">
        <v>4</v>
      </c>
      <c r="J9" s="11">
        <v>27009.48</v>
      </c>
      <c r="K9" s="11">
        <v>13504.74</v>
      </c>
      <c r="L9" s="15">
        <v>27009.46</v>
      </c>
      <c r="M9" s="11">
        <v>75912.41</v>
      </c>
      <c r="N9" s="11">
        <v>35398.21</v>
      </c>
      <c r="O9" s="10" t="s">
        <v>40</v>
      </c>
      <c r="P9" s="10">
        <v>231495.81</v>
      </c>
      <c r="Q9" s="10" t="s">
        <v>63</v>
      </c>
      <c r="R9" s="10">
        <v>0</v>
      </c>
      <c r="S9" s="16">
        <v>0</v>
      </c>
      <c r="T9" s="13">
        <f t="shared" si="0"/>
        <v>196097.6</v>
      </c>
      <c r="U9" s="10">
        <f t="shared" si="1"/>
        <v>7843.9040000000005</v>
      </c>
      <c r="V9" s="11"/>
      <c r="W9" s="11"/>
      <c r="X9" s="11"/>
      <c r="Y9" s="11"/>
      <c r="Z9" s="11"/>
      <c r="AA9" s="11"/>
      <c r="AB9" s="11"/>
      <c r="AC9" s="17" t="s">
        <v>55</v>
      </c>
      <c r="AD9" s="10" t="s">
        <v>56</v>
      </c>
    </row>
    <row r="10" spans="1:30" s="10" customFormat="1" ht="12.75" x14ac:dyDescent="0.25">
      <c r="A10" s="10" t="s">
        <v>64</v>
      </c>
      <c r="B10" s="10" t="s">
        <v>65</v>
      </c>
      <c r="C10" s="10" t="s">
        <v>32</v>
      </c>
      <c r="D10" s="10" t="s">
        <v>33</v>
      </c>
      <c r="E10" s="10" t="s">
        <v>34</v>
      </c>
      <c r="F10" s="11">
        <v>90728.12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90728.12</v>
      </c>
      <c r="N10" s="11">
        <v>54717.89</v>
      </c>
      <c r="O10" s="10" t="s">
        <v>51</v>
      </c>
      <c r="P10" s="10">
        <v>1038386.27</v>
      </c>
      <c r="Q10" s="10" t="s">
        <v>66</v>
      </c>
      <c r="R10" s="10">
        <v>0</v>
      </c>
      <c r="S10" s="12">
        <f>M10-N10</f>
        <v>36010.229999999996</v>
      </c>
      <c r="T10" s="13">
        <f t="shared" si="0"/>
        <v>983668.38</v>
      </c>
      <c r="U10" s="10">
        <f t="shared" si="1"/>
        <v>39346.735200000003</v>
      </c>
      <c r="V10" s="11"/>
      <c r="W10" s="11"/>
      <c r="X10" s="11"/>
      <c r="Y10" s="11"/>
      <c r="Z10" s="11"/>
      <c r="AA10" s="11"/>
      <c r="AB10" s="11"/>
      <c r="AC10" s="14" t="s">
        <v>37</v>
      </c>
    </row>
    <row r="11" spans="1:30" s="10" customFormat="1" ht="12.75" x14ac:dyDescent="0.25">
      <c r="A11" s="10" t="s">
        <v>67</v>
      </c>
      <c r="B11" s="10" t="s">
        <v>68</v>
      </c>
      <c r="C11" s="10" t="s">
        <v>32</v>
      </c>
      <c r="D11" s="10" t="s">
        <v>33</v>
      </c>
      <c r="E11" s="10" t="s">
        <v>34</v>
      </c>
      <c r="F11" s="11">
        <v>39056.730000000003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39056.730000000003</v>
      </c>
      <c r="N11" s="11">
        <v>4857.91</v>
      </c>
      <c r="O11" s="10" t="s">
        <v>69</v>
      </c>
      <c r="P11" s="10">
        <v>148903.07</v>
      </c>
      <c r="Q11" s="10" t="s">
        <v>70</v>
      </c>
      <c r="R11" s="10">
        <v>0</v>
      </c>
      <c r="S11" s="12">
        <f>M11-N11</f>
        <v>34198.820000000007</v>
      </c>
      <c r="T11" s="13">
        <f t="shared" si="0"/>
        <v>144045.16</v>
      </c>
      <c r="U11" s="10">
        <f t="shared" si="1"/>
        <v>5761.8064000000004</v>
      </c>
      <c r="V11" s="11"/>
      <c r="W11" s="11"/>
      <c r="X11" s="11"/>
      <c r="Y11" s="11"/>
      <c r="Z11" s="11"/>
      <c r="AA11" s="11"/>
      <c r="AB11" s="11"/>
      <c r="AC11" s="14" t="s">
        <v>37</v>
      </c>
    </row>
    <row r="12" spans="1:30" s="10" customFormat="1" ht="12.75" x14ac:dyDescent="0.25">
      <c r="A12" s="10" t="s">
        <v>71</v>
      </c>
      <c r="B12" s="10" t="s">
        <v>72</v>
      </c>
      <c r="C12" s="10" t="s">
        <v>32</v>
      </c>
      <c r="D12" s="10" t="s">
        <v>33</v>
      </c>
      <c r="E12" s="10" t="s">
        <v>34</v>
      </c>
      <c r="F12" s="11">
        <v>35112.300000000003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35112.300000000003</v>
      </c>
      <c r="N12" s="11">
        <v>1781.8</v>
      </c>
      <c r="O12" s="10" t="s">
        <v>40</v>
      </c>
      <c r="P12" s="10">
        <v>35112.300000000003</v>
      </c>
      <c r="Q12" s="10" t="s">
        <v>41</v>
      </c>
      <c r="R12" s="10">
        <v>0</v>
      </c>
      <c r="S12" s="12">
        <f>M12-N12</f>
        <v>33330.5</v>
      </c>
      <c r="T12" s="13">
        <f t="shared" si="0"/>
        <v>33330.5</v>
      </c>
      <c r="U12" s="10">
        <f t="shared" si="1"/>
        <v>1333.22</v>
      </c>
      <c r="V12" s="11"/>
      <c r="W12" s="11"/>
      <c r="X12" s="11"/>
      <c r="Y12" s="11"/>
      <c r="Z12" s="11"/>
      <c r="AA12" s="11"/>
      <c r="AB12" s="11"/>
      <c r="AC12" s="14" t="s">
        <v>37</v>
      </c>
      <c r="AD12" s="1" t="s">
        <v>29</v>
      </c>
    </row>
    <row r="13" spans="1:30" s="10" customFormat="1" ht="12.75" x14ac:dyDescent="0.25">
      <c r="A13" s="10" t="s">
        <v>73</v>
      </c>
      <c r="B13" s="10" t="s">
        <v>74</v>
      </c>
      <c r="C13" s="10" t="s">
        <v>32</v>
      </c>
      <c r="D13" s="10" t="s">
        <v>33</v>
      </c>
      <c r="E13" s="10" t="s">
        <v>34</v>
      </c>
      <c r="F13" s="11">
        <v>29904.9</v>
      </c>
      <c r="G13" s="11">
        <v>29787.66</v>
      </c>
      <c r="H13" s="11">
        <v>1</v>
      </c>
      <c r="I13" s="11">
        <v>16</v>
      </c>
      <c r="J13" s="11">
        <v>800</v>
      </c>
      <c r="K13" s="11">
        <v>1861.73</v>
      </c>
      <c r="L13" s="15">
        <v>28987.66</v>
      </c>
      <c r="M13" s="11">
        <v>29904.9</v>
      </c>
      <c r="N13" s="11">
        <v>117.24</v>
      </c>
      <c r="O13" s="10" t="s">
        <v>75</v>
      </c>
      <c r="P13" s="10">
        <v>32275.45</v>
      </c>
      <c r="Q13" s="10" t="s">
        <v>36</v>
      </c>
      <c r="R13" s="10">
        <v>0</v>
      </c>
      <c r="S13" s="16">
        <v>0</v>
      </c>
      <c r="T13" s="13">
        <f t="shared" si="0"/>
        <v>32158.21</v>
      </c>
      <c r="U13" s="10">
        <f t="shared" si="1"/>
        <v>1286.3283999999999</v>
      </c>
      <c r="V13" s="11"/>
      <c r="W13" s="11"/>
      <c r="X13" s="11"/>
      <c r="Y13" s="11"/>
      <c r="Z13" s="11"/>
      <c r="AA13" s="11"/>
      <c r="AB13" s="11"/>
      <c r="AC13" s="17" t="s">
        <v>55</v>
      </c>
      <c r="AD13" s="10" t="s">
        <v>56</v>
      </c>
    </row>
    <row r="14" spans="1:30" s="10" customFormat="1" ht="12.75" x14ac:dyDescent="0.25">
      <c r="A14" s="10" t="s">
        <v>76</v>
      </c>
      <c r="B14" s="10" t="s">
        <v>77</v>
      </c>
      <c r="C14" s="10" t="s">
        <v>32</v>
      </c>
      <c r="D14" s="10" t="s">
        <v>33</v>
      </c>
      <c r="E14" s="10" t="s">
        <v>34</v>
      </c>
      <c r="F14" s="11">
        <v>54947.13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54947.13</v>
      </c>
      <c r="N14" s="11">
        <v>29684.66</v>
      </c>
      <c r="O14" s="10" t="s">
        <v>78</v>
      </c>
      <c r="P14" s="10">
        <v>548023.37</v>
      </c>
      <c r="Q14" s="10" t="s">
        <v>70</v>
      </c>
      <c r="R14" s="10">
        <v>0</v>
      </c>
      <c r="S14" s="12">
        <f t="shared" ref="S14:S17" si="2">M14-N14</f>
        <v>25262.469999999998</v>
      </c>
      <c r="T14" s="13">
        <f t="shared" si="0"/>
        <v>518338.71</v>
      </c>
      <c r="U14" s="10">
        <f t="shared" si="1"/>
        <v>20733.5484</v>
      </c>
      <c r="V14" s="11"/>
      <c r="W14" s="11"/>
      <c r="X14" s="11"/>
      <c r="Y14" s="11"/>
      <c r="Z14" s="11"/>
      <c r="AA14" s="11"/>
      <c r="AB14" s="11"/>
      <c r="AC14" s="14" t="s">
        <v>37</v>
      </c>
    </row>
    <row r="15" spans="1:30" s="10" customFormat="1" ht="12.75" x14ac:dyDescent="0.25">
      <c r="A15" s="10" t="s">
        <v>79</v>
      </c>
      <c r="B15" s="10" t="s">
        <v>80</v>
      </c>
      <c r="C15" s="10" t="s">
        <v>32</v>
      </c>
      <c r="D15" s="10" t="s">
        <v>33</v>
      </c>
      <c r="E15" s="10" t="s">
        <v>81</v>
      </c>
      <c r="F15" s="11">
        <v>22405.38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22405.38</v>
      </c>
      <c r="N15" s="11">
        <v>0</v>
      </c>
      <c r="O15" s="10" t="s">
        <v>78</v>
      </c>
      <c r="P15" s="10">
        <v>67157.710000000006</v>
      </c>
      <c r="Q15" s="10" t="s">
        <v>60</v>
      </c>
      <c r="R15" s="10">
        <v>0</v>
      </c>
      <c r="S15" s="12">
        <f t="shared" si="2"/>
        <v>22405.38</v>
      </c>
      <c r="T15" s="13">
        <f t="shared" si="0"/>
        <v>67157.710000000006</v>
      </c>
      <c r="U15" s="10">
        <f t="shared" si="1"/>
        <v>2686.3084000000003</v>
      </c>
      <c r="V15" s="11"/>
      <c r="W15" s="11"/>
      <c r="X15" s="11"/>
      <c r="Y15" s="11"/>
      <c r="Z15" s="11"/>
      <c r="AA15" s="11"/>
      <c r="AB15" s="11"/>
      <c r="AC15" s="14" t="s">
        <v>37</v>
      </c>
    </row>
    <row r="16" spans="1:30" s="10" customFormat="1" ht="12.75" x14ac:dyDescent="0.25">
      <c r="A16" s="10" t="s">
        <v>82</v>
      </c>
      <c r="B16" s="10" t="s">
        <v>83</v>
      </c>
      <c r="C16" s="10" t="s">
        <v>32</v>
      </c>
      <c r="D16" s="10" t="s">
        <v>33</v>
      </c>
      <c r="E16" s="10" t="s">
        <v>34</v>
      </c>
      <c r="F16" s="11">
        <v>24941.69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24941.69</v>
      </c>
      <c r="N16" s="11">
        <v>2789.95</v>
      </c>
      <c r="O16" s="10" t="s">
        <v>75</v>
      </c>
      <c r="P16" s="10">
        <v>37250.720000000001</v>
      </c>
      <c r="Q16" s="10" t="s">
        <v>44</v>
      </c>
      <c r="R16" s="10">
        <v>0</v>
      </c>
      <c r="S16" s="12">
        <f t="shared" si="2"/>
        <v>22151.739999999998</v>
      </c>
      <c r="T16" s="13">
        <f t="shared" si="0"/>
        <v>34460.770000000004</v>
      </c>
      <c r="U16" s="10">
        <f t="shared" si="1"/>
        <v>1378.4308000000001</v>
      </c>
      <c r="V16" s="11"/>
      <c r="W16" s="11"/>
      <c r="X16" s="11"/>
      <c r="Y16" s="11"/>
      <c r="Z16" s="11"/>
      <c r="AA16" s="11"/>
      <c r="AB16" s="11"/>
      <c r="AC16" s="14" t="s">
        <v>37</v>
      </c>
    </row>
    <row r="17" spans="1:30" s="11" customFormat="1" ht="12.75" x14ac:dyDescent="0.25">
      <c r="A17" s="10" t="s">
        <v>84</v>
      </c>
      <c r="B17" s="10" t="s">
        <v>85</v>
      </c>
      <c r="C17" s="10" t="s">
        <v>47</v>
      </c>
      <c r="D17" s="10" t="s">
        <v>33</v>
      </c>
      <c r="E17" s="10" t="s">
        <v>34</v>
      </c>
      <c r="F17" s="11">
        <v>48080.09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48080.09</v>
      </c>
      <c r="N17" s="11">
        <v>26256.12</v>
      </c>
      <c r="O17" s="10" t="s">
        <v>86</v>
      </c>
      <c r="P17" s="10">
        <v>481959.15</v>
      </c>
      <c r="Q17" s="10" t="s">
        <v>48</v>
      </c>
      <c r="R17" s="10">
        <v>0</v>
      </c>
      <c r="S17" s="12">
        <f t="shared" si="2"/>
        <v>21823.969999999998</v>
      </c>
      <c r="T17" s="13">
        <f t="shared" si="0"/>
        <v>455703.03</v>
      </c>
      <c r="U17" s="10">
        <f t="shared" si="1"/>
        <v>18228.121200000001</v>
      </c>
      <c r="AC17" s="14" t="s">
        <v>37</v>
      </c>
      <c r="AD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აგვისტოს მაგალითი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Orjonikidze</dc:creator>
  <cp:lastModifiedBy>Lasha Khvichia</cp:lastModifiedBy>
  <dcterms:created xsi:type="dcterms:W3CDTF">2015-06-05T18:17:20Z</dcterms:created>
  <dcterms:modified xsi:type="dcterms:W3CDTF">2023-10-04T06:53:39Z</dcterms:modified>
</cp:coreProperties>
</file>