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sou\Documents\Curso_Excel\"/>
    </mc:Choice>
  </mc:AlternateContent>
  <xr:revisionPtr revIDLastSave="0" documentId="13_ncr:1_{3D250D41-FD37-44C2-8B41-A05B23937C0D}" xr6:coauthVersionLast="47" xr6:coauthVersionMax="47" xr10:uidLastSave="{00000000-0000-0000-0000-000000000000}"/>
  <workbookProtection workbookAlgorithmName="SHA-512" workbookHashValue="7cjHD282+IlkYTxx3nlKysN+g+zccrjMShtxnbHk+fJuXWRo14oI+dKl+F2kD6bWOaoGn4kyS9XkdmdwMMr6uQ==" workbookSaltValue="Y+u76xv7A698igeZtb+0qw==" workbookSpinCount="100000" lockStructure="1"/>
  <bookViews>
    <workbookView xWindow="-48" yWindow="-48" windowWidth="23136" windowHeight="12336" tabRatio="20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Plan">#N/A</definedName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" i="2"/>
  <c r="F65" i="3"/>
  <c r="F52" i="3"/>
  <c r="F40" i="3"/>
  <c r="F27" i="3"/>
</calcChain>
</file>

<file path=xl/sharedStrings.xml><?xml version="1.0" encoding="utf-8"?>
<sst xmlns="http://schemas.openxmlformats.org/spreadsheetml/2006/main" count="2056" uniqueCount="333">
  <si>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</si>
  <si>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</si>
  <si>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</si>
  <si>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</si>
  <si>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</si>
  <si>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</si>
  <si>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</si>
  <si>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</si>
  <si>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</si>
  <si>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</si>
  <si>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</si>
  <si>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</si>
  <si>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</si>
  <si>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</si>
  <si>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</si>
  <si>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</si>
  <si>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</si>
  <si>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</si>
  <si>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</si>
  <si>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</si>
  <si>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</si>
  <si>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</si>
  <si>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</si>
  <si>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</si>
  <si>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</si>
  <si>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</si>
  <si>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</si>
  <si>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</si>
  <si>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</si>
  <si>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</si>
  <si>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</si>
  <si>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</si>
  <si>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</si>
  <si>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</si>
  <si>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</si>
  <si>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</si>
  <si>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</si>
  <si>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</si>
  <si>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</si>
  <si>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</si>
  <si>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</si>
  <si>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</si>
  <si>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</si>
  <si>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</si>
  <si>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</si>
  <si>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</si>
  <si>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</si>
  <si>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</si>
  <si>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</si>
  <si>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</si>
  <si>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</si>
  <si>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</si>
  <si>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</si>
  <si>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</si>
  <si>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</si>
  <si>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</si>
  <si>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</si>
  <si>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</si>
  <si>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</si>
  <si>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</si>
  <si>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</si>
  <si>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</si>
  <si>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</si>
  <si>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</si>
  <si>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</si>
  <si>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</si>
  <si>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</si>
  <si>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</si>
  <si>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</si>
  <si>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</si>
  <si>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</si>
  <si>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</si>
  <si>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</si>
  <si>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</si>
  <si>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</si>
  <si>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</si>
  <si>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</si>
  <si>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</si>
  <si>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</si>
  <si>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</si>
  <si>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</si>
  <si>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</si>
  <si>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</si>
  <si>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</si>
  <si>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</si>
  <si>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</si>
  <si>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</si>
  <si>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</si>
  <si>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</si>
  <si>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</si>
  <si>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</si>
  <si>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</si>
  <si>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</si>
  <si>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</si>
  <si>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</si>
  <si>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</si>
  <si>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</si>
  <si>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</si>
  <si>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</si>
  <si>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</si>
  <si>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</si>
  <si>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</si>
  <si>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</si>
  <si>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</si>
  <si>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</si>
  <si>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</si>
  <si>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</si>
  <si>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</si>
  <si>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</si>
  <si>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</si>
  <si>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</si>
  <si>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</si>
  <si>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</si>
  <si>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</si>
  <si>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</si>
  <si>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</si>
  <si>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</si>
  <si>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</si>
  <si>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</si>
  <si>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</si>
  <si>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</si>
  <si>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</si>
  <si>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</si>
  <si>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</si>
  <si>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</si>
  <si>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</si>
  <si>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</si>
  <si>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</si>
  <si>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</si>
  <si>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</si>
  <si>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</si>
  <si>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</si>
  <si>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</si>
  <si>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</si>
  <si>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</si>
  <si>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</si>
  <si>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</si>
  <si>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</si>
  <si>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</si>
  <si>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</si>
  <si>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</si>
  <si>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</si>
  <si>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</si>
  <si>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</si>
  <si>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</si>
  <si>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</si>
  <si>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</si>
  <si>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</si>
  <si>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</si>
  <si>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</si>
  <si>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</si>
  <si>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</si>
  <si>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</si>
  <si>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</si>
  <si>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</si>
  <si>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</si>
  <si>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</si>
  <si>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</si>
  <si>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</si>
  <si>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</si>
  <si>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</si>
  <si>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</si>
  <si>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</si>
  <si>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</si>
  <si>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</si>
  <si>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</si>
  <si>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</si>
  <si>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</si>
  <si>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</si>
  <si>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</si>
  <si>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</si>
  <si>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</si>
  <si>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</si>
  <si>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</si>
  <si>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</si>
  <si>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</si>
  <si>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</si>
  <si>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</si>
  <si>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</si>
  <si>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</si>
  <si>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</si>
  <si>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</si>
  <si>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</si>
  <si>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</si>
  <si>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</si>
  <si>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</si>
  <si>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</si>
  <si>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</si>
  <si>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</si>
  <si>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</si>
  <si>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</si>
  <si>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</si>
  <si>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</si>
  <si>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</si>
  <si>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</si>
  <si>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</si>
  <si>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</si>
  <si>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</si>
  <si>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</si>
  <si>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</si>
  <si>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</si>
  <si>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</si>
  <si>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</si>
  <si>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</si>
  <si>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</si>
  <si>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</si>
  <si>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</si>
  <si>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</si>
  <si>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</si>
  <si>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</si>
  <si>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</si>
  <si>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</si>
  <si>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</si>
  <si>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</si>
  <si>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</si>
  <si>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</si>
  <si>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</si>
  <si>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</si>
  <si>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</si>
  <si>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</si>
  <si>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</si>
  <si>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</si>
  <si>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</si>
  <si>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</si>
  <si>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</si>
  <si>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</si>
  <si>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</si>
  <si>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</si>
  <si>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</si>
  <si>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</si>
  <si>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</si>
  <si>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</si>
  <si>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</si>
  <si>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</si>
  <si>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</si>
  <si>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</si>
  <si>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</si>
  <si>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</si>
  <si>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</si>
  <si>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</si>
  <si>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</si>
  <si>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</si>
  <si>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</si>
  <si>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</si>
  <si>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</si>
  <si>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</si>
  <si>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</si>
  <si>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</si>
  <si>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</si>
  <si>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</si>
  <si>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</si>
  <si>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</si>
  <si>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</si>
  <si>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</si>
  <si>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</si>
  <si>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</si>
  <si>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</si>
  <si>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</si>
  <si>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</si>
  <si>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</si>
  <si>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</si>
  <si>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</si>
  <si>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</si>
  <si>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</si>
  <si>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</si>
  <si>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</si>
  <si>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</si>
  <si>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</si>
  <si>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</si>
  <si>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</si>
  <si>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</si>
  <si>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</si>
  <si>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</si>
  <si>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</si>
  <si>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</si>
  <si>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</si>
  <si>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</si>
  <si>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</si>
  <si>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</si>
  <si>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</si>
  <si>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</si>
  <si>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</si>
  <si>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</si>
  <si>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</si>
  <si>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</si>
  <si>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</si>
  <si>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</si>
  <si>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</si>
  <si>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</si>
  <si>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</si>
  <si>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</si>
  <si>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</si>
  <si>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</si>
  <si>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</si>
  <si>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</si>
  <si>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</si>
  <si>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</si>
  <si>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</si>
  <si>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</si>
  <si>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</si>
  <si>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</si>
  <si>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</si>
  <si>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</si>
  <si>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</si>
  <si>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</si>
  <si>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</si>
  <si>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</si>
  <si>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</si>
  <si>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</si>
  <si>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</si>
  <si>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</si>
  <si>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</si>
  <si>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</si>
  <si>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</si>
  <si>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</si>
  <si>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Coupon Value</t>
  </si>
  <si>
    <t>(Tudo)</t>
  </si>
  <si>
    <r>
      <t xml:space="preserve">Pergunta de negocios 1: 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agragadas)</t>
    </r>
  </si>
  <si>
    <r>
      <t xml:space="preserve">Pergunta de negócios 2: 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separados por autorenovação não é por auto renovação.</t>
    </r>
  </si>
  <si>
    <t>Soma de Total Value</t>
  </si>
  <si>
    <t>Dados para  informações: é uma pergunta de negócios respondida através de alguma análise de dados específica</t>
  </si>
  <si>
    <t>Gráfico é uma representação visual das informações</t>
  </si>
  <si>
    <t>XBOX GAME PASS SUBSCRIPTIONS SALES</t>
  </si>
  <si>
    <t>Soma de EA Play Season Pass</t>
  </si>
  <si>
    <t>Soma de Minecraft Season Pass Price</t>
  </si>
  <si>
    <t>Month</t>
  </si>
  <si>
    <t>&gt;Bem vindo Clebston</t>
  </si>
  <si>
    <r>
      <t xml:space="preserve">Pergunta de negócio 4: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 do </t>
    </r>
    <r>
      <rPr>
        <b/>
        <sz val="11"/>
        <color theme="1"/>
        <rFont val="Aptos Narrow"/>
        <family val="2"/>
        <scheme val="minor"/>
      </rPr>
      <t>EA Play</t>
    </r>
  </si>
  <si>
    <r>
      <t xml:space="preserve">Pergunta de negócios 5: </t>
    </r>
    <r>
      <rPr>
        <b/>
        <sz val="11"/>
        <color theme="1"/>
        <rFont val="Aptos Narrow"/>
        <family val="2"/>
        <scheme val="minor"/>
      </rPr>
      <t>total</t>
    </r>
    <r>
      <rPr>
        <sz val="11"/>
        <color theme="1"/>
        <rFont val="Aptos Narrow"/>
        <family val="2"/>
        <scheme val="minor"/>
      </rPr>
      <t xml:space="preserve"> de vendas de assinaturas do Minecraft Season Pass</t>
    </r>
  </si>
  <si>
    <t>Pergunta de negócios 6: Valor total de cupons de descontos relativos a venda de assinaturas do Minecraft Season Pass</t>
  </si>
  <si>
    <r>
      <t xml:space="preserve">Pergunta de negócios 3: qual o faturamento </t>
    </r>
    <r>
      <rPr>
        <b/>
        <sz val="11"/>
        <color theme="1"/>
        <rFont val="Aptos Narrow"/>
        <family val="2"/>
        <scheme val="minor"/>
      </rPr>
      <t>mensal</t>
    </r>
    <r>
      <rPr>
        <sz val="11"/>
        <color theme="1"/>
        <rFont val="Aptos Narrow"/>
        <family val="2"/>
        <scheme val="minor"/>
      </rPr>
      <t xml:space="preserve">  de vendas de planos anuais, autorenovação e não renovação.</t>
    </r>
  </si>
  <si>
    <r>
      <t xml:space="preserve">Pergunta de Negócios 7: A </t>
    </r>
    <r>
      <rPr>
        <b/>
        <sz val="11"/>
        <color theme="1"/>
        <rFont val="Aptos Narrow"/>
        <family val="2"/>
        <scheme val="minor"/>
      </rPr>
      <t xml:space="preserve">quantidade total </t>
    </r>
    <r>
      <rPr>
        <sz val="11"/>
        <color theme="1"/>
        <rFont val="Aptos Narrow"/>
        <family val="2"/>
        <scheme val="minor"/>
      </rPr>
      <t>de venda mensal e anual de assinaturas, Core, Sandard e Ultimate.</t>
    </r>
  </si>
  <si>
    <t>Contagem de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</si>
</sst>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/>
    <xf numFmtId="0" fontId="3" fillId="0" borderId="0" xfId="0" applyFont="1"/>
    <xf numFmtId="0" fontId="1" fillId="0" borderId="2" xfId="1" applyBorder="1"/>
    <xf numFmtId="164" fontId="0" fillId="0" borderId="0" xfId="0" applyNumberFormat="1"/>
    <xf numFmtId="0" fontId="0" fillId="0" borderId="2" xfId="0" applyBorder="1"/>
    <xf numFmtId="0" fontId="7" fillId="0" borderId="2" xfId="1" applyFont="1" applyBorder="1" applyAlignment="1">
      <alignment horizontal="left" indent="7"/>
    </xf>
    <xf numFmtId="0" fontId="1" fillId="0" borderId="2" xfId="1" applyBorder="1" applyAlignment="1">
      <alignment horizontal="left" indent="1"/>
    </xf>
    <xf numFmtId="0" fontId="5" fillId="4" borderId="0" xfId="0" applyFont="1" applyFill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7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CEC7F4AD-F6EF-493E-80E3-7E927F562414}">
      <tableStyleElement type="wholeTable" dxfId="16"/>
      <tableStyleElement type="headerRow" dxfId="15"/>
    </tableStyle>
  </tableStyles>
  <colors>
    <mruColors>
      <color rgb="FF22C55E"/>
      <color rgb="FFB5E6A2"/>
      <color rgb="FF5BF6A8"/>
      <color rgb="FF2AE6B1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3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F-42C5-9B3B-BF5779B5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5862927"/>
        <c:axId val="1322810191"/>
      </c:barChart>
      <c:catAx>
        <c:axId val="1465862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810191"/>
        <c:crosses val="autoZero"/>
        <c:auto val="1"/>
        <c:lblAlgn val="ctr"/>
        <c:lblOffset val="100"/>
        <c:noMultiLvlLbl val="0"/>
      </c:catAx>
      <c:valAx>
        <c:axId val="1322810191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6586292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Relationship Id="rId9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446416</xdr:colOff>
      <xdr:row>23</xdr:row>
      <xdr:rowOff>137160</xdr:rowOff>
    </xdr:from>
    <xdr:to>
      <xdr:col>6</xdr:col>
      <xdr:colOff>599029</xdr:colOff>
      <xdr:row>27</xdr:row>
      <xdr:rowOff>125730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482D2E-0F33-4E44-9B64-A1A671A22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4416" y="4511040"/>
          <a:ext cx="762213" cy="720090"/>
        </a:xfrm>
        <a:prstGeom prst="ellipse">
          <a:avLst/>
        </a:prstGeom>
        <a:ln w="190500" cap="rnd">
          <a:solidFill>
            <a:srgbClr val="C8C6BD"/>
          </a:solidFill>
          <a:prstDash val="solid"/>
        </a:ln>
        <a:effectLst>
          <a:outerShdw blurRad="127000" algn="bl" rotWithShape="0">
            <a:srgbClr val="000000"/>
          </a:outerShdw>
        </a:effectLst>
        <a:scene3d>
          <a:camera prst="perspectiveFront" fov="5400000"/>
          <a:lightRig rig="threePt" dir="t">
            <a:rot lat="0" lon="0" rev="19200000"/>
          </a:lightRig>
        </a:scene3d>
        <a:sp3d extrusionH="25400">
          <a:bevelT w="304800" h="152400" prst="hardEdge"/>
          <a:extrusionClr>
            <a:srgbClr val="000000"/>
          </a:extrusion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11</xdr:row>
      <xdr:rowOff>0</xdr:rowOff>
    </xdr:from>
    <xdr:to>
      <xdr:col>11</xdr:col>
      <xdr:colOff>304800</xdr:colOff>
      <xdr:row>12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45</xdr:row>
      <xdr:rowOff>0</xdr:rowOff>
    </xdr:from>
    <xdr:to>
      <xdr:col>7</xdr:col>
      <xdr:colOff>304800</xdr:colOff>
      <xdr:row>46</xdr:row>
      <xdr:rowOff>121920</xdr:rowOff>
    </xdr:to>
    <xdr:sp macro="" textlink="">
      <xdr:nvSpPr>
        <xdr:cNvPr id="3075" name="AutoShape 3" descr="Xbox Game Pass">
          <a:extLst>
            <a:ext uri="{FF2B5EF4-FFF2-40B4-BE49-F238E27FC236}">
              <a16:creationId xmlns:a16="http://schemas.microsoft.com/office/drawing/2014/main" id="{06472A25-D32E-6AF9-E1C2-FE90035F6FC4}"/>
            </a:ext>
          </a:extLst>
        </xdr:cNvPr>
        <xdr:cNvSpPr>
          <a:spLocks noChangeAspect="1" noChangeArrowheads="1"/>
        </xdr:cNvSpPr>
      </xdr:nvSpPr>
      <xdr:spPr bwMode="auto">
        <a:xfrm>
          <a:off x="921258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304800</xdr:colOff>
      <xdr:row>46</xdr:row>
      <xdr:rowOff>121920</xdr:rowOff>
    </xdr:to>
    <xdr:sp macro="" textlink="">
      <xdr:nvSpPr>
        <xdr:cNvPr id="3076" name="AutoShape 4" descr="Xbox Game Pass">
          <a:extLst>
            <a:ext uri="{FF2B5EF4-FFF2-40B4-BE49-F238E27FC236}">
              <a16:creationId xmlns:a16="http://schemas.microsoft.com/office/drawing/2014/main" id="{3B1EC69E-DDF7-6225-38D0-34461B9CE3DA}"/>
            </a:ext>
          </a:extLst>
        </xdr:cNvPr>
        <xdr:cNvSpPr>
          <a:spLocks noChangeAspect="1" noChangeArrowheads="1"/>
        </xdr:cNvSpPr>
      </xdr:nvSpPr>
      <xdr:spPr bwMode="auto">
        <a:xfrm>
          <a:off x="7315200" y="822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76199</xdr:colOff>
      <xdr:row>0</xdr:row>
      <xdr:rowOff>0</xdr:rowOff>
    </xdr:from>
    <xdr:to>
      <xdr:col>2</xdr:col>
      <xdr:colOff>466724</xdr:colOff>
      <xdr:row>2</xdr:row>
      <xdr:rowOff>219075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50D10B-B5E7-4A33-9B3E-1C7DBC1418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1" t="13550" r="71287" b="17731"/>
        <a:stretch/>
      </xdr:blipFill>
      <xdr:spPr>
        <a:xfrm>
          <a:off x="2057399" y="0"/>
          <a:ext cx="638175" cy="676275"/>
        </a:xfrm>
        <a:prstGeom prst="rect">
          <a:avLst/>
        </a:prstGeom>
      </xdr:spPr>
    </xdr:pic>
    <xdr:clientData/>
  </xdr:twoCellAnchor>
  <xdr:twoCellAnchor editAs="oneCell">
    <xdr:from>
      <xdr:col>0</xdr:col>
      <xdr:colOff>75767</xdr:colOff>
      <xdr:row>7</xdr:row>
      <xdr:rowOff>190501</xdr:rowOff>
    </xdr:from>
    <xdr:to>
      <xdr:col>0</xdr:col>
      <xdr:colOff>1904567</xdr:colOff>
      <xdr:row>14</xdr:row>
      <xdr:rowOff>57151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A76CA6D5-BA2D-4413-983D-9D1F4FE304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67" y="1368137"/>
              <a:ext cx="1828800" cy="13733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1</xdr:col>
      <xdr:colOff>219076</xdr:colOff>
      <xdr:row>7</xdr:row>
      <xdr:rowOff>16840</xdr:rowOff>
    </xdr:from>
    <xdr:to>
      <xdr:col>9</xdr:col>
      <xdr:colOff>393750</xdr:colOff>
      <xdr:row>14</xdr:row>
      <xdr:rowOff>80957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5BD709A9-7097-E777-584D-FD79CA86C2A6}"/>
            </a:ext>
          </a:extLst>
        </xdr:cNvPr>
        <xdr:cNvGrpSpPr/>
      </xdr:nvGrpSpPr>
      <xdr:grpSpPr>
        <a:xfrm>
          <a:off x="2202008" y="1194476"/>
          <a:ext cx="4660083" cy="1570799"/>
          <a:chOff x="2200276" y="1059063"/>
          <a:chExt cx="4689524" cy="176986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93F1BF6C-9C31-6B30-9E23-4F0BED6D0293}"/>
              </a:ext>
            </a:extLst>
          </xdr:cNvPr>
          <xdr:cNvSpPr/>
        </xdr:nvSpPr>
        <xdr:spPr>
          <a:xfrm>
            <a:off x="2209800" y="1457325"/>
            <a:ext cx="4680000" cy="1371600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2C55E"/>
              </a:solidFill>
            </a:endParaRPr>
          </a:p>
        </xdr:txBody>
      </xdr:sp>
      <xdr:sp macro="" textlink="C̳álculos!F27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C27FFC15-BF3D-4B00-A326-5A69216EC4FF}"/>
              </a:ext>
            </a:extLst>
          </xdr:cNvPr>
          <xdr:cNvSpPr/>
        </xdr:nvSpPr>
        <xdr:spPr>
          <a:xfrm>
            <a:off x="4067175" y="1678305"/>
            <a:ext cx="2524125" cy="971550"/>
          </a:xfrm>
          <a:prstGeom prst="roundRect">
            <a:avLst>
              <a:gd name="adj" fmla="val 660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DB87920-83E7-400F-95DD-A69DA07FD613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26AFE0C1-2C01-476D-9987-79B0FC303E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14625" y="1581150"/>
            <a:ext cx="1219200" cy="116586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F16DD072-C28D-4B5E-31AD-038AAB8F7FE2}"/>
              </a:ext>
            </a:extLst>
          </xdr:cNvPr>
          <xdr:cNvSpPr/>
        </xdr:nvSpPr>
        <xdr:spPr>
          <a:xfrm>
            <a:off x="2200276" y="1059063"/>
            <a:ext cx="4680000" cy="3905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35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350" b="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35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294413</xdr:colOff>
      <xdr:row>7</xdr:row>
      <xdr:rowOff>14860</xdr:rowOff>
    </xdr:from>
    <xdr:to>
      <xdr:col>18</xdr:col>
      <xdr:colOff>272525</xdr:colOff>
      <xdr:row>14</xdr:row>
      <xdr:rowOff>82937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56C0870E-C92B-0AAF-D1AC-38024D4C5022}"/>
            </a:ext>
          </a:extLst>
        </xdr:cNvPr>
        <xdr:cNvGrpSpPr/>
      </xdr:nvGrpSpPr>
      <xdr:grpSpPr>
        <a:xfrm>
          <a:off x="7368890" y="1192496"/>
          <a:ext cx="4663720" cy="1574759"/>
          <a:chOff x="7688494" y="1240849"/>
          <a:chExt cx="4685351" cy="1565655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905EC6E7-0D6C-481D-B96D-98D89E2042A1}"/>
              </a:ext>
            </a:extLst>
          </xdr:cNvPr>
          <xdr:cNvGrpSpPr/>
        </xdr:nvGrpSpPr>
        <xdr:grpSpPr>
          <a:xfrm>
            <a:off x="7688494" y="1240849"/>
            <a:ext cx="4685351" cy="1565655"/>
            <a:chOff x="2200276" y="1059009"/>
            <a:chExt cx="4689524" cy="1769916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DB36491F-31E4-5E07-61CE-62F444413FBF}"/>
                </a:ext>
              </a:extLst>
            </xdr:cNvPr>
            <xdr:cNvSpPr/>
          </xdr:nvSpPr>
          <xdr:spPr>
            <a:xfrm>
              <a:off x="2209800" y="1457325"/>
              <a:ext cx="4680000" cy="1371600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rgbClr val="22C55E"/>
                </a:solidFill>
              </a:endParaRPr>
            </a:p>
          </xdr:txBody>
        </xdr:sp>
        <xdr:sp macro="" textlink="C̳álculos!F40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0DCC83F3-A2A5-9F88-314C-0606E80D1FDE}"/>
                </a:ext>
              </a:extLst>
            </xdr:cNvPr>
            <xdr:cNvSpPr/>
          </xdr:nvSpPr>
          <xdr:spPr>
            <a:xfrm>
              <a:off x="4067175" y="1678305"/>
              <a:ext cx="2524125" cy="971550"/>
            </a:xfrm>
            <a:prstGeom prst="roundRect">
              <a:avLst>
                <a:gd name="adj" fmla="val 660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3704046-5A9D-497B-801E-AFBEA7788C51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R$ 940,00</a:t>
              </a:fld>
              <a:endParaRPr lang="pt-BR" sz="3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8CBABCC0-72E6-AF5B-A5A4-84F7B762D23A}"/>
                </a:ext>
              </a:extLst>
            </xdr:cNvPr>
            <xdr:cNvSpPr/>
          </xdr:nvSpPr>
          <xdr:spPr>
            <a:xfrm>
              <a:off x="2200276" y="1059009"/>
              <a:ext cx="4680000" cy="39052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350" b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350" b="0" baseline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MINECARFT SEASON PASS</a:t>
              </a:r>
              <a:endParaRPr lang="pt-BR" sz="135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DA6FC775-F47F-40AF-82BF-32FF2A8D3C21}"/>
              </a:ext>
            </a:extLst>
          </xdr:cNvPr>
          <xdr:cNvGrpSpPr/>
        </xdr:nvGrpSpPr>
        <xdr:grpSpPr>
          <a:xfrm>
            <a:off x="8164320" y="1772609"/>
            <a:ext cx="1161016" cy="74933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58CA3AB5-4456-4B54-CD67-B108C24FA7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ABEDE745-BB59-FC31-6794-96EA11768E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12414</xdr:colOff>
      <xdr:row>25</xdr:row>
      <xdr:rowOff>81020</xdr:rowOff>
    </xdr:from>
    <xdr:to>
      <xdr:col>19</xdr:col>
      <xdr:colOff>0</xdr:colOff>
      <xdr:row>41</xdr:row>
      <xdr:rowOff>173185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BB8EA0DB-98D3-8B27-FC72-8B0310E57CC6}"/>
            </a:ext>
          </a:extLst>
        </xdr:cNvPr>
        <xdr:cNvGrpSpPr/>
      </xdr:nvGrpSpPr>
      <xdr:grpSpPr>
        <a:xfrm>
          <a:off x="2237800" y="4765588"/>
          <a:ext cx="9798336" cy="3001620"/>
          <a:chOff x="2266949" y="3676650"/>
          <a:chExt cx="10191751" cy="349567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74BEF9DA-375B-1CB1-80E3-822DF94CAE40}"/>
              </a:ext>
            </a:extLst>
          </xdr:cNvPr>
          <xdr:cNvGrpSpPr/>
        </xdr:nvGrpSpPr>
        <xdr:grpSpPr>
          <a:xfrm>
            <a:off x="2266950" y="3676650"/>
            <a:ext cx="10191750" cy="3495675"/>
            <a:chOff x="2143125" y="952500"/>
            <a:chExt cx="4752975" cy="284988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83F151E4-D2E6-CF9E-F5D7-D79471E875C9}"/>
                </a:ext>
              </a:extLst>
            </xdr:cNvPr>
            <xdr:cNvSpPr/>
          </xdr:nvSpPr>
          <xdr:spPr>
            <a:xfrm>
              <a:off x="2143125" y="952500"/>
              <a:ext cx="4752975" cy="2762250"/>
            </a:xfrm>
            <a:prstGeom prst="roundRect">
              <a:avLst>
                <a:gd name="adj" fmla="val 201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3DEFDFC-C6F4-4C4C-A586-F56BC975E6EB}"/>
                </a:ext>
              </a:extLst>
            </xdr:cNvPr>
            <xdr:cNvGraphicFramePr>
              <a:graphicFrameLocks/>
            </xdr:cNvGraphicFramePr>
          </xdr:nvGraphicFramePr>
          <xdr:xfrm>
            <a:off x="2457451" y="1057275"/>
            <a:ext cx="4267200" cy="274510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3" name="Retângulo: Cantos Superiores Arredondados 22">
            <a:extLst>
              <a:ext uri="{FF2B5EF4-FFF2-40B4-BE49-F238E27FC236}">
                <a16:creationId xmlns:a16="http://schemas.microsoft.com/office/drawing/2014/main" id="{C92E80CD-B89B-4948-8969-F946CF66472A}"/>
              </a:ext>
            </a:extLst>
          </xdr:cNvPr>
          <xdr:cNvSpPr/>
        </xdr:nvSpPr>
        <xdr:spPr>
          <a:xfrm>
            <a:off x="2266949" y="3676650"/>
            <a:ext cx="10191751" cy="34690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35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350" b="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  <a:endParaRPr lang="pt-BR" sz="135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240723</xdr:colOff>
      <xdr:row>0</xdr:row>
      <xdr:rowOff>148936</xdr:rowOff>
    </xdr:from>
    <xdr:to>
      <xdr:col>0</xdr:col>
      <xdr:colOff>936048</xdr:colOff>
      <xdr:row>4</xdr:row>
      <xdr:rowOff>30826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0555CC64-B573-4C1B-8BCA-D023E956B61C}"/>
            </a:ext>
          </a:extLst>
        </xdr:cNvPr>
        <xdr:cNvSpPr/>
      </xdr:nvSpPr>
      <xdr:spPr>
        <a:xfrm>
          <a:off x="240723" y="148936"/>
          <a:ext cx="695325" cy="65254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180975</xdr:colOff>
      <xdr:row>3</xdr:row>
      <xdr:rowOff>28575</xdr:rowOff>
    </xdr:from>
    <xdr:to>
      <xdr:col>8</xdr:col>
      <xdr:colOff>485775</xdr:colOff>
      <xdr:row>5</xdr:row>
      <xdr:rowOff>95250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F93BA0C7-24EB-4E25-4206-5360E7C9AA59}"/>
            </a:ext>
          </a:extLst>
        </xdr:cNvPr>
        <xdr:cNvSpPr txBox="1"/>
      </xdr:nvSpPr>
      <xdr:spPr>
        <a:xfrm>
          <a:off x="2162175" y="714375"/>
          <a:ext cx="42100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Calculated period:</a:t>
          </a:r>
          <a:r>
            <a:rPr lang="pt-BR" sz="1100" baseline="0">
              <a:solidFill>
                <a:schemeClr val="bg1">
                  <a:lumMod val="65000"/>
                </a:schemeClr>
              </a:solidFill>
              <a:effectLst/>
              <a:latin typeface="+mn-lt"/>
              <a:ea typeface="+mn-ea"/>
              <a:cs typeface="+mn-cs"/>
            </a:rPr>
            <a:t> 01/01/2024 a 31/12/2024  | Update date: 10:00:00</a:t>
          </a:r>
          <a:endParaRPr lang="pt-BR">
            <a:solidFill>
              <a:schemeClr val="bg1">
                <a:lumMod val="65000"/>
              </a:schemeClr>
            </a:solidFill>
            <a:effectLst/>
          </a:endParaRPr>
        </a:p>
        <a:p>
          <a:r>
            <a:rPr lang="pt-BR" sz="1100"/>
            <a:t>:</a:t>
          </a:r>
        </a:p>
      </xdr:txBody>
    </xdr:sp>
    <xdr:clientData/>
  </xdr:twoCellAnchor>
  <xdr:twoCellAnchor>
    <xdr:from>
      <xdr:col>1</xdr:col>
      <xdr:colOff>233601</xdr:colOff>
      <xdr:row>15</xdr:row>
      <xdr:rowOff>65859</xdr:rowOff>
    </xdr:from>
    <xdr:to>
      <xdr:col>9</xdr:col>
      <xdr:colOff>412723</xdr:colOff>
      <xdr:row>24</xdr:row>
      <xdr:rowOff>11692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FE6F56A9-6E1F-5390-5DDF-7A8A6FF62370}"/>
            </a:ext>
          </a:extLst>
        </xdr:cNvPr>
        <xdr:cNvGrpSpPr/>
      </xdr:nvGrpSpPr>
      <xdr:grpSpPr>
        <a:xfrm>
          <a:off x="2216533" y="2932018"/>
          <a:ext cx="4664531" cy="1582401"/>
          <a:chOff x="2216533" y="2945922"/>
          <a:chExt cx="4664531" cy="1582401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1BDD60F9-9E12-25DF-039F-D5675037C07D}"/>
              </a:ext>
            </a:extLst>
          </xdr:cNvPr>
          <xdr:cNvSpPr/>
        </xdr:nvSpPr>
        <xdr:spPr>
          <a:xfrm>
            <a:off x="2217484" y="3300932"/>
            <a:ext cx="4663580" cy="122739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2C55E"/>
              </a:solidFill>
            </a:endParaRPr>
          </a:p>
        </xdr:txBody>
      </xdr:sp>
      <xdr:sp macro="" textlink="C̳álculos!F52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741504A7-4726-E9BA-BAA7-D67DED605003}"/>
              </a:ext>
            </a:extLst>
          </xdr:cNvPr>
          <xdr:cNvSpPr/>
        </xdr:nvSpPr>
        <xdr:spPr>
          <a:xfrm>
            <a:off x="4068342" y="3498678"/>
            <a:ext cx="2515269" cy="869402"/>
          </a:xfrm>
          <a:prstGeom prst="roundRect">
            <a:avLst>
              <a:gd name="adj" fmla="val 660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5C05C7E-5298-4FA7-8367-F2EEE54D4577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R$ 476,00</a:t>
            </a:fld>
            <a:endParaRPr lang="pt-BR" sz="8800">
              <a:solidFill>
                <a:srgbClr val="22C55E"/>
              </a:solidFill>
            </a:endParaRPr>
          </a:p>
        </xdr:txBody>
      </xdr: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87D8AF37-3CF5-DB94-19C5-85B256ADB376}"/>
              </a:ext>
            </a:extLst>
          </xdr:cNvPr>
          <xdr:cNvSpPr/>
        </xdr:nvSpPr>
        <xdr:spPr>
          <a:xfrm>
            <a:off x="2216533" y="2945922"/>
            <a:ext cx="4663580" cy="34946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350" b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350" b="0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COUPON</a:t>
            </a:r>
            <a:endParaRPr lang="pt-BR" sz="1350" b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7FF7D4F9-36C7-3C71-D7AA-B91B773E7C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rightnessContrast bright="4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05545" y="3570131"/>
            <a:ext cx="649432" cy="7264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75767</xdr:colOff>
      <xdr:row>14</xdr:row>
      <xdr:rowOff>8659</xdr:rowOff>
    </xdr:from>
    <xdr:to>
      <xdr:col>0</xdr:col>
      <xdr:colOff>1904567</xdr:colOff>
      <xdr:row>21</xdr:row>
      <xdr:rowOff>692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1" name="Plan">
              <a:extLst>
                <a:ext uri="{FF2B5EF4-FFF2-40B4-BE49-F238E27FC236}">
                  <a16:creationId xmlns:a16="http://schemas.microsoft.com/office/drawing/2014/main" id="{D94719FF-2B3B-46D3-BFB4-C38240067A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67" y="2692977"/>
              <a:ext cx="18288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10</xdr:col>
      <xdr:colOff>303069</xdr:colOff>
      <xdr:row>15</xdr:row>
      <xdr:rowOff>65859</xdr:rowOff>
    </xdr:from>
    <xdr:to>
      <xdr:col>19</xdr:col>
      <xdr:colOff>5941</xdr:colOff>
      <xdr:row>24</xdr:row>
      <xdr:rowOff>11692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0F60DA6A-A7B8-938D-C9DB-BDA5FA9C3D4F}"/>
            </a:ext>
          </a:extLst>
        </xdr:cNvPr>
        <xdr:cNvGrpSpPr/>
      </xdr:nvGrpSpPr>
      <xdr:grpSpPr>
        <a:xfrm>
          <a:off x="7377546" y="2932018"/>
          <a:ext cx="4664531" cy="1582401"/>
          <a:chOff x="7377546" y="2918114"/>
          <a:chExt cx="4664531" cy="1582401"/>
        </a:xfrm>
      </xdr:grpSpPr>
      <xdr:sp macro="" textlink="">
        <xdr:nvSpPr>
          <xdr:cNvPr id="53" name="Retângulo: Cantos Arredondados 52">
            <a:extLst>
              <a:ext uri="{FF2B5EF4-FFF2-40B4-BE49-F238E27FC236}">
                <a16:creationId xmlns:a16="http://schemas.microsoft.com/office/drawing/2014/main" id="{DBD89375-F86E-947D-89B9-28DA8D33224C}"/>
              </a:ext>
            </a:extLst>
          </xdr:cNvPr>
          <xdr:cNvSpPr/>
        </xdr:nvSpPr>
        <xdr:spPr>
          <a:xfrm>
            <a:off x="7378497" y="3273124"/>
            <a:ext cx="4663580" cy="1227391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2C55E"/>
              </a:solidFill>
            </a:endParaRPr>
          </a:p>
        </xdr:txBody>
      </xdr:sp>
      <xdr:sp macro="" textlink="C̳álculos!F65">
        <xdr:nvSpPr>
          <xdr:cNvPr id="54" name="Retângulo: Cantos Arredondados 53">
            <a:extLst>
              <a:ext uri="{FF2B5EF4-FFF2-40B4-BE49-F238E27FC236}">
                <a16:creationId xmlns:a16="http://schemas.microsoft.com/office/drawing/2014/main" id="{B24577B8-A6FE-6DF6-F51A-5D19870FCEF7}"/>
              </a:ext>
            </a:extLst>
          </xdr:cNvPr>
          <xdr:cNvSpPr/>
        </xdr:nvSpPr>
        <xdr:spPr>
          <a:xfrm>
            <a:off x="9229355" y="3470870"/>
            <a:ext cx="2515269" cy="869402"/>
          </a:xfrm>
          <a:prstGeom prst="roundRect">
            <a:avLst>
              <a:gd name="adj" fmla="val 660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62A0E66-3ACE-4BDD-9B51-31A5ADA3B367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71</a:t>
            </a:fld>
            <a:endParaRPr lang="pt-BR" sz="41300">
              <a:solidFill>
                <a:srgbClr val="22C55E"/>
              </a:solidFill>
            </a:endParaRPr>
          </a:p>
        </xdr:txBody>
      </xdr:sp>
      <xdr:sp macro="" textlink="">
        <xdr:nvSpPr>
          <xdr:cNvPr id="55" name="Retângulo: Cantos Superiores Arredondados 54">
            <a:extLst>
              <a:ext uri="{FF2B5EF4-FFF2-40B4-BE49-F238E27FC236}">
                <a16:creationId xmlns:a16="http://schemas.microsoft.com/office/drawing/2014/main" id="{C4248C65-364D-825F-206F-0B12184CA516}"/>
              </a:ext>
            </a:extLst>
          </xdr:cNvPr>
          <xdr:cNvSpPr/>
        </xdr:nvSpPr>
        <xdr:spPr>
          <a:xfrm>
            <a:off x="7377546" y="2918114"/>
            <a:ext cx="4663580" cy="34946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350" b="0" cap="all" baseline="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subscription plan quantity</a:t>
            </a:r>
          </a:p>
        </xdr:txBody>
      </xdr:sp>
      <xdr:pic>
        <xdr:nvPicPr>
          <xdr:cNvPr id="56" name="Imagem 55">
            <a:extLst>
              <a:ext uri="{FF2B5EF4-FFF2-40B4-BE49-F238E27FC236}">
                <a16:creationId xmlns:a16="http://schemas.microsoft.com/office/drawing/2014/main" id="{EF1BBCC1-E2E7-D81A-B714-47DF52B22F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BEBA8EAE-BF5A-486C-A8C5-ECC9F3942E4B}">
                <a14:imgProps xmlns:a14="http://schemas.microsoft.com/office/drawing/2010/main">
                  <a14:imgLayer r:embed="rId9">
                    <a14:imgEffect>
                      <a14:brightnessContrast bright="4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66558" y="3542323"/>
            <a:ext cx="649432" cy="72649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no Alves de Sousa" refreshedDate="45809.639156828707" createdVersion="8" refreshedVersion="8" minRefreshableVersion="3" recordCount="295" xr:uid="{EB6C50EA-573D-4725-A0A2-43C5E8013FBB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Month" numFmtId="0">
      <sharedItems containsBlank="1" count="25">
        <s v="janeiro"/>
        <m/>
        <s v="fevereiro"/>
        <s v="março"/>
        <s v="abril"/>
        <s v="maio"/>
        <s v="junho"/>
        <s v="julho"/>
        <s v="agosto"/>
        <s v="setembro"/>
        <s v="outubro"/>
        <s v="novembro"/>
        <s v="dezembro"/>
        <s v="jan" u="1"/>
        <s v="fev" u="1"/>
        <s v="mar" u="1"/>
        <s v="abr" u="1"/>
        <s v="mai" u="1"/>
        <s v="jun" u="1"/>
        <s v="jul" u="1"/>
        <s v="ago" u="1"/>
        <s v="set" u="1"/>
        <s v="out" u="1"/>
        <s v="nov" u="1"/>
        <s v="dez" u="1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357482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x v="0"/>
    <n v="15"/>
    <x v="0"/>
    <s v="Yes"/>
    <n v="30"/>
    <s v="Yes"/>
    <n v="20"/>
    <n v="5"/>
    <n v="60"/>
  </r>
  <r>
    <n v="3232"/>
    <s v="Maria Oliveira"/>
    <x v="1"/>
    <d v="2024-01-15T00:00:00"/>
    <x v="1"/>
    <x v="1"/>
    <n v="5"/>
    <x v="1"/>
    <s v="No"/>
    <s v="-"/>
    <s v="No"/>
    <n v="0"/>
    <n v="0"/>
    <n v="5"/>
  </r>
  <r>
    <n v="3233"/>
    <s v="Lucas Fernandes"/>
    <x v="2"/>
    <d v="2024-02-10T00:00:00"/>
    <x v="1"/>
    <x v="0"/>
    <n v="10"/>
    <x v="2"/>
    <s v="No"/>
    <s v="-"/>
    <s v="Yes"/>
    <n v="20"/>
    <n v="10"/>
    <n v="20"/>
  </r>
  <r>
    <n v="3234"/>
    <s v="Ana Souza"/>
    <x v="0"/>
    <d v="2024-02-20T00:00:00"/>
    <x v="2"/>
    <x v="1"/>
    <n v="15"/>
    <x v="0"/>
    <s v="Yes"/>
    <n v="30"/>
    <s v="Yes"/>
    <n v="20"/>
    <n v="3"/>
    <n v="62"/>
  </r>
  <r>
    <n v="3235"/>
    <s v="Pedro Gonçalves"/>
    <x v="1"/>
    <d v="2024-03-05T00:00:00"/>
    <x v="1"/>
    <x v="0"/>
    <n v="5"/>
    <x v="0"/>
    <s v="No"/>
    <s v="-"/>
    <s v="No"/>
    <n v="0"/>
    <n v="1"/>
    <n v="4"/>
  </r>
  <r>
    <n v="3236"/>
    <s v="Felipe Costa"/>
    <x v="2"/>
    <d v="2024-03-02T00:00:00"/>
    <x v="1"/>
    <x v="1"/>
    <n v="10"/>
    <x v="0"/>
    <s v="No"/>
    <s v="-"/>
    <s v="Yes"/>
    <n v="20"/>
    <n v="2"/>
    <n v="28"/>
  </r>
  <r>
    <n v="3237"/>
    <s v="Camila Ribeiro"/>
    <x v="0"/>
    <d v="2024-03-03T00:00:00"/>
    <x v="3"/>
    <x v="0"/>
    <n v="15"/>
    <x v="2"/>
    <s v="Yes"/>
    <n v="30"/>
    <s v="Yes"/>
    <n v="20"/>
    <n v="10"/>
    <n v="55"/>
  </r>
  <r>
    <n v="3238"/>
    <s v="André Mendes"/>
    <x v="1"/>
    <d v="2024-03-04T00:00:00"/>
    <x v="1"/>
    <x v="0"/>
    <n v="5"/>
    <x v="1"/>
    <s v="No"/>
    <s v="-"/>
    <s v="No"/>
    <n v="0"/>
    <n v="0"/>
    <n v="5"/>
  </r>
  <r>
    <n v="3239"/>
    <s v="Sofia Almeida"/>
    <x v="0"/>
    <d v="2024-03-05T00:00:00"/>
    <x v="3"/>
    <x v="1"/>
    <n v="15"/>
    <x v="0"/>
    <s v="Yes"/>
    <n v="30"/>
    <s v="Yes"/>
    <n v="20"/>
    <n v="5"/>
    <n v="60"/>
  </r>
  <r>
    <n v="3240"/>
    <s v="Bruno Martins"/>
    <x v="2"/>
    <d v="2024-03-06T00:00:00"/>
    <x v="1"/>
    <x v="0"/>
    <n v="10"/>
    <x v="2"/>
    <s v="No"/>
    <s v="-"/>
    <s v="Yes"/>
    <n v="20"/>
    <n v="15"/>
    <n v="15"/>
  </r>
  <r>
    <n v="3241"/>
    <s v="Rita Castro"/>
    <x v="1"/>
    <d v="2024-03-07T00:00:00"/>
    <x v="1"/>
    <x v="1"/>
    <n v="5"/>
    <x v="0"/>
    <s v="No"/>
    <s v="-"/>
    <s v="No"/>
    <n v="0"/>
    <n v="1"/>
    <n v="4"/>
  </r>
  <r>
    <n v="3242"/>
    <s v="Marco Túlio"/>
    <x v="0"/>
    <d v="2024-03-08T00:00:00"/>
    <x v="3"/>
    <x v="0"/>
    <n v="15"/>
    <x v="1"/>
    <s v="Yes"/>
    <n v="30"/>
    <s v="Yes"/>
    <n v="20"/>
    <n v="20"/>
    <n v="45"/>
  </r>
  <r>
    <n v="3243"/>
    <s v="Lívia Silveira"/>
    <x v="2"/>
    <d v="2024-03-09T00:00:00"/>
    <x v="1"/>
    <x v="1"/>
    <n v="10"/>
    <x v="0"/>
    <s v="No"/>
    <s v="-"/>
    <s v="Yes"/>
    <n v="20"/>
    <n v="10"/>
    <n v="20"/>
  </r>
  <r>
    <n v="3244"/>
    <s v="Diogo Sousa"/>
    <x v="1"/>
    <d v="2024-03-10T00:00:00"/>
    <x v="1"/>
    <x v="0"/>
    <n v="5"/>
    <x v="2"/>
    <s v="No"/>
    <s v="-"/>
    <s v="No"/>
    <n v="0"/>
    <n v="0"/>
    <n v="5"/>
  </r>
  <r>
    <n v="3245"/>
    <s v="Fernanda Lima"/>
    <x v="0"/>
    <d v="2024-03-11T00:00:00"/>
    <x v="3"/>
    <x v="1"/>
    <n v="15"/>
    <x v="0"/>
    <s v="Yes"/>
    <n v="30"/>
    <s v="Yes"/>
    <n v="20"/>
    <n v="8"/>
    <n v="57"/>
  </r>
  <r>
    <n v="3246"/>
    <s v="Caio Pereira"/>
    <x v="2"/>
    <d v="2024-03-12T00:00:00"/>
    <x v="1"/>
    <x v="0"/>
    <n v="10"/>
    <x v="1"/>
    <s v="No"/>
    <s v="-"/>
    <s v="Yes"/>
    <n v="20"/>
    <n v="12"/>
    <n v="18"/>
  </r>
  <r>
    <n v="3247"/>
    <s v="Beatriz Gomes"/>
    <x v="1"/>
    <d v="2024-03-13T00:00:00"/>
    <x v="1"/>
    <x v="1"/>
    <n v="5"/>
    <x v="0"/>
    <s v="No"/>
    <s v="-"/>
    <s v="No"/>
    <n v="0"/>
    <n v="2"/>
    <n v="3"/>
  </r>
  <r>
    <n v="3248"/>
    <s v="Cesar Oliveira"/>
    <x v="0"/>
    <d v="2024-03-14T00:00:00"/>
    <x v="3"/>
    <x v="0"/>
    <n v="15"/>
    <x v="2"/>
    <s v="Yes"/>
    <n v="30"/>
    <s v="Yes"/>
    <n v="20"/>
    <n v="7"/>
    <n v="58"/>
  </r>
  <r>
    <n v="3249"/>
    <s v="Débora Machado"/>
    <x v="2"/>
    <d v="2024-03-15T00:00:00"/>
    <x v="1"/>
    <x v="1"/>
    <n v="10"/>
    <x v="0"/>
    <s v="No"/>
    <s v="-"/>
    <s v="Yes"/>
    <n v="20"/>
    <n v="5"/>
    <n v="25"/>
  </r>
  <r>
    <n v="3250"/>
    <s v="Eduardo Vargas"/>
    <x v="1"/>
    <d v="2024-03-16T00:00:00"/>
    <x v="1"/>
    <x v="0"/>
    <n v="5"/>
    <x v="1"/>
    <s v="No"/>
    <s v="-"/>
    <s v="No"/>
    <n v="0"/>
    <n v="0"/>
    <n v="5"/>
  </r>
  <r>
    <n v="3251"/>
    <s v="Gabriela Santos"/>
    <x v="0"/>
    <d v="2024-03-17T00:00:00"/>
    <x v="3"/>
    <x v="1"/>
    <n v="15"/>
    <x v="0"/>
    <s v="Yes"/>
    <n v="30"/>
    <s v="Yes"/>
    <n v="20"/>
    <n v="3"/>
    <n v="62"/>
  </r>
  <r>
    <n v="3252"/>
    <s v="Henrique Dias"/>
    <x v="2"/>
    <d v="2024-03-18T00:00:00"/>
    <x v="1"/>
    <x v="0"/>
    <n v="10"/>
    <x v="2"/>
    <s v="No"/>
    <s v="-"/>
    <s v="Yes"/>
    <n v="20"/>
    <n v="15"/>
    <n v="15"/>
  </r>
  <r>
    <n v="3253"/>
    <s v="Isabela Moreira"/>
    <x v="1"/>
    <d v="2024-03-19T00:00:00"/>
    <x v="1"/>
    <x v="1"/>
    <n v="5"/>
    <x v="0"/>
    <s v="No"/>
    <s v="-"/>
    <s v="No"/>
    <n v="0"/>
    <n v="1"/>
    <n v="4"/>
  </r>
  <r>
    <n v="3254"/>
    <s v="Joaquim Barbosa"/>
    <x v="0"/>
    <d v="2024-03-20T00:00:00"/>
    <x v="3"/>
    <x v="0"/>
    <n v="15"/>
    <x v="1"/>
    <s v="Yes"/>
    <n v="30"/>
    <s v="Yes"/>
    <n v="20"/>
    <n v="20"/>
    <n v="45"/>
  </r>
  <r>
    <n v="3255"/>
    <s v="Lara Rocha"/>
    <x v="2"/>
    <d v="2024-03-21T00:00:00"/>
    <x v="1"/>
    <x v="1"/>
    <n v="10"/>
    <x v="0"/>
    <s v="No"/>
    <s v="-"/>
    <s v="Yes"/>
    <n v="20"/>
    <n v="10"/>
    <n v="20"/>
  </r>
  <r>
    <n v="3256"/>
    <s v="Matheus Silva"/>
    <x v="1"/>
    <d v="2024-03-22T00:00:00"/>
    <x v="1"/>
    <x v="0"/>
    <n v="5"/>
    <x v="2"/>
    <s v="No"/>
    <s v="-"/>
    <s v="No"/>
    <n v="0"/>
    <n v="0"/>
    <n v="5"/>
  </r>
  <r>
    <n v="3257"/>
    <s v="Nicole Costa"/>
    <x v="0"/>
    <d v="2024-03-23T00:00:00"/>
    <x v="3"/>
    <x v="1"/>
    <n v="15"/>
    <x v="0"/>
    <s v="Yes"/>
    <n v="30"/>
    <s v="Yes"/>
    <n v="20"/>
    <n v="5"/>
    <n v="60"/>
  </r>
  <r>
    <n v="3258"/>
    <s v="Otávio Mendonça"/>
    <x v="2"/>
    <d v="2024-03-24T00:00:00"/>
    <x v="1"/>
    <x v="0"/>
    <n v="10"/>
    <x v="1"/>
    <s v="No"/>
    <s v="-"/>
    <s v="Yes"/>
    <n v="20"/>
    <n v="15"/>
    <n v="15"/>
  </r>
  <r>
    <n v="3259"/>
    <s v="Paula Ferreira"/>
    <x v="1"/>
    <d v="2024-03-25T00:00:00"/>
    <x v="1"/>
    <x v="1"/>
    <n v="5"/>
    <x v="0"/>
    <s v="No"/>
    <s v="-"/>
    <s v="No"/>
    <n v="0"/>
    <n v="1"/>
    <n v="4"/>
  </r>
  <r>
    <n v="3260"/>
    <s v="Raquel Alves"/>
    <x v="0"/>
    <d v="2024-03-26T00:00:00"/>
    <x v="3"/>
    <x v="0"/>
    <n v="15"/>
    <x v="2"/>
    <s v="Yes"/>
    <n v="30"/>
    <s v="Yes"/>
    <n v="20"/>
    <n v="7"/>
    <n v="58"/>
  </r>
  <r>
    <n v="3261"/>
    <s v="Samuel Pires"/>
    <x v="2"/>
    <d v="2024-03-27T00:00:00"/>
    <x v="1"/>
    <x v="1"/>
    <n v="10"/>
    <x v="0"/>
    <s v="No"/>
    <s v="-"/>
    <s v="Yes"/>
    <n v="20"/>
    <n v="10"/>
    <n v="20"/>
  </r>
  <r>
    <n v="3262"/>
    <s v="Tânia Barros"/>
    <x v="1"/>
    <d v="2024-03-28T00:00:00"/>
    <x v="1"/>
    <x v="0"/>
    <n v="5"/>
    <x v="1"/>
    <s v="No"/>
    <s v="-"/>
    <s v="No"/>
    <n v="0"/>
    <n v="0"/>
    <n v="5"/>
  </r>
  <r>
    <n v="3263"/>
    <s v="Vinicius Lima"/>
    <x v="0"/>
    <d v="2024-03-29T00:00:00"/>
    <x v="3"/>
    <x v="1"/>
    <n v="15"/>
    <x v="0"/>
    <s v="Yes"/>
    <n v="30"/>
    <s v="Yes"/>
    <n v="20"/>
    <n v="3"/>
    <n v="62"/>
  </r>
  <r>
    <n v="3264"/>
    <s v="Yasmin Teixeira"/>
    <x v="2"/>
    <d v="2024-03-30T00:00:00"/>
    <x v="1"/>
    <x v="0"/>
    <n v="10"/>
    <x v="2"/>
    <s v="No"/>
    <s v="-"/>
    <s v="Yes"/>
    <n v="20"/>
    <n v="15"/>
    <n v="15"/>
  </r>
  <r>
    <n v="3265"/>
    <s v="Zé Carlos"/>
    <x v="1"/>
    <d v="2024-03-31T00:00:00"/>
    <x v="1"/>
    <x v="1"/>
    <n v="5"/>
    <x v="0"/>
    <s v="No"/>
    <s v="-"/>
    <s v="No"/>
    <n v="0"/>
    <n v="1"/>
    <n v="4"/>
  </r>
  <r>
    <n v="3266"/>
    <s v="Amanda Nogueira"/>
    <x v="1"/>
    <d v="2024-04-01T00:00:00"/>
    <x v="1"/>
    <x v="0"/>
    <n v="5"/>
    <x v="0"/>
    <s v="No"/>
    <s v="-"/>
    <s v="No"/>
    <n v="0"/>
    <n v="0"/>
    <n v="5"/>
  </r>
  <r>
    <n v="3267"/>
    <s v="Bruno Cavalheiro"/>
    <x v="0"/>
    <d v="2024-04-02T00:00:00"/>
    <x v="4"/>
    <x v="1"/>
    <n v="15"/>
    <x v="2"/>
    <s v="Yes"/>
    <n v="30"/>
    <s v="Yes"/>
    <n v="20"/>
    <n v="7"/>
    <n v="58"/>
  </r>
  <r>
    <n v="3268"/>
    <s v="Carla Dias"/>
    <x v="2"/>
    <d v="2024-04-03T00:00:00"/>
    <x v="1"/>
    <x v="0"/>
    <n v="10"/>
    <x v="1"/>
    <s v="No"/>
    <s v="-"/>
    <s v="Yes"/>
    <n v="20"/>
    <n v="10"/>
    <n v="20"/>
  </r>
  <r>
    <n v="3269"/>
    <s v="Diego Fontes"/>
    <x v="1"/>
    <d v="2024-04-04T00:00:00"/>
    <x v="1"/>
    <x v="1"/>
    <n v="5"/>
    <x v="2"/>
    <s v="No"/>
    <s v="-"/>
    <s v="No"/>
    <n v="0"/>
    <n v="1"/>
    <n v="4"/>
  </r>
  <r>
    <n v="3270"/>
    <s v="Eunice Lima"/>
    <x v="0"/>
    <d v="2024-04-05T00:00:00"/>
    <x v="4"/>
    <x v="0"/>
    <n v="15"/>
    <x v="0"/>
    <s v="Yes"/>
    <n v="30"/>
    <s v="Yes"/>
    <n v="20"/>
    <n v="15"/>
    <n v="50"/>
  </r>
  <r>
    <n v="3271"/>
    <s v="Fábio Martins"/>
    <x v="2"/>
    <d v="2024-04-06T00:00:00"/>
    <x v="1"/>
    <x v="1"/>
    <n v="10"/>
    <x v="0"/>
    <s v="No"/>
    <s v="-"/>
    <s v="Yes"/>
    <n v="20"/>
    <n v="5"/>
    <n v="25"/>
  </r>
  <r>
    <n v="3272"/>
    <s v="Gisele Araújo"/>
    <x v="1"/>
    <d v="2024-04-07T00:00:00"/>
    <x v="1"/>
    <x v="0"/>
    <n v="5"/>
    <x v="1"/>
    <s v="No"/>
    <s v="-"/>
    <s v="No"/>
    <n v="0"/>
    <n v="0"/>
    <n v="5"/>
  </r>
  <r>
    <n v="3273"/>
    <s v="Hélio Castro"/>
    <x v="0"/>
    <d v="2024-04-08T00:00:00"/>
    <x v="4"/>
    <x v="1"/>
    <n v="15"/>
    <x v="2"/>
    <s v="Yes"/>
    <n v="30"/>
    <s v="Yes"/>
    <n v="20"/>
    <n v="20"/>
    <n v="45"/>
  </r>
  <r>
    <n v="3274"/>
    <s v="Ingrid Menezes"/>
    <x v="2"/>
    <d v="2024-04-09T00:00:00"/>
    <x v="1"/>
    <x v="0"/>
    <n v="10"/>
    <x v="2"/>
    <s v="No"/>
    <s v="-"/>
    <s v="Yes"/>
    <n v="20"/>
    <n v="12"/>
    <n v="18"/>
  </r>
  <r>
    <n v="3275"/>
    <s v="Jorge Baptista"/>
    <x v="1"/>
    <d v="2024-04-10T00:00:00"/>
    <x v="1"/>
    <x v="1"/>
    <n v="5"/>
    <x v="0"/>
    <s v="No"/>
    <s v="-"/>
    <s v="No"/>
    <n v="0"/>
    <n v="2"/>
    <n v="3"/>
  </r>
  <r>
    <n v="3276"/>
    <s v="Kléber Oliveira"/>
    <x v="0"/>
    <d v="2024-04-11T00:00:00"/>
    <x v="4"/>
    <x v="0"/>
    <n v="15"/>
    <x v="1"/>
    <s v="Yes"/>
    <n v="30"/>
    <s v="Yes"/>
    <n v="20"/>
    <n v="5"/>
    <n v="60"/>
  </r>
  <r>
    <n v="3277"/>
    <s v="Luciana Freitas"/>
    <x v="2"/>
    <d v="2024-04-12T00:00:00"/>
    <x v="1"/>
    <x v="1"/>
    <n v="10"/>
    <x v="0"/>
    <s v="No"/>
    <s v="-"/>
    <s v="Yes"/>
    <n v="20"/>
    <n v="10"/>
    <n v="20"/>
  </r>
  <r>
    <n v="3278"/>
    <s v="Márcia Eller"/>
    <x v="1"/>
    <d v="2024-04-13T00:00:00"/>
    <x v="1"/>
    <x v="0"/>
    <n v="5"/>
    <x v="2"/>
    <s v="No"/>
    <s v="-"/>
    <s v="No"/>
    <n v="0"/>
    <n v="0"/>
    <n v="5"/>
  </r>
  <r>
    <n v="3279"/>
    <s v="Nilo Peçanha"/>
    <x v="0"/>
    <d v="2024-04-14T00:00:00"/>
    <x v="4"/>
    <x v="1"/>
    <n v="15"/>
    <x v="0"/>
    <s v="Yes"/>
    <n v="30"/>
    <s v="Yes"/>
    <n v="20"/>
    <n v="3"/>
    <n v="62"/>
  </r>
  <r>
    <n v="3280"/>
    <s v="Oscar Neves"/>
    <x v="2"/>
    <d v="2024-04-15T00:00:00"/>
    <x v="1"/>
    <x v="0"/>
    <n v="10"/>
    <x v="1"/>
    <s v="No"/>
    <s v="-"/>
    <s v="Yes"/>
    <n v="20"/>
    <n v="15"/>
    <n v="15"/>
  </r>
  <r>
    <n v="3281"/>
    <s v="Patrícia Soares"/>
    <x v="1"/>
    <d v="2024-04-16T00:00:00"/>
    <x v="1"/>
    <x v="1"/>
    <n v="5"/>
    <x v="0"/>
    <s v="No"/>
    <s v="-"/>
    <s v="No"/>
    <n v="0"/>
    <n v="1"/>
    <n v="4"/>
  </r>
  <r>
    <n v="3282"/>
    <s v="Quirino Gonçalves"/>
    <x v="0"/>
    <d v="2024-04-17T00:00:00"/>
    <x v="4"/>
    <x v="0"/>
    <n v="15"/>
    <x v="2"/>
    <s v="Yes"/>
    <n v="30"/>
    <s v="Yes"/>
    <n v="20"/>
    <n v="7"/>
    <n v="58"/>
  </r>
  <r>
    <n v="3283"/>
    <s v="Raul Machado"/>
    <x v="2"/>
    <d v="2024-04-18T00:00:00"/>
    <x v="1"/>
    <x v="1"/>
    <n v="10"/>
    <x v="0"/>
    <s v="No"/>
    <s v="-"/>
    <s v="Yes"/>
    <n v="20"/>
    <n v="10"/>
    <n v="20"/>
  </r>
  <r>
    <n v="3284"/>
    <s v="Sônia Lobo"/>
    <x v="1"/>
    <d v="2024-04-19T00:00:00"/>
    <x v="1"/>
    <x v="0"/>
    <n v="5"/>
    <x v="1"/>
    <s v="No"/>
    <s v="-"/>
    <s v="No"/>
    <n v="0"/>
    <n v="0"/>
    <n v="5"/>
  </r>
  <r>
    <n v="3285"/>
    <s v="Tiago Ramos"/>
    <x v="0"/>
    <d v="2024-04-20T00:00:00"/>
    <x v="4"/>
    <x v="1"/>
    <n v="15"/>
    <x v="0"/>
    <s v="Yes"/>
    <n v="30"/>
    <s v="Yes"/>
    <n v="20"/>
    <n v="20"/>
    <n v="45"/>
  </r>
  <r>
    <n v="3286"/>
    <s v="Ugo Pires"/>
    <x v="2"/>
    <d v="2024-04-21T00:00:00"/>
    <x v="1"/>
    <x v="0"/>
    <n v="10"/>
    <x v="2"/>
    <s v="No"/>
    <s v="-"/>
    <s v="Yes"/>
    <n v="20"/>
    <n v="15"/>
    <n v="15"/>
  </r>
  <r>
    <n v="3287"/>
    <s v="Valéria Nobre"/>
    <x v="1"/>
    <d v="2024-04-22T00:00:00"/>
    <x v="1"/>
    <x v="1"/>
    <n v="5"/>
    <x v="0"/>
    <s v="No"/>
    <s v="-"/>
    <s v="No"/>
    <n v="0"/>
    <n v="1"/>
    <n v="4"/>
  </r>
  <r>
    <n v="3288"/>
    <s v="William Siqueira"/>
    <x v="0"/>
    <d v="2024-04-23T00:00:00"/>
    <x v="4"/>
    <x v="0"/>
    <n v="15"/>
    <x v="1"/>
    <s v="Yes"/>
    <n v="30"/>
    <s v="Yes"/>
    <n v="20"/>
    <n v="3"/>
    <n v="62"/>
  </r>
  <r>
    <n v="3289"/>
    <s v="Xuxa Meneghel"/>
    <x v="2"/>
    <d v="2024-04-24T00:00:00"/>
    <x v="1"/>
    <x v="1"/>
    <n v="10"/>
    <x v="0"/>
    <s v="No"/>
    <s v="-"/>
    <s v="Yes"/>
    <n v="20"/>
    <n v="10"/>
    <n v="20"/>
  </r>
  <r>
    <n v="3290"/>
    <s v="Yara Figueiredo"/>
    <x v="1"/>
    <d v="2024-04-25T00:00:00"/>
    <x v="1"/>
    <x v="0"/>
    <n v="5"/>
    <x v="2"/>
    <s v="No"/>
    <s v="-"/>
    <s v="No"/>
    <n v="0"/>
    <n v="0"/>
    <n v="5"/>
  </r>
  <r>
    <n v="3291"/>
    <s v="Zacarias Alves"/>
    <x v="0"/>
    <d v="2024-04-26T00:00:00"/>
    <x v="4"/>
    <x v="1"/>
    <n v="15"/>
    <x v="0"/>
    <s v="Yes"/>
    <n v="30"/>
    <s v="Yes"/>
    <n v="20"/>
    <n v="5"/>
    <n v="60"/>
  </r>
  <r>
    <n v="3292"/>
    <s v="Amanda Bynes"/>
    <x v="2"/>
    <d v="2024-04-27T00:00:00"/>
    <x v="1"/>
    <x v="0"/>
    <n v="10"/>
    <x v="1"/>
    <s v="No"/>
    <s v="-"/>
    <s v="Yes"/>
    <n v="20"/>
    <n v="15"/>
    <n v="15"/>
  </r>
  <r>
    <n v="3293"/>
    <s v="Bruno Mars"/>
    <x v="1"/>
    <d v="2024-04-28T00:00:00"/>
    <x v="1"/>
    <x v="1"/>
    <n v="5"/>
    <x v="0"/>
    <s v="No"/>
    <s v="-"/>
    <s v="No"/>
    <n v="0"/>
    <n v="1"/>
    <n v="4"/>
  </r>
  <r>
    <n v="3294"/>
    <s v="Carla Bruni"/>
    <x v="0"/>
    <d v="2024-04-29T00:00:00"/>
    <x v="4"/>
    <x v="0"/>
    <n v="15"/>
    <x v="2"/>
    <s v="Yes"/>
    <n v="30"/>
    <s v="Yes"/>
    <n v="20"/>
    <n v="20"/>
    <n v="45"/>
  </r>
  <r>
    <n v="3295"/>
    <s v="Diego Maradona"/>
    <x v="2"/>
    <d v="2024-04-30T00:00:00"/>
    <x v="1"/>
    <x v="1"/>
    <n v="10"/>
    <x v="0"/>
    <s v="No"/>
    <s v="-"/>
    <s v="Yes"/>
    <n v="20"/>
    <n v="5"/>
    <n v="25"/>
  </r>
  <r>
    <n v="3296"/>
    <s v="Estela Marques"/>
    <x v="1"/>
    <d v="2024-05-01T00:00:00"/>
    <x v="1"/>
    <x v="1"/>
    <n v="5"/>
    <x v="0"/>
    <s v="No"/>
    <s v="-"/>
    <s v="No"/>
    <n v="0"/>
    <n v="0"/>
    <n v="5"/>
  </r>
  <r>
    <n v="3297"/>
    <s v="Fábio Nobre"/>
    <x v="0"/>
    <d v="2024-05-02T00:00:00"/>
    <x v="5"/>
    <x v="0"/>
    <n v="15"/>
    <x v="2"/>
    <s v="Yes"/>
    <n v="30"/>
    <s v="Yes"/>
    <n v="20"/>
    <n v="7"/>
    <n v="58"/>
  </r>
  <r>
    <n v="3298"/>
    <s v="Gabriel Oliveira"/>
    <x v="2"/>
    <d v="2024-05-03T00:00:00"/>
    <x v="1"/>
    <x v="1"/>
    <n v="10"/>
    <x v="1"/>
    <s v="No"/>
    <s v="-"/>
    <s v="Yes"/>
    <n v="20"/>
    <n v="10"/>
    <n v="20"/>
  </r>
  <r>
    <n v="3299"/>
    <s v="Helena Santos"/>
    <x v="1"/>
    <d v="2024-05-04T00:00:00"/>
    <x v="1"/>
    <x v="0"/>
    <n v="5"/>
    <x v="2"/>
    <s v="No"/>
    <s v="-"/>
    <s v="No"/>
    <n v="0"/>
    <n v="1"/>
    <n v="4"/>
  </r>
  <r>
    <n v="3300"/>
    <s v="Ivan Carvalho"/>
    <x v="0"/>
    <d v="2024-05-05T00:00:00"/>
    <x v="5"/>
    <x v="1"/>
    <n v="15"/>
    <x v="0"/>
    <s v="Yes"/>
    <n v="30"/>
    <s v="Yes"/>
    <n v="20"/>
    <n v="15"/>
    <n v="50"/>
  </r>
  <r>
    <n v="3301"/>
    <s v="Júlia Ferreira"/>
    <x v="2"/>
    <d v="2024-05-06T00:00:00"/>
    <x v="1"/>
    <x v="0"/>
    <n v="10"/>
    <x v="0"/>
    <s v="No"/>
    <s v="-"/>
    <s v="Yes"/>
    <n v="20"/>
    <n v="5"/>
    <n v="25"/>
  </r>
  <r>
    <n v="3302"/>
    <s v="Karla Alves"/>
    <x v="1"/>
    <d v="2024-05-07T00:00:00"/>
    <x v="1"/>
    <x v="1"/>
    <n v="5"/>
    <x v="1"/>
    <s v="No"/>
    <s v="-"/>
    <s v="No"/>
    <n v="0"/>
    <n v="0"/>
    <n v="5"/>
  </r>
  <r>
    <n v="3303"/>
    <s v="Lucas Mendes"/>
    <x v="0"/>
    <d v="2024-05-08T00:00:00"/>
    <x v="5"/>
    <x v="0"/>
    <n v="15"/>
    <x v="2"/>
    <s v="Yes"/>
    <n v="30"/>
    <s v="Yes"/>
    <n v="20"/>
    <n v="20"/>
    <n v="45"/>
  </r>
  <r>
    <n v="3304"/>
    <s v="Mônica Gomes"/>
    <x v="2"/>
    <d v="2024-05-09T00:00:00"/>
    <x v="1"/>
    <x v="1"/>
    <n v="10"/>
    <x v="2"/>
    <s v="No"/>
    <s v="-"/>
    <s v="Yes"/>
    <n v="20"/>
    <n v="12"/>
    <n v="18"/>
  </r>
  <r>
    <n v="3305"/>
    <s v="Norberto Queiroz"/>
    <x v="1"/>
    <d v="2024-05-10T00:00:00"/>
    <x v="1"/>
    <x v="0"/>
    <n v="5"/>
    <x v="0"/>
    <s v="No"/>
    <s v="-"/>
    <s v="No"/>
    <n v="0"/>
    <n v="2"/>
    <n v="3"/>
  </r>
  <r>
    <n v="3306"/>
    <s v="Otávio Barros"/>
    <x v="0"/>
    <d v="2024-05-11T00:00:00"/>
    <x v="5"/>
    <x v="1"/>
    <n v="15"/>
    <x v="1"/>
    <s v="Yes"/>
    <n v="30"/>
    <s v="Yes"/>
    <n v="20"/>
    <n v="5"/>
    <n v="60"/>
  </r>
  <r>
    <n v="3307"/>
    <s v="Paula Vieira"/>
    <x v="2"/>
    <d v="2024-05-12T00:00:00"/>
    <x v="1"/>
    <x v="0"/>
    <n v="10"/>
    <x v="0"/>
    <s v="No"/>
    <s v="-"/>
    <s v="Yes"/>
    <n v="20"/>
    <n v="10"/>
    <n v="20"/>
  </r>
  <r>
    <n v="3308"/>
    <s v="Quentin Ramos"/>
    <x v="1"/>
    <d v="2024-05-13T00:00:00"/>
    <x v="1"/>
    <x v="1"/>
    <n v="5"/>
    <x v="2"/>
    <s v="No"/>
    <s v="-"/>
    <s v="No"/>
    <n v="0"/>
    <n v="0"/>
    <n v="5"/>
  </r>
  <r>
    <n v="3309"/>
    <s v="Raquel Novaes"/>
    <x v="0"/>
    <d v="2024-05-14T00:00:00"/>
    <x v="5"/>
    <x v="0"/>
    <n v="15"/>
    <x v="0"/>
    <s v="Yes"/>
    <n v="30"/>
    <s v="Yes"/>
    <n v="20"/>
    <n v="3"/>
    <n v="62"/>
  </r>
  <r>
    <n v="3310"/>
    <s v="Samantha Lopes"/>
    <x v="2"/>
    <d v="2024-05-15T00:00:00"/>
    <x v="1"/>
    <x v="1"/>
    <n v="10"/>
    <x v="1"/>
    <s v="No"/>
    <s v="-"/>
    <s v="Yes"/>
    <n v="20"/>
    <n v="15"/>
    <n v="15"/>
  </r>
  <r>
    <n v="3311"/>
    <s v="Tiago Martins"/>
    <x v="1"/>
    <d v="2024-05-16T00:00:00"/>
    <x v="1"/>
    <x v="0"/>
    <n v="5"/>
    <x v="0"/>
    <s v="No"/>
    <s v="-"/>
    <s v="No"/>
    <n v="0"/>
    <n v="1"/>
    <n v="4"/>
  </r>
  <r>
    <n v="3312"/>
    <s v="Ulysses Guimarães"/>
    <x v="0"/>
    <d v="2024-05-17T00:00:00"/>
    <x v="5"/>
    <x v="1"/>
    <n v="15"/>
    <x v="2"/>
    <s v="Yes"/>
    <n v="30"/>
    <s v="Yes"/>
    <n v="20"/>
    <n v="7"/>
    <n v="58"/>
  </r>
  <r>
    <n v="3313"/>
    <s v="Vanessa Silva"/>
    <x v="2"/>
    <d v="2024-05-18T00:00:00"/>
    <x v="1"/>
    <x v="0"/>
    <n v="10"/>
    <x v="0"/>
    <s v="No"/>
    <s v="-"/>
    <s v="Yes"/>
    <n v="20"/>
    <n v="10"/>
    <n v="20"/>
  </r>
  <r>
    <n v="3314"/>
    <s v="William Carneiro"/>
    <x v="1"/>
    <d v="2024-05-19T00:00:00"/>
    <x v="1"/>
    <x v="1"/>
    <n v="5"/>
    <x v="1"/>
    <s v="No"/>
    <s v="-"/>
    <s v="No"/>
    <n v="0"/>
    <n v="0"/>
    <n v="5"/>
  </r>
  <r>
    <n v="3315"/>
    <s v="Ximena Rocha"/>
    <x v="0"/>
    <d v="2024-05-20T00:00:00"/>
    <x v="5"/>
    <x v="0"/>
    <n v="15"/>
    <x v="0"/>
    <s v="Yes"/>
    <n v="30"/>
    <s v="Yes"/>
    <n v="20"/>
    <n v="20"/>
    <n v="45"/>
  </r>
  <r>
    <n v="3316"/>
    <s v="Yasmin Figueiredo"/>
    <x v="2"/>
    <d v="2024-05-21T00:00:00"/>
    <x v="1"/>
    <x v="1"/>
    <n v="10"/>
    <x v="2"/>
    <s v="No"/>
    <s v="-"/>
    <s v="Yes"/>
    <n v="20"/>
    <n v="15"/>
    <n v="15"/>
  </r>
  <r>
    <n v="3317"/>
    <s v="Zara Cunha"/>
    <x v="1"/>
    <d v="2024-05-22T00:00:00"/>
    <x v="1"/>
    <x v="0"/>
    <n v="5"/>
    <x v="0"/>
    <s v="No"/>
    <s v="-"/>
    <s v="No"/>
    <n v="0"/>
    <n v="1"/>
    <n v="4"/>
  </r>
  <r>
    <n v="3318"/>
    <s v="Alan Teixeira"/>
    <x v="0"/>
    <d v="2024-05-23T00:00:00"/>
    <x v="5"/>
    <x v="1"/>
    <n v="15"/>
    <x v="1"/>
    <s v="Yes"/>
    <n v="30"/>
    <s v="Yes"/>
    <n v="20"/>
    <n v="3"/>
    <n v="62"/>
  </r>
  <r>
    <n v="3319"/>
    <s v="Bárbara Oliveira"/>
    <x v="2"/>
    <d v="2024-05-24T00:00:00"/>
    <x v="1"/>
    <x v="0"/>
    <n v="10"/>
    <x v="0"/>
    <s v="No"/>
    <s v="-"/>
    <s v="Yes"/>
    <n v="20"/>
    <n v="10"/>
    <n v="20"/>
  </r>
  <r>
    <n v="3320"/>
    <s v="Carlos Junqueira"/>
    <x v="1"/>
    <d v="2024-05-25T00:00:00"/>
    <x v="1"/>
    <x v="1"/>
    <n v="5"/>
    <x v="2"/>
    <s v="No"/>
    <s v="-"/>
    <s v="No"/>
    <n v="0"/>
    <n v="0"/>
    <n v="5"/>
  </r>
  <r>
    <n v="3321"/>
    <s v="Daniela Moura"/>
    <x v="0"/>
    <d v="2024-05-26T00:00:00"/>
    <x v="5"/>
    <x v="0"/>
    <n v="15"/>
    <x v="0"/>
    <s v="Yes"/>
    <n v="30"/>
    <s v="Yes"/>
    <n v="20"/>
    <n v="5"/>
    <n v="60"/>
  </r>
  <r>
    <n v="3322"/>
    <s v="Eduardo Lima"/>
    <x v="2"/>
    <d v="2024-05-27T00:00:00"/>
    <x v="1"/>
    <x v="1"/>
    <n v="10"/>
    <x v="1"/>
    <s v="No"/>
    <s v="-"/>
    <s v="Yes"/>
    <n v="20"/>
    <n v="15"/>
    <n v="15"/>
  </r>
  <r>
    <n v="3323"/>
    <s v="Fabiana Araújo"/>
    <x v="1"/>
    <d v="2024-05-28T00:00:00"/>
    <x v="1"/>
    <x v="0"/>
    <n v="5"/>
    <x v="0"/>
    <s v="No"/>
    <s v="-"/>
    <s v="No"/>
    <n v="0"/>
    <n v="1"/>
    <n v="4"/>
  </r>
  <r>
    <n v="3324"/>
    <s v="Geraldo Ribeiro"/>
    <x v="0"/>
    <d v="2024-05-29T00:00:00"/>
    <x v="5"/>
    <x v="1"/>
    <n v="15"/>
    <x v="2"/>
    <s v="Yes"/>
    <n v="30"/>
    <s v="Yes"/>
    <n v="20"/>
    <n v="20"/>
    <n v="45"/>
  </r>
  <r>
    <n v="3325"/>
    <s v="Héctor Vargas"/>
    <x v="2"/>
    <d v="2024-05-30T00:00:00"/>
    <x v="1"/>
    <x v="0"/>
    <n v="10"/>
    <x v="2"/>
    <s v="No"/>
    <s v="-"/>
    <s v="Yes"/>
    <n v="20"/>
    <n v="15"/>
    <n v="15"/>
  </r>
  <r>
    <n v="3326"/>
    <s v="Isabela Fonseca"/>
    <x v="1"/>
    <d v="2024-05-31T00:00:00"/>
    <x v="1"/>
    <x v="1"/>
    <n v="5"/>
    <x v="1"/>
    <s v="No"/>
    <s v="-"/>
    <s v="No"/>
    <n v="0"/>
    <n v="0"/>
    <n v="5"/>
  </r>
  <r>
    <n v="3327"/>
    <s v="João Pedro Almeida"/>
    <x v="0"/>
    <d v="2024-06-01T00:00:00"/>
    <x v="6"/>
    <x v="0"/>
    <n v="15"/>
    <x v="0"/>
    <s v="Yes"/>
    <n v="30"/>
    <s v="Yes"/>
    <n v="20"/>
    <n v="7"/>
    <n v="58"/>
  </r>
  <r>
    <n v="3328"/>
    <s v="Klara Costa"/>
    <x v="2"/>
    <d v="2024-06-02T00:00:00"/>
    <x v="1"/>
    <x v="1"/>
    <n v="10"/>
    <x v="1"/>
    <s v="No"/>
    <s v="-"/>
    <s v="Yes"/>
    <n v="20"/>
    <n v="10"/>
    <n v="20"/>
  </r>
  <r>
    <n v="3329"/>
    <s v="Luciana Mendes"/>
    <x v="1"/>
    <d v="2024-06-03T00:00:00"/>
    <x v="1"/>
    <x v="0"/>
    <n v="5"/>
    <x v="2"/>
    <s v="No"/>
    <s v="-"/>
    <s v="No"/>
    <n v="0"/>
    <n v="1"/>
    <n v="4"/>
  </r>
  <r>
    <n v="3330"/>
    <s v="Marcelo Gouveia"/>
    <x v="0"/>
    <d v="2024-06-04T00:00:00"/>
    <x v="6"/>
    <x v="1"/>
    <n v="15"/>
    <x v="0"/>
    <s v="Yes"/>
    <n v="30"/>
    <s v="Yes"/>
    <n v="20"/>
    <n v="15"/>
    <n v="50"/>
  </r>
  <r>
    <n v="3331"/>
    <s v="Nívea Borges"/>
    <x v="2"/>
    <d v="2024-06-05T00:00:00"/>
    <x v="1"/>
    <x v="0"/>
    <n v="10"/>
    <x v="0"/>
    <s v="No"/>
    <s v="-"/>
    <s v="Yes"/>
    <n v="20"/>
    <n v="5"/>
    <n v="25"/>
  </r>
  <r>
    <n v="3332"/>
    <s v="Oscar Nogueira"/>
    <x v="1"/>
    <d v="2024-06-06T00:00:00"/>
    <x v="1"/>
    <x v="1"/>
    <n v="5"/>
    <x v="1"/>
    <s v="No"/>
    <s v="-"/>
    <s v="No"/>
    <n v="0"/>
    <n v="0"/>
    <n v="5"/>
  </r>
  <r>
    <n v="3333"/>
    <s v="Patrícia Alves"/>
    <x v="0"/>
    <d v="2024-06-07T00:00:00"/>
    <x v="6"/>
    <x v="0"/>
    <n v="15"/>
    <x v="2"/>
    <s v="Yes"/>
    <n v="30"/>
    <s v="Yes"/>
    <n v="20"/>
    <n v="20"/>
    <n v="45"/>
  </r>
  <r>
    <n v="3334"/>
    <s v="Rafaela Silva"/>
    <x v="2"/>
    <d v="2024-06-08T00:00:00"/>
    <x v="1"/>
    <x v="1"/>
    <n v="10"/>
    <x v="2"/>
    <s v="No"/>
    <s v="-"/>
    <s v="Yes"/>
    <n v="20"/>
    <n v="12"/>
    <n v="18"/>
  </r>
  <r>
    <n v="3335"/>
    <s v="Samantha Moraes"/>
    <x v="1"/>
    <d v="2024-06-09T00:00:00"/>
    <x v="1"/>
    <x v="0"/>
    <n v="5"/>
    <x v="0"/>
    <s v="No"/>
    <s v="-"/>
    <s v="No"/>
    <n v="0"/>
    <n v="2"/>
    <n v="3"/>
  </r>
  <r>
    <n v="3336"/>
    <s v="Tatiana Rocha"/>
    <x v="1"/>
    <d v="2024-06-10T00:00:00"/>
    <x v="1"/>
    <x v="0"/>
    <n v="5"/>
    <x v="0"/>
    <s v="No"/>
    <s v="-"/>
    <s v="No"/>
    <n v="0"/>
    <n v="0"/>
    <n v="5"/>
  </r>
  <r>
    <n v="3337"/>
    <s v="Ulisses Tavares"/>
    <x v="0"/>
    <d v="2024-06-11T00:00:00"/>
    <x v="6"/>
    <x v="1"/>
    <n v="15"/>
    <x v="2"/>
    <s v="Yes"/>
    <n v="30"/>
    <s v="Yes"/>
    <n v="20"/>
    <n v="7"/>
    <n v="58"/>
  </r>
  <r>
    <n v="3338"/>
    <s v="Víctor Lemos"/>
    <x v="2"/>
    <d v="2024-06-12T00:00:00"/>
    <x v="1"/>
    <x v="0"/>
    <n v="10"/>
    <x v="1"/>
    <s v="No"/>
    <s v="-"/>
    <s v="Yes"/>
    <n v="20"/>
    <n v="10"/>
    <n v="20"/>
  </r>
  <r>
    <n v="3339"/>
    <s v="Wilma Barros"/>
    <x v="1"/>
    <d v="2024-06-13T00:00:00"/>
    <x v="1"/>
    <x v="1"/>
    <n v="5"/>
    <x v="2"/>
    <s v="No"/>
    <s v="-"/>
    <s v="No"/>
    <n v="0"/>
    <n v="1"/>
    <n v="4"/>
  </r>
  <r>
    <n v="3340"/>
    <s v="Xavier Nascimento"/>
    <x v="0"/>
    <d v="2024-06-14T00:00:00"/>
    <x v="6"/>
    <x v="0"/>
    <n v="15"/>
    <x v="0"/>
    <s v="Yes"/>
    <n v="30"/>
    <s v="Yes"/>
    <n v="20"/>
    <n v="15"/>
    <n v="50"/>
  </r>
  <r>
    <n v="3341"/>
    <s v="Yago Pereira"/>
    <x v="2"/>
    <d v="2024-06-15T00:00:00"/>
    <x v="1"/>
    <x v="1"/>
    <n v="10"/>
    <x v="0"/>
    <s v="No"/>
    <s v="-"/>
    <s v="Yes"/>
    <n v="20"/>
    <n v="5"/>
    <n v="25"/>
  </r>
  <r>
    <n v="3342"/>
    <s v="Zilda Ferreira"/>
    <x v="1"/>
    <d v="2024-06-16T00:00:00"/>
    <x v="1"/>
    <x v="0"/>
    <n v="5"/>
    <x v="1"/>
    <s v="No"/>
    <s v="-"/>
    <s v="No"/>
    <n v="0"/>
    <n v="0"/>
    <n v="5"/>
  </r>
  <r>
    <n v="3343"/>
    <s v="Amanda Lopes"/>
    <x v="0"/>
    <d v="2024-06-17T00:00:00"/>
    <x v="6"/>
    <x v="1"/>
    <n v="15"/>
    <x v="2"/>
    <s v="Yes"/>
    <n v="30"/>
    <s v="Yes"/>
    <n v="20"/>
    <n v="20"/>
    <n v="45"/>
  </r>
  <r>
    <n v="3344"/>
    <s v="Bruno Miranda"/>
    <x v="2"/>
    <d v="2024-06-18T00:00:00"/>
    <x v="1"/>
    <x v="0"/>
    <n v="10"/>
    <x v="2"/>
    <s v="No"/>
    <s v="-"/>
    <s v="Yes"/>
    <n v="20"/>
    <n v="12"/>
    <n v="18"/>
  </r>
  <r>
    <n v="3345"/>
    <s v="Célia Torres"/>
    <x v="1"/>
    <d v="2024-06-19T00:00:00"/>
    <x v="1"/>
    <x v="1"/>
    <n v="5"/>
    <x v="0"/>
    <s v="No"/>
    <s v="-"/>
    <s v="No"/>
    <n v="0"/>
    <n v="2"/>
    <n v="3"/>
  </r>
  <r>
    <n v="3346"/>
    <s v="Diogo Souza"/>
    <x v="0"/>
    <d v="2024-06-20T00:00:00"/>
    <x v="6"/>
    <x v="0"/>
    <n v="15"/>
    <x v="1"/>
    <s v="Yes"/>
    <n v="30"/>
    <s v="Yes"/>
    <n v="20"/>
    <n v="5"/>
    <n v="60"/>
  </r>
  <r>
    <n v="3347"/>
    <s v="Elisa Castro"/>
    <x v="2"/>
    <d v="2024-06-21T00:00:00"/>
    <x v="1"/>
    <x v="1"/>
    <n v="10"/>
    <x v="0"/>
    <s v="No"/>
    <s v="-"/>
    <s v="Yes"/>
    <n v="20"/>
    <n v="10"/>
    <n v="20"/>
  </r>
  <r>
    <n v="3348"/>
    <s v="Fátima Lima"/>
    <x v="1"/>
    <d v="2024-06-22T00:00:00"/>
    <x v="1"/>
    <x v="0"/>
    <n v="5"/>
    <x v="2"/>
    <s v="No"/>
    <s v="-"/>
    <s v="No"/>
    <n v="0"/>
    <n v="0"/>
    <n v="5"/>
  </r>
  <r>
    <n v="3349"/>
    <s v="Geraldo Ribeiro"/>
    <x v="0"/>
    <d v="2024-06-23T00:00:00"/>
    <x v="6"/>
    <x v="1"/>
    <n v="15"/>
    <x v="0"/>
    <s v="Yes"/>
    <n v="30"/>
    <s v="Yes"/>
    <n v="20"/>
    <n v="3"/>
    <n v="62"/>
  </r>
  <r>
    <n v="3350"/>
    <s v="Hélio Martins"/>
    <x v="2"/>
    <d v="2024-06-24T00:00:00"/>
    <x v="1"/>
    <x v="0"/>
    <n v="10"/>
    <x v="1"/>
    <s v="No"/>
    <s v="-"/>
    <s v="Yes"/>
    <n v="20"/>
    <n v="15"/>
    <n v="15"/>
  </r>
  <r>
    <n v="3351"/>
    <s v="Íris Santos"/>
    <x v="1"/>
    <d v="2024-06-25T00:00:00"/>
    <x v="1"/>
    <x v="1"/>
    <n v="5"/>
    <x v="0"/>
    <s v="No"/>
    <s v="-"/>
    <s v="No"/>
    <n v="0"/>
    <n v="1"/>
    <n v="4"/>
  </r>
  <r>
    <n v="3352"/>
    <s v="João Marcelo"/>
    <x v="0"/>
    <d v="2024-06-26T00:00:00"/>
    <x v="6"/>
    <x v="0"/>
    <n v="15"/>
    <x v="2"/>
    <s v="Yes"/>
    <n v="30"/>
    <s v="Yes"/>
    <n v="20"/>
    <n v="7"/>
    <n v="58"/>
  </r>
  <r>
    <n v="3353"/>
    <s v="Larissa Gomes"/>
    <x v="2"/>
    <d v="2024-06-27T00:00:00"/>
    <x v="1"/>
    <x v="1"/>
    <n v="10"/>
    <x v="0"/>
    <s v="No"/>
    <s v="-"/>
    <s v="Yes"/>
    <n v="20"/>
    <n v="10"/>
    <n v="20"/>
  </r>
  <r>
    <n v="3354"/>
    <s v="Márcio Silva"/>
    <x v="1"/>
    <d v="2024-06-28T00:00:00"/>
    <x v="1"/>
    <x v="0"/>
    <n v="5"/>
    <x v="1"/>
    <s v="No"/>
    <s v="-"/>
    <s v="No"/>
    <n v="0"/>
    <n v="0"/>
    <n v="5"/>
  </r>
  <r>
    <n v="3355"/>
    <s v="Nadia Costa"/>
    <x v="0"/>
    <d v="2024-06-29T00:00:00"/>
    <x v="6"/>
    <x v="1"/>
    <n v="15"/>
    <x v="0"/>
    <s v="Yes"/>
    <n v="30"/>
    <s v="Yes"/>
    <n v="20"/>
    <n v="20"/>
    <n v="45"/>
  </r>
  <r>
    <n v="3356"/>
    <s v="Oscar Almeida"/>
    <x v="2"/>
    <d v="2024-06-30T00:00:00"/>
    <x v="1"/>
    <x v="0"/>
    <n v="10"/>
    <x v="2"/>
    <s v="No"/>
    <s v="-"/>
    <s v="Yes"/>
    <n v="20"/>
    <n v="15"/>
    <n v="15"/>
  </r>
  <r>
    <n v="3357"/>
    <s v="Patricia Soares"/>
    <x v="1"/>
    <d v="2024-07-01T00:00:00"/>
    <x v="1"/>
    <x v="1"/>
    <n v="5"/>
    <x v="0"/>
    <s v="No"/>
    <s v="-"/>
    <s v="No"/>
    <n v="0"/>
    <n v="1"/>
    <n v="4"/>
  </r>
  <r>
    <n v="3358"/>
    <s v="Quênia Barros"/>
    <x v="0"/>
    <d v="2024-07-02T00:00:00"/>
    <x v="7"/>
    <x v="0"/>
    <n v="15"/>
    <x v="1"/>
    <s v="Yes"/>
    <n v="30"/>
    <s v="Yes"/>
    <n v="20"/>
    <n v="3"/>
    <n v="62"/>
  </r>
  <r>
    <n v="3359"/>
    <s v="Rafael Torres"/>
    <x v="2"/>
    <d v="2024-07-03T00:00:00"/>
    <x v="1"/>
    <x v="1"/>
    <n v="10"/>
    <x v="0"/>
    <s v="No"/>
    <s v="-"/>
    <s v="Yes"/>
    <n v="20"/>
    <n v="10"/>
    <n v="20"/>
  </r>
  <r>
    <n v="3360"/>
    <s v="Silvia Nascimento"/>
    <x v="1"/>
    <d v="2024-07-04T00:00:00"/>
    <x v="1"/>
    <x v="0"/>
    <n v="5"/>
    <x v="2"/>
    <s v="No"/>
    <s v="-"/>
    <s v="No"/>
    <n v="0"/>
    <n v="0"/>
    <n v="5"/>
  </r>
  <r>
    <n v="3361"/>
    <s v="Tiago Mendes"/>
    <x v="0"/>
    <d v="2024-07-05T00:00:00"/>
    <x v="7"/>
    <x v="1"/>
    <n v="15"/>
    <x v="0"/>
    <s v="Yes"/>
    <n v="30"/>
    <s v="Yes"/>
    <n v="20"/>
    <n v="15"/>
    <n v="50"/>
  </r>
  <r>
    <n v="3362"/>
    <s v="Ursula Silva"/>
    <x v="2"/>
    <d v="2024-07-06T00:00:00"/>
    <x v="1"/>
    <x v="0"/>
    <n v="10"/>
    <x v="1"/>
    <s v="No"/>
    <s v="-"/>
    <s v="Yes"/>
    <n v="20"/>
    <n v="15"/>
    <n v="15"/>
  </r>
  <r>
    <n v="3363"/>
    <s v="Vanessa Moraes"/>
    <x v="1"/>
    <d v="2024-07-07T00:00:00"/>
    <x v="1"/>
    <x v="1"/>
    <n v="5"/>
    <x v="0"/>
    <s v="No"/>
    <s v="-"/>
    <s v="No"/>
    <n v="0"/>
    <n v="1"/>
    <n v="4"/>
  </r>
  <r>
    <n v="3364"/>
    <s v="Waldir Junior"/>
    <x v="0"/>
    <d v="2024-07-08T00:00:00"/>
    <x v="7"/>
    <x v="0"/>
    <n v="15"/>
    <x v="2"/>
    <s v="Yes"/>
    <n v="30"/>
    <s v="Yes"/>
    <n v="20"/>
    <n v="7"/>
    <n v="58"/>
  </r>
  <r>
    <n v="3365"/>
    <s v="Xavier Lopes"/>
    <x v="2"/>
    <d v="2024-07-09T00:00:00"/>
    <x v="1"/>
    <x v="1"/>
    <n v="10"/>
    <x v="0"/>
    <s v="No"/>
    <s v="-"/>
    <s v="Yes"/>
    <n v="20"/>
    <n v="10"/>
    <n v="20"/>
  </r>
  <r>
    <n v="3366"/>
    <s v="Yolanda Freitas"/>
    <x v="1"/>
    <d v="2024-07-10T00:00:00"/>
    <x v="1"/>
    <x v="0"/>
    <n v="5"/>
    <x v="0"/>
    <s v="No"/>
    <s v="-"/>
    <s v="No"/>
    <n v="0"/>
    <n v="0"/>
    <n v="5"/>
  </r>
  <r>
    <n v="3367"/>
    <s v="Zacarias Nunes"/>
    <x v="0"/>
    <d v="2024-07-11T00:00:00"/>
    <x v="7"/>
    <x v="1"/>
    <n v="15"/>
    <x v="2"/>
    <s v="Yes"/>
    <n v="30"/>
    <s v="Yes"/>
    <n v="20"/>
    <n v="7"/>
    <n v="58"/>
  </r>
  <r>
    <n v="3368"/>
    <s v="Ana Clara Barreto"/>
    <x v="2"/>
    <d v="2024-07-12T00:00:00"/>
    <x v="1"/>
    <x v="0"/>
    <n v="10"/>
    <x v="1"/>
    <s v="No"/>
    <s v="-"/>
    <s v="Yes"/>
    <n v="20"/>
    <n v="10"/>
    <n v="20"/>
  </r>
  <r>
    <n v="3369"/>
    <s v="Bruno Henrique"/>
    <x v="1"/>
    <d v="2024-07-13T00:00:00"/>
    <x v="1"/>
    <x v="1"/>
    <n v="5"/>
    <x v="2"/>
    <s v="No"/>
    <s v="-"/>
    <s v="No"/>
    <n v="0"/>
    <n v="1"/>
    <n v="4"/>
  </r>
  <r>
    <n v="3370"/>
    <s v="Carlos Eduardo"/>
    <x v="0"/>
    <d v="2024-07-14T00:00:00"/>
    <x v="7"/>
    <x v="0"/>
    <n v="15"/>
    <x v="0"/>
    <s v="Yes"/>
    <n v="30"/>
    <s v="Yes"/>
    <n v="20"/>
    <n v="15"/>
    <n v="50"/>
  </r>
  <r>
    <n v="3371"/>
    <s v="Débora Lima"/>
    <x v="2"/>
    <d v="2024-07-15T00:00:00"/>
    <x v="1"/>
    <x v="1"/>
    <n v="10"/>
    <x v="0"/>
    <s v="No"/>
    <s v="-"/>
    <s v="Yes"/>
    <n v="20"/>
    <n v="5"/>
    <n v="25"/>
  </r>
  <r>
    <n v="3372"/>
    <s v="Elisa Neves"/>
    <x v="1"/>
    <d v="2024-07-16T00:00:00"/>
    <x v="1"/>
    <x v="0"/>
    <n v="5"/>
    <x v="1"/>
    <s v="No"/>
    <s v="-"/>
    <s v="No"/>
    <n v="0"/>
    <n v="0"/>
    <n v="5"/>
  </r>
  <r>
    <n v="3373"/>
    <s v="Fabiano Gomes"/>
    <x v="0"/>
    <d v="2024-07-17T00:00:00"/>
    <x v="7"/>
    <x v="1"/>
    <n v="15"/>
    <x v="2"/>
    <s v="Yes"/>
    <n v="30"/>
    <s v="Yes"/>
    <n v="20"/>
    <n v="20"/>
    <n v="45"/>
  </r>
  <r>
    <n v="3374"/>
    <s v="Gisele Oliveira"/>
    <x v="2"/>
    <d v="2024-07-18T00:00:00"/>
    <x v="1"/>
    <x v="0"/>
    <n v="10"/>
    <x v="2"/>
    <s v="No"/>
    <s v="-"/>
    <s v="Yes"/>
    <n v="20"/>
    <n v="12"/>
    <n v="18"/>
  </r>
  <r>
    <n v="3375"/>
    <s v="Héctor Silva"/>
    <x v="1"/>
    <d v="2024-07-19T00:00:00"/>
    <x v="1"/>
    <x v="1"/>
    <n v="5"/>
    <x v="0"/>
    <s v="No"/>
    <s v="-"/>
    <s v="No"/>
    <n v="0"/>
    <n v="2"/>
    <n v="3"/>
  </r>
  <r>
    <n v="3376"/>
    <s v="Igor Martins"/>
    <x v="0"/>
    <d v="2024-07-20T00:00:00"/>
    <x v="7"/>
    <x v="0"/>
    <n v="15"/>
    <x v="1"/>
    <s v="Yes"/>
    <n v="30"/>
    <s v="Yes"/>
    <n v="20"/>
    <n v="5"/>
    <n v="60"/>
  </r>
  <r>
    <n v="3377"/>
    <s v="Joana Figueiredo"/>
    <x v="2"/>
    <d v="2024-07-21T00:00:00"/>
    <x v="1"/>
    <x v="1"/>
    <n v="10"/>
    <x v="0"/>
    <s v="No"/>
    <s v="-"/>
    <s v="Yes"/>
    <n v="20"/>
    <n v="10"/>
    <n v="20"/>
  </r>
  <r>
    <n v="3378"/>
    <s v="Kleber Machado"/>
    <x v="1"/>
    <d v="2024-07-22T00:00:00"/>
    <x v="1"/>
    <x v="0"/>
    <n v="5"/>
    <x v="2"/>
    <s v="No"/>
    <s v="-"/>
    <s v="No"/>
    <n v="0"/>
    <n v="0"/>
    <n v="5"/>
  </r>
  <r>
    <n v="3379"/>
    <s v="Luciana Santos"/>
    <x v="0"/>
    <d v="2024-07-23T00:00:00"/>
    <x v="7"/>
    <x v="1"/>
    <n v="15"/>
    <x v="0"/>
    <s v="Yes"/>
    <n v="30"/>
    <s v="Yes"/>
    <n v="20"/>
    <n v="3"/>
    <n v="62"/>
  </r>
  <r>
    <n v="3380"/>
    <s v="Marcos Teixeira"/>
    <x v="2"/>
    <d v="2024-07-24T00:00:00"/>
    <x v="1"/>
    <x v="0"/>
    <n v="10"/>
    <x v="1"/>
    <s v="No"/>
    <s v="-"/>
    <s v="Yes"/>
    <n v="20"/>
    <n v="15"/>
    <n v="15"/>
  </r>
  <r>
    <n v="3381"/>
    <s v="Natalia Costa"/>
    <x v="1"/>
    <d v="2024-07-25T00:00:00"/>
    <x v="1"/>
    <x v="1"/>
    <n v="5"/>
    <x v="0"/>
    <s v="No"/>
    <s v="-"/>
    <s v="No"/>
    <n v="0"/>
    <n v="1"/>
    <n v="4"/>
  </r>
  <r>
    <n v="3382"/>
    <s v="Oscar Ribeiro"/>
    <x v="0"/>
    <d v="2024-07-26T00:00:00"/>
    <x v="7"/>
    <x v="0"/>
    <n v="15"/>
    <x v="2"/>
    <s v="Yes"/>
    <n v="30"/>
    <s v="Yes"/>
    <n v="20"/>
    <n v="7"/>
    <n v="58"/>
  </r>
  <r>
    <n v="3383"/>
    <s v="Patricia Almeida"/>
    <x v="2"/>
    <d v="2024-07-27T00:00:00"/>
    <x v="1"/>
    <x v="1"/>
    <n v="10"/>
    <x v="0"/>
    <s v="No"/>
    <s v="-"/>
    <s v="Yes"/>
    <n v="20"/>
    <n v="10"/>
    <n v="20"/>
  </r>
  <r>
    <n v="3384"/>
    <s v="Quirino Junior"/>
    <x v="1"/>
    <d v="2024-07-28T00:00:00"/>
    <x v="1"/>
    <x v="0"/>
    <n v="5"/>
    <x v="1"/>
    <s v="No"/>
    <s v="-"/>
    <s v="No"/>
    <n v="0"/>
    <n v="0"/>
    <n v="5"/>
  </r>
  <r>
    <n v="3385"/>
    <s v="Renata Machado"/>
    <x v="0"/>
    <d v="2024-07-29T00:00:00"/>
    <x v="7"/>
    <x v="1"/>
    <n v="15"/>
    <x v="0"/>
    <s v="Yes"/>
    <n v="30"/>
    <s v="Yes"/>
    <n v="20"/>
    <n v="20"/>
    <n v="45"/>
  </r>
  <r>
    <n v="3386"/>
    <s v="Sônia Alves"/>
    <x v="2"/>
    <d v="2024-07-30T00:00:00"/>
    <x v="1"/>
    <x v="0"/>
    <n v="10"/>
    <x v="2"/>
    <s v="No"/>
    <s v="-"/>
    <s v="Yes"/>
    <n v="20"/>
    <n v="15"/>
    <n v="15"/>
  </r>
  <r>
    <n v="3387"/>
    <s v="Tiago Nunes"/>
    <x v="1"/>
    <d v="2024-07-31T00:00:00"/>
    <x v="1"/>
    <x v="1"/>
    <n v="5"/>
    <x v="0"/>
    <s v="No"/>
    <s v="-"/>
    <s v="No"/>
    <n v="0"/>
    <n v="1"/>
    <n v="4"/>
  </r>
  <r>
    <n v="3388"/>
    <s v="Ulysses Pereira"/>
    <x v="0"/>
    <d v="2024-08-01T00:00:00"/>
    <x v="8"/>
    <x v="0"/>
    <n v="15"/>
    <x v="1"/>
    <s v="Yes"/>
    <n v="30"/>
    <s v="Yes"/>
    <n v="20"/>
    <n v="3"/>
    <n v="62"/>
  </r>
  <r>
    <n v="3389"/>
    <s v="Vanessa Lima"/>
    <x v="2"/>
    <d v="2024-08-02T00:00:00"/>
    <x v="1"/>
    <x v="1"/>
    <n v="10"/>
    <x v="0"/>
    <s v="No"/>
    <s v="-"/>
    <s v="Yes"/>
    <n v="20"/>
    <n v="10"/>
    <n v="20"/>
  </r>
  <r>
    <n v="3390"/>
    <s v="Wagner Santos"/>
    <x v="1"/>
    <d v="2024-08-03T00:00:00"/>
    <x v="1"/>
    <x v="0"/>
    <n v="5"/>
    <x v="2"/>
    <s v="No"/>
    <s v="-"/>
    <s v="No"/>
    <n v="0"/>
    <n v="0"/>
    <n v="5"/>
  </r>
  <r>
    <n v="3391"/>
    <s v="Xuxa Meneghel"/>
    <x v="0"/>
    <d v="2024-08-04T00:00:00"/>
    <x v="8"/>
    <x v="1"/>
    <n v="15"/>
    <x v="0"/>
    <s v="Yes"/>
    <n v="30"/>
    <s v="Yes"/>
    <n v="20"/>
    <n v="15"/>
    <n v="50"/>
  </r>
  <r>
    <n v="3392"/>
    <s v="Yasmin Silva"/>
    <x v="2"/>
    <d v="2024-08-05T00:00:00"/>
    <x v="1"/>
    <x v="0"/>
    <n v="10"/>
    <x v="1"/>
    <s v="No"/>
    <s v="-"/>
    <s v="Yes"/>
    <n v="20"/>
    <n v="15"/>
    <n v="15"/>
  </r>
  <r>
    <n v="3393"/>
    <s v="Zacarias de Souza"/>
    <x v="1"/>
    <d v="2024-08-06T00:00:00"/>
    <x v="1"/>
    <x v="1"/>
    <n v="5"/>
    <x v="0"/>
    <s v="No"/>
    <s v="-"/>
    <s v="No"/>
    <n v="0"/>
    <n v="1"/>
    <n v="4"/>
  </r>
  <r>
    <n v="3394"/>
    <s v="André Lima"/>
    <x v="0"/>
    <d v="2024-08-07T00:00:00"/>
    <x v="8"/>
    <x v="0"/>
    <n v="15"/>
    <x v="2"/>
    <s v="Yes"/>
    <n v="30"/>
    <s v="Yes"/>
    <n v="20"/>
    <n v="7"/>
    <n v="58"/>
  </r>
  <r>
    <n v="3395"/>
    <s v="Bianca Freitas"/>
    <x v="2"/>
    <d v="2024-08-08T00:00:00"/>
    <x v="1"/>
    <x v="1"/>
    <n v="10"/>
    <x v="0"/>
    <s v="No"/>
    <s v="-"/>
    <s v="Yes"/>
    <n v="20"/>
    <n v="10"/>
    <n v="20"/>
  </r>
  <r>
    <n v="3396"/>
    <s v="Caio Mendes"/>
    <x v="1"/>
    <d v="2024-08-09T00:00:00"/>
    <x v="1"/>
    <x v="0"/>
    <n v="5"/>
    <x v="1"/>
    <s v="No"/>
    <s v="-"/>
    <s v="No"/>
    <n v="0"/>
    <n v="0"/>
    <n v="5"/>
  </r>
  <r>
    <n v="3397"/>
    <s v="Daniela Moura"/>
    <x v="0"/>
    <d v="2024-08-10T00:00:00"/>
    <x v="8"/>
    <x v="1"/>
    <n v="15"/>
    <x v="0"/>
    <s v="Yes"/>
    <n v="30"/>
    <s v="Yes"/>
    <n v="20"/>
    <n v="20"/>
    <n v="45"/>
  </r>
  <r>
    <n v="3398"/>
    <s v="Eduardo Costa"/>
    <x v="2"/>
    <d v="2024-08-11T00:00:00"/>
    <x v="1"/>
    <x v="0"/>
    <n v="10"/>
    <x v="2"/>
    <s v="No"/>
    <s v="-"/>
    <s v="Yes"/>
    <n v="20"/>
    <n v="15"/>
    <n v="15"/>
  </r>
  <r>
    <n v="3399"/>
    <s v="Fernanda Gomes"/>
    <x v="1"/>
    <d v="2024-08-12T00:00:00"/>
    <x v="1"/>
    <x v="1"/>
    <n v="5"/>
    <x v="0"/>
    <s v="No"/>
    <s v="-"/>
    <s v="No"/>
    <n v="0"/>
    <n v="1"/>
    <n v="4"/>
  </r>
  <r>
    <n v="3400"/>
    <s v="Guilherme Souza"/>
    <x v="0"/>
    <d v="2024-08-13T00:00:00"/>
    <x v="8"/>
    <x v="0"/>
    <n v="15"/>
    <x v="1"/>
    <s v="Yes"/>
    <n v="30"/>
    <s v="Yes"/>
    <n v="20"/>
    <n v="5"/>
    <n v="60"/>
  </r>
  <r>
    <n v="3401"/>
    <s v="Helena Ribeiro"/>
    <x v="2"/>
    <d v="2024-08-14T00:00:00"/>
    <x v="1"/>
    <x v="1"/>
    <n v="10"/>
    <x v="0"/>
    <s v="No"/>
    <s v="-"/>
    <s v="Yes"/>
    <n v="20"/>
    <n v="10"/>
    <n v="20"/>
  </r>
  <r>
    <n v="3402"/>
    <s v="Igor Santos"/>
    <x v="1"/>
    <d v="2024-08-15T00:00:00"/>
    <x v="1"/>
    <x v="0"/>
    <n v="5"/>
    <x v="2"/>
    <s v="No"/>
    <s v="-"/>
    <s v="No"/>
    <n v="0"/>
    <n v="0"/>
    <n v="5"/>
  </r>
  <r>
    <n v="3403"/>
    <s v="João Carvalho"/>
    <x v="0"/>
    <d v="2024-08-16T00:00:00"/>
    <x v="8"/>
    <x v="1"/>
    <n v="15"/>
    <x v="0"/>
    <s v="Yes"/>
    <n v="30"/>
    <s v="Yes"/>
    <n v="20"/>
    <n v="3"/>
    <n v="62"/>
  </r>
  <r>
    <n v="3404"/>
    <s v="Klara Fagundes"/>
    <x v="2"/>
    <d v="2024-08-17T00:00:00"/>
    <x v="1"/>
    <x v="0"/>
    <n v="10"/>
    <x v="1"/>
    <s v="No"/>
    <s v="-"/>
    <s v="Yes"/>
    <n v="20"/>
    <n v="15"/>
    <n v="15"/>
  </r>
  <r>
    <n v="3405"/>
    <s v="Lúcia Mendonça"/>
    <x v="1"/>
    <d v="2024-08-18T00:00:00"/>
    <x v="1"/>
    <x v="1"/>
    <n v="5"/>
    <x v="0"/>
    <s v="No"/>
    <s v="-"/>
    <s v="No"/>
    <n v="0"/>
    <n v="1"/>
    <n v="4"/>
  </r>
  <r>
    <n v="3406"/>
    <s v="Marcelo Novaes"/>
    <x v="1"/>
    <d v="2024-08-19T00:00:00"/>
    <x v="1"/>
    <x v="0"/>
    <n v="5"/>
    <x v="0"/>
    <s v="No"/>
    <s v="-"/>
    <s v="No"/>
    <n v="0"/>
    <n v="0"/>
    <n v="5"/>
  </r>
  <r>
    <n v="3407"/>
    <s v="Nina Pacheco"/>
    <x v="0"/>
    <d v="2024-08-20T00:00:00"/>
    <x v="8"/>
    <x v="1"/>
    <n v="15"/>
    <x v="2"/>
    <s v="Yes"/>
    <n v="30"/>
    <s v="Yes"/>
    <n v="20"/>
    <n v="7"/>
    <n v="58"/>
  </r>
  <r>
    <n v="3408"/>
    <s v="Olívia Rios"/>
    <x v="2"/>
    <d v="2024-08-21T00:00:00"/>
    <x v="1"/>
    <x v="0"/>
    <n v="10"/>
    <x v="1"/>
    <s v="No"/>
    <s v="-"/>
    <s v="Yes"/>
    <n v="20"/>
    <n v="10"/>
    <n v="20"/>
  </r>
  <r>
    <n v="3409"/>
    <s v="Paulo Quintana"/>
    <x v="1"/>
    <d v="2024-08-22T00:00:00"/>
    <x v="1"/>
    <x v="1"/>
    <n v="5"/>
    <x v="2"/>
    <s v="No"/>
    <s v="-"/>
    <s v="No"/>
    <n v="0"/>
    <n v="1"/>
    <n v="4"/>
  </r>
  <r>
    <n v="3410"/>
    <s v="Raquel Domingos"/>
    <x v="0"/>
    <d v="2024-08-23T00:00:00"/>
    <x v="8"/>
    <x v="0"/>
    <n v="15"/>
    <x v="0"/>
    <s v="Yes"/>
    <n v="30"/>
    <s v="Yes"/>
    <n v="20"/>
    <n v="15"/>
    <n v="50"/>
  </r>
  <r>
    <n v="3411"/>
    <s v="Samuel Viana"/>
    <x v="2"/>
    <d v="2024-08-24T00:00:00"/>
    <x v="1"/>
    <x v="1"/>
    <n v="10"/>
    <x v="0"/>
    <s v="No"/>
    <s v="-"/>
    <s v="Yes"/>
    <n v="20"/>
    <n v="5"/>
    <n v="25"/>
  </r>
  <r>
    <n v="3412"/>
    <s v="Tatiane Rocha"/>
    <x v="1"/>
    <d v="2024-08-25T00:00:00"/>
    <x v="1"/>
    <x v="0"/>
    <n v="5"/>
    <x v="1"/>
    <s v="No"/>
    <s v="-"/>
    <s v="No"/>
    <n v="0"/>
    <n v="0"/>
    <n v="5"/>
  </r>
  <r>
    <n v="3413"/>
    <s v="Ulysses Farias"/>
    <x v="0"/>
    <d v="2024-08-26T00:00:00"/>
    <x v="8"/>
    <x v="1"/>
    <n v="15"/>
    <x v="2"/>
    <s v="Yes"/>
    <n v="30"/>
    <s v="Yes"/>
    <n v="20"/>
    <n v="20"/>
    <n v="45"/>
  </r>
  <r>
    <n v="3414"/>
    <s v="Vanessa Moreira"/>
    <x v="2"/>
    <d v="2024-08-27T00:00:00"/>
    <x v="1"/>
    <x v="0"/>
    <n v="10"/>
    <x v="2"/>
    <s v="No"/>
    <s v="-"/>
    <s v="Yes"/>
    <n v="20"/>
    <n v="12"/>
    <n v="18"/>
  </r>
  <r>
    <n v="3415"/>
    <s v="William Carvalho"/>
    <x v="1"/>
    <d v="2024-08-28T00:00:00"/>
    <x v="1"/>
    <x v="1"/>
    <n v="5"/>
    <x v="0"/>
    <s v="No"/>
    <s v="-"/>
    <s v="No"/>
    <n v="0"/>
    <n v="2"/>
    <n v="3"/>
  </r>
  <r>
    <n v="3416"/>
    <s v="Ximena Barros"/>
    <x v="0"/>
    <d v="2024-08-29T00:00:00"/>
    <x v="8"/>
    <x v="0"/>
    <n v="15"/>
    <x v="1"/>
    <s v="Yes"/>
    <n v="30"/>
    <s v="Yes"/>
    <n v="20"/>
    <n v="5"/>
    <n v="60"/>
  </r>
  <r>
    <n v="3417"/>
    <s v="Yara Machado"/>
    <x v="2"/>
    <d v="2024-08-30T00:00:00"/>
    <x v="1"/>
    <x v="1"/>
    <n v="10"/>
    <x v="0"/>
    <s v="No"/>
    <s v="-"/>
    <s v="Yes"/>
    <n v="20"/>
    <n v="10"/>
    <n v="20"/>
  </r>
  <r>
    <n v="3418"/>
    <s v="Zacarias Costa"/>
    <x v="1"/>
    <d v="2024-08-31T00:00:00"/>
    <x v="1"/>
    <x v="0"/>
    <n v="5"/>
    <x v="2"/>
    <s v="No"/>
    <s v="-"/>
    <s v="No"/>
    <n v="0"/>
    <n v="0"/>
    <n v="5"/>
  </r>
  <r>
    <n v="3419"/>
    <s v="André Lopes"/>
    <x v="0"/>
    <d v="2024-09-01T00:00:00"/>
    <x v="9"/>
    <x v="1"/>
    <n v="15"/>
    <x v="0"/>
    <s v="Yes"/>
    <n v="30"/>
    <s v="Yes"/>
    <n v="20"/>
    <n v="3"/>
    <n v="62"/>
  </r>
  <r>
    <n v="3420"/>
    <s v="Beatriz Souza"/>
    <x v="2"/>
    <d v="2024-09-02T00:00:00"/>
    <x v="1"/>
    <x v="0"/>
    <n v="10"/>
    <x v="1"/>
    <s v="No"/>
    <s v="-"/>
    <s v="Yes"/>
    <n v="20"/>
    <n v="15"/>
    <n v="15"/>
  </r>
  <r>
    <n v="3421"/>
    <s v="Caio Pereira"/>
    <x v="1"/>
    <d v="2024-09-03T00:00:00"/>
    <x v="1"/>
    <x v="1"/>
    <n v="5"/>
    <x v="0"/>
    <s v="No"/>
    <s v="-"/>
    <s v="No"/>
    <n v="0"/>
    <n v="1"/>
    <n v="4"/>
  </r>
  <r>
    <n v="3422"/>
    <s v="Daniela Araújo"/>
    <x v="0"/>
    <d v="2024-09-04T00:00:00"/>
    <x v="9"/>
    <x v="0"/>
    <n v="15"/>
    <x v="2"/>
    <s v="Yes"/>
    <n v="30"/>
    <s v="Yes"/>
    <n v="20"/>
    <n v="7"/>
    <n v="58"/>
  </r>
  <r>
    <n v="3423"/>
    <s v="Eduardo Santos"/>
    <x v="2"/>
    <d v="2024-09-05T00:00:00"/>
    <x v="1"/>
    <x v="1"/>
    <n v="10"/>
    <x v="0"/>
    <s v="No"/>
    <s v="-"/>
    <s v="Yes"/>
    <n v="20"/>
    <n v="10"/>
    <n v="20"/>
  </r>
  <r>
    <n v="3424"/>
    <s v="Fernanda Lima"/>
    <x v="1"/>
    <d v="2024-09-06T00:00:00"/>
    <x v="1"/>
    <x v="0"/>
    <n v="5"/>
    <x v="1"/>
    <s v="No"/>
    <s v="-"/>
    <s v="No"/>
    <n v="0"/>
    <n v="0"/>
    <n v="5"/>
  </r>
  <r>
    <n v="3425"/>
    <s v="Gabriel Teixeira"/>
    <x v="0"/>
    <d v="2024-09-07T00:00:00"/>
    <x v="9"/>
    <x v="1"/>
    <n v="15"/>
    <x v="0"/>
    <s v="Yes"/>
    <n v="30"/>
    <s v="Yes"/>
    <n v="20"/>
    <n v="20"/>
    <n v="45"/>
  </r>
  <r>
    <n v="3426"/>
    <s v="Helena Ribeiro"/>
    <x v="2"/>
    <d v="2024-09-08T00:00:00"/>
    <x v="1"/>
    <x v="0"/>
    <n v="10"/>
    <x v="2"/>
    <s v="No"/>
    <s v="-"/>
    <s v="Yes"/>
    <n v="20"/>
    <n v="15"/>
    <n v="15"/>
  </r>
  <r>
    <n v="3427"/>
    <s v="Igor Mendes"/>
    <x v="1"/>
    <d v="2024-09-09T00:00:00"/>
    <x v="1"/>
    <x v="1"/>
    <n v="5"/>
    <x v="0"/>
    <s v="No"/>
    <s v="-"/>
    <s v="No"/>
    <n v="0"/>
    <n v="1"/>
    <n v="4"/>
  </r>
  <r>
    <n v="3428"/>
    <s v="Joana Silveira"/>
    <x v="0"/>
    <d v="2024-09-10T00:00:00"/>
    <x v="9"/>
    <x v="0"/>
    <n v="15"/>
    <x v="1"/>
    <s v="Yes"/>
    <n v="30"/>
    <s v="Yes"/>
    <n v="20"/>
    <n v="3"/>
    <n v="62"/>
  </r>
  <r>
    <n v="3429"/>
    <s v="Lucas Martins"/>
    <x v="2"/>
    <d v="2024-09-11T00:00:00"/>
    <x v="1"/>
    <x v="1"/>
    <n v="10"/>
    <x v="0"/>
    <s v="No"/>
    <s v="-"/>
    <s v="Yes"/>
    <n v="20"/>
    <n v="10"/>
    <n v="20"/>
  </r>
  <r>
    <n v="3430"/>
    <s v="Marcela Gouveia"/>
    <x v="1"/>
    <d v="2024-09-12T00:00:00"/>
    <x v="1"/>
    <x v="0"/>
    <n v="5"/>
    <x v="2"/>
    <s v="No"/>
    <s v="-"/>
    <s v="No"/>
    <n v="0"/>
    <n v="0"/>
    <n v="5"/>
  </r>
  <r>
    <n v="3431"/>
    <s v="Nicolas Borges"/>
    <x v="0"/>
    <d v="2024-09-13T00:00:00"/>
    <x v="9"/>
    <x v="1"/>
    <n v="15"/>
    <x v="0"/>
    <s v="Yes"/>
    <n v="30"/>
    <s v="Yes"/>
    <n v="20"/>
    <n v="15"/>
    <n v="50"/>
  </r>
  <r>
    <n v="3432"/>
    <s v="Olivia Freitas"/>
    <x v="2"/>
    <d v="2024-09-14T00:00:00"/>
    <x v="1"/>
    <x v="0"/>
    <n v="10"/>
    <x v="1"/>
    <s v="No"/>
    <s v="-"/>
    <s v="Yes"/>
    <n v="20"/>
    <n v="15"/>
    <n v="15"/>
  </r>
  <r>
    <n v="3433"/>
    <s v="Paulo Nogueira"/>
    <x v="1"/>
    <d v="2024-09-15T00:00:00"/>
    <x v="1"/>
    <x v="1"/>
    <n v="5"/>
    <x v="0"/>
    <s v="No"/>
    <s v="-"/>
    <s v="No"/>
    <n v="0"/>
    <n v="1"/>
    <n v="4"/>
  </r>
  <r>
    <n v="3434"/>
    <s v="Raquel Andrade"/>
    <x v="0"/>
    <d v="2024-09-16T00:00:00"/>
    <x v="9"/>
    <x v="0"/>
    <n v="15"/>
    <x v="2"/>
    <s v="Yes"/>
    <n v="30"/>
    <s v="Yes"/>
    <n v="20"/>
    <n v="7"/>
    <n v="58"/>
  </r>
  <r>
    <n v="3435"/>
    <s v="Sônia Carvalho"/>
    <x v="2"/>
    <d v="2024-09-17T00:00:00"/>
    <x v="1"/>
    <x v="1"/>
    <n v="10"/>
    <x v="0"/>
    <s v="No"/>
    <s v="-"/>
    <s v="Yes"/>
    <n v="20"/>
    <n v="10"/>
    <n v="20"/>
  </r>
  <r>
    <n v="3436"/>
    <s v="Tiago Rodrigues"/>
    <x v="1"/>
    <d v="2024-09-18T00:00:00"/>
    <x v="1"/>
    <x v="0"/>
    <n v="5"/>
    <x v="0"/>
    <s v="No"/>
    <s v="-"/>
    <s v="No"/>
    <n v="0"/>
    <n v="0"/>
    <n v="5"/>
  </r>
  <r>
    <n v="3437"/>
    <s v="Ursula Monteiro"/>
    <x v="0"/>
    <d v="2024-09-19T00:00:00"/>
    <x v="9"/>
    <x v="1"/>
    <n v="15"/>
    <x v="2"/>
    <s v="Yes"/>
    <n v="30"/>
    <s v="Yes"/>
    <n v="20"/>
    <n v="7"/>
    <n v="58"/>
  </r>
  <r>
    <n v="3438"/>
    <s v="Vanessa Pereira"/>
    <x v="2"/>
    <d v="2024-09-20T00:00:00"/>
    <x v="1"/>
    <x v="0"/>
    <n v="10"/>
    <x v="1"/>
    <s v="No"/>
    <s v="-"/>
    <s v="Yes"/>
    <n v="20"/>
    <n v="10"/>
    <n v="20"/>
  </r>
  <r>
    <n v="3439"/>
    <s v="Walter Silva"/>
    <x v="1"/>
    <d v="2024-09-21T00:00:00"/>
    <x v="1"/>
    <x v="1"/>
    <n v="5"/>
    <x v="2"/>
    <s v="No"/>
    <s v="-"/>
    <s v="No"/>
    <n v="0"/>
    <n v="1"/>
    <n v="4"/>
  </r>
  <r>
    <n v="3440"/>
    <s v="Xavier Almeida"/>
    <x v="0"/>
    <d v="2024-09-22T00:00:00"/>
    <x v="9"/>
    <x v="0"/>
    <n v="15"/>
    <x v="0"/>
    <s v="Yes"/>
    <n v="30"/>
    <s v="Yes"/>
    <n v="20"/>
    <n v="15"/>
    <n v="50"/>
  </r>
  <r>
    <n v="3441"/>
    <s v="Yasmine Correia"/>
    <x v="2"/>
    <d v="2024-09-23T00:00:00"/>
    <x v="1"/>
    <x v="1"/>
    <n v="10"/>
    <x v="0"/>
    <s v="No"/>
    <s v="-"/>
    <s v="Yes"/>
    <n v="20"/>
    <n v="5"/>
    <n v="25"/>
  </r>
  <r>
    <n v="3442"/>
    <s v="Zacarias Almeida"/>
    <x v="1"/>
    <d v="2024-09-24T00:00:00"/>
    <x v="1"/>
    <x v="0"/>
    <n v="5"/>
    <x v="1"/>
    <s v="No"/>
    <s v="-"/>
    <s v="No"/>
    <n v="0"/>
    <n v="0"/>
    <n v="5"/>
  </r>
  <r>
    <n v="3443"/>
    <s v="Amanda Costa"/>
    <x v="0"/>
    <d v="2024-09-25T00:00:00"/>
    <x v="9"/>
    <x v="1"/>
    <n v="15"/>
    <x v="2"/>
    <s v="Yes"/>
    <n v="30"/>
    <s v="Yes"/>
    <n v="20"/>
    <n v="20"/>
    <n v="45"/>
  </r>
  <r>
    <n v="3444"/>
    <s v="Bruno Ferreira"/>
    <x v="2"/>
    <d v="2024-09-26T00:00:00"/>
    <x v="1"/>
    <x v="0"/>
    <n v="10"/>
    <x v="2"/>
    <s v="No"/>
    <s v="-"/>
    <s v="Yes"/>
    <n v="20"/>
    <n v="12"/>
    <n v="18"/>
  </r>
  <r>
    <n v="3445"/>
    <s v="Carla Dias"/>
    <x v="1"/>
    <d v="2024-09-27T00:00:00"/>
    <x v="1"/>
    <x v="1"/>
    <n v="5"/>
    <x v="0"/>
    <s v="No"/>
    <s v="-"/>
    <s v="No"/>
    <n v="0"/>
    <n v="2"/>
    <n v="3"/>
  </r>
  <r>
    <n v="3446"/>
    <s v="Diogo Martins"/>
    <x v="0"/>
    <d v="2024-09-28T00:00:00"/>
    <x v="9"/>
    <x v="0"/>
    <n v="15"/>
    <x v="1"/>
    <s v="Yes"/>
    <n v="30"/>
    <s v="Yes"/>
    <n v="20"/>
    <n v="5"/>
    <n v="60"/>
  </r>
  <r>
    <n v="3447"/>
    <s v="Elisa Campos"/>
    <x v="2"/>
    <d v="2024-09-29T00:00:00"/>
    <x v="1"/>
    <x v="1"/>
    <n v="10"/>
    <x v="0"/>
    <s v="No"/>
    <s v="-"/>
    <s v="Yes"/>
    <n v="20"/>
    <n v="10"/>
    <n v="20"/>
  </r>
  <r>
    <n v="3448"/>
    <s v="Fabiana Lima"/>
    <x v="1"/>
    <d v="2024-09-30T00:00:00"/>
    <x v="1"/>
    <x v="0"/>
    <n v="5"/>
    <x v="2"/>
    <s v="No"/>
    <s v="-"/>
    <s v="No"/>
    <n v="0"/>
    <n v="0"/>
    <n v="5"/>
  </r>
  <r>
    <n v="3449"/>
    <s v="Gabriel Santos"/>
    <x v="0"/>
    <d v="2024-10-01T00:00:00"/>
    <x v="10"/>
    <x v="1"/>
    <n v="15"/>
    <x v="0"/>
    <s v="Yes"/>
    <n v="30"/>
    <s v="Yes"/>
    <n v="20"/>
    <n v="3"/>
    <n v="62"/>
  </r>
  <r>
    <n v="3450"/>
    <s v="Helena Ferreira"/>
    <x v="2"/>
    <d v="2024-10-02T00:00:00"/>
    <x v="1"/>
    <x v="0"/>
    <n v="10"/>
    <x v="1"/>
    <s v="No"/>
    <s v="-"/>
    <s v="Yes"/>
    <n v="20"/>
    <n v="15"/>
    <n v="15"/>
  </r>
  <r>
    <n v="3451"/>
    <s v="Ígor Nunes"/>
    <x v="1"/>
    <d v="2024-10-03T00:00:00"/>
    <x v="1"/>
    <x v="1"/>
    <n v="5"/>
    <x v="0"/>
    <s v="No"/>
    <s v="-"/>
    <s v="No"/>
    <n v="0"/>
    <n v="1"/>
    <n v="4"/>
  </r>
  <r>
    <n v="3452"/>
    <s v="Joana Silveira"/>
    <x v="0"/>
    <d v="2024-10-04T00:00:00"/>
    <x v="10"/>
    <x v="0"/>
    <n v="15"/>
    <x v="2"/>
    <s v="Yes"/>
    <n v="30"/>
    <s v="Yes"/>
    <n v="20"/>
    <n v="7"/>
    <n v="58"/>
  </r>
  <r>
    <n v="3453"/>
    <s v="Kléber Oliveira"/>
    <x v="2"/>
    <d v="2024-10-05T00:00:00"/>
    <x v="1"/>
    <x v="1"/>
    <n v="10"/>
    <x v="0"/>
    <s v="No"/>
    <s v="-"/>
    <s v="Yes"/>
    <n v="20"/>
    <n v="10"/>
    <n v="20"/>
  </r>
  <r>
    <n v="3454"/>
    <s v="Luciana Morais"/>
    <x v="1"/>
    <d v="2024-10-06T00:00:00"/>
    <x v="1"/>
    <x v="0"/>
    <n v="5"/>
    <x v="1"/>
    <s v="No"/>
    <s v="-"/>
    <s v="No"/>
    <n v="0"/>
    <n v="0"/>
    <n v="5"/>
  </r>
  <r>
    <n v="3455"/>
    <s v="Marcos Vinícius"/>
    <x v="0"/>
    <d v="2024-10-07T00:00:00"/>
    <x v="10"/>
    <x v="1"/>
    <n v="15"/>
    <x v="0"/>
    <s v="Yes"/>
    <n v="30"/>
    <s v="Yes"/>
    <n v="20"/>
    <n v="20"/>
    <n v="45"/>
  </r>
  <r>
    <n v="3456"/>
    <s v="Natália Barros"/>
    <x v="2"/>
    <d v="2024-10-08T00:00:00"/>
    <x v="1"/>
    <x v="0"/>
    <n v="10"/>
    <x v="2"/>
    <s v="No"/>
    <s v="-"/>
    <s v="Yes"/>
    <n v="20"/>
    <n v="15"/>
    <n v="15"/>
  </r>
  <r>
    <n v="3457"/>
    <s v="Oscar Sampaio"/>
    <x v="1"/>
    <d v="2024-10-09T00:00:00"/>
    <x v="1"/>
    <x v="1"/>
    <n v="5"/>
    <x v="0"/>
    <s v="No"/>
    <s v="-"/>
    <s v="No"/>
    <n v="0"/>
    <n v="1"/>
    <n v="4"/>
  </r>
  <r>
    <n v="3458"/>
    <s v="Patrícia Leite"/>
    <x v="0"/>
    <d v="2024-10-10T00:00:00"/>
    <x v="10"/>
    <x v="0"/>
    <n v="15"/>
    <x v="1"/>
    <s v="Yes"/>
    <n v="30"/>
    <s v="Yes"/>
    <n v="20"/>
    <n v="3"/>
    <n v="62"/>
  </r>
  <r>
    <n v="3459"/>
    <s v="Quênia Rocha"/>
    <x v="2"/>
    <d v="2024-10-11T00:00:00"/>
    <x v="1"/>
    <x v="1"/>
    <n v="10"/>
    <x v="0"/>
    <s v="No"/>
    <s v="-"/>
    <s v="Yes"/>
    <n v="20"/>
    <n v="10"/>
    <n v="20"/>
  </r>
  <r>
    <n v="3460"/>
    <s v="Rafael Torres"/>
    <x v="1"/>
    <d v="2024-10-12T00:00:00"/>
    <x v="1"/>
    <x v="0"/>
    <n v="5"/>
    <x v="2"/>
    <s v="No"/>
    <s v="-"/>
    <s v="No"/>
    <n v="0"/>
    <n v="0"/>
    <n v="5"/>
  </r>
  <r>
    <n v="3461"/>
    <s v="Sandra Gouveia"/>
    <x v="0"/>
    <d v="2024-10-13T00:00:00"/>
    <x v="10"/>
    <x v="1"/>
    <n v="15"/>
    <x v="0"/>
    <s v="Yes"/>
    <n v="30"/>
    <s v="Yes"/>
    <n v="20"/>
    <n v="15"/>
    <n v="50"/>
  </r>
  <r>
    <n v="3462"/>
    <s v="Tiago Lacerda"/>
    <x v="2"/>
    <d v="2024-10-14T00:00:00"/>
    <x v="1"/>
    <x v="0"/>
    <n v="10"/>
    <x v="1"/>
    <s v="No"/>
    <s v="-"/>
    <s v="Yes"/>
    <n v="20"/>
    <n v="15"/>
    <n v="15"/>
  </r>
  <r>
    <n v="3463"/>
    <s v="Ursula Fonseca"/>
    <x v="1"/>
    <d v="2024-10-15T00:00:00"/>
    <x v="1"/>
    <x v="1"/>
    <n v="5"/>
    <x v="0"/>
    <s v="No"/>
    <s v="-"/>
    <s v="No"/>
    <n v="0"/>
    <n v="1"/>
    <n v="4"/>
  </r>
  <r>
    <n v="3464"/>
    <s v="Vanessa Andrade"/>
    <x v="0"/>
    <d v="2024-10-16T00:00:00"/>
    <x v="10"/>
    <x v="0"/>
    <n v="15"/>
    <x v="2"/>
    <s v="Yes"/>
    <n v="30"/>
    <s v="Yes"/>
    <n v="20"/>
    <n v="7"/>
    <n v="58"/>
  </r>
  <r>
    <n v="3465"/>
    <s v="William Castro"/>
    <x v="2"/>
    <d v="2024-10-17T00:00:00"/>
    <x v="1"/>
    <x v="1"/>
    <n v="10"/>
    <x v="0"/>
    <s v="No"/>
    <s v="-"/>
    <s v="Yes"/>
    <n v="20"/>
    <n v="10"/>
    <n v="20"/>
  </r>
  <r>
    <n v="3466"/>
    <s v="Xavier Monteiro"/>
    <x v="1"/>
    <d v="2024-10-18T00:00:00"/>
    <x v="1"/>
    <x v="0"/>
    <n v="5"/>
    <x v="1"/>
    <s v="No"/>
    <s v="-"/>
    <s v="No"/>
    <n v="0"/>
    <n v="0"/>
    <n v="5"/>
  </r>
  <r>
    <n v="3467"/>
    <s v="Yasmin Figueira"/>
    <x v="0"/>
    <d v="2024-10-19T00:00:00"/>
    <x v="10"/>
    <x v="1"/>
    <n v="15"/>
    <x v="0"/>
    <s v="Yes"/>
    <n v="30"/>
    <s v="Yes"/>
    <n v="20"/>
    <n v="15"/>
    <n v="50"/>
  </r>
  <r>
    <n v="3468"/>
    <s v="Zacarias Mendonça"/>
    <x v="2"/>
    <d v="2024-10-20T00:00:00"/>
    <x v="1"/>
    <x v="0"/>
    <n v="10"/>
    <x v="2"/>
    <s v="No"/>
    <s v="-"/>
    <s v="Yes"/>
    <n v="20"/>
    <n v="12"/>
    <n v="18"/>
  </r>
  <r>
    <n v="3469"/>
    <s v="Amanda Menezes"/>
    <x v="1"/>
    <d v="2024-10-21T00:00:00"/>
    <x v="1"/>
    <x v="1"/>
    <n v="5"/>
    <x v="0"/>
    <s v="No"/>
    <s v="-"/>
    <s v="No"/>
    <n v="0"/>
    <n v="2"/>
    <n v="3"/>
  </r>
  <r>
    <n v="3470"/>
    <s v="Bruno Santos"/>
    <x v="0"/>
    <d v="2024-10-22T00:00:00"/>
    <x v="10"/>
    <x v="0"/>
    <n v="15"/>
    <x v="1"/>
    <s v="Yes"/>
    <n v="30"/>
    <s v="Yes"/>
    <n v="20"/>
    <n v="5"/>
    <n v="60"/>
  </r>
  <r>
    <n v="3471"/>
    <s v="Carla Ferreira"/>
    <x v="2"/>
    <d v="2024-10-23T00:00:00"/>
    <x v="1"/>
    <x v="1"/>
    <n v="10"/>
    <x v="0"/>
    <s v="No"/>
    <s v="-"/>
    <s v="Yes"/>
    <n v="20"/>
    <n v="10"/>
    <n v="20"/>
  </r>
  <r>
    <n v="3472"/>
    <s v="Diogo Alves"/>
    <x v="1"/>
    <d v="2024-10-24T00:00:00"/>
    <x v="1"/>
    <x v="0"/>
    <n v="5"/>
    <x v="2"/>
    <s v="No"/>
    <s v="-"/>
    <s v="No"/>
    <n v="0"/>
    <n v="0"/>
    <n v="5"/>
  </r>
  <r>
    <n v="3473"/>
    <s v="Elisa Neves"/>
    <x v="0"/>
    <d v="2024-10-25T00:00:00"/>
    <x v="10"/>
    <x v="1"/>
    <n v="15"/>
    <x v="0"/>
    <s v="Yes"/>
    <n v="30"/>
    <s v="Yes"/>
    <n v="20"/>
    <n v="3"/>
    <n v="62"/>
  </r>
  <r>
    <n v="3474"/>
    <s v="Fabiano Pires"/>
    <x v="2"/>
    <d v="2024-10-26T00:00:00"/>
    <x v="1"/>
    <x v="0"/>
    <n v="10"/>
    <x v="1"/>
    <s v="No"/>
    <s v="-"/>
    <s v="Yes"/>
    <n v="20"/>
    <n v="15"/>
    <n v="15"/>
  </r>
  <r>
    <n v="3475"/>
    <s v="Giovana Ribeiro"/>
    <x v="1"/>
    <d v="2024-10-27T00:00:00"/>
    <x v="1"/>
    <x v="1"/>
    <n v="5"/>
    <x v="0"/>
    <s v="No"/>
    <s v="-"/>
    <s v="No"/>
    <n v="0"/>
    <n v="1"/>
    <n v="4"/>
  </r>
  <r>
    <n v="3476"/>
    <s v="Hélio Costa"/>
    <x v="0"/>
    <d v="2024-10-28T00:00:00"/>
    <x v="10"/>
    <x v="0"/>
    <n v="15"/>
    <x v="2"/>
    <s v="Yes"/>
    <n v="30"/>
    <s v="Yes"/>
    <n v="20"/>
    <n v="7"/>
    <n v="58"/>
  </r>
  <r>
    <n v="3477"/>
    <s v="Íris Loureiro"/>
    <x v="2"/>
    <d v="2024-10-29T00:00:00"/>
    <x v="1"/>
    <x v="1"/>
    <n v="10"/>
    <x v="0"/>
    <s v="No"/>
    <s v="-"/>
    <s v="Yes"/>
    <n v="20"/>
    <n v="10"/>
    <n v="20"/>
  </r>
  <r>
    <n v="3478"/>
    <s v="João Pereira"/>
    <x v="1"/>
    <d v="2024-10-30T00:00:00"/>
    <x v="1"/>
    <x v="0"/>
    <n v="5"/>
    <x v="1"/>
    <s v="No"/>
    <s v="-"/>
    <s v="No"/>
    <n v="0"/>
    <n v="0"/>
    <n v="5"/>
  </r>
  <r>
    <n v="3479"/>
    <s v="Klara Silva"/>
    <x v="0"/>
    <d v="2024-10-31T00:00:00"/>
    <x v="10"/>
    <x v="1"/>
    <n v="15"/>
    <x v="0"/>
    <s v="Yes"/>
    <n v="30"/>
    <s v="Yes"/>
    <n v="20"/>
    <n v="20"/>
    <n v="45"/>
  </r>
  <r>
    <n v="3480"/>
    <s v="Luciana Barros"/>
    <x v="2"/>
    <d v="2024-11-01T00:00:00"/>
    <x v="1"/>
    <x v="0"/>
    <n v="10"/>
    <x v="2"/>
    <s v="No"/>
    <s v="-"/>
    <s v="Yes"/>
    <n v="20"/>
    <n v="15"/>
    <n v="15"/>
  </r>
  <r>
    <n v="3481"/>
    <s v="Marcos Gomes"/>
    <x v="1"/>
    <d v="2024-11-02T00:00:00"/>
    <x v="1"/>
    <x v="1"/>
    <n v="5"/>
    <x v="0"/>
    <s v="No"/>
    <s v="-"/>
    <s v="No"/>
    <n v="0"/>
    <n v="1"/>
    <n v="4"/>
  </r>
  <r>
    <n v="3482"/>
    <s v="Natália Soares"/>
    <x v="0"/>
    <d v="2024-11-03T00:00:00"/>
    <x v="11"/>
    <x v="0"/>
    <n v="15"/>
    <x v="1"/>
    <s v="Yes"/>
    <n v="30"/>
    <s v="Yes"/>
    <n v="20"/>
    <n v="3"/>
    <n v="62"/>
  </r>
  <r>
    <n v="3483"/>
    <s v="Oscar Machado"/>
    <x v="2"/>
    <d v="2024-11-04T00:00:00"/>
    <x v="1"/>
    <x v="1"/>
    <n v="10"/>
    <x v="0"/>
    <s v="No"/>
    <s v="-"/>
    <s v="Yes"/>
    <n v="20"/>
    <n v="10"/>
    <n v="20"/>
  </r>
  <r>
    <n v="3484"/>
    <s v="Patrícia Lima"/>
    <x v="1"/>
    <d v="2024-11-05T00:00:00"/>
    <x v="1"/>
    <x v="0"/>
    <n v="5"/>
    <x v="2"/>
    <s v="No"/>
    <s v="-"/>
    <s v="No"/>
    <n v="0"/>
    <n v="0"/>
    <n v="5"/>
  </r>
  <r>
    <n v="3485"/>
    <s v="Quirino Neto"/>
    <x v="0"/>
    <d v="2024-11-06T00:00:00"/>
    <x v="11"/>
    <x v="1"/>
    <n v="15"/>
    <x v="0"/>
    <s v="Yes"/>
    <n v="30"/>
    <s v="Yes"/>
    <n v="20"/>
    <n v="15"/>
    <n v="50"/>
  </r>
  <r>
    <n v="3486"/>
    <s v="Rafaela Souza"/>
    <x v="1"/>
    <d v="2024-11-07T00:00:00"/>
    <x v="1"/>
    <x v="0"/>
    <n v="5"/>
    <x v="0"/>
    <s v="No"/>
    <s v="-"/>
    <s v="No"/>
    <n v="0"/>
    <n v="0"/>
    <n v="5"/>
  </r>
  <r>
    <n v="3487"/>
    <s v="Sandro Almeida"/>
    <x v="0"/>
    <d v="2024-11-08T00:00:00"/>
    <x v="11"/>
    <x v="1"/>
    <n v="15"/>
    <x v="2"/>
    <s v="Yes"/>
    <n v="30"/>
    <s v="Yes"/>
    <n v="20"/>
    <n v="7"/>
    <n v="58"/>
  </r>
  <r>
    <n v="3488"/>
    <s v="Tânia Ribeiro"/>
    <x v="2"/>
    <d v="2024-11-09T00:00:00"/>
    <x v="1"/>
    <x v="0"/>
    <n v="10"/>
    <x v="1"/>
    <s v="No"/>
    <s v="-"/>
    <s v="Yes"/>
    <n v="20"/>
    <n v="10"/>
    <n v="20"/>
  </r>
  <r>
    <n v="3489"/>
    <s v="Ugo Dias"/>
    <x v="1"/>
    <d v="2024-11-10T00:00:00"/>
    <x v="1"/>
    <x v="1"/>
    <n v="5"/>
    <x v="2"/>
    <s v="No"/>
    <s v="-"/>
    <s v="No"/>
    <n v="0"/>
    <n v="1"/>
    <n v="4"/>
  </r>
  <r>
    <n v="3490"/>
    <s v="Valéria Lima"/>
    <x v="0"/>
    <d v="2024-11-11T00:00:00"/>
    <x v="11"/>
    <x v="0"/>
    <n v="15"/>
    <x v="0"/>
    <s v="Yes"/>
    <n v="30"/>
    <s v="Yes"/>
    <n v="20"/>
    <n v="15"/>
    <n v="50"/>
  </r>
  <r>
    <n v="3491"/>
    <s v="William Fernandes"/>
    <x v="2"/>
    <d v="2024-11-12T00:00:00"/>
    <x v="1"/>
    <x v="1"/>
    <n v="10"/>
    <x v="0"/>
    <s v="No"/>
    <s v="-"/>
    <s v="Yes"/>
    <n v="20"/>
    <n v="5"/>
    <n v="25"/>
  </r>
  <r>
    <n v="3492"/>
    <s v="Xuxa Mendes"/>
    <x v="1"/>
    <d v="2024-11-13T00:00:00"/>
    <x v="1"/>
    <x v="0"/>
    <n v="5"/>
    <x v="1"/>
    <s v="No"/>
    <s v="-"/>
    <s v="No"/>
    <n v="0"/>
    <n v="0"/>
    <n v="5"/>
  </r>
  <r>
    <n v="3493"/>
    <s v="Ygor Farias"/>
    <x v="0"/>
    <d v="2024-11-14T00:00:00"/>
    <x v="11"/>
    <x v="1"/>
    <n v="15"/>
    <x v="2"/>
    <s v="Yes"/>
    <n v="30"/>
    <s v="Yes"/>
    <n v="20"/>
    <n v="20"/>
    <n v="45"/>
  </r>
  <r>
    <n v="3494"/>
    <s v="Zilda Barros"/>
    <x v="2"/>
    <d v="2024-11-15T00:00:00"/>
    <x v="1"/>
    <x v="0"/>
    <n v="10"/>
    <x v="2"/>
    <s v="No"/>
    <s v="-"/>
    <s v="Yes"/>
    <n v="20"/>
    <n v="12"/>
    <n v="18"/>
  </r>
  <r>
    <n v="3495"/>
    <s v="Amanda Santos"/>
    <x v="1"/>
    <d v="2024-11-16T00:00:00"/>
    <x v="1"/>
    <x v="1"/>
    <n v="5"/>
    <x v="0"/>
    <s v="No"/>
    <s v="-"/>
    <s v="No"/>
    <n v="0"/>
    <n v="2"/>
    <n v="3"/>
  </r>
  <r>
    <n v="3496"/>
    <s v="Bruno Costa"/>
    <x v="0"/>
    <d v="2024-11-17T00:00:00"/>
    <x v="11"/>
    <x v="0"/>
    <n v="15"/>
    <x v="1"/>
    <s v="Yes"/>
    <n v="30"/>
    <s v="Yes"/>
    <n v="20"/>
    <n v="5"/>
    <n v="60"/>
  </r>
  <r>
    <n v="3497"/>
    <s v="Carla Rodrigues"/>
    <x v="2"/>
    <d v="2024-11-18T00:00:00"/>
    <x v="1"/>
    <x v="1"/>
    <n v="10"/>
    <x v="0"/>
    <s v="No"/>
    <s v="-"/>
    <s v="Yes"/>
    <n v="20"/>
    <n v="10"/>
    <n v="20"/>
  </r>
  <r>
    <n v="3498"/>
    <s v="Diogo Pereira"/>
    <x v="1"/>
    <d v="2024-11-19T00:00:00"/>
    <x v="1"/>
    <x v="0"/>
    <n v="5"/>
    <x v="2"/>
    <s v="No"/>
    <s v="-"/>
    <s v="No"/>
    <n v="0"/>
    <n v="0"/>
    <n v="5"/>
  </r>
  <r>
    <n v="3499"/>
    <s v="Elisa Correia"/>
    <x v="0"/>
    <d v="2024-11-20T00:00:00"/>
    <x v="11"/>
    <x v="1"/>
    <n v="15"/>
    <x v="0"/>
    <s v="Yes"/>
    <n v="30"/>
    <s v="Yes"/>
    <n v="20"/>
    <n v="3"/>
    <n v="62"/>
  </r>
  <r>
    <n v="3500"/>
    <s v="Fábio Lourenço"/>
    <x v="2"/>
    <d v="2024-11-21T00:00:00"/>
    <x v="1"/>
    <x v="0"/>
    <n v="10"/>
    <x v="1"/>
    <s v="No"/>
    <s v="-"/>
    <s v="Yes"/>
    <n v="20"/>
    <n v="15"/>
    <n v="15"/>
  </r>
  <r>
    <n v="3501"/>
    <s v="Gabriela Neves"/>
    <x v="1"/>
    <d v="2024-11-22T00:00:00"/>
    <x v="1"/>
    <x v="1"/>
    <n v="5"/>
    <x v="0"/>
    <s v="No"/>
    <s v="-"/>
    <s v="No"/>
    <n v="0"/>
    <n v="1"/>
    <n v="4"/>
  </r>
  <r>
    <n v="3502"/>
    <s v="Henrique Gonçalves"/>
    <x v="0"/>
    <d v="2024-11-23T00:00:00"/>
    <x v="11"/>
    <x v="0"/>
    <n v="15"/>
    <x v="2"/>
    <s v="Yes"/>
    <n v="30"/>
    <s v="Yes"/>
    <n v="20"/>
    <n v="7"/>
    <n v="58"/>
  </r>
  <r>
    <n v="3503"/>
    <s v="Íris Santos"/>
    <x v="2"/>
    <d v="2024-11-24T00:00:00"/>
    <x v="1"/>
    <x v="1"/>
    <n v="10"/>
    <x v="0"/>
    <s v="No"/>
    <s v="-"/>
    <s v="Yes"/>
    <n v="20"/>
    <n v="10"/>
    <n v="20"/>
  </r>
  <r>
    <n v="3504"/>
    <s v="João Marcelo Alves"/>
    <x v="1"/>
    <d v="2024-11-25T00:00:00"/>
    <x v="1"/>
    <x v="0"/>
    <n v="5"/>
    <x v="1"/>
    <s v="No"/>
    <s v="-"/>
    <s v="No"/>
    <n v="0"/>
    <n v="0"/>
    <n v="5"/>
  </r>
  <r>
    <n v="3505"/>
    <s v="Klara Fonseca"/>
    <x v="0"/>
    <d v="2024-11-26T00:00:00"/>
    <x v="11"/>
    <x v="1"/>
    <n v="15"/>
    <x v="0"/>
    <s v="Yes"/>
    <n v="30"/>
    <s v="Yes"/>
    <n v="20"/>
    <n v="20"/>
    <n v="45"/>
  </r>
  <r>
    <n v="3506"/>
    <s v="Lucas Mendonça"/>
    <x v="2"/>
    <d v="2024-11-27T00:00:00"/>
    <x v="1"/>
    <x v="0"/>
    <n v="10"/>
    <x v="2"/>
    <s v="No"/>
    <s v="-"/>
    <s v="Yes"/>
    <n v="20"/>
    <n v="15"/>
    <n v="15"/>
  </r>
  <r>
    <n v="3507"/>
    <s v="Marcela Torres"/>
    <x v="1"/>
    <d v="2024-11-28T00:00:00"/>
    <x v="1"/>
    <x v="1"/>
    <n v="5"/>
    <x v="0"/>
    <s v="No"/>
    <s v="-"/>
    <s v="No"/>
    <n v="0"/>
    <n v="1"/>
    <n v="4"/>
  </r>
  <r>
    <n v="3508"/>
    <s v="Natália Castro"/>
    <x v="0"/>
    <d v="2024-11-29T00:00:00"/>
    <x v="11"/>
    <x v="0"/>
    <n v="15"/>
    <x v="1"/>
    <s v="Yes"/>
    <n v="30"/>
    <s v="Yes"/>
    <n v="20"/>
    <n v="3"/>
    <n v="62"/>
  </r>
  <r>
    <n v="3509"/>
    <s v="Oscar Martins"/>
    <x v="2"/>
    <d v="2024-11-30T00:00:00"/>
    <x v="1"/>
    <x v="1"/>
    <n v="10"/>
    <x v="0"/>
    <s v="No"/>
    <s v="-"/>
    <s v="Yes"/>
    <n v="20"/>
    <n v="10"/>
    <n v="20"/>
  </r>
  <r>
    <n v="3510"/>
    <s v="Patrícia Oliveira"/>
    <x v="1"/>
    <d v="2024-12-01T00:00:00"/>
    <x v="1"/>
    <x v="0"/>
    <n v="5"/>
    <x v="2"/>
    <s v="No"/>
    <s v="-"/>
    <s v="No"/>
    <n v="0"/>
    <n v="0"/>
    <n v="5"/>
  </r>
  <r>
    <n v="3511"/>
    <s v="Quentin Nogueira"/>
    <x v="0"/>
    <d v="2024-12-02T00:00:00"/>
    <x v="12"/>
    <x v="1"/>
    <n v="15"/>
    <x v="0"/>
    <s v="Yes"/>
    <n v="30"/>
    <s v="Yes"/>
    <n v="20"/>
    <n v="15"/>
    <n v="50"/>
  </r>
  <r>
    <n v="3512"/>
    <s v="Raquel Silva"/>
    <x v="2"/>
    <d v="2024-12-03T00:00:00"/>
    <x v="1"/>
    <x v="0"/>
    <n v="10"/>
    <x v="1"/>
    <s v="No"/>
    <s v="-"/>
    <s v="Yes"/>
    <n v="20"/>
    <n v="15"/>
    <n v="15"/>
  </r>
  <r>
    <n v="3513"/>
    <s v="Sandro Gomes"/>
    <x v="1"/>
    <d v="2024-12-04T00:00:00"/>
    <x v="1"/>
    <x v="1"/>
    <n v="5"/>
    <x v="0"/>
    <s v="No"/>
    <s v="-"/>
    <s v="No"/>
    <n v="0"/>
    <n v="1"/>
    <n v="4"/>
  </r>
  <r>
    <n v="3514"/>
    <s v="Tânia Machado"/>
    <x v="0"/>
    <d v="2024-12-05T00:00:00"/>
    <x v="12"/>
    <x v="0"/>
    <n v="15"/>
    <x v="2"/>
    <s v="Yes"/>
    <n v="30"/>
    <s v="Yes"/>
    <n v="20"/>
    <n v="7"/>
    <n v="58"/>
  </r>
  <r>
    <n v="3515"/>
    <s v="Ursula Silva"/>
    <x v="2"/>
    <d v="2024-12-06T00:00:00"/>
    <x v="1"/>
    <x v="1"/>
    <n v="10"/>
    <x v="0"/>
    <s v="No"/>
    <s v="-"/>
    <s v="Yes"/>
    <n v="20"/>
    <n v="10"/>
    <n v="20"/>
  </r>
  <r>
    <n v="3516"/>
    <s v="Vanessa Moraes"/>
    <x v="1"/>
    <d v="2024-12-07T00:00:00"/>
    <x v="1"/>
    <x v="0"/>
    <n v="5"/>
    <x v="1"/>
    <s v="No"/>
    <s v="-"/>
    <s v="No"/>
    <n v="0"/>
    <n v="0"/>
    <n v="5"/>
  </r>
  <r>
    <n v="3517"/>
    <s v="William Carvalho"/>
    <x v="0"/>
    <d v="2024-12-08T00:00:00"/>
    <x v="12"/>
    <x v="1"/>
    <n v="15"/>
    <x v="0"/>
    <s v="Yes"/>
    <n v="30"/>
    <s v="Yes"/>
    <n v="20"/>
    <n v="20"/>
    <n v="45"/>
  </r>
  <r>
    <n v="3518"/>
    <s v="Xavier Reis"/>
    <x v="2"/>
    <d v="2024-12-09T00:00:00"/>
    <x v="1"/>
    <x v="0"/>
    <n v="10"/>
    <x v="2"/>
    <s v="No"/>
    <s v="-"/>
    <s v="Yes"/>
    <n v="20"/>
    <n v="12"/>
    <n v="18"/>
  </r>
  <r>
    <n v="3519"/>
    <s v="Yasmin Rocha"/>
    <x v="1"/>
    <d v="2024-12-10T00:00:00"/>
    <x v="1"/>
    <x v="1"/>
    <n v="5"/>
    <x v="0"/>
    <s v="No"/>
    <s v="-"/>
    <s v="No"/>
    <n v="0"/>
    <n v="2"/>
    <n v="3"/>
  </r>
  <r>
    <n v="3520"/>
    <s v="Zacarias Duarte"/>
    <x v="0"/>
    <d v="2024-12-11T00:00:00"/>
    <x v="12"/>
    <x v="0"/>
    <n v="15"/>
    <x v="1"/>
    <s v="Yes"/>
    <n v="30"/>
    <s v="Yes"/>
    <n v="20"/>
    <n v="5"/>
    <n v="60"/>
  </r>
  <r>
    <n v="3521"/>
    <s v="Amanda Freitas"/>
    <x v="2"/>
    <d v="2024-12-12T00:00:00"/>
    <x v="1"/>
    <x v="1"/>
    <n v="10"/>
    <x v="0"/>
    <s v="No"/>
    <s v="-"/>
    <s v="Yes"/>
    <n v="20"/>
    <n v="10"/>
    <n v="20"/>
  </r>
  <r>
    <n v="3522"/>
    <s v="Bruno Almeida"/>
    <x v="1"/>
    <d v="2024-12-13T00:00:00"/>
    <x v="1"/>
    <x v="0"/>
    <n v="5"/>
    <x v="2"/>
    <s v="No"/>
    <s v="-"/>
    <s v="No"/>
    <n v="0"/>
    <n v="0"/>
    <n v="5"/>
  </r>
  <r>
    <n v="3523"/>
    <s v="Carla Siqueira"/>
    <x v="0"/>
    <d v="2024-12-14T00:00:00"/>
    <x v="12"/>
    <x v="1"/>
    <n v="15"/>
    <x v="0"/>
    <s v="Yes"/>
    <n v="30"/>
    <s v="Yes"/>
    <n v="20"/>
    <n v="3"/>
    <n v="62"/>
  </r>
  <r>
    <n v="3524"/>
    <s v="Diogo Ramos"/>
    <x v="2"/>
    <d v="2024-12-15T00:00:00"/>
    <x v="1"/>
    <x v="0"/>
    <n v="10"/>
    <x v="1"/>
    <s v="No"/>
    <s v="-"/>
    <s v="Yes"/>
    <n v="20"/>
    <n v="15"/>
    <n v="15"/>
  </r>
  <r>
    <n v="3525"/>
    <s v="Elisa Magalhães"/>
    <x v="1"/>
    <d v="2024-12-16T00:00:00"/>
    <x v="1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60B30-EEEC-41A4-A14B-60A6BE26CBCF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63:C67" firstHeaderRow="1" firstDataRow="1" firstDataCol="1" rowPageCount="2" colPageCount="1"/>
  <pivotFields count="14">
    <pivotField showAll="0"/>
    <pivotField name="Name" showAll="0"/>
    <pivotField axis="axisRow" dataField="1" showAll="0">
      <items count="4">
        <item x="1"/>
        <item x="2"/>
        <item x="0"/>
        <item t="default"/>
      </items>
    </pivotField>
    <pivotField numFmtId="14" showAll="0"/>
    <pivotField axis="axisPage" multipleItemSelectionAllowed="1" showAll="0">
      <items count="26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7" item="0" hier="-1"/>
    <pageField fld="4" hier="-1"/>
  </pageFields>
  <dataFields count="1">
    <dataField name="Contagem de Pla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CEC12-5F74-4D33-9B12-609E8F878609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48:C52" firstHeaderRow="1" firstDataRow="1" firstDataCol="1" rowPageCount="2" colPageCount="1"/>
  <pivotFields count="14">
    <pivotField showAll="0"/>
    <pivotField name="Name" showAll="0"/>
    <pivotField axis="axisRow" showAll="0">
      <items count="4">
        <item x="1"/>
        <item x="2"/>
        <item x="0"/>
        <item t="default"/>
      </items>
    </pivotField>
    <pivotField numFmtId="14" showAll="0"/>
    <pivotField axis="axisPage" multipleItemSelectionAllowed="1" showAll="0">
      <items count="26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7" item="0" hier="-1"/>
    <pageField fld="4" hier="-1"/>
  </pageFields>
  <dataFields count="1">
    <dataField name="Soma de Coupon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802B5-0E9A-434B-9782-BF3B186CC7FA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6:C40" firstHeaderRow="1" firstDataRow="1" firstDataCol="1" rowPageCount="2" colPageCount="1"/>
  <pivotFields count="14">
    <pivotField showAll="0"/>
    <pivotField name="Name" showAll="0"/>
    <pivotField axis="axisRow" showAll="0">
      <items count="4">
        <item x="1"/>
        <item x="2"/>
        <item x="0"/>
        <item t="default"/>
      </items>
    </pivotField>
    <pivotField numFmtId="14" showAll="0"/>
    <pivotField axis="axisPage" multipleItemSelectionAllowed="1" showAll="0">
      <items count="26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7" item="0" hier="-1"/>
    <pageField fld="4" hier="-1"/>
  </pageFields>
  <dataFields count="1">
    <dataField name="Soma de Minecraft Season Pass Pric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2F055-E0BD-4489-8B23-58B59FED7316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3:C27" firstHeaderRow="1" firstDataRow="1" firstDataCol="1" rowPageCount="2" colPageCount="1"/>
  <pivotFields count="14">
    <pivotField showAll="0"/>
    <pivotField name="Name" showAll="0"/>
    <pivotField axis="axisRow" showAll="0">
      <items count="4">
        <item x="1"/>
        <item x="2"/>
        <item x="0"/>
        <item t="default"/>
      </items>
    </pivotField>
    <pivotField numFmtId="14" showAll="0"/>
    <pivotField axis="axisPage" multipleItemSelectionAllowed="1" showAll="0">
      <items count="26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"/>
        <item t="default"/>
      </items>
    </pivotField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7" item="0" hier="-1"/>
    <pageField fld="4" hier="-1"/>
  </pageFields>
  <dataFields count="1">
    <dataField name="Soma de EA Play Season Pass" fld="9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CBED1-C37C-4E10-90F3-91C921114AD0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2:C15" firstHeaderRow="1" firstDataRow="1" firstDataCol="1" rowPageCount="2" colPageCount="1"/>
  <pivotFields count="14">
    <pivotField showAll="0"/>
    <pivotField name="Name" showAll="0"/>
    <pivotField showAll="0"/>
    <pivotField numFmtId="14" showAll="0"/>
    <pivotField axis="axisPage" multipleItemSelectionAllowed="1" showAll="0">
      <items count="26"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2">
    <pageField fld="7" item="0" hier="-1"/>
    <pageField fld="4" hier="-1"/>
  </pageFields>
  <dataFields count="1">
    <dataField name="Soma de Total Value" fld="13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72EACA1-2BD8-4826-8FC9-E6C52FD351E0}" sourceName="Subscription Type">
  <pivotTables>
    <pivotTable tabId="3" name="tbl_annual_total"/>
    <pivotTable tabId="3" name="tbl_easeasonpass_total"/>
    <pivotTable tabId="3" name="Tabela dinâmica3"/>
    <pivotTable tabId="3" name="Tabela dinâmica4"/>
    <pivotTable tabId="3" name="Tabela dinâmica6"/>
  </pivotTables>
  <data>
    <tabular pivotCacheId="1035748239">
      <items count="3">
        <i x="1" s="1"/>
        <i x="0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924FA435-05DF-428B-9268-0185F762E3CB}" sourceName="Plan">
  <pivotTables>
    <pivotTable tabId="3" name="Tabela dinâmica6"/>
  </pivotTables>
  <data>
    <tabular pivotCacheId="1035748239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D55FCA4-79F4-42E3-BC5F-37D1AFE1EBE1}" cache="SegmentaçãodeDados_Subscription_Type" caption="Subscription Type" style="SlicerStyleLight6 2" rowHeight="247650"/>
  <slicer name="Plan" xr10:uid="{AC1F33DC-5CD8-43A9-942C-8ACEFDB335AD}" cache="SegmentaçãodeDados_Plan" caption="Plan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N296" totalsRowShown="0" dataDxfId="14">
  <autoFilter ref="A1:N296" xr:uid="{34E0E886-4200-4B36-97B3-63DB74FF40A0}"/>
  <tableColumns count="14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14" xr3:uid="{6843778C-6806-4C96-AD20-DAC6F57D83C6}" name="Month" dataDxfId="9">
      <calculatedColumnFormula>TEXT(Tabela1[[#This Row],[Start Date]],"mmmm")</calculatedColumnFormula>
    </tableColumn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P23" sqref="P23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9" spans="2:16" x14ac:dyDescent="0.3">
      <c r="B9" s="4" t="s">
        <v>3</v>
      </c>
      <c r="C9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honeticPr fontId="6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296"/>
  <sheetViews>
    <sheetView zoomScale="90" zoomScaleNormal="90" workbookViewId="0">
      <selection activeCell="P23" sqref="P23"/>
    </sheetView>
  </sheetViews>
  <sheetFormatPr defaultRowHeight="14.4" x14ac:dyDescent="0.3"/>
  <cols>
    <col min="1" max="1" width="17.88671875" bestFit="1" customWidth="1"/>
    <col min="2" max="2" width="20.5546875" customWidth="1"/>
    <col min="3" max="3" width="9.44140625" bestFit="1" customWidth="1"/>
    <col min="4" max="4" width="14.5546875" bestFit="1" customWidth="1"/>
    <col min="5" max="5" width="14.5546875" customWidth="1"/>
    <col min="6" max="6" width="18" bestFit="1" customWidth="1"/>
    <col min="7" max="7" width="14.6640625" bestFit="1" customWidth="1"/>
    <col min="8" max="8" width="22" bestFit="1" customWidth="1"/>
    <col min="9" max="9" width="20.5546875" bestFit="1" customWidth="1"/>
    <col min="10" max="10" width="20.5546875" customWidth="1"/>
    <col min="11" max="11" width="16.6640625" bestFit="1" customWidth="1"/>
    <col min="12" max="12" width="21.33203125" bestFit="1" customWidth="1"/>
    <col min="13" max="13" width="12.6640625" bestFit="1" customWidth="1"/>
    <col min="14" max="14" width="10.5546875" bestFit="1" customWidth="1"/>
  </cols>
  <sheetData>
    <row r="1" spans="1:14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325</v>
      </c>
      <c r="F1" s="9" t="s">
        <v>15</v>
      </c>
      <c r="G1" s="9" t="s">
        <v>312</v>
      </c>
      <c r="H1" s="9" t="s">
        <v>16</v>
      </c>
      <c r="I1" s="9" t="s">
        <v>309</v>
      </c>
      <c r="J1" s="9" t="s">
        <v>310</v>
      </c>
      <c r="K1" s="9" t="s">
        <v>30</v>
      </c>
      <c r="L1" s="9" t="s">
        <v>31</v>
      </c>
      <c r="M1" s="9" t="s">
        <v>32</v>
      </c>
      <c r="N1" s="9" t="s">
        <v>33</v>
      </c>
    </row>
    <row r="2" spans="1:14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tr">
        <f>TEXT(Tabela1[[#This Row],[Start Date]],"mmmm")</f>
        <v>janeiro</v>
      </c>
      <c r="F2" s="8" t="s">
        <v>19</v>
      </c>
      <c r="G2" s="11">
        <v>15</v>
      </c>
      <c r="H2" s="8" t="s">
        <v>20</v>
      </c>
      <c r="I2" s="8" t="s">
        <v>19</v>
      </c>
      <c r="J2" s="11">
        <v>30</v>
      </c>
      <c r="K2" s="8" t="s">
        <v>19</v>
      </c>
      <c r="L2" s="11">
        <v>20</v>
      </c>
      <c r="M2" s="11">
        <v>5</v>
      </c>
      <c r="N2" s="11">
        <v>60</v>
      </c>
    </row>
    <row r="3" spans="1:14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tr">
        <f>TEXT(Tabela1[[#This Row],[Start Date]],"mmmm")</f>
        <v>janeiro</v>
      </c>
      <c r="F3" s="8" t="s">
        <v>23</v>
      </c>
      <c r="G3" s="11">
        <v>5</v>
      </c>
      <c r="H3" s="8" t="s">
        <v>24</v>
      </c>
      <c r="I3" s="8" t="s">
        <v>23</v>
      </c>
      <c r="J3" s="11" t="s">
        <v>311</v>
      </c>
      <c r="K3" s="8" t="s">
        <v>23</v>
      </c>
      <c r="L3" s="11">
        <v>0</v>
      </c>
      <c r="M3" s="11">
        <v>0</v>
      </c>
      <c r="N3" s="11">
        <v>5</v>
      </c>
    </row>
    <row r="4" spans="1:14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tr">
        <f>TEXT(Tabela1[[#This Row],[Start Date]],"mmmm")</f>
        <v>fevereiro</v>
      </c>
      <c r="F4" s="8" t="s">
        <v>19</v>
      </c>
      <c r="G4" s="11">
        <v>10</v>
      </c>
      <c r="H4" s="8" t="s">
        <v>27</v>
      </c>
      <c r="I4" s="8" t="s">
        <v>23</v>
      </c>
      <c r="J4" s="11" t="s">
        <v>311</v>
      </c>
      <c r="K4" s="8" t="s">
        <v>19</v>
      </c>
      <c r="L4" s="11">
        <v>20</v>
      </c>
      <c r="M4" s="11">
        <v>10</v>
      </c>
      <c r="N4" s="11">
        <v>20</v>
      </c>
    </row>
    <row r="5" spans="1:14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tr">
        <f>TEXT(Tabela1[[#This Row],[Start Date]],"mmmm")</f>
        <v>fevereiro</v>
      </c>
      <c r="F5" s="8" t="s">
        <v>23</v>
      </c>
      <c r="G5" s="11">
        <v>15</v>
      </c>
      <c r="H5" s="8" t="s">
        <v>20</v>
      </c>
      <c r="I5" s="8" t="s">
        <v>19</v>
      </c>
      <c r="J5" s="11">
        <v>30</v>
      </c>
      <c r="K5" s="8" t="s">
        <v>19</v>
      </c>
      <c r="L5" s="11">
        <v>20</v>
      </c>
      <c r="M5" s="11">
        <v>3</v>
      </c>
      <c r="N5" s="11">
        <v>62</v>
      </c>
    </row>
    <row r="6" spans="1:14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tr">
        <f>TEXT(Tabela1[[#This Row],[Start Date]],"mmmm")</f>
        <v>março</v>
      </c>
      <c r="F6" s="8" t="s">
        <v>19</v>
      </c>
      <c r="G6" s="11">
        <v>5</v>
      </c>
      <c r="H6" s="8" t="s">
        <v>20</v>
      </c>
      <c r="I6" s="8" t="s">
        <v>23</v>
      </c>
      <c r="J6" s="11" t="s">
        <v>311</v>
      </c>
      <c r="K6" s="8" t="s">
        <v>23</v>
      </c>
      <c r="L6" s="11">
        <v>0</v>
      </c>
      <c r="M6" s="11">
        <v>1</v>
      </c>
      <c r="N6" s="11">
        <v>4</v>
      </c>
    </row>
    <row r="7" spans="1:14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tr">
        <f>TEXT(Tabela1[[#This Row],[Start Date]],"mmmm")</f>
        <v>março</v>
      </c>
      <c r="F7" s="8" t="s">
        <v>23</v>
      </c>
      <c r="G7" s="11">
        <v>10</v>
      </c>
      <c r="H7" s="8" t="s">
        <v>20</v>
      </c>
      <c r="I7" s="8" t="s">
        <v>23</v>
      </c>
      <c r="J7" s="11" t="s">
        <v>311</v>
      </c>
      <c r="K7" s="8" t="s">
        <v>19</v>
      </c>
      <c r="L7" s="11">
        <v>20</v>
      </c>
      <c r="M7" s="11">
        <v>2</v>
      </c>
      <c r="N7" s="11">
        <v>28</v>
      </c>
    </row>
    <row r="8" spans="1:14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tr">
        <f>TEXT(Tabela1[[#This Row],[Start Date]],"mmmm")</f>
        <v>março</v>
      </c>
      <c r="F8" s="8" t="s">
        <v>19</v>
      </c>
      <c r="G8" s="11">
        <v>15</v>
      </c>
      <c r="H8" s="8" t="s">
        <v>27</v>
      </c>
      <c r="I8" s="8" t="s">
        <v>19</v>
      </c>
      <c r="J8" s="11">
        <v>30</v>
      </c>
      <c r="K8" s="8" t="s">
        <v>19</v>
      </c>
      <c r="L8" s="11">
        <v>20</v>
      </c>
      <c r="M8" s="11">
        <v>10</v>
      </c>
      <c r="N8" s="11">
        <v>55</v>
      </c>
    </row>
    <row r="9" spans="1:14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tr">
        <f>TEXT(Tabela1[[#This Row],[Start Date]],"mmmm")</f>
        <v>março</v>
      </c>
      <c r="F9" s="8" t="s">
        <v>19</v>
      </c>
      <c r="G9" s="11">
        <v>5</v>
      </c>
      <c r="H9" s="8" t="s">
        <v>24</v>
      </c>
      <c r="I9" s="8" t="s">
        <v>23</v>
      </c>
      <c r="J9" s="11" t="s">
        <v>311</v>
      </c>
      <c r="K9" s="8" t="s">
        <v>23</v>
      </c>
      <c r="L9" s="11">
        <v>0</v>
      </c>
      <c r="M9" s="11">
        <v>0</v>
      </c>
      <c r="N9" s="11">
        <v>5</v>
      </c>
    </row>
    <row r="10" spans="1:14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tr">
        <f>TEXT(Tabela1[[#This Row],[Start Date]],"mmmm")</f>
        <v>março</v>
      </c>
      <c r="F10" s="8" t="s">
        <v>23</v>
      </c>
      <c r="G10" s="11">
        <v>15</v>
      </c>
      <c r="H10" s="8" t="s">
        <v>20</v>
      </c>
      <c r="I10" s="8" t="s">
        <v>19</v>
      </c>
      <c r="J10" s="11">
        <v>30</v>
      </c>
      <c r="K10" s="8" t="s">
        <v>19</v>
      </c>
      <c r="L10" s="11">
        <v>20</v>
      </c>
      <c r="M10" s="11">
        <v>5</v>
      </c>
      <c r="N10" s="11">
        <v>60</v>
      </c>
    </row>
    <row r="11" spans="1:14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tr">
        <f>TEXT(Tabela1[[#This Row],[Start Date]],"mmmm")</f>
        <v>março</v>
      </c>
      <c r="F11" s="8" t="s">
        <v>19</v>
      </c>
      <c r="G11" s="11">
        <v>10</v>
      </c>
      <c r="H11" s="8" t="s">
        <v>27</v>
      </c>
      <c r="I11" s="8" t="s">
        <v>23</v>
      </c>
      <c r="J11" s="11" t="s">
        <v>311</v>
      </c>
      <c r="K11" s="8" t="s">
        <v>19</v>
      </c>
      <c r="L11" s="11">
        <v>20</v>
      </c>
      <c r="M11" s="11">
        <v>15</v>
      </c>
      <c r="N11" s="11">
        <v>15</v>
      </c>
    </row>
    <row r="12" spans="1:14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tr">
        <f>TEXT(Tabela1[[#This Row],[Start Date]],"mmmm")</f>
        <v>março</v>
      </c>
      <c r="F12" s="8" t="s">
        <v>23</v>
      </c>
      <c r="G12" s="11">
        <v>5</v>
      </c>
      <c r="H12" s="8" t="s">
        <v>20</v>
      </c>
      <c r="I12" s="8" t="s">
        <v>23</v>
      </c>
      <c r="J12" s="11" t="s">
        <v>311</v>
      </c>
      <c r="K12" s="8" t="s">
        <v>23</v>
      </c>
      <c r="L12" s="11">
        <v>0</v>
      </c>
      <c r="M12" s="11">
        <v>1</v>
      </c>
      <c r="N12" s="11">
        <v>4</v>
      </c>
    </row>
    <row r="13" spans="1:14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tr">
        <f>TEXT(Tabela1[[#This Row],[Start Date]],"mmmm")</f>
        <v>março</v>
      </c>
      <c r="F13" s="8" t="s">
        <v>19</v>
      </c>
      <c r="G13" s="11">
        <v>15</v>
      </c>
      <c r="H13" s="8" t="s">
        <v>24</v>
      </c>
      <c r="I13" s="8" t="s">
        <v>19</v>
      </c>
      <c r="J13" s="11">
        <v>30</v>
      </c>
      <c r="K13" s="8" t="s">
        <v>19</v>
      </c>
      <c r="L13" s="11">
        <v>20</v>
      </c>
      <c r="M13" s="11">
        <v>20</v>
      </c>
      <c r="N13" s="11">
        <v>45</v>
      </c>
    </row>
    <row r="14" spans="1:14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tr">
        <f>TEXT(Tabela1[[#This Row],[Start Date]],"mmmm")</f>
        <v>março</v>
      </c>
      <c r="F14" s="8" t="s">
        <v>23</v>
      </c>
      <c r="G14" s="11">
        <v>10</v>
      </c>
      <c r="H14" s="8" t="s">
        <v>20</v>
      </c>
      <c r="I14" s="8" t="s">
        <v>23</v>
      </c>
      <c r="J14" s="11" t="s">
        <v>311</v>
      </c>
      <c r="K14" s="8" t="s">
        <v>19</v>
      </c>
      <c r="L14" s="11">
        <v>20</v>
      </c>
      <c r="M14" s="11">
        <v>10</v>
      </c>
      <c r="N14" s="11">
        <v>20</v>
      </c>
    </row>
    <row r="15" spans="1:14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tr">
        <f>TEXT(Tabela1[[#This Row],[Start Date]],"mmmm")</f>
        <v>março</v>
      </c>
      <c r="F15" s="8" t="s">
        <v>19</v>
      </c>
      <c r="G15" s="11">
        <v>5</v>
      </c>
      <c r="H15" s="8" t="s">
        <v>27</v>
      </c>
      <c r="I15" s="8" t="s">
        <v>23</v>
      </c>
      <c r="J15" s="11" t="s">
        <v>311</v>
      </c>
      <c r="K15" s="8" t="s">
        <v>23</v>
      </c>
      <c r="L15" s="11">
        <v>0</v>
      </c>
      <c r="M15" s="11">
        <v>0</v>
      </c>
      <c r="N15" s="11">
        <v>5</v>
      </c>
    </row>
    <row r="16" spans="1:14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tr">
        <f>TEXT(Tabela1[[#This Row],[Start Date]],"mmmm")</f>
        <v>março</v>
      </c>
      <c r="F16" s="8" t="s">
        <v>23</v>
      </c>
      <c r="G16" s="11">
        <v>15</v>
      </c>
      <c r="H16" s="8" t="s">
        <v>20</v>
      </c>
      <c r="I16" s="8" t="s">
        <v>19</v>
      </c>
      <c r="J16" s="11">
        <v>30</v>
      </c>
      <c r="K16" s="8" t="s">
        <v>19</v>
      </c>
      <c r="L16" s="11">
        <v>20</v>
      </c>
      <c r="M16" s="11">
        <v>8</v>
      </c>
      <c r="N16" s="11">
        <v>57</v>
      </c>
    </row>
    <row r="17" spans="1:14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tr">
        <f>TEXT(Tabela1[[#This Row],[Start Date]],"mmmm")</f>
        <v>março</v>
      </c>
      <c r="F17" s="8" t="s">
        <v>19</v>
      </c>
      <c r="G17" s="11">
        <v>10</v>
      </c>
      <c r="H17" s="8" t="s">
        <v>24</v>
      </c>
      <c r="I17" s="8" t="s">
        <v>23</v>
      </c>
      <c r="J17" s="11" t="s">
        <v>311</v>
      </c>
      <c r="K17" s="8" t="s">
        <v>19</v>
      </c>
      <c r="L17" s="11">
        <v>20</v>
      </c>
      <c r="M17" s="11">
        <v>12</v>
      </c>
      <c r="N17" s="11">
        <v>18</v>
      </c>
    </row>
    <row r="18" spans="1:14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tr">
        <f>TEXT(Tabela1[[#This Row],[Start Date]],"mmmm")</f>
        <v>março</v>
      </c>
      <c r="F18" s="8" t="s">
        <v>23</v>
      </c>
      <c r="G18" s="11">
        <v>5</v>
      </c>
      <c r="H18" s="8" t="s">
        <v>20</v>
      </c>
      <c r="I18" s="8" t="s">
        <v>23</v>
      </c>
      <c r="J18" s="11" t="s">
        <v>311</v>
      </c>
      <c r="K18" s="8" t="s">
        <v>23</v>
      </c>
      <c r="L18" s="11">
        <v>0</v>
      </c>
      <c r="M18" s="11">
        <v>2</v>
      </c>
      <c r="N18" s="11">
        <v>3</v>
      </c>
    </row>
    <row r="19" spans="1:14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tr">
        <f>TEXT(Tabela1[[#This Row],[Start Date]],"mmmm")</f>
        <v>março</v>
      </c>
      <c r="F19" s="8" t="s">
        <v>19</v>
      </c>
      <c r="G19" s="11">
        <v>15</v>
      </c>
      <c r="H19" s="8" t="s">
        <v>27</v>
      </c>
      <c r="I19" s="8" t="s">
        <v>19</v>
      </c>
      <c r="J19" s="11">
        <v>30</v>
      </c>
      <c r="K19" s="8" t="s">
        <v>19</v>
      </c>
      <c r="L19" s="11">
        <v>20</v>
      </c>
      <c r="M19" s="11">
        <v>7</v>
      </c>
      <c r="N19" s="11">
        <v>58</v>
      </c>
    </row>
    <row r="20" spans="1:14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tr">
        <f>TEXT(Tabela1[[#This Row],[Start Date]],"mmmm")</f>
        <v>março</v>
      </c>
      <c r="F20" s="8" t="s">
        <v>23</v>
      </c>
      <c r="G20" s="11">
        <v>10</v>
      </c>
      <c r="H20" s="8" t="s">
        <v>20</v>
      </c>
      <c r="I20" s="8" t="s">
        <v>23</v>
      </c>
      <c r="J20" s="11" t="s">
        <v>311</v>
      </c>
      <c r="K20" s="8" t="s">
        <v>19</v>
      </c>
      <c r="L20" s="11">
        <v>20</v>
      </c>
      <c r="M20" s="11">
        <v>5</v>
      </c>
      <c r="N20" s="11">
        <v>25</v>
      </c>
    </row>
    <row r="21" spans="1:14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tr">
        <f>TEXT(Tabela1[[#This Row],[Start Date]],"mmmm")</f>
        <v>março</v>
      </c>
      <c r="F21" s="8" t="s">
        <v>19</v>
      </c>
      <c r="G21" s="11">
        <v>5</v>
      </c>
      <c r="H21" s="8" t="s">
        <v>24</v>
      </c>
      <c r="I21" s="8" t="s">
        <v>23</v>
      </c>
      <c r="J21" s="11" t="s">
        <v>311</v>
      </c>
      <c r="K21" s="8" t="s">
        <v>23</v>
      </c>
      <c r="L21" s="11">
        <v>0</v>
      </c>
      <c r="M21" s="11">
        <v>0</v>
      </c>
      <c r="N21" s="11">
        <v>5</v>
      </c>
    </row>
    <row r="22" spans="1:14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tr">
        <f>TEXT(Tabela1[[#This Row],[Start Date]],"mmmm")</f>
        <v>março</v>
      </c>
      <c r="F22" s="8" t="s">
        <v>23</v>
      </c>
      <c r="G22" s="11">
        <v>15</v>
      </c>
      <c r="H22" s="8" t="s">
        <v>20</v>
      </c>
      <c r="I22" s="8" t="s">
        <v>19</v>
      </c>
      <c r="J22" s="11">
        <v>30</v>
      </c>
      <c r="K22" s="8" t="s">
        <v>19</v>
      </c>
      <c r="L22" s="11">
        <v>20</v>
      </c>
      <c r="M22" s="11">
        <v>3</v>
      </c>
      <c r="N22" s="11">
        <v>62</v>
      </c>
    </row>
    <row r="23" spans="1:14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tr">
        <f>TEXT(Tabela1[[#This Row],[Start Date]],"mmmm")</f>
        <v>março</v>
      </c>
      <c r="F23" s="8" t="s">
        <v>19</v>
      </c>
      <c r="G23" s="11">
        <v>10</v>
      </c>
      <c r="H23" s="8" t="s">
        <v>27</v>
      </c>
      <c r="I23" s="8" t="s">
        <v>23</v>
      </c>
      <c r="J23" s="11" t="s">
        <v>311</v>
      </c>
      <c r="K23" s="8" t="s">
        <v>19</v>
      </c>
      <c r="L23" s="11">
        <v>20</v>
      </c>
      <c r="M23" s="11">
        <v>15</v>
      </c>
      <c r="N23" s="11">
        <v>15</v>
      </c>
    </row>
    <row r="24" spans="1:14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tr">
        <f>TEXT(Tabela1[[#This Row],[Start Date]],"mmmm")</f>
        <v>março</v>
      </c>
      <c r="F24" s="8" t="s">
        <v>23</v>
      </c>
      <c r="G24" s="11">
        <v>5</v>
      </c>
      <c r="H24" s="8" t="s">
        <v>20</v>
      </c>
      <c r="I24" s="8" t="s">
        <v>23</v>
      </c>
      <c r="J24" s="11" t="s">
        <v>311</v>
      </c>
      <c r="K24" s="8" t="s">
        <v>23</v>
      </c>
      <c r="L24" s="11">
        <v>0</v>
      </c>
      <c r="M24" s="11">
        <v>1</v>
      </c>
      <c r="N24" s="11">
        <v>4</v>
      </c>
    </row>
    <row r="25" spans="1:14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tr">
        <f>TEXT(Tabela1[[#This Row],[Start Date]],"mmmm")</f>
        <v>março</v>
      </c>
      <c r="F25" s="8" t="s">
        <v>19</v>
      </c>
      <c r="G25" s="11">
        <v>15</v>
      </c>
      <c r="H25" s="8" t="s">
        <v>24</v>
      </c>
      <c r="I25" s="8" t="s">
        <v>19</v>
      </c>
      <c r="J25" s="11">
        <v>30</v>
      </c>
      <c r="K25" s="8" t="s">
        <v>19</v>
      </c>
      <c r="L25" s="11">
        <v>20</v>
      </c>
      <c r="M25" s="11">
        <v>20</v>
      </c>
      <c r="N25" s="11">
        <v>45</v>
      </c>
    </row>
    <row r="26" spans="1:14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tr">
        <f>TEXT(Tabela1[[#This Row],[Start Date]],"mmmm")</f>
        <v>março</v>
      </c>
      <c r="F26" s="8" t="s">
        <v>23</v>
      </c>
      <c r="G26" s="11">
        <v>10</v>
      </c>
      <c r="H26" s="8" t="s">
        <v>20</v>
      </c>
      <c r="I26" s="8" t="s">
        <v>23</v>
      </c>
      <c r="J26" s="11" t="s">
        <v>311</v>
      </c>
      <c r="K26" s="8" t="s">
        <v>19</v>
      </c>
      <c r="L26" s="11">
        <v>20</v>
      </c>
      <c r="M26" s="11">
        <v>10</v>
      </c>
      <c r="N26" s="11">
        <v>20</v>
      </c>
    </row>
    <row r="27" spans="1:14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tr">
        <f>TEXT(Tabela1[[#This Row],[Start Date]],"mmmm")</f>
        <v>março</v>
      </c>
      <c r="F27" s="8" t="s">
        <v>19</v>
      </c>
      <c r="G27" s="11">
        <v>5</v>
      </c>
      <c r="H27" s="8" t="s">
        <v>27</v>
      </c>
      <c r="I27" s="8" t="s">
        <v>23</v>
      </c>
      <c r="J27" s="11" t="s">
        <v>311</v>
      </c>
      <c r="K27" s="8" t="s">
        <v>23</v>
      </c>
      <c r="L27" s="11">
        <v>0</v>
      </c>
      <c r="M27" s="11">
        <v>0</v>
      </c>
      <c r="N27" s="11">
        <v>5</v>
      </c>
    </row>
    <row r="28" spans="1:14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tr">
        <f>TEXT(Tabela1[[#This Row],[Start Date]],"mmmm")</f>
        <v>março</v>
      </c>
      <c r="F28" s="8" t="s">
        <v>23</v>
      </c>
      <c r="G28" s="11">
        <v>15</v>
      </c>
      <c r="H28" s="8" t="s">
        <v>20</v>
      </c>
      <c r="I28" s="8" t="s">
        <v>19</v>
      </c>
      <c r="J28" s="11">
        <v>30</v>
      </c>
      <c r="K28" s="8" t="s">
        <v>19</v>
      </c>
      <c r="L28" s="11">
        <v>20</v>
      </c>
      <c r="M28" s="11">
        <v>5</v>
      </c>
      <c r="N28" s="11">
        <v>60</v>
      </c>
    </row>
    <row r="29" spans="1:14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tr">
        <f>TEXT(Tabela1[[#This Row],[Start Date]],"mmmm")</f>
        <v>março</v>
      </c>
      <c r="F29" s="8" t="s">
        <v>19</v>
      </c>
      <c r="G29" s="11">
        <v>10</v>
      </c>
      <c r="H29" s="8" t="s">
        <v>24</v>
      </c>
      <c r="I29" s="8" t="s">
        <v>23</v>
      </c>
      <c r="J29" s="11" t="s">
        <v>311</v>
      </c>
      <c r="K29" s="8" t="s">
        <v>19</v>
      </c>
      <c r="L29" s="11">
        <v>20</v>
      </c>
      <c r="M29" s="11">
        <v>15</v>
      </c>
      <c r="N29" s="11">
        <v>15</v>
      </c>
    </row>
    <row r="30" spans="1:14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tr">
        <f>TEXT(Tabela1[[#This Row],[Start Date]],"mmmm")</f>
        <v>março</v>
      </c>
      <c r="F30" s="8" t="s">
        <v>23</v>
      </c>
      <c r="G30" s="11">
        <v>5</v>
      </c>
      <c r="H30" s="8" t="s">
        <v>20</v>
      </c>
      <c r="I30" s="8" t="s">
        <v>23</v>
      </c>
      <c r="J30" s="11" t="s">
        <v>311</v>
      </c>
      <c r="K30" s="8" t="s">
        <v>23</v>
      </c>
      <c r="L30" s="11">
        <v>0</v>
      </c>
      <c r="M30" s="11">
        <v>1</v>
      </c>
      <c r="N30" s="11">
        <v>4</v>
      </c>
    </row>
    <row r="31" spans="1:14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tr">
        <f>TEXT(Tabela1[[#This Row],[Start Date]],"mmmm")</f>
        <v>março</v>
      </c>
      <c r="F31" s="8" t="s">
        <v>19</v>
      </c>
      <c r="G31" s="11">
        <v>15</v>
      </c>
      <c r="H31" s="8" t="s">
        <v>27</v>
      </c>
      <c r="I31" s="8" t="s">
        <v>19</v>
      </c>
      <c r="J31" s="11">
        <v>30</v>
      </c>
      <c r="K31" s="8" t="s">
        <v>19</v>
      </c>
      <c r="L31" s="11">
        <v>20</v>
      </c>
      <c r="M31" s="11">
        <v>7</v>
      </c>
      <c r="N31" s="11">
        <v>58</v>
      </c>
    </row>
    <row r="32" spans="1:14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tr">
        <f>TEXT(Tabela1[[#This Row],[Start Date]],"mmmm")</f>
        <v>março</v>
      </c>
      <c r="F32" s="8" t="s">
        <v>23</v>
      </c>
      <c r="G32" s="11">
        <v>10</v>
      </c>
      <c r="H32" s="8" t="s">
        <v>20</v>
      </c>
      <c r="I32" s="8" t="s">
        <v>23</v>
      </c>
      <c r="J32" s="11" t="s">
        <v>311</v>
      </c>
      <c r="K32" s="8" t="s">
        <v>19</v>
      </c>
      <c r="L32" s="11">
        <v>20</v>
      </c>
      <c r="M32" s="11">
        <v>10</v>
      </c>
      <c r="N32" s="11">
        <v>20</v>
      </c>
    </row>
    <row r="33" spans="1:14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tr">
        <f>TEXT(Tabela1[[#This Row],[Start Date]],"mmmm")</f>
        <v>março</v>
      </c>
      <c r="F33" s="8" t="s">
        <v>19</v>
      </c>
      <c r="G33" s="11">
        <v>5</v>
      </c>
      <c r="H33" s="8" t="s">
        <v>24</v>
      </c>
      <c r="I33" s="8" t="s">
        <v>23</v>
      </c>
      <c r="J33" s="11" t="s">
        <v>311</v>
      </c>
      <c r="K33" s="8" t="s">
        <v>23</v>
      </c>
      <c r="L33" s="11">
        <v>0</v>
      </c>
      <c r="M33" s="11">
        <v>0</v>
      </c>
      <c r="N33" s="11">
        <v>5</v>
      </c>
    </row>
    <row r="34" spans="1:14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tr">
        <f>TEXT(Tabela1[[#This Row],[Start Date]],"mmmm")</f>
        <v>março</v>
      </c>
      <c r="F34" s="8" t="s">
        <v>23</v>
      </c>
      <c r="G34" s="11">
        <v>15</v>
      </c>
      <c r="H34" s="8" t="s">
        <v>20</v>
      </c>
      <c r="I34" s="8" t="s">
        <v>19</v>
      </c>
      <c r="J34" s="11">
        <v>30</v>
      </c>
      <c r="K34" s="8" t="s">
        <v>19</v>
      </c>
      <c r="L34" s="11">
        <v>20</v>
      </c>
      <c r="M34" s="11">
        <v>3</v>
      </c>
      <c r="N34" s="11">
        <v>62</v>
      </c>
    </row>
    <row r="35" spans="1:14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tr">
        <f>TEXT(Tabela1[[#This Row],[Start Date]],"mmmm")</f>
        <v>março</v>
      </c>
      <c r="F35" s="8" t="s">
        <v>19</v>
      </c>
      <c r="G35" s="11">
        <v>10</v>
      </c>
      <c r="H35" s="8" t="s">
        <v>27</v>
      </c>
      <c r="I35" s="8" t="s">
        <v>23</v>
      </c>
      <c r="J35" s="11" t="s">
        <v>311</v>
      </c>
      <c r="K35" s="8" t="s">
        <v>19</v>
      </c>
      <c r="L35" s="11">
        <v>20</v>
      </c>
      <c r="M35" s="11">
        <v>15</v>
      </c>
      <c r="N35" s="11">
        <v>15</v>
      </c>
    </row>
    <row r="36" spans="1:14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tr">
        <f>TEXT(Tabela1[[#This Row],[Start Date]],"mmmm")</f>
        <v>março</v>
      </c>
      <c r="F36" s="8" t="s">
        <v>23</v>
      </c>
      <c r="G36" s="11">
        <v>5</v>
      </c>
      <c r="H36" s="8" t="s">
        <v>20</v>
      </c>
      <c r="I36" s="8" t="s">
        <v>23</v>
      </c>
      <c r="J36" s="11" t="s">
        <v>311</v>
      </c>
      <c r="K36" s="8" t="s">
        <v>23</v>
      </c>
      <c r="L36" s="11">
        <v>0</v>
      </c>
      <c r="M36" s="11">
        <v>1</v>
      </c>
      <c r="N36" s="11">
        <v>4</v>
      </c>
    </row>
    <row r="37" spans="1:14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tr">
        <f>TEXT(Tabela1[[#This Row],[Start Date]],"mmmm")</f>
        <v>abril</v>
      </c>
      <c r="F37" s="8" t="s">
        <v>19</v>
      </c>
      <c r="G37" s="11">
        <v>5</v>
      </c>
      <c r="H37" s="8" t="s">
        <v>20</v>
      </c>
      <c r="I37" s="8" t="s">
        <v>23</v>
      </c>
      <c r="J37" s="11" t="s">
        <v>311</v>
      </c>
      <c r="K37" s="8" t="s">
        <v>23</v>
      </c>
      <c r="L37" s="11">
        <v>0</v>
      </c>
      <c r="M37" s="11">
        <v>0</v>
      </c>
      <c r="N37" s="11">
        <v>5</v>
      </c>
    </row>
    <row r="38" spans="1:14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tr">
        <f>TEXT(Tabela1[[#This Row],[Start Date]],"mmmm")</f>
        <v>abril</v>
      </c>
      <c r="F38" s="8" t="s">
        <v>23</v>
      </c>
      <c r="G38" s="11">
        <v>15</v>
      </c>
      <c r="H38" s="8" t="s">
        <v>27</v>
      </c>
      <c r="I38" s="8" t="s">
        <v>19</v>
      </c>
      <c r="J38" s="11">
        <v>30</v>
      </c>
      <c r="K38" s="8" t="s">
        <v>19</v>
      </c>
      <c r="L38" s="11">
        <v>20</v>
      </c>
      <c r="M38" s="11">
        <v>7</v>
      </c>
      <c r="N38" s="11">
        <v>58</v>
      </c>
    </row>
    <row r="39" spans="1:14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tr">
        <f>TEXT(Tabela1[[#This Row],[Start Date]],"mmmm")</f>
        <v>abril</v>
      </c>
      <c r="F39" s="8" t="s">
        <v>19</v>
      </c>
      <c r="G39" s="11">
        <v>10</v>
      </c>
      <c r="H39" s="8" t="s">
        <v>24</v>
      </c>
      <c r="I39" s="8" t="s">
        <v>23</v>
      </c>
      <c r="J39" s="11" t="s">
        <v>311</v>
      </c>
      <c r="K39" s="8" t="s">
        <v>19</v>
      </c>
      <c r="L39" s="11">
        <v>20</v>
      </c>
      <c r="M39" s="11">
        <v>10</v>
      </c>
      <c r="N39" s="11">
        <v>20</v>
      </c>
    </row>
    <row r="40" spans="1:14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tr">
        <f>TEXT(Tabela1[[#This Row],[Start Date]],"mmmm")</f>
        <v>abril</v>
      </c>
      <c r="F40" s="8" t="s">
        <v>23</v>
      </c>
      <c r="G40" s="11">
        <v>5</v>
      </c>
      <c r="H40" s="8" t="s">
        <v>27</v>
      </c>
      <c r="I40" s="8" t="s">
        <v>23</v>
      </c>
      <c r="J40" s="11" t="s">
        <v>311</v>
      </c>
      <c r="K40" s="8" t="s">
        <v>23</v>
      </c>
      <c r="L40" s="11">
        <v>0</v>
      </c>
      <c r="M40" s="11">
        <v>1</v>
      </c>
      <c r="N40" s="11">
        <v>4</v>
      </c>
    </row>
    <row r="41" spans="1:14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tr">
        <f>TEXT(Tabela1[[#This Row],[Start Date]],"mmmm")</f>
        <v>abril</v>
      </c>
      <c r="F41" s="8" t="s">
        <v>19</v>
      </c>
      <c r="G41" s="11">
        <v>15</v>
      </c>
      <c r="H41" s="8" t="s">
        <v>20</v>
      </c>
      <c r="I41" s="8" t="s">
        <v>19</v>
      </c>
      <c r="J41" s="11">
        <v>30</v>
      </c>
      <c r="K41" s="8" t="s">
        <v>19</v>
      </c>
      <c r="L41" s="11">
        <v>20</v>
      </c>
      <c r="M41" s="11">
        <v>15</v>
      </c>
      <c r="N41" s="11">
        <v>50</v>
      </c>
    </row>
    <row r="42" spans="1:14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tr">
        <f>TEXT(Tabela1[[#This Row],[Start Date]],"mmmm")</f>
        <v>abril</v>
      </c>
      <c r="F42" s="8" t="s">
        <v>23</v>
      </c>
      <c r="G42" s="11">
        <v>10</v>
      </c>
      <c r="H42" s="8" t="s">
        <v>20</v>
      </c>
      <c r="I42" s="8" t="s">
        <v>23</v>
      </c>
      <c r="J42" s="11" t="s">
        <v>311</v>
      </c>
      <c r="K42" s="8" t="s">
        <v>19</v>
      </c>
      <c r="L42" s="11">
        <v>20</v>
      </c>
      <c r="M42" s="11">
        <v>5</v>
      </c>
      <c r="N42" s="11">
        <v>25</v>
      </c>
    </row>
    <row r="43" spans="1:14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tr">
        <f>TEXT(Tabela1[[#This Row],[Start Date]],"mmmm")</f>
        <v>abril</v>
      </c>
      <c r="F43" s="8" t="s">
        <v>19</v>
      </c>
      <c r="G43" s="11">
        <v>5</v>
      </c>
      <c r="H43" s="8" t="s">
        <v>24</v>
      </c>
      <c r="I43" s="8" t="s">
        <v>23</v>
      </c>
      <c r="J43" s="11" t="s">
        <v>311</v>
      </c>
      <c r="K43" s="8" t="s">
        <v>23</v>
      </c>
      <c r="L43" s="11">
        <v>0</v>
      </c>
      <c r="M43" s="11">
        <v>0</v>
      </c>
      <c r="N43" s="11">
        <v>5</v>
      </c>
    </row>
    <row r="44" spans="1:14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tr">
        <f>TEXT(Tabela1[[#This Row],[Start Date]],"mmmm")</f>
        <v>abril</v>
      </c>
      <c r="F44" s="8" t="s">
        <v>23</v>
      </c>
      <c r="G44" s="11">
        <v>15</v>
      </c>
      <c r="H44" s="8" t="s">
        <v>27</v>
      </c>
      <c r="I44" s="8" t="s">
        <v>19</v>
      </c>
      <c r="J44" s="11">
        <v>30</v>
      </c>
      <c r="K44" s="8" t="s">
        <v>19</v>
      </c>
      <c r="L44" s="11">
        <v>20</v>
      </c>
      <c r="M44" s="11">
        <v>20</v>
      </c>
      <c r="N44" s="11">
        <v>45</v>
      </c>
    </row>
    <row r="45" spans="1:14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tr">
        <f>TEXT(Tabela1[[#This Row],[Start Date]],"mmmm")</f>
        <v>abril</v>
      </c>
      <c r="F45" s="8" t="s">
        <v>19</v>
      </c>
      <c r="G45" s="11">
        <v>10</v>
      </c>
      <c r="H45" s="8" t="s">
        <v>27</v>
      </c>
      <c r="I45" s="8" t="s">
        <v>23</v>
      </c>
      <c r="J45" s="11" t="s">
        <v>311</v>
      </c>
      <c r="K45" s="8" t="s">
        <v>19</v>
      </c>
      <c r="L45" s="11">
        <v>20</v>
      </c>
      <c r="M45" s="11">
        <v>12</v>
      </c>
      <c r="N45" s="11">
        <v>18</v>
      </c>
    </row>
    <row r="46" spans="1:14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tr">
        <f>TEXT(Tabela1[[#This Row],[Start Date]],"mmmm")</f>
        <v>abril</v>
      </c>
      <c r="F46" s="8" t="s">
        <v>23</v>
      </c>
      <c r="G46" s="11">
        <v>5</v>
      </c>
      <c r="H46" s="8" t="s">
        <v>20</v>
      </c>
      <c r="I46" s="8" t="s">
        <v>23</v>
      </c>
      <c r="J46" s="11" t="s">
        <v>311</v>
      </c>
      <c r="K46" s="8" t="s">
        <v>23</v>
      </c>
      <c r="L46" s="11">
        <v>0</v>
      </c>
      <c r="M46" s="11">
        <v>2</v>
      </c>
      <c r="N46" s="11">
        <v>3</v>
      </c>
    </row>
    <row r="47" spans="1:14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tr">
        <f>TEXT(Tabela1[[#This Row],[Start Date]],"mmmm")</f>
        <v>abril</v>
      </c>
      <c r="F47" s="8" t="s">
        <v>19</v>
      </c>
      <c r="G47" s="11">
        <v>15</v>
      </c>
      <c r="H47" s="8" t="s">
        <v>24</v>
      </c>
      <c r="I47" s="8" t="s">
        <v>19</v>
      </c>
      <c r="J47" s="11">
        <v>30</v>
      </c>
      <c r="K47" s="8" t="s">
        <v>19</v>
      </c>
      <c r="L47" s="11">
        <v>20</v>
      </c>
      <c r="M47" s="11">
        <v>5</v>
      </c>
      <c r="N47" s="11">
        <v>60</v>
      </c>
    </row>
    <row r="48" spans="1:14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tr">
        <f>TEXT(Tabela1[[#This Row],[Start Date]],"mmmm")</f>
        <v>abril</v>
      </c>
      <c r="F48" s="8" t="s">
        <v>23</v>
      </c>
      <c r="G48" s="11">
        <v>10</v>
      </c>
      <c r="H48" s="8" t="s">
        <v>20</v>
      </c>
      <c r="I48" s="8" t="s">
        <v>23</v>
      </c>
      <c r="J48" s="11" t="s">
        <v>311</v>
      </c>
      <c r="K48" s="8" t="s">
        <v>19</v>
      </c>
      <c r="L48" s="11">
        <v>20</v>
      </c>
      <c r="M48" s="11">
        <v>10</v>
      </c>
      <c r="N48" s="11">
        <v>20</v>
      </c>
    </row>
    <row r="49" spans="1:14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tr">
        <f>TEXT(Tabela1[[#This Row],[Start Date]],"mmmm")</f>
        <v>abril</v>
      </c>
      <c r="F49" s="8" t="s">
        <v>19</v>
      </c>
      <c r="G49" s="11">
        <v>5</v>
      </c>
      <c r="H49" s="8" t="s">
        <v>27</v>
      </c>
      <c r="I49" s="8" t="s">
        <v>23</v>
      </c>
      <c r="J49" s="11" t="s">
        <v>311</v>
      </c>
      <c r="K49" s="8" t="s">
        <v>23</v>
      </c>
      <c r="L49" s="11">
        <v>0</v>
      </c>
      <c r="M49" s="11">
        <v>0</v>
      </c>
      <c r="N49" s="11">
        <v>5</v>
      </c>
    </row>
    <row r="50" spans="1:14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tr">
        <f>TEXT(Tabela1[[#This Row],[Start Date]],"mmmm")</f>
        <v>abril</v>
      </c>
      <c r="F50" s="8" t="s">
        <v>23</v>
      </c>
      <c r="G50" s="11">
        <v>15</v>
      </c>
      <c r="H50" s="8" t="s">
        <v>20</v>
      </c>
      <c r="I50" s="8" t="s">
        <v>19</v>
      </c>
      <c r="J50" s="11">
        <v>30</v>
      </c>
      <c r="K50" s="8" t="s">
        <v>19</v>
      </c>
      <c r="L50" s="11">
        <v>20</v>
      </c>
      <c r="M50" s="11">
        <v>3</v>
      </c>
      <c r="N50" s="11">
        <v>62</v>
      </c>
    </row>
    <row r="51" spans="1:14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tr">
        <f>TEXT(Tabela1[[#This Row],[Start Date]],"mmmm")</f>
        <v>abril</v>
      </c>
      <c r="F51" s="8" t="s">
        <v>19</v>
      </c>
      <c r="G51" s="11">
        <v>10</v>
      </c>
      <c r="H51" s="8" t="s">
        <v>24</v>
      </c>
      <c r="I51" s="8" t="s">
        <v>23</v>
      </c>
      <c r="J51" s="11" t="s">
        <v>311</v>
      </c>
      <c r="K51" s="8" t="s">
        <v>19</v>
      </c>
      <c r="L51" s="11">
        <v>20</v>
      </c>
      <c r="M51" s="11">
        <v>15</v>
      </c>
      <c r="N51" s="11">
        <v>15</v>
      </c>
    </row>
    <row r="52" spans="1:14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tr">
        <f>TEXT(Tabela1[[#This Row],[Start Date]],"mmmm")</f>
        <v>abril</v>
      </c>
      <c r="F52" s="8" t="s">
        <v>23</v>
      </c>
      <c r="G52" s="11">
        <v>5</v>
      </c>
      <c r="H52" s="8" t="s">
        <v>20</v>
      </c>
      <c r="I52" s="8" t="s">
        <v>23</v>
      </c>
      <c r="J52" s="11" t="s">
        <v>311</v>
      </c>
      <c r="K52" s="8" t="s">
        <v>23</v>
      </c>
      <c r="L52" s="11">
        <v>0</v>
      </c>
      <c r="M52" s="11">
        <v>1</v>
      </c>
      <c r="N52" s="11">
        <v>4</v>
      </c>
    </row>
    <row r="53" spans="1:14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tr">
        <f>TEXT(Tabela1[[#This Row],[Start Date]],"mmmm")</f>
        <v>abril</v>
      </c>
      <c r="F53" s="8" t="s">
        <v>19</v>
      </c>
      <c r="G53" s="11">
        <v>15</v>
      </c>
      <c r="H53" s="8" t="s">
        <v>27</v>
      </c>
      <c r="I53" s="8" t="s">
        <v>19</v>
      </c>
      <c r="J53" s="11">
        <v>30</v>
      </c>
      <c r="K53" s="8" t="s">
        <v>19</v>
      </c>
      <c r="L53" s="11">
        <v>20</v>
      </c>
      <c r="M53" s="11">
        <v>7</v>
      </c>
      <c r="N53" s="11">
        <v>58</v>
      </c>
    </row>
    <row r="54" spans="1:14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tr">
        <f>TEXT(Tabela1[[#This Row],[Start Date]],"mmmm")</f>
        <v>abril</v>
      </c>
      <c r="F54" s="8" t="s">
        <v>23</v>
      </c>
      <c r="G54" s="11">
        <v>10</v>
      </c>
      <c r="H54" s="8" t="s">
        <v>20</v>
      </c>
      <c r="I54" s="8" t="s">
        <v>23</v>
      </c>
      <c r="J54" s="11" t="s">
        <v>311</v>
      </c>
      <c r="K54" s="8" t="s">
        <v>19</v>
      </c>
      <c r="L54" s="11">
        <v>20</v>
      </c>
      <c r="M54" s="11">
        <v>10</v>
      </c>
      <c r="N54" s="11">
        <v>20</v>
      </c>
    </row>
    <row r="55" spans="1:14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tr">
        <f>TEXT(Tabela1[[#This Row],[Start Date]],"mmmm")</f>
        <v>abril</v>
      </c>
      <c r="F55" s="8" t="s">
        <v>19</v>
      </c>
      <c r="G55" s="11">
        <v>5</v>
      </c>
      <c r="H55" s="8" t="s">
        <v>24</v>
      </c>
      <c r="I55" s="8" t="s">
        <v>23</v>
      </c>
      <c r="J55" s="11" t="s">
        <v>311</v>
      </c>
      <c r="K55" s="8" t="s">
        <v>23</v>
      </c>
      <c r="L55" s="11">
        <v>0</v>
      </c>
      <c r="M55" s="11">
        <v>0</v>
      </c>
      <c r="N55" s="11">
        <v>5</v>
      </c>
    </row>
    <row r="56" spans="1:14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tr">
        <f>TEXT(Tabela1[[#This Row],[Start Date]],"mmmm")</f>
        <v>abril</v>
      </c>
      <c r="F56" s="8" t="s">
        <v>23</v>
      </c>
      <c r="G56" s="11">
        <v>15</v>
      </c>
      <c r="H56" s="8" t="s">
        <v>20</v>
      </c>
      <c r="I56" s="8" t="s">
        <v>19</v>
      </c>
      <c r="J56" s="11">
        <v>30</v>
      </c>
      <c r="K56" s="8" t="s">
        <v>19</v>
      </c>
      <c r="L56" s="11">
        <v>20</v>
      </c>
      <c r="M56" s="11">
        <v>20</v>
      </c>
      <c r="N56" s="11">
        <v>45</v>
      </c>
    </row>
    <row r="57" spans="1:14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tr">
        <f>TEXT(Tabela1[[#This Row],[Start Date]],"mmmm")</f>
        <v>abril</v>
      </c>
      <c r="F57" s="8" t="s">
        <v>19</v>
      </c>
      <c r="G57" s="11">
        <v>10</v>
      </c>
      <c r="H57" s="8" t="s">
        <v>27</v>
      </c>
      <c r="I57" s="8" t="s">
        <v>23</v>
      </c>
      <c r="J57" s="11" t="s">
        <v>311</v>
      </c>
      <c r="K57" s="8" t="s">
        <v>19</v>
      </c>
      <c r="L57" s="11">
        <v>20</v>
      </c>
      <c r="M57" s="11">
        <v>15</v>
      </c>
      <c r="N57" s="11">
        <v>15</v>
      </c>
    </row>
    <row r="58" spans="1:14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tr">
        <f>TEXT(Tabela1[[#This Row],[Start Date]],"mmmm")</f>
        <v>abril</v>
      </c>
      <c r="F58" s="8" t="s">
        <v>23</v>
      </c>
      <c r="G58" s="11">
        <v>5</v>
      </c>
      <c r="H58" s="8" t="s">
        <v>20</v>
      </c>
      <c r="I58" s="8" t="s">
        <v>23</v>
      </c>
      <c r="J58" s="11" t="s">
        <v>311</v>
      </c>
      <c r="K58" s="8" t="s">
        <v>23</v>
      </c>
      <c r="L58" s="11">
        <v>0</v>
      </c>
      <c r="M58" s="11">
        <v>1</v>
      </c>
      <c r="N58" s="11">
        <v>4</v>
      </c>
    </row>
    <row r="59" spans="1:14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tr">
        <f>TEXT(Tabela1[[#This Row],[Start Date]],"mmmm")</f>
        <v>abril</v>
      </c>
      <c r="F59" s="8" t="s">
        <v>19</v>
      </c>
      <c r="G59" s="11">
        <v>15</v>
      </c>
      <c r="H59" s="8" t="s">
        <v>24</v>
      </c>
      <c r="I59" s="8" t="s">
        <v>19</v>
      </c>
      <c r="J59" s="11">
        <v>30</v>
      </c>
      <c r="K59" s="8" t="s">
        <v>19</v>
      </c>
      <c r="L59" s="11">
        <v>20</v>
      </c>
      <c r="M59" s="11">
        <v>3</v>
      </c>
      <c r="N59" s="11">
        <v>62</v>
      </c>
    </row>
    <row r="60" spans="1:14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tr">
        <f>TEXT(Tabela1[[#This Row],[Start Date]],"mmmm")</f>
        <v>abril</v>
      </c>
      <c r="F60" s="8" t="s">
        <v>23</v>
      </c>
      <c r="G60" s="11">
        <v>10</v>
      </c>
      <c r="H60" s="8" t="s">
        <v>20</v>
      </c>
      <c r="I60" s="8" t="s">
        <v>23</v>
      </c>
      <c r="J60" s="11" t="s">
        <v>311</v>
      </c>
      <c r="K60" s="8" t="s">
        <v>19</v>
      </c>
      <c r="L60" s="11">
        <v>20</v>
      </c>
      <c r="M60" s="11">
        <v>10</v>
      </c>
      <c r="N60" s="11">
        <v>20</v>
      </c>
    </row>
    <row r="61" spans="1:14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tr">
        <f>TEXT(Tabela1[[#This Row],[Start Date]],"mmmm")</f>
        <v>abril</v>
      </c>
      <c r="F61" s="8" t="s">
        <v>19</v>
      </c>
      <c r="G61" s="11">
        <v>5</v>
      </c>
      <c r="H61" s="8" t="s">
        <v>27</v>
      </c>
      <c r="I61" s="8" t="s">
        <v>23</v>
      </c>
      <c r="J61" s="11" t="s">
        <v>311</v>
      </c>
      <c r="K61" s="8" t="s">
        <v>23</v>
      </c>
      <c r="L61" s="11">
        <v>0</v>
      </c>
      <c r="M61" s="11">
        <v>0</v>
      </c>
      <c r="N61" s="11">
        <v>5</v>
      </c>
    </row>
    <row r="62" spans="1:14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tr">
        <f>TEXT(Tabela1[[#This Row],[Start Date]],"mmmm")</f>
        <v>abril</v>
      </c>
      <c r="F62" s="8" t="s">
        <v>23</v>
      </c>
      <c r="G62" s="11">
        <v>15</v>
      </c>
      <c r="H62" s="8" t="s">
        <v>20</v>
      </c>
      <c r="I62" s="8" t="s">
        <v>19</v>
      </c>
      <c r="J62" s="11">
        <v>30</v>
      </c>
      <c r="K62" s="8" t="s">
        <v>19</v>
      </c>
      <c r="L62" s="11">
        <v>20</v>
      </c>
      <c r="M62" s="11">
        <v>5</v>
      </c>
      <c r="N62" s="11">
        <v>60</v>
      </c>
    </row>
    <row r="63" spans="1:14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tr">
        <f>TEXT(Tabela1[[#This Row],[Start Date]],"mmmm")</f>
        <v>abril</v>
      </c>
      <c r="F63" s="8" t="s">
        <v>19</v>
      </c>
      <c r="G63" s="11">
        <v>10</v>
      </c>
      <c r="H63" s="8" t="s">
        <v>24</v>
      </c>
      <c r="I63" s="8" t="s">
        <v>23</v>
      </c>
      <c r="J63" s="11" t="s">
        <v>311</v>
      </c>
      <c r="K63" s="8" t="s">
        <v>19</v>
      </c>
      <c r="L63" s="11">
        <v>20</v>
      </c>
      <c r="M63" s="11">
        <v>15</v>
      </c>
      <c r="N63" s="11">
        <v>15</v>
      </c>
    </row>
    <row r="64" spans="1:14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tr">
        <f>TEXT(Tabela1[[#This Row],[Start Date]],"mmmm")</f>
        <v>abril</v>
      </c>
      <c r="F64" s="8" t="s">
        <v>23</v>
      </c>
      <c r="G64" s="11">
        <v>5</v>
      </c>
      <c r="H64" s="8" t="s">
        <v>20</v>
      </c>
      <c r="I64" s="8" t="s">
        <v>23</v>
      </c>
      <c r="J64" s="11" t="s">
        <v>311</v>
      </c>
      <c r="K64" s="8" t="s">
        <v>23</v>
      </c>
      <c r="L64" s="11">
        <v>0</v>
      </c>
      <c r="M64" s="11">
        <v>1</v>
      </c>
      <c r="N64" s="11">
        <v>4</v>
      </c>
    </row>
    <row r="65" spans="1:14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tr">
        <f>TEXT(Tabela1[[#This Row],[Start Date]],"mmmm")</f>
        <v>abril</v>
      </c>
      <c r="F65" s="8" t="s">
        <v>19</v>
      </c>
      <c r="G65" s="11">
        <v>15</v>
      </c>
      <c r="H65" s="8" t="s">
        <v>27</v>
      </c>
      <c r="I65" s="8" t="s">
        <v>19</v>
      </c>
      <c r="J65" s="11">
        <v>30</v>
      </c>
      <c r="K65" s="8" t="s">
        <v>19</v>
      </c>
      <c r="L65" s="11">
        <v>20</v>
      </c>
      <c r="M65" s="11">
        <v>20</v>
      </c>
      <c r="N65" s="11">
        <v>45</v>
      </c>
    </row>
    <row r="66" spans="1:14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tr">
        <f>TEXT(Tabela1[[#This Row],[Start Date]],"mmmm")</f>
        <v>abril</v>
      </c>
      <c r="F66" s="8" t="s">
        <v>23</v>
      </c>
      <c r="G66" s="11">
        <v>10</v>
      </c>
      <c r="H66" s="8" t="s">
        <v>20</v>
      </c>
      <c r="I66" s="8" t="s">
        <v>23</v>
      </c>
      <c r="J66" s="11" t="s">
        <v>311</v>
      </c>
      <c r="K66" s="8" t="s">
        <v>19</v>
      </c>
      <c r="L66" s="11">
        <v>20</v>
      </c>
      <c r="M66" s="11">
        <v>5</v>
      </c>
      <c r="N66" s="11">
        <v>25</v>
      </c>
    </row>
    <row r="67" spans="1:14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tr">
        <f>TEXT(Tabela1[[#This Row],[Start Date]],"mmmm")</f>
        <v>maio</v>
      </c>
      <c r="F67" s="8" t="s">
        <v>23</v>
      </c>
      <c r="G67" s="11">
        <v>5</v>
      </c>
      <c r="H67" s="8" t="s">
        <v>20</v>
      </c>
      <c r="I67" s="8" t="s">
        <v>23</v>
      </c>
      <c r="J67" s="11" t="s">
        <v>311</v>
      </c>
      <c r="K67" s="8" t="s">
        <v>23</v>
      </c>
      <c r="L67" s="11">
        <v>0</v>
      </c>
      <c r="M67" s="11">
        <v>0</v>
      </c>
      <c r="N67" s="11">
        <v>5</v>
      </c>
    </row>
    <row r="68" spans="1:14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tr">
        <f>TEXT(Tabela1[[#This Row],[Start Date]],"mmmm")</f>
        <v>maio</v>
      </c>
      <c r="F68" s="8" t="s">
        <v>19</v>
      </c>
      <c r="G68" s="11">
        <v>15</v>
      </c>
      <c r="H68" s="8" t="s">
        <v>27</v>
      </c>
      <c r="I68" s="8" t="s">
        <v>19</v>
      </c>
      <c r="J68" s="11">
        <v>30</v>
      </c>
      <c r="K68" s="8" t="s">
        <v>19</v>
      </c>
      <c r="L68" s="11">
        <v>20</v>
      </c>
      <c r="M68" s="11">
        <v>7</v>
      </c>
      <c r="N68" s="11">
        <v>58</v>
      </c>
    </row>
    <row r="69" spans="1:14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tr">
        <f>TEXT(Tabela1[[#This Row],[Start Date]],"mmmm")</f>
        <v>maio</v>
      </c>
      <c r="F69" s="8" t="s">
        <v>23</v>
      </c>
      <c r="G69" s="11">
        <v>10</v>
      </c>
      <c r="H69" s="8" t="s">
        <v>24</v>
      </c>
      <c r="I69" s="8" t="s">
        <v>23</v>
      </c>
      <c r="J69" s="11" t="s">
        <v>311</v>
      </c>
      <c r="K69" s="8" t="s">
        <v>19</v>
      </c>
      <c r="L69" s="11">
        <v>20</v>
      </c>
      <c r="M69" s="11">
        <v>10</v>
      </c>
      <c r="N69" s="11">
        <v>20</v>
      </c>
    </row>
    <row r="70" spans="1:14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tr">
        <f>TEXT(Tabela1[[#This Row],[Start Date]],"mmmm")</f>
        <v>maio</v>
      </c>
      <c r="F70" s="8" t="s">
        <v>19</v>
      </c>
      <c r="G70" s="11">
        <v>5</v>
      </c>
      <c r="H70" s="8" t="s">
        <v>27</v>
      </c>
      <c r="I70" s="8" t="s">
        <v>23</v>
      </c>
      <c r="J70" s="11" t="s">
        <v>311</v>
      </c>
      <c r="K70" s="8" t="s">
        <v>23</v>
      </c>
      <c r="L70" s="11">
        <v>0</v>
      </c>
      <c r="M70" s="11">
        <v>1</v>
      </c>
      <c r="N70" s="11">
        <v>4</v>
      </c>
    </row>
    <row r="71" spans="1:14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tr">
        <f>TEXT(Tabela1[[#This Row],[Start Date]],"mmmm")</f>
        <v>maio</v>
      </c>
      <c r="F71" s="8" t="s">
        <v>23</v>
      </c>
      <c r="G71" s="11">
        <v>15</v>
      </c>
      <c r="H71" s="8" t="s">
        <v>20</v>
      </c>
      <c r="I71" s="8" t="s">
        <v>19</v>
      </c>
      <c r="J71" s="11">
        <v>30</v>
      </c>
      <c r="K71" s="8" t="s">
        <v>19</v>
      </c>
      <c r="L71" s="11">
        <v>20</v>
      </c>
      <c r="M71" s="11">
        <v>15</v>
      </c>
      <c r="N71" s="11">
        <v>50</v>
      </c>
    </row>
    <row r="72" spans="1:14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tr">
        <f>TEXT(Tabela1[[#This Row],[Start Date]],"mmmm")</f>
        <v>maio</v>
      </c>
      <c r="F72" s="8" t="s">
        <v>19</v>
      </c>
      <c r="G72" s="11">
        <v>10</v>
      </c>
      <c r="H72" s="8" t="s">
        <v>20</v>
      </c>
      <c r="I72" s="8" t="s">
        <v>23</v>
      </c>
      <c r="J72" s="11" t="s">
        <v>311</v>
      </c>
      <c r="K72" s="8" t="s">
        <v>19</v>
      </c>
      <c r="L72" s="11">
        <v>20</v>
      </c>
      <c r="M72" s="11">
        <v>5</v>
      </c>
      <c r="N72" s="11">
        <v>25</v>
      </c>
    </row>
    <row r="73" spans="1:14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tr">
        <f>TEXT(Tabela1[[#This Row],[Start Date]],"mmmm")</f>
        <v>maio</v>
      </c>
      <c r="F73" s="8" t="s">
        <v>23</v>
      </c>
      <c r="G73" s="11">
        <v>5</v>
      </c>
      <c r="H73" s="8" t="s">
        <v>24</v>
      </c>
      <c r="I73" s="8" t="s">
        <v>23</v>
      </c>
      <c r="J73" s="11" t="s">
        <v>311</v>
      </c>
      <c r="K73" s="8" t="s">
        <v>23</v>
      </c>
      <c r="L73" s="11">
        <v>0</v>
      </c>
      <c r="M73" s="11">
        <v>0</v>
      </c>
      <c r="N73" s="11">
        <v>5</v>
      </c>
    </row>
    <row r="74" spans="1:14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tr">
        <f>TEXT(Tabela1[[#This Row],[Start Date]],"mmmm")</f>
        <v>maio</v>
      </c>
      <c r="F74" s="8" t="s">
        <v>19</v>
      </c>
      <c r="G74" s="11">
        <v>15</v>
      </c>
      <c r="H74" s="8" t="s">
        <v>27</v>
      </c>
      <c r="I74" s="8" t="s">
        <v>19</v>
      </c>
      <c r="J74" s="11">
        <v>30</v>
      </c>
      <c r="K74" s="8" t="s">
        <v>19</v>
      </c>
      <c r="L74" s="11">
        <v>20</v>
      </c>
      <c r="M74" s="11">
        <v>20</v>
      </c>
      <c r="N74" s="11">
        <v>45</v>
      </c>
    </row>
    <row r="75" spans="1:14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tr">
        <f>TEXT(Tabela1[[#This Row],[Start Date]],"mmmm")</f>
        <v>maio</v>
      </c>
      <c r="F75" s="8" t="s">
        <v>23</v>
      </c>
      <c r="G75" s="11">
        <v>10</v>
      </c>
      <c r="H75" s="8" t="s">
        <v>27</v>
      </c>
      <c r="I75" s="8" t="s">
        <v>23</v>
      </c>
      <c r="J75" s="11" t="s">
        <v>311</v>
      </c>
      <c r="K75" s="8" t="s">
        <v>19</v>
      </c>
      <c r="L75" s="11">
        <v>20</v>
      </c>
      <c r="M75" s="11">
        <v>12</v>
      </c>
      <c r="N75" s="11">
        <v>18</v>
      </c>
    </row>
    <row r="76" spans="1:14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tr">
        <f>TEXT(Tabela1[[#This Row],[Start Date]],"mmmm")</f>
        <v>maio</v>
      </c>
      <c r="F76" s="8" t="s">
        <v>19</v>
      </c>
      <c r="G76" s="11">
        <v>5</v>
      </c>
      <c r="H76" s="8" t="s">
        <v>20</v>
      </c>
      <c r="I76" s="8" t="s">
        <v>23</v>
      </c>
      <c r="J76" s="11" t="s">
        <v>311</v>
      </c>
      <c r="K76" s="8" t="s">
        <v>23</v>
      </c>
      <c r="L76" s="11">
        <v>0</v>
      </c>
      <c r="M76" s="11">
        <v>2</v>
      </c>
      <c r="N76" s="11">
        <v>3</v>
      </c>
    </row>
    <row r="77" spans="1:14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tr">
        <f>TEXT(Tabela1[[#This Row],[Start Date]],"mmmm")</f>
        <v>maio</v>
      </c>
      <c r="F77" s="8" t="s">
        <v>23</v>
      </c>
      <c r="G77" s="11">
        <v>15</v>
      </c>
      <c r="H77" s="8" t="s">
        <v>24</v>
      </c>
      <c r="I77" s="8" t="s">
        <v>19</v>
      </c>
      <c r="J77" s="11">
        <v>30</v>
      </c>
      <c r="K77" s="8" t="s">
        <v>19</v>
      </c>
      <c r="L77" s="11">
        <v>20</v>
      </c>
      <c r="M77" s="11">
        <v>5</v>
      </c>
      <c r="N77" s="11">
        <v>60</v>
      </c>
    </row>
    <row r="78" spans="1:14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tr">
        <f>TEXT(Tabela1[[#This Row],[Start Date]],"mmmm")</f>
        <v>maio</v>
      </c>
      <c r="F78" s="8" t="s">
        <v>19</v>
      </c>
      <c r="G78" s="11">
        <v>10</v>
      </c>
      <c r="H78" s="8" t="s">
        <v>20</v>
      </c>
      <c r="I78" s="8" t="s">
        <v>23</v>
      </c>
      <c r="J78" s="11" t="s">
        <v>311</v>
      </c>
      <c r="K78" s="8" t="s">
        <v>19</v>
      </c>
      <c r="L78" s="11">
        <v>20</v>
      </c>
      <c r="M78" s="11">
        <v>10</v>
      </c>
      <c r="N78" s="11">
        <v>20</v>
      </c>
    </row>
    <row r="79" spans="1:14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tr">
        <f>TEXT(Tabela1[[#This Row],[Start Date]],"mmmm")</f>
        <v>maio</v>
      </c>
      <c r="F79" s="8" t="s">
        <v>23</v>
      </c>
      <c r="G79" s="11">
        <v>5</v>
      </c>
      <c r="H79" s="8" t="s">
        <v>27</v>
      </c>
      <c r="I79" s="8" t="s">
        <v>23</v>
      </c>
      <c r="J79" s="11" t="s">
        <v>311</v>
      </c>
      <c r="K79" s="8" t="s">
        <v>23</v>
      </c>
      <c r="L79" s="11">
        <v>0</v>
      </c>
      <c r="M79" s="11">
        <v>0</v>
      </c>
      <c r="N79" s="11">
        <v>5</v>
      </c>
    </row>
    <row r="80" spans="1:14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tr">
        <f>TEXT(Tabela1[[#This Row],[Start Date]],"mmmm")</f>
        <v>maio</v>
      </c>
      <c r="F80" s="8" t="s">
        <v>19</v>
      </c>
      <c r="G80" s="11">
        <v>15</v>
      </c>
      <c r="H80" s="8" t="s">
        <v>20</v>
      </c>
      <c r="I80" s="8" t="s">
        <v>19</v>
      </c>
      <c r="J80" s="11">
        <v>30</v>
      </c>
      <c r="K80" s="8" t="s">
        <v>19</v>
      </c>
      <c r="L80" s="11">
        <v>20</v>
      </c>
      <c r="M80" s="11">
        <v>3</v>
      </c>
      <c r="N80" s="11">
        <v>62</v>
      </c>
    </row>
    <row r="81" spans="1:14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tr">
        <f>TEXT(Tabela1[[#This Row],[Start Date]],"mmmm")</f>
        <v>maio</v>
      </c>
      <c r="F81" s="8" t="s">
        <v>23</v>
      </c>
      <c r="G81" s="11">
        <v>10</v>
      </c>
      <c r="H81" s="8" t="s">
        <v>24</v>
      </c>
      <c r="I81" s="8" t="s">
        <v>23</v>
      </c>
      <c r="J81" s="11" t="s">
        <v>311</v>
      </c>
      <c r="K81" s="8" t="s">
        <v>19</v>
      </c>
      <c r="L81" s="11">
        <v>20</v>
      </c>
      <c r="M81" s="11">
        <v>15</v>
      </c>
      <c r="N81" s="11">
        <v>15</v>
      </c>
    </row>
    <row r="82" spans="1:14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tr">
        <f>TEXT(Tabela1[[#This Row],[Start Date]],"mmmm")</f>
        <v>maio</v>
      </c>
      <c r="F82" s="8" t="s">
        <v>19</v>
      </c>
      <c r="G82" s="11">
        <v>5</v>
      </c>
      <c r="H82" s="8" t="s">
        <v>20</v>
      </c>
      <c r="I82" s="8" t="s">
        <v>23</v>
      </c>
      <c r="J82" s="11" t="s">
        <v>311</v>
      </c>
      <c r="K82" s="8" t="s">
        <v>23</v>
      </c>
      <c r="L82" s="11">
        <v>0</v>
      </c>
      <c r="M82" s="11">
        <v>1</v>
      </c>
      <c r="N82" s="11">
        <v>4</v>
      </c>
    </row>
    <row r="83" spans="1:14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tr">
        <f>TEXT(Tabela1[[#This Row],[Start Date]],"mmmm")</f>
        <v>maio</v>
      </c>
      <c r="F83" s="8" t="s">
        <v>23</v>
      </c>
      <c r="G83" s="11">
        <v>15</v>
      </c>
      <c r="H83" s="8" t="s">
        <v>27</v>
      </c>
      <c r="I83" s="8" t="s">
        <v>19</v>
      </c>
      <c r="J83" s="11">
        <v>30</v>
      </c>
      <c r="K83" s="8" t="s">
        <v>19</v>
      </c>
      <c r="L83" s="11">
        <v>20</v>
      </c>
      <c r="M83" s="11">
        <v>7</v>
      </c>
      <c r="N83" s="11">
        <v>58</v>
      </c>
    </row>
    <row r="84" spans="1:14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tr">
        <f>TEXT(Tabela1[[#This Row],[Start Date]],"mmmm")</f>
        <v>maio</v>
      </c>
      <c r="F84" s="8" t="s">
        <v>19</v>
      </c>
      <c r="G84" s="11">
        <v>10</v>
      </c>
      <c r="H84" s="8" t="s">
        <v>20</v>
      </c>
      <c r="I84" s="8" t="s">
        <v>23</v>
      </c>
      <c r="J84" s="11" t="s">
        <v>311</v>
      </c>
      <c r="K84" s="8" t="s">
        <v>19</v>
      </c>
      <c r="L84" s="11">
        <v>20</v>
      </c>
      <c r="M84" s="11">
        <v>10</v>
      </c>
      <c r="N84" s="11">
        <v>20</v>
      </c>
    </row>
    <row r="85" spans="1:14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tr">
        <f>TEXT(Tabela1[[#This Row],[Start Date]],"mmmm")</f>
        <v>maio</v>
      </c>
      <c r="F85" s="8" t="s">
        <v>23</v>
      </c>
      <c r="G85" s="11">
        <v>5</v>
      </c>
      <c r="H85" s="8" t="s">
        <v>24</v>
      </c>
      <c r="I85" s="8" t="s">
        <v>23</v>
      </c>
      <c r="J85" s="11" t="s">
        <v>311</v>
      </c>
      <c r="K85" s="8" t="s">
        <v>23</v>
      </c>
      <c r="L85" s="11">
        <v>0</v>
      </c>
      <c r="M85" s="11">
        <v>0</v>
      </c>
      <c r="N85" s="11">
        <v>5</v>
      </c>
    </row>
    <row r="86" spans="1:14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tr">
        <f>TEXT(Tabela1[[#This Row],[Start Date]],"mmmm")</f>
        <v>maio</v>
      </c>
      <c r="F86" s="8" t="s">
        <v>19</v>
      </c>
      <c r="G86" s="11">
        <v>15</v>
      </c>
      <c r="H86" s="8" t="s">
        <v>20</v>
      </c>
      <c r="I86" s="8" t="s">
        <v>19</v>
      </c>
      <c r="J86" s="11">
        <v>30</v>
      </c>
      <c r="K86" s="8" t="s">
        <v>19</v>
      </c>
      <c r="L86" s="11">
        <v>20</v>
      </c>
      <c r="M86" s="11">
        <v>20</v>
      </c>
      <c r="N86" s="11">
        <v>45</v>
      </c>
    </row>
    <row r="87" spans="1:14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tr">
        <f>TEXT(Tabela1[[#This Row],[Start Date]],"mmmm")</f>
        <v>maio</v>
      </c>
      <c r="F87" s="8" t="s">
        <v>23</v>
      </c>
      <c r="G87" s="11">
        <v>10</v>
      </c>
      <c r="H87" s="8" t="s">
        <v>27</v>
      </c>
      <c r="I87" s="8" t="s">
        <v>23</v>
      </c>
      <c r="J87" s="11" t="s">
        <v>311</v>
      </c>
      <c r="K87" s="8" t="s">
        <v>19</v>
      </c>
      <c r="L87" s="11">
        <v>20</v>
      </c>
      <c r="M87" s="11">
        <v>15</v>
      </c>
      <c r="N87" s="11">
        <v>15</v>
      </c>
    </row>
    <row r="88" spans="1:14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tr">
        <f>TEXT(Tabela1[[#This Row],[Start Date]],"mmmm")</f>
        <v>maio</v>
      </c>
      <c r="F88" s="8" t="s">
        <v>19</v>
      </c>
      <c r="G88" s="11">
        <v>5</v>
      </c>
      <c r="H88" s="8" t="s">
        <v>20</v>
      </c>
      <c r="I88" s="8" t="s">
        <v>23</v>
      </c>
      <c r="J88" s="11" t="s">
        <v>311</v>
      </c>
      <c r="K88" s="8" t="s">
        <v>23</v>
      </c>
      <c r="L88" s="11">
        <v>0</v>
      </c>
      <c r="M88" s="11">
        <v>1</v>
      </c>
      <c r="N88" s="11">
        <v>4</v>
      </c>
    </row>
    <row r="89" spans="1:14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tr">
        <f>TEXT(Tabela1[[#This Row],[Start Date]],"mmmm")</f>
        <v>maio</v>
      </c>
      <c r="F89" s="8" t="s">
        <v>23</v>
      </c>
      <c r="G89" s="11">
        <v>15</v>
      </c>
      <c r="H89" s="8" t="s">
        <v>24</v>
      </c>
      <c r="I89" s="8" t="s">
        <v>19</v>
      </c>
      <c r="J89" s="11">
        <v>30</v>
      </c>
      <c r="K89" s="8" t="s">
        <v>19</v>
      </c>
      <c r="L89" s="11">
        <v>20</v>
      </c>
      <c r="M89" s="11">
        <v>3</v>
      </c>
      <c r="N89" s="11">
        <v>62</v>
      </c>
    </row>
    <row r="90" spans="1:14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tr">
        <f>TEXT(Tabela1[[#This Row],[Start Date]],"mmmm")</f>
        <v>maio</v>
      </c>
      <c r="F90" s="8" t="s">
        <v>19</v>
      </c>
      <c r="G90" s="11">
        <v>10</v>
      </c>
      <c r="H90" s="8" t="s">
        <v>20</v>
      </c>
      <c r="I90" s="8" t="s">
        <v>23</v>
      </c>
      <c r="J90" s="11" t="s">
        <v>311</v>
      </c>
      <c r="K90" s="8" t="s">
        <v>19</v>
      </c>
      <c r="L90" s="11">
        <v>20</v>
      </c>
      <c r="M90" s="11">
        <v>10</v>
      </c>
      <c r="N90" s="11">
        <v>20</v>
      </c>
    </row>
    <row r="91" spans="1:14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tr">
        <f>TEXT(Tabela1[[#This Row],[Start Date]],"mmmm")</f>
        <v>maio</v>
      </c>
      <c r="F91" s="8" t="s">
        <v>23</v>
      </c>
      <c r="G91" s="11">
        <v>5</v>
      </c>
      <c r="H91" s="8" t="s">
        <v>27</v>
      </c>
      <c r="I91" s="8" t="s">
        <v>23</v>
      </c>
      <c r="J91" s="11" t="s">
        <v>311</v>
      </c>
      <c r="K91" s="8" t="s">
        <v>23</v>
      </c>
      <c r="L91" s="11">
        <v>0</v>
      </c>
      <c r="M91" s="11">
        <v>0</v>
      </c>
      <c r="N91" s="11">
        <v>5</v>
      </c>
    </row>
    <row r="92" spans="1:14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tr">
        <f>TEXT(Tabela1[[#This Row],[Start Date]],"mmmm")</f>
        <v>maio</v>
      </c>
      <c r="F92" s="8" t="s">
        <v>19</v>
      </c>
      <c r="G92" s="11">
        <v>15</v>
      </c>
      <c r="H92" s="8" t="s">
        <v>20</v>
      </c>
      <c r="I92" s="8" t="s">
        <v>19</v>
      </c>
      <c r="J92" s="11">
        <v>30</v>
      </c>
      <c r="K92" s="8" t="s">
        <v>19</v>
      </c>
      <c r="L92" s="11">
        <v>20</v>
      </c>
      <c r="M92" s="11">
        <v>5</v>
      </c>
      <c r="N92" s="11">
        <v>60</v>
      </c>
    </row>
    <row r="93" spans="1:14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tr">
        <f>TEXT(Tabela1[[#This Row],[Start Date]],"mmmm")</f>
        <v>maio</v>
      </c>
      <c r="F93" s="8" t="s">
        <v>23</v>
      </c>
      <c r="G93" s="11">
        <v>10</v>
      </c>
      <c r="H93" s="8" t="s">
        <v>24</v>
      </c>
      <c r="I93" s="8" t="s">
        <v>23</v>
      </c>
      <c r="J93" s="11" t="s">
        <v>311</v>
      </c>
      <c r="K93" s="8" t="s">
        <v>19</v>
      </c>
      <c r="L93" s="11">
        <v>20</v>
      </c>
      <c r="M93" s="11">
        <v>15</v>
      </c>
      <c r="N93" s="11">
        <v>15</v>
      </c>
    </row>
    <row r="94" spans="1:14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tr">
        <f>TEXT(Tabela1[[#This Row],[Start Date]],"mmmm")</f>
        <v>maio</v>
      </c>
      <c r="F94" s="8" t="s">
        <v>19</v>
      </c>
      <c r="G94" s="11">
        <v>5</v>
      </c>
      <c r="H94" s="8" t="s">
        <v>20</v>
      </c>
      <c r="I94" s="8" t="s">
        <v>23</v>
      </c>
      <c r="J94" s="11" t="s">
        <v>311</v>
      </c>
      <c r="K94" s="8" t="s">
        <v>23</v>
      </c>
      <c r="L94" s="11">
        <v>0</v>
      </c>
      <c r="M94" s="11">
        <v>1</v>
      </c>
      <c r="N94" s="11">
        <v>4</v>
      </c>
    </row>
    <row r="95" spans="1:14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tr">
        <f>TEXT(Tabela1[[#This Row],[Start Date]],"mmmm")</f>
        <v>maio</v>
      </c>
      <c r="F95" s="8" t="s">
        <v>23</v>
      </c>
      <c r="G95" s="11">
        <v>15</v>
      </c>
      <c r="H95" s="8" t="s">
        <v>27</v>
      </c>
      <c r="I95" s="8" t="s">
        <v>19</v>
      </c>
      <c r="J95" s="11">
        <v>30</v>
      </c>
      <c r="K95" s="8" t="s">
        <v>19</v>
      </c>
      <c r="L95" s="11">
        <v>20</v>
      </c>
      <c r="M95" s="11">
        <v>20</v>
      </c>
      <c r="N95" s="11">
        <v>45</v>
      </c>
    </row>
    <row r="96" spans="1:14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tr">
        <f>TEXT(Tabela1[[#This Row],[Start Date]],"mmmm")</f>
        <v>maio</v>
      </c>
      <c r="F96" s="8" t="s">
        <v>19</v>
      </c>
      <c r="G96" s="11">
        <v>10</v>
      </c>
      <c r="H96" s="8" t="s">
        <v>27</v>
      </c>
      <c r="I96" s="8" t="s">
        <v>23</v>
      </c>
      <c r="J96" s="11" t="s">
        <v>311</v>
      </c>
      <c r="K96" s="8" t="s">
        <v>19</v>
      </c>
      <c r="L96" s="11">
        <v>20</v>
      </c>
      <c r="M96" s="11">
        <v>15</v>
      </c>
      <c r="N96" s="11">
        <v>15</v>
      </c>
    </row>
    <row r="97" spans="1:14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tr">
        <f>TEXT(Tabela1[[#This Row],[Start Date]],"mmmm")</f>
        <v>maio</v>
      </c>
      <c r="F97" s="8" t="s">
        <v>23</v>
      </c>
      <c r="G97" s="11">
        <v>5</v>
      </c>
      <c r="H97" s="8" t="s">
        <v>24</v>
      </c>
      <c r="I97" s="8" t="s">
        <v>23</v>
      </c>
      <c r="J97" s="11" t="s">
        <v>311</v>
      </c>
      <c r="K97" s="8" t="s">
        <v>23</v>
      </c>
      <c r="L97" s="11">
        <v>0</v>
      </c>
      <c r="M97" s="11">
        <v>0</v>
      </c>
      <c r="N97" s="11">
        <v>5</v>
      </c>
    </row>
    <row r="98" spans="1:14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tr">
        <f>TEXT(Tabela1[[#This Row],[Start Date]],"mmmm")</f>
        <v>junho</v>
      </c>
      <c r="F98" s="8" t="s">
        <v>19</v>
      </c>
      <c r="G98" s="11">
        <v>15</v>
      </c>
      <c r="H98" s="8" t="s">
        <v>20</v>
      </c>
      <c r="I98" s="8" t="s">
        <v>19</v>
      </c>
      <c r="J98" s="11">
        <v>30</v>
      </c>
      <c r="K98" s="8" t="s">
        <v>19</v>
      </c>
      <c r="L98" s="11">
        <v>20</v>
      </c>
      <c r="M98" s="11">
        <v>7</v>
      </c>
      <c r="N98" s="11">
        <v>58</v>
      </c>
    </row>
    <row r="99" spans="1:14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tr">
        <f>TEXT(Tabela1[[#This Row],[Start Date]],"mmmm")</f>
        <v>junho</v>
      </c>
      <c r="F99" s="8" t="s">
        <v>23</v>
      </c>
      <c r="G99" s="11">
        <v>10</v>
      </c>
      <c r="H99" s="8" t="s">
        <v>24</v>
      </c>
      <c r="I99" s="8" t="s">
        <v>23</v>
      </c>
      <c r="J99" s="11" t="s">
        <v>311</v>
      </c>
      <c r="K99" s="8" t="s">
        <v>19</v>
      </c>
      <c r="L99" s="11">
        <v>20</v>
      </c>
      <c r="M99" s="11">
        <v>10</v>
      </c>
      <c r="N99" s="11">
        <v>20</v>
      </c>
    </row>
    <row r="100" spans="1:14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tr">
        <f>TEXT(Tabela1[[#This Row],[Start Date]],"mmmm")</f>
        <v>junho</v>
      </c>
      <c r="F100" s="8" t="s">
        <v>19</v>
      </c>
      <c r="G100" s="11">
        <v>5</v>
      </c>
      <c r="H100" s="8" t="s">
        <v>27</v>
      </c>
      <c r="I100" s="8" t="s">
        <v>23</v>
      </c>
      <c r="J100" s="11" t="s">
        <v>311</v>
      </c>
      <c r="K100" s="8" t="s">
        <v>23</v>
      </c>
      <c r="L100" s="11">
        <v>0</v>
      </c>
      <c r="M100" s="11">
        <v>1</v>
      </c>
      <c r="N100" s="11">
        <v>4</v>
      </c>
    </row>
    <row r="101" spans="1:14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tr">
        <f>TEXT(Tabela1[[#This Row],[Start Date]],"mmmm")</f>
        <v>junho</v>
      </c>
      <c r="F101" s="8" t="s">
        <v>23</v>
      </c>
      <c r="G101" s="11">
        <v>15</v>
      </c>
      <c r="H101" s="8" t="s">
        <v>20</v>
      </c>
      <c r="I101" s="8" t="s">
        <v>19</v>
      </c>
      <c r="J101" s="11">
        <v>30</v>
      </c>
      <c r="K101" s="8" t="s">
        <v>19</v>
      </c>
      <c r="L101" s="11">
        <v>20</v>
      </c>
      <c r="M101" s="11">
        <v>15</v>
      </c>
      <c r="N101" s="11">
        <v>50</v>
      </c>
    </row>
    <row r="102" spans="1:14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tr">
        <f>TEXT(Tabela1[[#This Row],[Start Date]],"mmmm")</f>
        <v>junho</v>
      </c>
      <c r="F102" s="8" t="s">
        <v>19</v>
      </c>
      <c r="G102" s="11">
        <v>10</v>
      </c>
      <c r="H102" s="8" t="s">
        <v>20</v>
      </c>
      <c r="I102" s="8" t="s">
        <v>23</v>
      </c>
      <c r="J102" s="11" t="s">
        <v>311</v>
      </c>
      <c r="K102" s="8" t="s">
        <v>19</v>
      </c>
      <c r="L102" s="11">
        <v>20</v>
      </c>
      <c r="M102" s="11">
        <v>5</v>
      </c>
      <c r="N102" s="11">
        <v>25</v>
      </c>
    </row>
    <row r="103" spans="1:14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tr">
        <f>TEXT(Tabela1[[#This Row],[Start Date]],"mmmm")</f>
        <v>junho</v>
      </c>
      <c r="F103" s="8" t="s">
        <v>23</v>
      </c>
      <c r="G103" s="11">
        <v>5</v>
      </c>
      <c r="H103" s="8" t="s">
        <v>24</v>
      </c>
      <c r="I103" s="8" t="s">
        <v>23</v>
      </c>
      <c r="J103" s="11" t="s">
        <v>311</v>
      </c>
      <c r="K103" s="8" t="s">
        <v>23</v>
      </c>
      <c r="L103" s="11">
        <v>0</v>
      </c>
      <c r="M103" s="11">
        <v>0</v>
      </c>
      <c r="N103" s="11">
        <v>5</v>
      </c>
    </row>
    <row r="104" spans="1:14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tr">
        <f>TEXT(Tabela1[[#This Row],[Start Date]],"mmmm")</f>
        <v>junho</v>
      </c>
      <c r="F104" s="8" t="s">
        <v>19</v>
      </c>
      <c r="G104" s="11">
        <v>15</v>
      </c>
      <c r="H104" s="8" t="s">
        <v>27</v>
      </c>
      <c r="I104" s="8" t="s">
        <v>19</v>
      </c>
      <c r="J104" s="11">
        <v>30</v>
      </c>
      <c r="K104" s="8" t="s">
        <v>19</v>
      </c>
      <c r="L104" s="11">
        <v>20</v>
      </c>
      <c r="M104" s="11">
        <v>20</v>
      </c>
      <c r="N104" s="11">
        <v>45</v>
      </c>
    </row>
    <row r="105" spans="1:14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tr">
        <f>TEXT(Tabela1[[#This Row],[Start Date]],"mmmm")</f>
        <v>junho</v>
      </c>
      <c r="F105" s="8" t="s">
        <v>23</v>
      </c>
      <c r="G105" s="11">
        <v>10</v>
      </c>
      <c r="H105" s="8" t="s">
        <v>27</v>
      </c>
      <c r="I105" s="8" t="s">
        <v>23</v>
      </c>
      <c r="J105" s="11" t="s">
        <v>311</v>
      </c>
      <c r="K105" s="8" t="s">
        <v>19</v>
      </c>
      <c r="L105" s="11">
        <v>20</v>
      </c>
      <c r="M105" s="11">
        <v>12</v>
      </c>
      <c r="N105" s="11">
        <v>18</v>
      </c>
    </row>
    <row r="106" spans="1:14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tr">
        <f>TEXT(Tabela1[[#This Row],[Start Date]],"mmmm")</f>
        <v>junho</v>
      </c>
      <c r="F106" s="8" t="s">
        <v>19</v>
      </c>
      <c r="G106" s="11">
        <v>5</v>
      </c>
      <c r="H106" s="8" t="s">
        <v>20</v>
      </c>
      <c r="I106" s="8" t="s">
        <v>23</v>
      </c>
      <c r="J106" s="11" t="s">
        <v>311</v>
      </c>
      <c r="K106" s="8" t="s">
        <v>23</v>
      </c>
      <c r="L106" s="11">
        <v>0</v>
      </c>
      <c r="M106" s="11">
        <v>2</v>
      </c>
      <c r="N106" s="11">
        <v>3</v>
      </c>
    </row>
    <row r="107" spans="1:14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tr">
        <f>TEXT(Tabela1[[#This Row],[Start Date]],"mmmm")</f>
        <v>junho</v>
      </c>
      <c r="F107" s="8" t="s">
        <v>19</v>
      </c>
      <c r="G107" s="11">
        <v>5</v>
      </c>
      <c r="H107" s="8" t="s">
        <v>20</v>
      </c>
      <c r="I107" s="8" t="s">
        <v>23</v>
      </c>
      <c r="J107" s="11" t="s">
        <v>311</v>
      </c>
      <c r="K107" s="8" t="s">
        <v>23</v>
      </c>
      <c r="L107" s="11">
        <v>0</v>
      </c>
      <c r="M107" s="11">
        <v>0</v>
      </c>
      <c r="N107" s="11">
        <v>5</v>
      </c>
    </row>
    <row r="108" spans="1:14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tr">
        <f>TEXT(Tabela1[[#This Row],[Start Date]],"mmmm")</f>
        <v>junho</v>
      </c>
      <c r="F108" s="8" t="s">
        <v>23</v>
      </c>
      <c r="G108" s="11">
        <v>15</v>
      </c>
      <c r="H108" s="8" t="s">
        <v>27</v>
      </c>
      <c r="I108" s="8" t="s">
        <v>19</v>
      </c>
      <c r="J108" s="11">
        <v>30</v>
      </c>
      <c r="K108" s="8" t="s">
        <v>19</v>
      </c>
      <c r="L108" s="11">
        <v>20</v>
      </c>
      <c r="M108" s="11">
        <v>7</v>
      </c>
      <c r="N108" s="11">
        <v>58</v>
      </c>
    </row>
    <row r="109" spans="1:14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tr">
        <f>TEXT(Tabela1[[#This Row],[Start Date]],"mmmm")</f>
        <v>junho</v>
      </c>
      <c r="F109" s="8" t="s">
        <v>19</v>
      </c>
      <c r="G109" s="11">
        <v>10</v>
      </c>
      <c r="H109" s="8" t="s">
        <v>24</v>
      </c>
      <c r="I109" s="8" t="s">
        <v>23</v>
      </c>
      <c r="J109" s="11" t="s">
        <v>311</v>
      </c>
      <c r="K109" s="8" t="s">
        <v>19</v>
      </c>
      <c r="L109" s="11">
        <v>20</v>
      </c>
      <c r="M109" s="11">
        <v>10</v>
      </c>
      <c r="N109" s="11">
        <v>20</v>
      </c>
    </row>
    <row r="110" spans="1:14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tr">
        <f>TEXT(Tabela1[[#This Row],[Start Date]],"mmmm")</f>
        <v>junho</v>
      </c>
      <c r="F110" s="8" t="s">
        <v>23</v>
      </c>
      <c r="G110" s="11">
        <v>5</v>
      </c>
      <c r="H110" s="8" t="s">
        <v>27</v>
      </c>
      <c r="I110" s="8" t="s">
        <v>23</v>
      </c>
      <c r="J110" s="11" t="s">
        <v>311</v>
      </c>
      <c r="K110" s="8" t="s">
        <v>23</v>
      </c>
      <c r="L110" s="11">
        <v>0</v>
      </c>
      <c r="M110" s="11">
        <v>1</v>
      </c>
      <c r="N110" s="11">
        <v>4</v>
      </c>
    </row>
    <row r="111" spans="1:14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tr">
        <f>TEXT(Tabela1[[#This Row],[Start Date]],"mmmm")</f>
        <v>junho</v>
      </c>
      <c r="F111" s="8" t="s">
        <v>19</v>
      </c>
      <c r="G111" s="11">
        <v>15</v>
      </c>
      <c r="H111" s="8" t="s">
        <v>20</v>
      </c>
      <c r="I111" s="8" t="s">
        <v>19</v>
      </c>
      <c r="J111" s="11">
        <v>30</v>
      </c>
      <c r="K111" s="8" t="s">
        <v>19</v>
      </c>
      <c r="L111" s="11">
        <v>20</v>
      </c>
      <c r="M111" s="11">
        <v>15</v>
      </c>
      <c r="N111" s="11">
        <v>50</v>
      </c>
    </row>
    <row r="112" spans="1:14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tr">
        <f>TEXT(Tabela1[[#This Row],[Start Date]],"mmmm")</f>
        <v>junho</v>
      </c>
      <c r="F112" s="8" t="s">
        <v>23</v>
      </c>
      <c r="G112" s="11">
        <v>10</v>
      </c>
      <c r="H112" s="8" t="s">
        <v>20</v>
      </c>
      <c r="I112" s="8" t="s">
        <v>23</v>
      </c>
      <c r="J112" s="11" t="s">
        <v>311</v>
      </c>
      <c r="K112" s="8" t="s">
        <v>19</v>
      </c>
      <c r="L112" s="11">
        <v>20</v>
      </c>
      <c r="M112" s="11">
        <v>5</v>
      </c>
      <c r="N112" s="11">
        <v>25</v>
      </c>
    </row>
    <row r="113" spans="1:14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tr">
        <f>TEXT(Tabela1[[#This Row],[Start Date]],"mmmm")</f>
        <v>junho</v>
      </c>
      <c r="F113" s="8" t="s">
        <v>19</v>
      </c>
      <c r="G113" s="11">
        <v>5</v>
      </c>
      <c r="H113" s="8" t="s">
        <v>24</v>
      </c>
      <c r="I113" s="8" t="s">
        <v>23</v>
      </c>
      <c r="J113" s="11" t="s">
        <v>311</v>
      </c>
      <c r="K113" s="8" t="s">
        <v>23</v>
      </c>
      <c r="L113" s="11">
        <v>0</v>
      </c>
      <c r="M113" s="11">
        <v>0</v>
      </c>
      <c r="N113" s="11">
        <v>5</v>
      </c>
    </row>
    <row r="114" spans="1:14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tr">
        <f>TEXT(Tabela1[[#This Row],[Start Date]],"mmmm")</f>
        <v>junho</v>
      </c>
      <c r="F114" s="8" t="s">
        <v>23</v>
      </c>
      <c r="G114" s="11">
        <v>15</v>
      </c>
      <c r="H114" s="8" t="s">
        <v>27</v>
      </c>
      <c r="I114" s="8" t="s">
        <v>19</v>
      </c>
      <c r="J114" s="11">
        <v>30</v>
      </c>
      <c r="K114" s="8" t="s">
        <v>19</v>
      </c>
      <c r="L114" s="11">
        <v>20</v>
      </c>
      <c r="M114" s="11">
        <v>20</v>
      </c>
      <c r="N114" s="11">
        <v>45</v>
      </c>
    </row>
    <row r="115" spans="1:14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tr">
        <f>TEXT(Tabela1[[#This Row],[Start Date]],"mmmm")</f>
        <v>junho</v>
      </c>
      <c r="F115" s="8" t="s">
        <v>19</v>
      </c>
      <c r="G115" s="11">
        <v>10</v>
      </c>
      <c r="H115" s="8" t="s">
        <v>27</v>
      </c>
      <c r="I115" s="8" t="s">
        <v>23</v>
      </c>
      <c r="J115" s="11" t="s">
        <v>311</v>
      </c>
      <c r="K115" s="8" t="s">
        <v>19</v>
      </c>
      <c r="L115" s="11">
        <v>20</v>
      </c>
      <c r="M115" s="11">
        <v>12</v>
      </c>
      <c r="N115" s="11">
        <v>18</v>
      </c>
    </row>
    <row r="116" spans="1:14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tr">
        <f>TEXT(Tabela1[[#This Row],[Start Date]],"mmmm")</f>
        <v>junho</v>
      </c>
      <c r="F116" s="8" t="s">
        <v>23</v>
      </c>
      <c r="G116" s="11">
        <v>5</v>
      </c>
      <c r="H116" s="8" t="s">
        <v>20</v>
      </c>
      <c r="I116" s="8" t="s">
        <v>23</v>
      </c>
      <c r="J116" s="11" t="s">
        <v>311</v>
      </c>
      <c r="K116" s="8" t="s">
        <v>23</v>
      </c>
      <c r="L116" s="11">
        <v>0</v>
      </c>
      <c r="M116" s="11">
        <v>2</v>
      </c>
      <c r="N116" s="11">
        <v>3</v>
      </c>
    </row>
    <row r="117" spans="1:14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tr">
        <f>TEXT(Tabela1[[#This Row],[Start Date]],"mmmm")</f>
        <v>junho</v>
      </c>
      <c r="F117" s="8" t="s">
        <v>19</v>
      </c>
      <c r="G117" s="11">
        <v>15</v>
      </c>
      <c r="H117" s="8" t="s">
        <v>24</v>
      </c>
      <c r="I117" s="8" t="s">
        <v>19</v>
      </c>
      <c r="J117" s="11">
        <v>30</v>
      </c>
      <c r="K117" s="8" t="s">
        <v>19</v>
      </c>
      <c r="L117" s="11">
        <v>20</v>
      </c>
      <c r="M117" s="11">
        <v>5</v>
      </c>
      <c r="N117" s="11">
        <v>60</v>
      </c>
    </row>
    <row r="118" spans="1:14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tr">
        <f>TEXT(Tabela1[[#This Row],[Start Date]],"mmmm")</f>
        <v>junho</v>
      </c>
      <c r="F118" s="8" t="s">
        <v>23</v>
      </c>
      <c r="G118" s="11">
        <v>10</v>
      </c>
      <c r="H118" s="8" t="s">
        <v>20</v>
      </c>
      <c r="I118" s="8" t="s">
        <v>23</v>
      </c>
      <c r="J118" s="11" t="s">
        <v>311</v>
      </c>
      <c r="K118" s="8" t="s">
        <v>19</v>
      </c>
      <c r="L118" s="11">
        <v>20</v>
      </c>
      <c r="M118" s="11">
        <v>10</v>
      </c>
      <c r="N118" s="11">
        <v>20</v>
      </c>
    </row>
    <row r="119" spans="1:14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tr">
        <f>TEXT(Tabela1[[#This Row],[Start Date]],"mmmm")</f>
        <v>junho</v>
      </c>
      <c r="F119" s="8" t="s">
        <v>19</v>
      </c>
      <c r="G119" s="11">
        <v>5</v>
      </c>
      <c r="H119" s="8" t="s">
        <v>27</v>
      </c>
      <c r="I119" s="8" t="s">
        <v>23</v>
      </c>
      <c r="J119" s="11" t="s">
        <v>311</v>
      </c>
      <c r="K119" s="8" t="s">
        <v>23</v>
      </c>
      <c r="L119" s="11">
        <v>0</v>
      </c>
      <c r="M119" s="11">
        <v>0</v>
      </c>
      <c r="N119" s="11">
        <v>5</v>
      </c>
    </row>
    <row r="120" spans="1:14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tr">
        <f>TEXT(Tabela1[[#This Row],[Start Date]],"mmmm")</f>
        <v>junho</v>
      </c>
      <c r="F120" s="8" t="s">
        <v>23</v>
      </c>
      <c r="G120" s="11">
        <v>15</v>
      </c>
      <c r="H120" s="8" t="s">
        <v>20</v>
      </c>
      <c r="I120" s="8" t="s">
        <v>19</v>
      </c>
      <c r="J120" s="11">
        <v>30</v>
      </c>
      <c r="K120" s="8" t="s">
        <v>19</v>
      </c>
      <c r="L120" s="11">
        <v>20</v>
      </c>
      <c r="M120" s="11">
        <v>3</v>
      </c>
      <c r="N120" s="11">
        <v>62</v>
      </c>
    </row>
    <row r="121" spans="1:14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tr">
        <f>TEXT(Tabela1[[#This Row],[Start Date]],"mmmm")</f>
        <v>junho</v>
      </c>
      <c r="F121" s="8" t="s">
        <v>19</v>
      </c>
      <c r="G121" s="11">
        <v>10</v>
      </c>
      <c r="H121" s="8" t="s">
        <v>24</v>
      </c>
      <c r="I121" s="8" t="s">
        <v>23</v>
      </c>
      <c r="J121" s="11" t="s">
        <v>311</v>
      </c>
      <c r="K121" s="8" t="s">
        <v>19</v>
      </c>
      <c r="L121" s="11">
        <v>20</v>
      </c>
      <c r="M121" s="11">
        <v>15</v>
      </c>
      <c r="N121" s="11">
        <v>15</v>
      </c>
    </row>
    <row r="122" spans="1:14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tr">
        <f>TEXT(Tabela1[[#This Row],[Start Date]],"mmmm")</f>
        <v>junho</v>
      </c>
      <c r="F122" s="8" t="s">
        <v>23</v>
      </c>
      <c r="G122" s="11">
        <v>5</v>
      </c>
      <c r="H122" s="8" t="s">
        <v>20</v>
      </c>
      <c r="I122" s="8" t="s">
        <v>23</v>
      </c>
      <c r="J122" s="11" t="s">
        <v>311</v>
      </c>
      <c r="K122" s="8" t="s">
        <v>23</v>
      </c>
      <c r="L122" s="11">
        <v>0</v>
      </c>
      <c r="M122" s="11">
        <v>1</v>
      </c>
      <c r="N122" s="11">
        <v>4</v>
      </c>
    </row>
    <row r="123" spans="1:14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tr">
        <f>TEXT(Tabela1[[#This Row],[Start Date]],"mmmm")</f>
        <v>junho</v>
      </c>
      <c r="F123" s="8" t="s">
        <v>19</v>
      </c>
      <c r="G123" s="11">
        <v>15</v>
      </c>
      <c r="H123" s="8" t="s">
        <v>27</v>
      </c>
      <c r="I123" s="8" t="s">
        <v>19</v>
      </c>
      <c r="J123" s="11">
        <v>30</v>
      </c>
      <c r="K123" s="8" t="s">
        <v>19</v>
      </c>
      <c r="L123" s="11">
        <v>20</v>
      </c>
      <c r="M123" s="11">
        <v>7</v>
      </c>
      <c r="N123" s="11">
        <v>58</v>
      </c>
    </row>
    <row r="124" spans="1:14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tr">
        <f>TEXT(Tabela1[[#This Row],[Start Date]],"mmmm")</f>
        <v>junho</v>
      </c>
      <c r="F124" s="8" t="s">
        <v>23</v>
      </c>
      <c r="G124" s="11">
        <v>10</v>
      </c>
      <c r="H124" s="8" t="s">
        <v>20</v>
      </c>
      <c r="I124" s="8" t="s">
        <v>23</v>
      </c>
      <c r="J124" s="11" t="s">
        <v>311</v>
      </c>
      <c r="K124" s="8" t="s">
        <v>19</v>
      </c>
      <c r="L124" s="11">
        <v>20</v>
      </c>
      <c r="M124" s="11">
        <v>10</v>
      </c>
      <c r="N124" s="11">
        <v>20</v>
      </c>
    </row>
    <row r="125" spans="1:14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tr">
        <f>TEXT(Tabela1[[#This Row],[Start Date]],"mmmm")</f>
        <v>junho</v>
      </c>
      <c r="F125" s="8" t="s">
        <v>19</v>
      </c>
      <c r="G125" s="11">
        <v>5</v>
      </c>
      <c r="H125" s="8" t="s">
        <v>24</v>
      </c>
      <c r="I125" s="8" t="s">
        <v>23</v>
      </c>
      <c r="J125" s="11" t="s">
        <v>311</v>
      </c>
      <c r="K125" s="8" t="s">
        <v>23</v>
      </c>
      <c r="L125" s="11">
        <v>0</v>
      </c>
      <c r="M125" s="11">
        <v>0</v>
      </c>
      <c r="N125" s="11">
        <v>5</v>
      </c>
    </row>
    <row r="126" spans="1:14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tr">
        <f>TEXT(Tabela1[[#This Row],[Start Date]],"mmmm")</f>
        <v>junho</v>
      </c>
      <c r="F126" s="8" t="s">
        <v>23</v>
      </c>
      <c r="G126" s="11">
        <v>15</v>
      </c>
      <c r="H126" s="8" t="s">
        <v>20</v>
      </c>
      <c r="I126" s="8" t="s">
        <v>19</v>
      </c>
      <c r="J126" s="11">
        <v>30</v>
      </c>
      <c r="K126" s="8" t="s">
        <v>19</v>
      </c>
      <c r="L126" s="11">
        <v>20</v>
      </c>
      <c r="M126" s="11">
        <v>20</v>
      </c>
      <c r="N126" s="11">
        <v>45</v>
      </c>
    </row>
    <row r="127" spans="1:14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tr">
        <f>TEXT(Tabela1[[#This Row],[Start Date]],"mmmm")</f>
        <v>junho</v>
      </c>
      <c r="F127" s="8" t="s">
        <v>19</v>
      </c>
      <c r="G127" s="11">
        <v>10</v>
      </c>
      <c r="H127" s="8" t="s">
        <v>27</v>
      </c>
      <c r="I127" s="8" t="s">
        <v>23</v>
      </c>
      <c r="J127" s="11" t="s">
        <v>311</v>
      </c>
      <c r="K127" s="8" t="s">
        <v>19</v>
      </c>
      <c r="L127" s="11">
        <v>20</v>
      </c>
      <c r="M127" s="11">
        <v>15</v>
      </c>
      <c r="N127" s="11">
        <v>15</v>
      </c>
    </row>
    <row r="128" spans="1:14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tr">
        <f>TEXT(Tabela1[[#This Row],[Start Date]],"mmmm")</f>
        <v>julho</v>
      </c>
      <c r="F128" s="8" t="s">
        <v>23</v>
      </c>
      <c r="G128" s="11">
        <v>5</v>
      </c>
      <c r="H128" s="8" t="s">
        <v>20</v>
      </c>
      <c r="I128" s="8" t="s">
        <v>23</v>
      </c>
      <c r="J128" s="11" t="s">
        <v>311</v>
      </c>
      <c r="K128" s="8" t="s">
        <v>23</v>
      </c>
      <c r="L128" s="11">
        <v>0</v>
      </c>
      <c r="M128" s="11">
        <v>1</v>
      </c>
      <c r="N128" s="11">
        <v>4</v>
      </c>
    </row>
    <row r="129" spans="1:14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tr">
        <f>TEXT(Tabela1[[#This Row],[Start Date]],"mmmm")</f>
        <v>julho</v>
      </c>
      <c r="F129" s="8" t="s">
        <v>19</v>
      </c>
      <c r="G129" s="11">
        <v>15</v>
      </c>
      <c r="H129" s="8" t="s">
        <v>24</v>
      </c>
      <c r="I129" s="8" t="s">
        <v>19</v>
      </c>
      <c r="J129" s="11">
        <v>30</v>
      </c>
      <c r="K129" s="8" t="s">
        <v>19</v>
      </c>
      <c r="L129" s="11">
        <v>20</v>
      </c>
      <c r="M129" s="11">
        <v>3</v>
      </c>
      <c r="N129" s="11">
        <v>62</v>
      </c>
    </row>
    <row r="130" spans="1:14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tr">
        <f>TEXT(Tabela1[[#This Row],[Start Date]],"mmmm")</f>
        <v>julho</v>
      </c>
      <c r="F130" s="8" t="s">
        <v>23</v>
      </c>
      <c r="G130" s="11">
        <v>10</v>
      </c>
      <c r="H130" s="8" t="s">
        <v>20</v>
      </c>
      <c r="I130" s="8" t="s">
        <v>23</v>
      </c>
      <c r="J130" s="11" t="s">
        <v>311</v>
      </c>
      <c r="K130" s="8" t="s">
        <v>19</v>
      </c>
      <c r="L130" s="11">
        <v>20</v>
      </c>
      <c r="M130" s="11">
        <v>10</v>
      </c>
      <c r="N130" s="11">
        <v>20</v>
      </c>
    </row>
    <row r="131" spans="1:14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tr">
        <f>TEXT(Tabela1[[#This Row],[Start Date]],"mmmm")</f>
        <v>julho</v>
      </c>
      <c r="F131" s="8" t="s">
        <v>19</v>
      </c>
      <c r="G131" s="11">
        <v>5</v>
      </c>
      <c r="H131" s="8" t="s">
        <v>27</v>
      </c>
      <c r="I131" s="8" t="s">
        <v>23</v>
      </c>
      <c r="J131" s="11" t="s">
        <v>311</v>
      </c>
      <c r="K131" s="8" t="s">
        <v>23</v>
      </c>
      <c r="L131" s="11">
        <v>0</v>
      </c>
      <c r="M131" s="11">
        <v>0</v>
      </c>
      <c r="N131" s="11">
        <v>5</v>
      </c>
    </row>
    <row r="132" spans="1:14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tr">
        <f>TEXT(Tabela1[[#This Row],[Start Date]],"mmmm")</f>
        <v>julho</v>
      </c>
      <c r="F132" s="8" t="s">
        <v>23</v>
      </c>
      <c r="G132" s="11">
        <v>15</v>
      </c>
      <c r="H132" s="8" t="s">
        <v>20</v>
      </c>
      <c r="I132" s="8" t="s">
        <v>19</v>
      </c>
      <c r="J132" s="11">
        <v>30</v>
      </c>
      <c r="K132" s="8" t="s">
        <v>19</v>
      </c>
      <c r="L132" s="11">
        <v>20</v>
      </c>
      <c r="M132" s="11">
        <v>15</v>
      </c>
      <c r="N132" s="11">
        <v>50</v>
      </c>
    </row>
    <row r="133" spans="1:14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tr">
        <f>TEXT(Tabela1[[#This Row],[Start Date]],"mmmm")</f>
        <v>julho</v>
      </c>
      <c r="F133" s="8" t="s">
        <v>19</v>
      </c>
      <c r="G133" s="11">
        <v>10</v>
      </c>
      <c r="H133" s="8" t="s">
        <v>24</v>
      </c>
      <c r="I133" s="8" t="s">
        <v>23</v>
      </c>
      <c r="J133" s="11" t="s">
        <v>311</v>
      </c>
      <c r="K133" s="8" t="s">
        <v>19</v>
      </c>
      <c r="L133" s="11">
        <v>20</v>
      </c>
      <c r="M133" s="11">
        <v>15</v>
      </c>
      <c r="N133" s="11">
        <v>15</v>
      </c>
    </row>
    <row r="134" spans="1:14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tr">
        <f>TEXT(Tabela1[[#This Row],[Start Date]],"mmmm")</f>
        <v>julho</v>
      </c>
      <c r="F134" s="8" t="s">
        <v>23</v>
      </c>
      <c r="G134" s="11">
        <v>5</v>
      </c>
      <c r="H134" s="8" t="s">
        <v>20</v>
      </c>
      <c r="I134" s="8" t="s">
        <v>23</v>
      </c>
      <c r="J134" s="11" t="s">
        <v>311</v>
      </c>
      <c r="K134" s="8" t="s">
        <v>23</v>
      </c>
      <c r="L134" s="11">
        <v>0</v>
      </c>
      <c r="M134" s="11">
        <v>1</v>
      </c>
      <c r="N134" s="11">
        <v>4</v>
      </c>
    </row>
    <row r="135" spans="1:14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tr">
        <f>TEXT(Tabela1[[#This Row],[Start Date]],"mmmm")</f>
        <v>julho</v>
      </c>
      <c r="F135" s="8" t="s">
        <v>19</v>
      </c>
      <c r="G135" s="11">
        <v>15</v>
      </c>
      <c r="H135" s="8" t="s">
        <v>27</v>
      </c>
      <c r="I135" s="8" t="s">
        <v>19</v>
      </c>
      <c r="J135" s="11">
        <v>30</v>
      </c>
      <c r="K135" s="8" t="s">
        <v>19</v>
      </c>
      <c r="L135" s="11">
        <v>20</v>
      </c>
      <c r="M135" s="11">
        <v>7</v>
      </c>
      <c r="N135" s="11">
        <v>58</v>
      </c>
    </row>
    <row r="136" spans="1:14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tr">
        <f>TEXT(Tabela1[[#This Row],[Start Date]],"mmmm")</f>
        <v>julho</v>
      </c>
      <c r="F136" s="8" t="s">
        <v>23</v>
      </c>
      <c r="G136" s="11">
        <v>10</v>
      </c>
      <c r="H136" s="8" t="s">
        <v>20</v>
      </c>
      <c r="I136" s="8" t="s">
        <v>23</v>
      </c>
      <c r="J136" s="11" t="s">
        <v>311</v>
      </c>
      <c r="K136" s="8" t="s">
        <v>19</v>
      </c>
      <c r="L136" s="11">
        <v>20</v>
      </c>
      <c r="M136" s="11">
        <v>10</v>
      </c>
      <c r="N136" s="11">
        <v>20</v>
      </c>
    </row>
    <row r="137" spans="1:14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tr">
        <f>TEXT(Tabela1[[#This Row],[Start Date]],"mmmm")</f>
        <v>julho</v>
      </c>
      <c r="F137" s="8" t="s">
        <v>19</v>
      </c>
      <c r="G137" s="11">
        <v>5</v>
      </c>
      <c r="H137" s="8" t="s">
        <v>20</v>
      </c>
      <c r="I137" s="8" t="s">
        <v>23</v>
      </c>
      <c r="J137" s="11" t="s">
        <v>311</v>
      </c>
      <c r="K137" s="8" t="s">
        <v>23</v>
      </c>
      <c r="L137" s="11">
        <v>0</v>
      </c>
      <c r="M137" s="11">
        <v>0</v>
      </c>
      <c r="N137" s="11">
        <v>5</v>
      </c>
    </row>
    <row r="138" spans="1:14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tr">
        <f>TEXT(Tabela1[[#This Row],[Start Date]],"mmmm")</f>
        <v>julho</v>
      </c>
      <c r="F138" s="8" t="s">
        <v>23</v>
      </c>
      <c r="G138" s="11">
        <v>15</v>
      </c>
      <c r="H138" s="8" t="s">
        <v>27</v>
      </c>
      <c r="I138" s="8" t="s">
        <v>19</v>
      </c>
      <c r="J138" s="11">
        <v>30</v>
      </c>
      <c r="K138" s="8" t="s">
        <v>19</v>
      </c>
      <c r="L138" s="11">
        <v>20</v>
      </c>
      <c r="M138" s="11">
        <v>7</v>
      </c>
      <c r="N138" s="11">
        <v>58</v>
      </c>
    </row>
    <row r="139" spans="1:14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tr">
        <f>TEXT(Tabela1[[#This Row],[Start Date]],"mmmm")</f>
        <v>julho</v>
      </c>
      <c r="F139" s="8" t="s">
        <v>19</v>
      </c>
      <c r="G139" s="11">
        <v>10</v>
      </c>
      <c r="H139" s="8" t="s">
        <v>24</v>
      </c>
      <c r="I139" s="8" t="s">
        <v>23</v>
      </c>
      <c r="J139" s="11" t="s">
        <v>311</v>
      </c>
      <c r="K139" s="8" t="s">
        <v>19</v>
      </c>
      <c r="L139" s="11">
        <v>20</v>
      </c>
      <c r="M139" s="11">
        <v>10</v>
      </c>
      <c r="N139" s="11">
        <v>20</v>
      </c>
    </row>
    <row r="140" spans="1:14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tr">
        <f>TEXT(Tabela1[[#This Row],[Start Date]],"mmmm")</f>
        <v>julho</v>
      </c>
      <c r="F140" s="8" t="s">
        <v>23</v>
      </c>
      <c r="G140" s="11">
        <v>5</v>
      </c>
      <c r="H140" s="8" t="s">
        <v>27</v>
      </c>
      <c r="I140" s="8" t="s">
        <v>23</v>
      </c>
      <c r="J140" s="11" t="s">
        <v>311</v>
      </c>
      <c r="K140" s="8" t="s">
        <v>23</v>
      </c>
      <c r="L140" s="11">
        <v>0</v>
      </c>
      <c r="M140" s="11">
        <v>1</v>
      </c>
      <c r="N140" s="11">
        <v>4</v>
      </c>
    </row>
    <row r="141" spans="1:14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tr">
        <f>TEXT(Tabela1[[#This Row],[Start Date]],"mmmm")</f>
        <v>julho</v>
      </c>
      <c r="F141" s="8" t="s">
        <v>19</v>
      </c>
      <c r="G141" s="11">
        <v>15</v>
      </c>
      <c r="H141" s="8" t="s">
        <v>20</v>
      </c>
      <c r="I141" s="8" t="s">
        <v>19</v>
      </c>
      <c r="J141" s="11">
        <v>30</v>
      </c>
      <c r="K141" s="8" t="s">
        <v>19</v>
      </c>
      <c r="L141" s="11">
        <v>20</v>
      </c>
      <c r="M141" s="11">
        <v>15</v>
      </c>
      <c r="N141" s="11">
        <v>50</v>
      </c>
    </row>
    <row r="142" spans="1:14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tr">
        <f>TEXT(Tabela1[[#This Row],[Start Date]],"mmmm")</f>
        <v>julho</v>
      </c>
      <c r="F142" s="8" t="s">
        <v>23</v>
      </c>
      <c r="G142" s="11">
        <v>10</v>
      </c>
      <c r="H142" s="8" t="s">
        <v>20</v>
      </c>
      <c r="I142" s="8" t="s">
        <v>23</v>
      </c>
      <c r="J142" s="11" t="s">
        <v>311</v>
      </c>
      <c r="K142" s="8" t="s">
        <v>19</v>
      </c>
      <c r="L142" s="11">
        <v>20</v>
      </c>
      <c r="M142" s="11">
        <v>5</v>
      </c>
      <c r="N142" s="11">
        <v>25</v>
      </c>
    </row>
    <row r="143" spans="1:14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tr">
        <f>TEXT(Tabela1[[#This Row],[Start Date]],"mmmm")</f>
        <v>julho</v>
      </c>
      <c r="F143" s="8" t="s">
        <v>19</v>
      </c>
      <c r="G143" s="11">
        <v>5</v>
      </c>
      <c r="H143" s="8" t="s">
        <v>24</v>
      </c>
      <c r="I143" s="8" t="s">
        <v>23</v>
      </c>
      <c r="J143" s="11" t="s">
        <v>311</v>
      </c>
      <c r="K143" s="8" t="s">
        <v>23</v>
      </c>
      <c r="L143" s="11">
        <v>0</v>
      </c>
      <c r="M143" s="11">
        <v>0</v>
      </c>
      <c r="N143" s="11">
        <v>5</v>
      </c>
    </row>
    <row r="144" spans="1:14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tr">
        <f>TEXT(Tabela1[[#This Row],[Start Date]],"mmmm")</f>
        <v>julho</v>
      </c>
      <c r="F144" s="8" t="s">
        <v>23</v>
      </c>
      <c r="G144" s="11">
        <v>15</v>
      </c>
      <c r="H144" s="8" t="s">
        <v>27</v>
      </c>
      <c r="I144" s="8" t="s">
        <v>19</v>
      </c>
      <c r="J144" s="11">
        <v>30</v>
      </c>
      <c r="K144" s="8" t="s">
        <v>19</v>
      </c>
      <c r="L144" s="11">
        <v>20</v>
      </c>
      <c r="M144" s="11">
        <v>20</v>
      </c>
      <c r="N144" s="11">
        <v>45</v>
      </c>
    </row>
    <row r="145" spans="1:14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tr">
        <f>TEXT(Tabela1[[#This Row],[Start Date]],"mmmm")</f>
        <v>julho</v>
      </c>
      <c r="F145" s="8" t="s">
        <v>19</v>
      </c>
      <c r="G145" s="11">
        <v>10</v>
      </c>
      <c r="H145" s="8" t="s">
        <v>27</v>
      </c>
      <c r="I145" s="8" t="s">
        <v>23</v>
      </c>
      <c r="J145" s="11" t="s">
        <v>311</v>
      </c>
      <c r="K145" s="8" t="s">
        <v>19</v>
      </c>
      <c r="L145" s="11">
        <v>20</v>
      </c>
      <c r="M145" s="11">
        <v>12</v>
      </c>
      <c r="N145" s="11">
        <v>18</v>
      </c>
    </row>
    <row r="146" spans="1:14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tr">
        <f>TEXT(Tabela1[[#This Row],[Start Date]],"mmmm")</f>
        <v>julho</v>
      </c>
      <c r="F146" s="8" t="s">
        <v>23</v>
      </c>
      <c r="G146" s="11">
        <v>5</v>
      </c>
      <c r="H146" s="8" t="s">
        <v>20</v>
      </c>
      <c r="I146" s="8" t="s">
        <v>23</v>
      </c>
      <c r="J146" s="11" t="s">
        <v>311</v>
      </c>
      <c r="K146" s="8" t="s">
        <v>23</v>
      </c>
      <c r="L146" s="11">
        <v>0</v>
      </c>
      <c r="M146" s="11">
        <v>2</v>
      </c>
      <c r="N146" s="11">
        <v>3</v>
      </c>
    </row>
    <row r="147" spans="1:14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tr">
        <f>TEXT(Tabela1[[#This Row],[Start Date]],"mmmm")</f>
        <v>julho</v>
      </c>
      <c r="F147" s="8" t="s">
        <v>19</v>
      </c>
      <c r="G147" s="11">
        <v>15</v>
      </c>
      <c r="H147" s="8" t="s">
        <v>24</v>
      </c>
      <c r="I147" s="8" t="s">
        <v>19</v>
      </c>
      <c r="J147" s="11">
        <v>30</v>
      </c>
      <c r="K147" s="8" t="s">
        <v>19</v>
      </c>
      <c r="L147" s="11">
        <v>20</v>
      </c>
      <c r="M147" s="11">
        <v>5</v>
      </c>
      <c r="N147" s="11">
        <v>60</v>
      </c>
    </row>
    <row r="148" spans="1:14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tr">
        <f>TEXT(Tabela1[[#This Row],[Start Date]],"mmmm")</f>
        <v>julho</v>
      </c>
      <c r="F148" s="8" t="s">
        <v>23</v>
      </c>
      <c r="G148" s="11">
        <v>10</v>
      </c>
      <c r="H148" s="8" t="s">
        <v>20</v>
      </c>
      <c r="I148" s="8" t="s">
        <v>23</v>
      </c>
      <c r="J148" s="11" t="s">
        <v>311</v>
      </c>
      <c r="K148" s="8" t="s">
        <v>19</v>
      </c>
      <c r="L148" s="11">
        <v>20</v>
      </c>
      <c r="M148" s="11">
        <v>10</v>
      </c>
      <c r="N148" s="11">
        <v>20</v>
      </c>
    </row>
    <row r="149" spans="1:14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tr">
        <f>TEXT(Tabela1[[#This Row],[Start Date]],"mmmm")</f>
        <v>julho</v>
      </c>
      <c r="F149" s="8" t="s">
        <v>19</v>
      </c>
      <c r="G149" s="11">
        <v>5</v>
      </c>
      <c r="H149" s="8" t="s">
        <v>27</v>
      </c>
      <c r="I149" s="8" t="s">
        <v>23</v>
      </c>
      <c r="J149" s="11" t="s">
        <v>311</v>
      </c>
      <c r="K149" s="8" t="s">
        <v>23</v>
      </c>
      <c r="L149" s="11">
        <v>0</v>
      </c>
      <c r="M149" s="11">
        <v>0</v>
      </c>
      <c r="N149" s="11">
        <v>5</v>
      </c>
    </row>
    <row r="150" spans="1:14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tr">
        <f>TEXT(Tabela1[[#This Row],[Start Date]],"mmmm")</f>
        <v>julho</v>
      </c>
      <c r="F150" s="8" t="s">
        <v>23</v>
      </c>
      <c r="G150" s="11">
        <v>15</v>
      </c>
      <c r="H150" s="8" t="s">
        <v>20</v>
      </c>
      <c r="I150" s="8" t="s">
        <v>19</v>
      </c>
      <c r="J150" s="11">
        <v>30</v>
      </c>
      <c r="K150" s="8" t="s">
        <v>19</v>
      </c>
      <c r="L150" s="11">
        <v>20</v>
      </c>
      <c r="M150" s="11">
        <v>3</v>
      </c>
      <c r="N150" s="11">
        <v>62</v>
      </c>
    </row>
    <row r="151" spans="1:14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tr">
        <f>TEXT(Tabela1[[#This Row],[Start Date]],"mmmm")</f>
        <v>julho</v>
      </c>
      <c r="F151" s="8" t="s">
        <v>19</v>
      </c>
      <c r="G151" s="11">
        <v>10</v>
      </c>
      <c r="H151" s="8" t="s">
        <v>24</v>
      </c>
      <c r="I151" s="8" t="s">
        <v>23</v>
      </c>
      <c r="J151" s="11" t="s">
        <v>311</v>
      </c>
      <c r="K151" s="8" t="s">
        <v>19</v>
      </c>
      <c r="L151" s="11">
        <v>20</v>
      </c>
      <c r="M151" s="11">
        <v>15</v>
      </c>
      <c r="N151" s="11">
        <v>15</v>
      </c>
    </row>
    <row r="152" spans="1:14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tr">
        <f>TEXT(Tabela1[[#This Row],[Start Date]],"mmmm")</f>
        <v>julho</v>
      </c>
      <c r="F152" s="8" t="s">
        <v>23</v>
      </c>
      <c r="G152" s="11">
        <v>5</v>
      </c>
      <c r="H152" s="8" t="s">
        <v>20</v>
      </c>
      <c r="I152" s="8" t="s">
        <v>23</v>
      </c>
      <c r="J152" s="11" t="s">
        <v>311</v>
      </c>
      <c r="K152" s="8" t="s">
        <v>23</v>
      </c>
      <c r="L152" s="11">
        <v>0</v>
      </c>
      <c r="M152" s="11">
        <v>1</v>
      </c>
      <c r="N152" s="11">
        <v>4</v>
      </c>
    </row>
    <row r="153" spans="1:14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tr">
        <f>TEXT(Tabela1[[#This Row],[Start Date]],"mmmm")</f>
        <v>julho</v>
      </c>
      <c r="F153" s="8" t="s">
        <v>19</v>
      </c>
      <c r="G153" s="11">
        <v>15</v>
      </c>
      <c r="H153" s="8" t="s">
        <v>27</v>
      </c>
      <c r="I153" s="8" t="s">
        <v>19</v>
      </c>
      <c r="J153" s="11">
        <v>30</v>
      </c>
      <c r="K153" s="8" t="s">
        <v>19</v>
      </c>
      <c r="L153" s="11">
        <v>20</v>
      </c>
      <c r="M153" s="11">
        <v>7</v>
      </c>
      <c r="N153" s="11">
        <v>58</v>
      </c>
    </row>
    <row r="154" spans="1:14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tr">
        <f>TEXT(Tabela1[[#This Row],[Start Date]],"mmmm")</f>
        <v>julho</v>
      </c>
      <c r="F154" s="8" t="s">
        <v>23</v>
      </c>
      <c r="G154" s="11">
        <v>10</v>
      </c>
      <c r="H154" s="8" t="s">
        <v>20</v>
      </c>
      <c r="I154" s="8" t="s">
        <v>23</v>
      </c>
      <c r="J154" s="11" t="s">
        <v>311</v>
      </c>
      <c r="K154" s="8" t="s">
        <v>19</v>
      </c>
      <c r="L154" s="11">
        <v>20</v>
      </c>
      <c r="M154" s="11">
        <v>10</v>
      </c>
      <c r="N154" s="11">
        <v>20</v>
      </c>
    </row>
    <row r="155" spans="1:14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tr">
        <f>TEXT(Tabela1[[#This Row],[Start Date]],"mmmm")</f>
        <v>julho</v>
      </c>
      <c r="F155" s="8" t="s">
        <v>19</v>
      </c>
      <c r="G155" s="11">
        <v>5</v>
      </c>
      <c r="H155" s="8" t="s">
        <v>24</v>
      </c>
      <c r="I155" s="8" t="s">
        <v>23</v>
      </c>
      <c r="J155" s="11" t="s">
        <v>311</v>
      </c>
      <c r="K155" s="8" t="s">
        <v>23</v>
      </c>
      <c r="L155" s="11">
        <v>0</v>
      </c>
      <c r="M155" s="11">
        <v>0</v>
      </c>
      <c r="N155" s="11">
        <v>5</v>
      </c>
    </row>
    <row r="156" spans="1:14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tr">
        <f>TEXT(Tabela1[[#This Row],[Start Date]],"mmmm")</f>
        <v>julho</v>
      </c>
      <c r="F156" s="8" t="s">
        <v>23</v>
      </c>
      <c r="G156" s="11">
        <v>15</v>
      </c>
      <c r="H156" s="8" t="s">
        <v>20</v>
      </c>
      <c r="I156" s="8" t="s">
        <v>19</v>
      </c>
      <c r="J156" s="11">
        <v>30</v>
      </c>
      <c r="K156" s="8" t="s">
        <v>19</v>
      </c>
      <c r="L156" s="11">
        <v>20</v>
      </c>
      <c r="M156" s="11">
        <v>20</v>
      </c>
      <c r="N156" s="11">
        <v>45</v>
      </c>
    </row>
    <row r="157" spans="1:14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tr">
        <f>TEXT(Tabela1[[#This Row],[Start Date]],"mmmm")</f>
        <v>julho</v>
      </c>
      <c r="F157" s="8" t="s">
        <v>19</v>
      </c>
      <c r="G157" s="11">
        <v>10</v>
      </c>
      <c r="H157" s="8" t="s">
        <v>27</v>
      </c>
      <c r="I157" s="8" t="s">
        <v>23</v>
      </c>
      <c r="J157" s="11" t="s">
        <v>311</v>
      </c>
      <c r="K157" s="8" t="s">
        <v>19</v>
      </c>
      <c r="L157" s="11">
        <v>20</v>
      </c>
      <c r="M157" s="11">
        <v>15</v>
      </c>
      <c r="N157" s="11">
        <v>15</v>
      </c>
    </row>
    <row r="158" spans="1:14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tr">
        <f>TEXT(Tabela1[[#This Row],[Start Date]],"mmmm")</f>
        <v>julho</v>
      </c>
      <c r="F158" s="8" t="s">
        <v>23</v>
      </c>
      <c r="G158" s="11">
        <v>5</v>
      </c>
      <c r="H158" s="8" t="s">
        <v>20</v>
      </c>
      <c r="I158" s="8" t="s">
        <v>23</v>
      </c>
      <c r="J158" s="11" t="s">
        <v>311</v>
      </c>
      <c r="K158" s="8" t="s">
        <v>23</v>
      </c>
      <c r="L158" s="11">
        <v>0</v>
      </c>
      <c r="M158" s="11">
        <v>1</v>
      </c>
      <c r="N158" s="11">
        <v>4</v>
      </c>
    </row>
    <row r="159" spans="1:14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tr">
        <f>TEXT(Tabela1[[#This Row],[Start Date]],"mmmm")</f>
        <v>agosto</v>
      </c>
      <c r="F159" s="8" t="s">
        <v>19</v>
      </c>
      <c r="G159" s="11">
        <v>15</v>
      </c>
      <c r="H159" s="8" t="s">
        <v>24</v>
      </c>
      <c r="I159" s="8" t="s">
        <v>19</v>
      </c>
      <c r="J159" s="11">
        <v>30</v>
      </c>
      <c r="K159" s="8" t="s">
        <v>19</v>
      </c>
      <c r="L159" s="11">
        <v>20</v>
      </c>
      <c r="M159" s="11">
        <v>3</v>
      </c>
      <c r="N159" s="11">
        <v>62</v>
      </c>
    </row>
    <row r="160" spans="1:14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tr">
        <f>TEXT(Tabela1[[#This Row],[Start Date]],"mmmm")</f>
        <v>agosto</v>
      </c>
      <c r="F160" s="8" t="s">
        <v>23</v>
      </c>
      <c r="G160" s="11">
        <v>10</v>
      </c>
      <c r="H160" s="8" t="s">
        <v>20</v>
      </c>
      <c r="I160" s="8" t="s">
        <v>23</v>
      </c>
      <c r="J160" s="11" t="s">
        <v>311</v>
      </c>
      <c r="K160" s="8" t="s">
        <v>19</v>
      </c>
      <c r="L160" s="11">
        <v>20</v>
      </c>
      <c r="M160" s="11">
        <v>10</v>
      </c>
      <c r="N160" s="11">
        <v>20</v>
      </c>
    </row>
    <row r="161" spans="1:14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tr">
        <f>TEXT(Tabela1[[#This Row],[Start Date]],"mmmm")</f>
        <v>agosto</v>
      </c>
      <c r="F161" s="8" t="s">
        <v>19</v>
      </c>
      <c r="G161" s="11">
        <v>5</v>
      </c>
      <c r="H161" s="8" t="s">
        <v>27</v>
      </c>
      <c r="I161" s="8" t="s">
        <v>23</v>
      </c>
      <c r="J161" s="11" t="s">
        <v>311</v>
      </c>
      <c r="K161" s="8" t="s">
        <v>23</v>
      </c>
      <c r="L161" s="11">
        <v>0</v>
      </c>
      <c r="M161" s="11">
        <v>0</v>
      </c>
      <c r="N161" s="11">
        <v>5</v>
      </c>
    </row>
    <row r="162" spans="1:14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tr">
        <f>TEXT(Tabela1[[#This Row],[Start Date]],"mmmm")</f>
        <v>agosto</v>
      </c>
      <c r="F162" s="8" t="s">
        <v>23</v>
      </c>
      <c r="G162" s="11">
        <v>15</v>
      </c>
      <c r="H162" s="8" t="s">
        <v>20</v>
      </c>
      <c r="I162" s="8" t="s">
        <v>19</v>
      </c>
      <c r="J162" s="11">
        <v>30</v>
      </c>
      <c r="K162" s="8" t="s">
        <v>19</v>
      </c>
      <c r="L162" s="11">
        <v>20</v>
      </c>
      <c r="M162" s="11">
        <v>15</v>
      </c>
      <c r="N162" s="11">
        <v>50</v>
      </c>
    </row>
    <row r="163" spans="1:14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tr">
        <f>TEXT(Tabela1[[#This Row],[Start Date]],"mmmm")</f>
        <v>agosto</v>
      </c>
      <c r="F163" s="8" t="s">
        <v>19</v>
      </c>
      <c r="G163" s="11">
        <v>10</v>
      </c>
      <c r="H163" s="8" t="s">
        <v>24</v>
      </c>
      <c r="I163" s="8" t="s">
        <v>23</v>
      </c>
      <c r="J163" s="11" t="s">
        <v>311</v>
      </c>
      <c r="K163" s="8" t="s">
        <v>19</v>
      </c>
      <c r="L163" s="11">
        <v>20</v>
      </c>
      <c r="M163" s="11">
        <v>15</v>
      </c>
      <c r="N163" s="11">
        <v>15</v>
      </c>
    </row>
    <row r="164" spans="1:14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tr">
        <f>TEXT(Tabela1[[#This Row],[Start Date]],"mmmm")</f>
        <v>agosto</v>
      </c>
      <c r="F164" s="8" t="s">
        <v>23</v>
      </c>
      <c r="G164" s="11">
        <v>5</v>
      </c>
      <c r="H164" s="8" t="s">
        <v>20</v>
      </c>
      <c r="I164" s="8" t="s">
        <v>23</v>
      </c>
      <c r="J164" s="11" t="s">
        <v>311</v>
      </c>
      <c r="K164" s="8" t="s">
        <v>23</v>
      </c>
      <c r="L164" s="11">
        <v>0</v>
      </c>
      <c r="M164" s="11">
        <v>1</v>
      </c>
      <c r="N164" s="11">
        <v>4</v>
      </c>
    </row>
    <row r="165" spans="1:14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tr">
        <f>TEXT(Tabela1[[#This Row],[Start Date]],"mmmm")</f>
        <v>agosto</v>
      </c>
      <c r="F165" s="8" t="s">
        <v>19</v>
      </c>
      <c r="G165" s="11">
        <v>15</v>
      </c>
      <c r="H165" s="8" t="s">
        <v>27</v>
      </c>
      <c r="I165" s="8" t="s">
        <v>19</v>
      </c>
      <c r="J165" s="11">
        <v>30</v>
      </c>
      <c r="K165" s="8" t="s">
        <v>19</v>
      </c>
      <c r="L165" s="11">
        <v>20</v>
      </c>
      <c r="M165" s="11">
        <v>7</v>
      </c>
      <c r="N165" s="11">
        <v>58</v>
      </c>
    </row>
    <row r="166" spans="1:14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tr">
        <f>TEXT(Tabela1[[#This Row],[Start Date]],"mmmm")</f>
        <v>agosto</v>
      </c>
      <c r="F166" s="8" t="s">
        <v>23</v>
      </c>
      <c r="G166" s="11">
        <v>10</v>
      </c>
      <c r="H166" s="8" t="s">
        <v>20</v>
      </c>
      <c r="I166" s="8" t="s">
        <v>23</v>
      </c>
      <c r="J166" s="11" t="s">
        <v>311</v>
      </c>
      <c r="K166" s="8" t="s">
        <v>19</v>
      </c>
      <c r="L166" s="11">
        <v>20</v>
      </c>
      <c r="M166" s="11">
        <v>10</v>
      </c>
      <c r="N166" s="11">
        <v>20</v>
      </c>
    </row>
    <row r="167" spans="1:14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tr">
        <f>TEXT(Tabela1[[#This Row],[Start Date]],"mmmm")</f>
        <v>agosto</v>
      </c>
      <c r="F167" s="8" t="s">
        <v>19</v>
      </c>
      <c r="G167" s="11">
        <v>5</v>
      </c>
      <c r="H167" s="8" t="s">
        <v>24</v>
      </c>
      <c r="I167" s="8" t="s">
        <v>23</v>
      </c>
      <c r="J167" s="11" t="s">
        <v>311</v>
      </c>
      <c r="K167" s="8" t="s">
        <v>23</v>
      </c>
      <c r="L167" s="11">
        <v>0</v>
      </c>
      <c r="M167" s="11">
        <v>0</v>
      </c>
      <c r="N167" s="11">
        <v>5</v>
      </c>
    </row>
    <row r="168" spans="1:14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tr">
        <f>TEXT(Tabela1[[#This Row],[Start Date]],"mmmm")</f>
        <v>agosto</v>
      </c>
      <c r="F168" s="8" t="s">
        <v>23</v>
      </c>
      <c r="G168" s="11">
        <v>15</v>
      </c>
      <c r="H168" s="8" t="s">
        <v>20</v>
      </c>
      <c r="I168" s="8" t="s">
        <v>19</v>
      </c>
      <c r="J168" s="11">
        <v>30</v>
      </c>
      <c r="K168" s="8" t="s">
        <v>19</v>
      </c>
      <c r="L168" s="11">
        <v>20</v>
      </c>
      <c r="M168" s="11">
        <v>20</v>
      </c>
      <c r="N168" s="11">
        <v>45</v>
      </c>
    </row>
    <row r="169" spans="1:14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tr">
        <f>TEXT(Tabela1[[#This Row],[Start Date]],"mmmm")</f>
        <v>agosto</v>
      </c>
      <c r="F169" s="8" t="s">
        <v>19</v>
      </c>
      <c r="G169" s="11">
        <v>10</v>
      </c>
      <c r="H169" s="8" t="s">
        <v>27</v>
      </c>
      <c r="I169" s="8" t="s">
        <v>23</v>
      </c>
      <c r="J169" s="11" t="s">
        <v>311</v>
      </c>
      <c r="K169" s="8" t="s">
        <v>19</v>
      </c>
      <c r="L169" s="11">
        <v>20</v>
      </c>
      <c r="M169" s="11">
        <v>15</v>
      </c>
      <c r="N169" s="11">
        <v>15</v>
      </c>
    </row>
    <row r="170" spans="1:14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tr">
        <f>TEXT(Tabela1[[#This Row],[Start Date]],"mmmm")</f>
        <v>agosto</v>
      </c>
      <c r="F170" s="8" t="s">
        <v>23</v>
      </c>
      <c r="G170" s="11">
        <v>5</v>
      </c>
      <c r="H170" s="8" t="s">
        <v>20</v>
      </c>
      <c r="I170" s="8" t="s">
        <v>23</v>
      </c>
      <c r="J170" s="11" t="s">
        <v>311</v>
      </c>
      <c r="K170" s="8" t="s">
        <v>23</v>
      </c>
      <c r="L170" s="11">
        <v>0</v>
      </c>
      <c r="M170" s="11">
        <v>1</v>
      </c>
      <c r="N170" s="11">
        <v>4</v>
      </c>
    </row>
    <row r="171" spans="1:14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tr">
        <f>TEXT(Tabela1[[#This Row],[Start Date]],"mmmm")</f>
        <v>agosto</v>
      </c>
      <c r="F171" s="8" t="s">
        <v>19</v>
      </c>
      <c r="G171" s="11">
        <v>15</v>
      </c>
      <c r="H171" s="8" t="s">
        <v>24</v>
      </c>
      <c r="I171" s="8" t="s">
        <v>19</v>
      </c>
      <c r="J171" s="11">
        <v>30</v>
      </c>
      <c r="K171" s="8" t="s">
        <v>19</v>
      </c>
      <c r="L171" s="11">
        <v>20</v>
      </c>
      <c r="M171" s="11">
        <v>5</v>
      </c>
      <c r="N171" s="11">
        <v>60</v>
      </c>
    </row>
    <row r="172" spans="1:14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tr">
        <f>TEXT(Tabela1[[#This Row],[Start Date]],"mmmm")</f>
        <v>agosto</v>
      </c>
      <c r="F172" s="8" t="s">
        <v>23</v>
      </c>
      <c r="G172" s="11">
        <v>10</v>
      </c>
      <c r="H172" s="8" t="s">
        <v>20</v>
      </c>
      <c r="I172" s="8" t="s">
        <v>23</v>
      </c>
      <c r="J172" s="11" t="s">
        <v>311</v>
      </c>
      <c r="K172" s="8" t="s">
        <v>19</v>
      </c>
      <c r="L172" s="11">
        <v>20</v>
      </c>
      <c r="M172" s="11">
        <v>10</v>
      </c>
      <c r="N172" s="11">
        <v>20</v>
      </c>
    </row>
    <row r="173" spans="1:14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tr">
        <f>TEXT(Tabela1[[#This Row],[Start Date]],"mmmm")</f>
        <v>agosto</v>
      </c>
      <c r="F173" s="8" t="s">
        <v>19</v>
      </c>
      <c r="G173" s="11">
        <v>5</v>
      </c>
      <c r="H173" s="8" t="s">
        <v>27</v>
      </c>
      <c r="I173" s="8" t="s">
        <v>23</v>
      </c>
      <c r="J173" s="11" t="s">
        <v>311</v>
      </c>
      <c r="K173" s="8" t="s">
        <v>23</v>
      </c>
      <c r="L173" s="11">
        <v>0</v>
      </c>
      <c r="M173" s="11">
        <v>0</v>
      </c>
      <c r="N173" s="11">
        <v>5</v>
      </c>
    </row>
    <row r="174" spans="1:14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tr">
        <f>TEXT(Tabela1[[#This Row],[Start Date]],"mmmm")</f>
        <v>agosto</v>
      </c>
      <c r="F174" s="8" t="s">
        <v>23</v>
      </c>
      <c r="G174" s="11">
        <v>15</v>
      </c>
      <c r="H174" s="8" t="s">
        <v>20</v>
      </c>
      <c r="I174" s="8" t="s">
        <v>19</v>
      </c>
      <c r="J174" s="11">
        <v>30</v>
      </c>
      <c r="K174" s="8" t="s">
        <v>19</v>
      </c>
      <c r="L174" s="11">
        <v>20</v>
      </c>
      <c r="M174" s="11">
        <v>3</v>
      </c>
      <c r="N174" s="11">
        <v>62</v>
      </c>
    </row>
    <row r="175" spans="1:14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tr">
        <f>TEXT(Tabela1[[#This Row],[Start Date]],"mmmm")</f>
        <v>agosto</v>
      </c>
      <c r="F175" s="8" t="s">
        <v>19</v>
      </c>
      <c r="G175" s="11">
        <v>10</v>
      </c>
      <c r="H175" s="8" t="s">
        <v>24</v>
      </c>
      <c r="I175" s="8" t="s">
        <v>23</v>
      </c>
      <c r="J175" s="11" t="s">
        <v>311</v>
      </c>
      <c r="K175" s="8" t="s">
        <v>19</v>
      </c>
      <c r="L175" s="11">
        <v>20</v>
      </c>
      <c r="M175" s="11">
        <v>15</v>
      </c>
      <c r="N175" s="11">
        <v>15</v>
      </c>
    </row>
    <row r="176" spans="1:14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tr">
        <f>TEXT(Tabela1[[#This Row],[Start Date]],"mmmm")</f>
        <v>agosto</v>
      </c>
      <c r="F176" s="8" t="s">
        <v>23</v>
      </c>
      <c r="G176" s="11">
        <v>5</v>
      </c>
      <c r="H176" s="8" t="s">
        <v>20</v>
      </c>
      <c r="I176" s="8" t="s">
        <v>23</v>
      </c>
      <c r="J176" s="11" t="s">
        <v>311</v>
      </c>
      <c r="K176" s="8" t="s">
        <v>23</v>
      </c>
      <c r="L176" s="11">
        <v>0</v>
      </c>
      <c r="M176" s="11">
        <v>1</v>
      </c>
      <c r="N176" s="11">
        <v>4</v>
      </c>
    </row>
    <row r="177" spans="1:14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tr">
        <f>TEXT(Tabela1[[#This Row],[Start Date]],"mmmm")</f>
        <v>agosto</v>
      </c>
      <c r="F177" s="8" t="s">
        <v>19</v>
      </c>
      <c r="G177" s="11">
        <v>5</v>
      </c>
      <c r="H177" s="8" t="s">
        <v>20</v>
      </c>
      <c r="I177" s="8" t="s">
        <v>23</v>
      </c>
      <c r="J177" s="11" t="s">
        <v>311</v>
      </c>
      <c r="K177" s="8" t="s">
        <v>23</v>
      </c>
      <c r="L177" s="11">
        <v>0</v>
      </c>
      <c r="M177" s="11">
        <v>0</v>
      </c>
      <c r="N177" s="11">
        <v>5</v>
      </c>
    </row>
    <row r="178" spans="1:14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tr">
        <f>TEXT(Tabela1[[#This Row],[Start Date]],"mmmm")</f>
        <v>agosto</v>
      </c>
      <c r="F178" s="8" t="s">
        <v>23</v>
      </c>
      <c r="G178" s="11">
        <v>15</v>
      </c>
      <c r="H178" s="8" t="s">
        <v>27</v>
      </c>
      <c r="I178" s="8" t="s">
        <v>19</v>
      </c>
      <c r="J178" s="11">
        <v>30</v>
      </c>
      <c r="K178" s="8" t="s">
        <v>19</v>
      </c>
      <c r="L178" s="11">
        <v>20</v>
      </c>
      <c r="M178" s="11">
        <v>7</v>
      </c>
      <c r="N178" s="11">
        <v>58</v>
      </c>
    </row>
    <row r="179" spans="1:14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tr">
        <f>TEXT(Tabela1[[#This Row],[Start Date]],"mmmm")</f>
        <v>agosto</v>
      </c>
      <c r="F179" s="8" t="s">
        <v>19</v>
      </c>
      <c r="G179" s="11">
        <v>10</v>
      </c>
      <c r="H179" s="8" t="s">
        <v>24</v>
      </c>
      <c r="I179" s="8" t="s">
        <v>23</v>
      </c>
      <c r="J179" s="11" t="s">
        <v>311</v>
      </c>
      <c r="K179" s="8" t="s">
        <v>19</v>
      </c>
      <c r="L179" s="11">
        <v>20</v>
      </c>
      <c r="M179" s="11">
        <v>10</v>
      </c>
      <c r="N179" s="11">
        <v>20</v>
      </c>
    </row>
    <row r="180" spans="1:14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tr">
        <f>TEXT(Tabela1[[#This Row],[Start Date]],"mmmm")</f>
        <v>agosto</v>
      </c>
      <c r="F180" s="8" t="s">
        <v>23</v>
      </c>
      <c r="G180" s="11">
        <v>5</v>
      </c>
      <c r="H180" s="8" t="s">
        <v>27</v>
      </c>
      <c r="I180" s="8" t="s">
        <v>23</v>
      </c>
      <c r="J180" s="11" t="s">
        <v>311</v>
      </c>
      <c r="K180" s="8" t="s">
        <v>23</v>
      </c>
      <c r="L180" s="11">
        <v>0</v>
      </c>
      <c r="M180" s="11">
        <v>1</v>
      </c>
      <c r="N180" s="11">
        <v>4</v>
      </c>
    </row>
    <row r="181" spans="1:14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tr">
        <f>TEXT(Tabela1[[#This Row],[Start Date]],"mmmm")</f>
        <v>agosto</v>
      </c>
      <c r="F181" s="8" t="s">
        <v>19</v>
      </c>
      <c r="G181" s="11">
        <v>15</v>
      </c>
      <c r="H181" s="8" t="s">
        <v>20</v>
      </c>
      <c r="I181" s="8" t="s">
        <v>19</v>
      </c>
      <c r="J181" s="11">
        <v>30</v>
      </c>
      <c r="K181" s="8" t="s">
        <v>19</v>
      </c>
      <c r="L181" s="11">
        <v>20</v>
      </c>
      <c r="M181" s="11">
        <v>15</v>
      </c>
      <c r="N181" s="11">
        <v>50</v>
      </c>
    </row>
    <row r="182" spans="1:14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tr">
        <f>TEXT(Tabela1[[#This Row],[Start Date]],"mmmm")</f>
        <v>agosto</v>
      </c>
      <c r="F182" s="8" t="s">
        <v>23</v>
      </c>
      <c r="G182" s="11">
        <v>10</v>
      </c>
      <c r="H182" s="8" t="s">
        <v>20</v>
      </c>
      <c r="I182" s="8" t="s">
        <v>23</v>
      </c>
      <c r="J182" s="11" t="s">
        <v>311</v>
      </c>
      <c r="K182" s="8" t="s">
        <v>19</v>
      </c>
      <c r="L182" s="11">
        <v>20</v>
      </c>
      <c r="M182" s="11">
        <v>5</v>
      </c>
      <c r="N182" s="11">
        <v>25</v>
      </c>
    </row>
    <row r="183" spans="1:14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tr">
        <f>TEXT(Tabela1[[#This Row],[Start Date]],"mmmm")</f>
        <v>agosto</v>
      </c>
      <c r="F183" s="8" t="s">
        <v>19</v>
      </c>
      <c r="G183" s="11">
        <v>5</v>
      </c>
      <c r="H183" s="8" t="s">
        <v>24</v>
      </c>
      <c r="I183" s="8" t="s">
        <v>23</v>
      </c>
      <c r="J183" s="11" t="s">
        <v>311</v>
      </c>
      <c r="K183" s="8" t="s">
        <v>23</v>
      </c>
      <c r="L183" s="11">
        <v>0</v>
      </c>
      <c r="M183" s="11">
        <v>0</v>
      </c>
      <c r="N183" s="11">
        <v>5</v>
      </c>
    </row>
    <row r="184" spans="1:14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tr">
        <f>TEXT(Tabela1[[#This Row],[Start Date]],"mmmm")</f>
        <v>agosto</v>
      </c>
      <c r="F184" s="8" t="s">
        <v>23</v>
      </c>
      <c r="G184" s="11">
        <v>15</v>
      </c>
      <c r="H184" s="8" t="s">
        <v>27</v>
      </c>
      <c r="I184" s="8" t="s">
        <v>19</v>
      </c>
      <c r="J184" s="11">
        <v>30</v>
      </c>
      <c r="K184" s="8" t="s">
        <v>19</v>
      </c>
      <c r="L184" s="11">
        <v>20</v>
      </c>
      <c r="M184" s="11">
        <v>20</v>
      </c>
      <c r="N184" s="11">
        <v>45</v>
      </c>
    </row>
    <row r="185" spans="1:14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tr">
        <f>TEXT(Tabela1[[#This Row],[Start Date]],"mmmm")</f>
        <v>agosto</v>
      </c>
      <c r="F185" s="8" t="s">
        <v>19</v>
      </c>
      <c r="G185" s="11">
        <v>10</v>
      </c>
      <c r="H185" s="8" t="s">
        <v>27</v>
      </c>
      <c r="I185" s="8" t="s">
        <v>23</v>
      </c>
      <c r="J185" s="11" t="s">
        <v>311</v>
      </c>
      <c r="K185" s="8" t="s">
        <v>19</v>
      </c>
      <c r="L185" s="11">
        <v>20</v>
      </c>
      <c r="M185" s="11">
        <v>12</v>
      </c>
      <c r="N185" s="11">
        <v>18</v>
      </c>
    </row>
    <row r="186" spans="1:14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tr">
        <f>TEXT(Tabela1[[#This Row],[Start Date]],"mmmm")</f>
        <v>agosto</v>
      </c>
      <c r="F186" s="8" t="s">
        <v>23</v>
      </c>
      <c r="G186" s="11">
        <v>5</v>
      </c>
      <c r="H186" s="8" t="s">
        <v>20</v>
      </c>
      <c r="I186" s="8" t="s">
        <v>23</v>
      </c>
      <c r="J186" s="11" t="s">
        <v>311</v>
      </c>
      <c r="K186" s="8" t="s">
        <v>23</v>
      </c>
      <c r="L186" s="11">
        <v>0</v>
      </c>
      <c r="M186" s="11">
        <v>2</v>
      </c>
      <c r="N186" s="11">
        <v>3</v>
      </c>
    </row>
    <row r="187" spans="1:14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tr">
        <f>TEXT(Tabela1[[#This Row],[Start Date]],"mmmm")</f>
        <v>agosto</v>
      </c>
      <c r="F187" s="8" t="s">
        <v>19</v>
      </c>
      <c r="G187" s="11">
        <v>15</v>
      </c>
      <c r="H187" s="8" t="s">
        <v>24</v>
      </c>
      <c r="I187" s="8" t="s">
        <v>19</v>
      </c>
      <c r="J187" s="11">
        <v>30</v>
      </c>
      <c r="K187" s="8" t="s">
        <v>19</v>
      </c>
      <c r="L187" s="11">
        <v>20</v>
      </c>
      <c r="M187" s="11">
        <v>5</v>
      </c>
      <c r="N187" s="11">
        <v>60</v>
      </c>
    </row>
    <row r="188" spans="1:14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tr">
        <f>TEXT(Tabela1[[#This Row],[Start Date]],"mmmm")</f>
        <v>agosto</v>
      </c>
      <c r="F188" s="8" t="s">
        <v>23</v>
      </c>
      <c r="G188" s="11">
        <v>10</v>
      </c>
      <c r="H188" s="8" t="s">
        <v>20</v>
      </c>
      <c r="I188" s="8" t="s">
        <v>23</v>
      </c>
      <c r="J188" s="11" t="s">
        <v>311</v>
      </c>
      <c r="K188" s="8" t="s">
        <v>19</v>
      </c>
      <c r="L188" s="11">
        <v>20</v>
      </c>
      <c r="M188" s="11">
        <v>10</v>
      </c>
      <c r="N188" s="11">
        <v>20</v>
      </c>
    </row>
    <row r="189" spans="1:14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tr">
        <f>TEXT(Tabela1[[#This Row],[Start Date]],"mmmm")</f>
        <v>agosto</v>
      </c>
      <c r="F189" s="8" t="s">
        <v>19</v>
      </c>
      <c r="G189" s="11">
        <v>5</v>
      </c>
      <c r="H189" s="8" t="s">
        <v>27</v>
      </c>
      <c r="I189" s="8" t="s">
        <v>23</v>
      </c>
      <c r="J189" s="11" t="s">
        <v>311</v>
      </c>
      <c r="K189" s="8" t="s">
        <v>23</v>
      </c>
      <c r="L189" s="11">
        <v>0</v>
      </c>
      <c r="M189" s="11">
        <v>0</v>
      </c>
      <c r="N189" s="11">
        <v>5</v>
      </c>
    </row>
    <row r="190" spans="1:14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tr">
        <f>TEXT(Tabela1[[#This Row],[Start Date]],"mmmm")</f>
        <v>setembro</v>
      </c>
      <c r="F190" s="8" t="s">
        <v>23</v>
      </c>
      <c r="G190" s="11">
        <v>15</v>
      </c>
      <c r="H190" s="8" t="s">
        <v>20</v>
      </c>
      <c r="I190" s="8" t="s">
        <v>19</v>
      </c>
      <c r="J190" s="11">
        <v>30</v>
      </c>
      <c r="K190" s="8" t="s">
        <v>19</v>
      </c>
      <c r="L190" s="11">
        <v>20</v>
      </c>
      <c r="M190" s="11">
        <v>3</v>
      </c>
      <c r="N190" s="11">
        <v>62</v>
      </c>
    </row>
    <row r="191" spans="1:14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tr">
        <f>TEXT(Tabela1[[#This Row],[Start Date]],"mmmm")</f>
        <v>setembro</v>
      </c>
      <c r="F191" s="8" t="s">
        <v>19</v>
      </c>
      <c r="G191" s="11">
        <v>10</v>
      </c>
      <c r="H191" s="8" t="s">
        <v>24</v>
      </c>
      <c r="I191" s="8" t="s">
        <v>23</v>
      </c>
      <c r="J191" s="11" t="s">
        <v>311</v>
      </c>
      <c r="K191" s="8" t="s">
        <v>19</v>
      </c>
      <c r="L191" s="11">
        <v>20</v>
      </c>
      <c r="M191" s="11">
        <v>15</v>
      </c>
      <c r="N191" s="11">
        <v>15</v>
      </c>
    </row>
    <row r="192" spans="1:14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tr">
        <f>TEXT(Tabela1[[#This Row],[Start Date]],"mmmm")</f>
        <v>setembro</v>
      </c>
      <c r="F192" s="8" t="s">
        <v>23</v>
      </c>
      <c r="G192" s="11">
        <v>5</v>
      </c>
      <c r="H192" s="8" t="s">
        <v>20</v>
      </c>
      <c r="I192" s="8" t="s">
        <v>23</v>
      </c>
      <c r="J192" s="11" t="s">
        <v>311</v>
      </c>
      <c r="K192" s="8" t="s">
        <v>23</v>
      </c>
      <c r="L192" s="11">
        <v>0</v>
      </c>
      <c r="M192" s="11">
        <v>1</v>
      </c>
      <c r="N192" s="11">
        <v>4</v>
      </c>
    </row>
    <row r="193" spans="1:14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tr">
        <f>TEXT(Tabela1[[#This Row],[Start Date]],"mmmm")</f>
        <v>setembro</v>
      </c>
      <c r="F193" s="8" t="s">
        <v>19</v>
      </c>
      <c r="G193" s="11">
        <v>15</v>
      </c>
      <c r="H193" s="8" t="s">
        <v>27</v>
      </c>
      <c r="I193" s="8" t="s">
        <v>19</v>
      </c>
      <c r="J193" s="11">
        <v>30</v>
      </c>
      <c r="K193" s="8" t="s">
        <v>19</v>
      </c>
      <c r="L193" s="11">
        <v>20</v>
      </c>
      <c r="M193" s="11">
        <v>7</v>
      </c>
      <c r="N193" s="11">
        <v>58</v>
      </c>
    </row>
    <row r="194" spans="1:14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tr">
        <f>TEXT(Tabela1[[#This Row],[Start Date]],"mmmm")</f>
        <v>setembro</v>
      </c>
      <c r="F194" s="8" t="s">
        <v>23</v>
      </c>
      <c r="G194" s="11">
        <v>10</v>
      </c>
      <c r="H194" s="8" t="s">
        <v>20</v>
      </c>
      <c r="I194" s="8" t="s">
        <v>23</v>
      </c>
      <c r="J194" s="11" t="s">
        <v>311</v>
      </c>
      <c r="K194" s="8" t="s">
        <v>19</v>
      </c>
      <c r="L194" s="11">
        <v>20</v>
      </c>
      <c r="M194" s="11">
        <v>10</v>
      </c>
      <c r="N194" s="11">
        <v>20</v>
      </c>
    </row>
    <row r="195" spans="1:14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tr">
        <f>TEXT(Tabela1[[#This Row],[Start Date]],"mmmm")</f>
        <v>setembro</v>
      </c>
      <c r="F195" s="8" t="s">
        <v>19</v>
      </c>
      <c r="G195" s="11">
        <v>5</v>
      </c>
      <c r="H195" s="8" t="s">
        <v>24</v>
      </c>
      <c r="I195" s="8" t="s">
        <v>23</v>
      </c>
      <c r="J195" s="11" t="s">
        <v>311</v>
      </c>
      <c r="K195" s="8" t="s">
        <v>23</v>
      </c>
      <c r="L195" s="11">
        <v>0</v>
      </c>
      <c r="M195" s="11">
        <v>0</v>
      </c>
      <c r="N195" s="11">
        <v>5</v>
      </c>
    </row>
    <row r="196" spans="1:14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tr">
        <f>TEXT(Tabela1[[#This Row],[Start Date]],"mmmm")</f>
        <v>setembro</v>
      </c>
      <c r="F196" s="8" t="s">
        <v>23</v>
      </c>
      <c r="G196" s="11">
        <v>15</v>
      </c>
      <c r="H196" s="8" t="s">
        <v>20</v>
      </c>
      <c r="I196" s="8" t="s">
        <v>19</v>
      </c>
      <c r="J196" s="11">
        <v>30</v>
      </c>
      <c r="K196" s="8" t="s">
        <v>19</v>
      </c>
      <c r="L196" s="11">
        <v>20</v>
      </c>
      <c r="M196" s="11">
        <v>20</v>
      </c>
      <c r="N196" s="11">
        <v>45</v>
      </c>
    </row>
    <row r="197" spans="1:14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tr">
        <f>TEXT(Tabela1[[#This Row],[Start Date]],"mmmm")</f>
        <v>setembro</v>
      </c>
      <c r="F197" s="8" t="s">
        <v>19</v>
      </c>
      <c r="G197" s="11">
        <v>10</v>
      </c>
      <c r="H197" s="8" t="s">
        <v>27</v>
      </c>
      <c r="I197" s="8" t="s">
        <v>23</v>
      </c>
      <c r="J197" s="11" t="s">
        <v>311</v>
      </c>
      <c r="K197" s="8" t="s">
        <v>19</v>
      </c>
      <c r="L197" s="11">
        <v>20</v>
      </c>
      <c r="M197" s="11">
        <v>15</v>
      </c>
      <c r="N197" s="11">
        <v>15</v>
      </c>
    </row>
    <row r="198" spans="1:14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tr">
        <f>TEXT(Tabela1[[#This Row],[Start Date]],"mmmm")</f>
        <v>setembro</v>
      </c>
      <c r="F198" s="8" t="s">
        <v>23</v>
      </c>
      <c r="G198" s="11">
        <v>5</v>
      </c>
      <c r="H198" s="8" t="s">
        <v>20</v>
      </c>
      <c r="I198" s="8" t="s">
        <v>23</v>
      </c>
      <c r="J198" s="11" t="s">
        <v>311</v>
      </c>
      <c r="K198" s="8" t="s">
        <v>23</v>
      </c>
      <c r="L198" s="11">
        <v>0</v>
      </c>
      <c r="M198" s="11">
        <v>1</v>
      </c>
      <c r="N198" s="11">
        <v>4</v>
      </c>
    </row>
    <row r="199" spans="1:14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tr">
        <f>TEXT(Tabela1[[#This Row],[Start Date]],"mmmm")</f>
        <v>setembro</v>
      </c>
      <c r="F199" s="8" t="s">
        <v>19</v>
      </c>
      <c r="G199" s="11">
        <v>15</v>
      </c>
      <c r="H199" s="8" t="s">
        <v>24</v>
      </c>
      <c r="I199" s="8" t="s">
        <v>19</v>
      </c>
      <c r="J199" s="11">
        <v>30</v>
      </c>
      <c r="K199" s="8" t="s">
        <v>19</v>
      </c>
      <c r="L199" s="11">
        <v>20</v>
      </c>
      <c r="M199" s="11">
        <v>3</v>
      </c>
      <c r="N199" s="11">
        <v>62</v>
      </c>
    </row>
    <row r="200" spans="1:14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tr">
        <f>TEXT(Tabela1[[#This Row],[Start Date]],"mmmm")</f>
        <v>setembro</v>
      </c>
      <c r="F200" s="8" t="s">
        <v>23</v>
      </c>
      <c r="G200" s="11">
        <v>10</v>
      </c>
      <c r="H200" s="8" t="s">
        <v>20</v>
      </c>
      <c r="I200" s="8" t="s">
        <v>23</v>
      </c>
      <c r="J200" s="11" t="s">
        <v>311</v>
      </c>
      <c r="K200" s="8" t="s">
        <v>19</v>
      </c>
      <c r="L200" s="11">
        <v>20</v>
      </c>
      <c r="M200" s="11">
        <v>10</v>
      </c>
      <c r="N200" s="11">
        <v>20</v>
      </c>
    </row>
    <row r="201" spans="1:14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tr">
        <f>TEXT(Tabela1[[#This Row],[Start Date]],"mmmm")</f>
        <v>setembro</v>
      </c>
      <c r="F201" s="8" t="s">
        <v>19</v>
      </c>
      <c r="G201" s="11">
        <v>5</v>
      </c>
      <c r="H201" s="8" t="s">
        <v>27</v>
      </c>
      <c r="I201" s="8" t="s">
        <v>23</v>
      </c>
      <c r="J201" s="11" t="s">
        <v>311</v>
      </c>
      <c r="K201" s="8" t="s">
        <v>23</v>
      </c>
      <c r="L201" s="11">
        <v>0</v>
      </c>
      <c r="M201" s="11">
        <v>0</v>
      </c>
      <c r="N201" s="11">
        <v>5</v>
      </c>
    </row>
    <row r="202" spans="1:14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tr">
        <f>TEXT(Tabela1[[#This Row],[Start Date]],"mmmm")</f>
        <v>setembro</v>
      </c>
      <c r="F202" s="8" t="s">
        <v>23</v>
      </c>
      <c r="G202" s="11">
        <v>15</v>
      </c>
      <c r="H202" s="8" t="s">
        <v>20</v>
      </c>
      <c r="I202" s="8" t="s">
        <v>19</v>
      </c>
      <c r="J202" s="11">
        <v>30</v>
      </c>
      <c r="K202" s="8" t="s">
        <v>19</v>
      </c>
      <c r="L202" s="11">
        <v>20</v>
      </c>
      <c r="M202" s="11">
        <v>15</v>
      </c>
      <c r="N202" s="11">
        <v>50</v>
      </c>
    </row>
    <row r="203" spans="1:14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tr">
        <f>TEXT(Tabela1[[#This Row],[Start Date]],"mmmm")</f>
        <v>setembro</v>
      </c>
      <c r="F203" s="8" t="s">
        <v>19</v>
      </c>
      <c r="G203" s="11">
        <v>10</v>
      </c>
      <c r="H203" s="8" t="s">
        <v>24</v>
      </c>
      <c r="I203" s="8" t="s">
        <v>23</v>
      </c>
      <c r="J203" s="11" t="s">
        <v>311</v>
      </c>
      <c r="K203" s="8" t="s">
        <v>19</v>
      </c>
      <c r="L203" s="11">
        <v>20</v>
      </c>
      <c r="M203" s="11">
        <v>15</v>
      </c>
      <c r="N203" s="11">
        <v>15</v>
      </c>
    </row>
    <row r="204" spans="1:14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tr">
        <f>TEXT(Tabela1[[#This Row],[Start Date]],"mmmm")</f>
        <v>setembro</v>
      </c>
      <c r="F204" s="8" t="s">
        <v>23</v>
      </c>
      <c r="G204" s="11">
        <v>5</v>
      </c>
      <c r="H204" s="8" t="s">
        <v>20</v>
      </c>
      <c r="I204" s="8" t="s">
        <v>23</v>
      </c>
      <c r="J204" s="11" t="s">
        <v>311</v>
      </c>
      <c r="K204" s="8" t="s">
        <v>23</v>
      </c>
      <c r="L204" s="11">
        <v>0</v>
      </c>
      <c r="M204" s="11">
        <v>1</v>
      </c>
      <c r="N204" s="11">
        <v>4</v>
      </c>
    </row>
    <row r="205" spans="1:14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tr">
        <f>TEXT(Tabela1[[#This Row],[Start Date]],"mmmm")</f>
        <v>setembro</v>
      </c>
      <c r="F205" s="8" t="s">
        <v>19</v>
      </c>
      <c r="G205" s="11">
        <v>15</v>
      </c>
      <c r="H205" s="8" t="s">
        <v>27</v>
      </c>
      <c r="I205" s="8" t="s">
        <v>19</v>
      </c>
      <c r="J205" s="11">
        <v>30</v>
      </c>
      <c r="K205" s="8" t="s">
        <v>19</v>
      </c>
      <c r="L205" s="11">
        <v>20</v>
      </c>
      <c r="M205" s="11">
        <v>7</v>
      </c>
      <c r="N205" s="11">
        <v>58</v>
      </c>
    </row>
    <row r="206" spans="1:14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tr">
        <f>TEXT(Tabela1[[#This Row],[Start Date]],"mmmm")</f>
        <v>setembro</v>
      </c>
      <c r="F206" s="8" t="s">
        <v>23</v>
      </c>
      <c r="G206" s="11">
        <v>10</v>
      </c>
      <c r="H206" s="8" t="s">
        <v>20</v>
      </c>
      <c r="I206" s="8" t="s">
        <v>23</v>
      </c>
      <c r="J206" s="11" t="s">
        <v>311</v>
      </c>
      <c r="K206" s="8" t="s">
        <v>19</v>
      </c>
      <c r="L206" s="11">
        <v>20</v>
      </c>
      <c r="M206" s="11">
        <v>10</v>
      </c>
      <c r="N206" s="11">
        <v>20</v>
      </c>
    </row>
    <row r="207" spans="1:14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tr">
        <f>TEXT(Tabela1[[#This Row],[Start Date]],"mmmm")</f>
        <v>setembro</v>
      </c>
      <c r="F207" s="8" t="s">
        <v>19</v>
      </c>
      <c r="G207" s="11">
        <v>5</v>
      </c>
      <c r="H207" s="8" t="s">
        <v>20</v>
      </c>
      <c r="I207" s="8" t="s">
        <v>23</v>
      </c>
      <c r="J207" s="11" t="s">
        <v>311</v>
      </c>
      <c r="K207" s="8" t="s">
        <v>23</v>
      </c>
      <c r="L207" s="11">
        <v>0</v>
      </c>
      <c r="M207" s="11">
        <v>0</v>
      </c>
      <c r="N207" s="11">
        <v>5</v>
      </c>
    </row>
    <row r="208" spans="1:14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tr">
        <f>TEXT(Tabela1[[#This Row],[Start Date]],"mmmm")</f>
        <v>setembro</v>
      </c>
      <c r="F208" s="8" t="s">
        <v>23</v>
      </c>
      <c r="G208" s="11">
        <v>15</v>
      </c>
      <c r="H208" s="8" t="s">
        <v>27</v>
      </c>
      <c r="I208" s="8" t="s">
        <v>19</v>
      </c>
      <c r="J208" s="11">
        <v>30</v>
      </c>
      <c r="K208" s="8" t="s">
        <v>19</v>
      </c>
      <c r="L208" s="11">
        <v>20</v>
      </c>
      <c r="M208" s="11">
        <v>7</v>
      </c>
      <c r="N208" s="11">
        <v>58</v>
      </c>
    </row>
    <row r="209" spans="1:14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tr">
        <f>TEXT(Tabela1[[#This Row],[Start Date]],"mmmm")</f>
        <v>setembro</v>
      </c>
      <c r="F209" s="8" t="s">
        <v>19</v>
      </c>
      <c r="G209" s="11">
        <v>10</v>
      </c>
      <c r="H209" s="8" t="s">
        <v>24</v>
      </c>
      <c r="I209" s="8" t="s">
        <v>23</v>
      </c>
      <c r="J209" s="11" t="s">
        <v>311</v>
      </c>
      <c r="K209" s="8" t="s">
        <v>19</v>
      </c>
      <c r="L209" s="11">
        <v>20</v>
      </c>
      <c r="M209" s="11">
        <v>10</v>
      </c>
      <c r="N209" s="11">
        <v>20</v>
      </c>
    </row>
    <row r="210" spans="1:14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tr">
        <f>TEXT(Tabela1[[#This Row],[Start Date]],"mmmm")</f>
        <v>setembro</v>
      </c>
      <c r="F210" s="8" t="s">
        <v>23</v>
      </c>
      <c r="G210" s="11">
        <v>5</v>
      </c>
      <c r="H210" s="8" t="s">
        <v>27</v>
      </c>
      <c r="I210" s="8" t="s">
        <v>23</v>
      </c>
      <c r="J210" s="11" t="s">
        <v>311</v>
      </c>
      <c r="K210" s="8" t="s">
        <v>23</v>
      </c>
      <c r="L210" s="11">
        <v>0</v>
      </c>
      <c r="M210" s="11">
        <v>1</v>
      </c>
      <c r="N210" s="11">
        <v>4</v>
      </c>
    </row>
    <row r="211" spans="1:14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tr">
        <f>TEXT(Tabela1[[#This Row],[Start Date]],"mmmm")</f>
        <v>setembro</v>
      </c>
      <c r="F211" s="8" t="s">
        <v>19</v>
      </c>
      <c r="G211" s="11">
        <v>15</v>
      </c>
      <c r="H211" s="8" t="s">
        <v>20</v>
      </c>
      <c r="I211" s="8" t="s">
        <v>19</v>
      </c>
      <c r="J211" s="11">
        <v>30</v>
      </c>
      <c r="K211" s="8" t="s">
        <v>19</v>
      </c>
      <c r="L211" s="11">
        <v>20</v>
      </c>
      <c r="M211" s="11">
        <v>15</v>
      </c>
      <c r="N211" s="11">
        <v>50</v>
      </c>
    </row>
    <row r="212" spans="1:14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tr">
        <f>TEXT(Tabela1[[#This Row],[Start Date]],"mmmm")</f>
        <v>setembro</v>
      </c>
      <c r="F212" s="8" t="s">
        <v>23</v>
      </c>
      <c r="G212" s="11">
        <v>10</v>
      </c>
      <c r="H212" s="8" t="s">
        <v>20</v>
      </c>
      <c r="I212" s="8" t="s">
        <v>23</v>
      </c>
      <c r="J212" s="11" t="s">
        <v>311</v>
      </c>
      <c r="K212" s="8" t="s">
        <v>19</v>
      </c>
      <c r="L212" s="11">
        <v>20</v>
      </c>
      <c r="M212" s="11">
        <v>5</v>
      </c>
      <c r="N212" s="11">
        <v>25</v>
      </c>
    </row>
    <row r="213" spans="1:14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tr">
        <f>TEXT(Tabela1[[#This Row],[Start Date]],"mmmm")</f>
        <v>setembro</v>
      </c>
      <c r="F213" s="8" t="s">
        <v>19</v>
      </c>
      <c r="G213" s="11">
        <v>5</v>
      </c>
      <c r="H213" s="8" t="s">
        <v>24</v>
      </c>
      <c r="I213" s="8" t="s">
        <v>23</v>
      </c>
      <c r="J213" s="11" t="s">
        <v>311</v>
      </c>
      <c r="K213" s="8" t="s">
        <v>23</v>
      </c>
      <c r="L213" s="11">
        <v>0</v>
      </c>
      <c r="M213" s="11">
        <v>0</v>
      </c>
      <c r="N213" s="11">
        <v>5</v>
      </c>
    </row>
    <row r="214" spans="1:14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tr">
        <f>TEXT(Tabela1[[#This Row],[Start Date]],"mmmm")</f>
        <v>setembro</v>
      </c>
      <c r="F214" s="8" t="s">
        <v>23</v>
      </c>
      <c r="G214" s="11">
        <v>15</v>
      </c>
      <c r="H214" s="8" t="s">
        <v>27</v>
      </c>
      <c r="I214" s="8" t="s">
        <v>19</v>
      </c>
      <c r="J214" s="11">
        <v>30</v>
      </c>
      <c r="K214" s="8" t="s">
        <v>19</v>
      </c>
      <c r="L214" s="11">
        <v>20</v>
      </c>
      <c r="M214" s="11">
        <v>20</v>
      </c>
      <c r="N214" s="11">
        <v>45</v>
      </c>
    </row>
    <row r="215" spans="1:14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tr">
        <f>TEXT(Tabela1[[#This Row],[Start Date]],"mmmm")</f>
        <v>setembro</v>
      </c>
      <c r="F215" s="8" t="s">
        <v>19</v>
      </c>
      <c r="G215" s="11">
        <v>10</v>
      </c>
      <c r="H215" s="8" t="s">
        <v>27</v>
      </c>
      <c r="I215" s="8" t="s">
        <v>23</v>
      </c>
      <c r="J215" s="11" t="s">
        <v>311</v>
      </c>
      <c r="K215" s="8" t="s">
        <v>19</v>
      </c>
      <c r="L215" s="11">
        <v>20</v>
      </c>
      <c r="M215" s="11">
        <v>12</v>
      </c>
      <c r="N215" s="11">
        <v>18</v>
      </c>
    </row>
    <row r="216" spans="1:14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tr">
        <f>TEXT(Tabela1[[#This Row],[Start Date]],"mmmm")</f>
        <v>setembro</v>
      </c>
      <c r="F216" s="8" t="s">
        <v>23</v>
      </c>
      <c r="G216" s="11">
        <v>5</v>
      </c>
      <c r="H216" s="8" t="s">
        <v>20</v>
      </c>
      <c r="I216" s="8" t="s">
        <v>23</v>
      </c>
      <c r="J216" s="11" t="s">
        <v>311</v>
      </c>
      <c r="K216" s="8" t="s">
        <v>23</v>
      </c>
      <c r="L216" s="11">
        <v>0</v>
      </c>
      <c r="M216" s="11">
        <v>2</v>
      </c>
      <c r="N216" s="11">
        <v>3</v>
      </c>
    </row>
    <row r="217" spans="1:14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tr">
        <f>TEXT(Tabela1[[#This Row],[Start Date]],"mmmm")</f>
        <v>setembro</v>
      </c>
      <c r="F217" s="8" t="s">
        <v>19</v>
      </c>
      <c r="G217" s="11">
        <v>15</v>
      </c>
      <c r="H217" s="8" t="s">
        <v>24</v>
      </c>
      <c r="I217" s="8" t="s">
        <v>19</v>
      </c>
      <c r="J217" s="11">
        <v>30</v>
      </c>
      <c r="K217" s="8" t="s">
        <v>19</v>
      </c>
      <c r="L217" s="11">
        <v>20</v>
      </c>
      <c r="M217" s="11">
        <v>5</v>
      </c>
      <c r="N217" s="11">
        <v>60</v>
      </c>
    </row>
    <row r="218" spans="1:14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tr">
        <f>TEXT(Tabela1[[#This Row],[Start Date]],"mmmm")</f>
        <v>setembro</v>
      </c>
      <c r="F218" s="8" t="s">
        <v>23</v>
      </c>
      <c r="G218" s="11">
        <v>10</v>
      </c>
      <c r="H218" s="8" t="s">
        <v>20</v>
      </c>
      <c r="I218" s="8" t="s">
        <v>23</v>
      </c>
      <c r="J218" s="11" t="s">
        <v>311</v>
      </c>
      <c r="K218" s="8" t="s">
        <v>19</v>
      </c>
      <c r="L218" s="11">
        <v>20</v>
      </c>
      <c r="M218" s="11">
        <v>10</v>
      </c>
      <c r="N218" s="11">
        <v>20</v>
      </c>
    </row>
    <row r="219" spans="1:14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tr">
        <f>TEXT(Tabela1[[#This Row],[Start Date]],"mmmm")</f>
        <v>setembro</v>
      </c>
      <c r="F219" s="8" t="s">
        <v>19</v>
      </c>
      <c r="G219" s="11">
        <v>5</v>
      </c>
      <c r="H219" s="8" t="s">
        <v>27</v>
      </c>
      <c r="I219" s="8" t="s">
        <v>23</v>
      </c>
      <c r="J219" s="11" t="s">
        <v>311</v>
      </c>
      <c r="K219" s="8" t="s">
        <v>23</v>
      </c>
      <c r="L219" s="11">
        <v>0</v>
      </c>
      <c r="M219" s="11">
        <v>0</v>
      </c>
      <c r="N219" s="11">
        <v>5</v>
      </c>
    </row>
    <row r="220" spans="1:14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tr">
        <f>TEXT(Tabela1[[#This Row],[Start Date]],"mmmm")</f>
        <v>outubro</v>
      </c>
      <c r="F220" s="8" t="s">
        <v>23</v>
      </c>
      <c r="G220" s="11">
        <v>15</v>
      </c>
      <c r="H220" s="8" t="s">
        <v>20</v>
      </c>
      <c r="I220" s="8" t="s">
        <v>19</v>
      </c>
      <c r="J220" s="11">
        <v>30</v>
      </c>
      <c r="K220" s="8" t="s">
        <v>19</v>
      </c>
      <c r="L220" s="11">
        <v>20</v>
      </c>
      <c r="M220" s="11">
        <v>3</v>
      </c>
      <c r="N220" s="11">
        <v>62</v>
      </c>
    </row>
    <row r="221" spans="1:14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tr">
        <f>TEXT(Tabela1[[#This Row],[Start Date]],"mmmm")</f>
        <v>outubro</v>
      </c>
      <c r="F221" s="8" t="s">
        <v>19</v>
      </c>
      <c r="G221" s="11">
        <v>10</v>
      </c>
      <c r="H221" s="8" t="s">
        <v>24</v>
      </c>
      <c r="I221" s="8" t="s">
        <v>23</v>
      </c>
      <c r="J221" s="11" t="s">
        <v>311</v>
      </c>
      <c r="K221" s="8" t="s">
        <v>19</v>
      </c>
      <c r="L221" s="11">
        <v>20</v>
      </c>
      <c r="M221" s="11">
        <v>15</v>
      </c>
      <c r="N221" s="11">
        <v>15</v>
      </c>
    </row>
    <row r="222" spans="1:14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tr">
        <f>TEXT(Tabela1[[#This Row],[Start Date]],"mmmm")</f>
        <v>outubro</v>
      </c>
      <c r="F222" s="8" t="s">
        <v>23</v>
      </c>
      <c r="G222" s="11">
        <v>5</v>
      </c>
      <c r="H222" s="8" t="s">
        <v>20</v>
      </c>
      <c r="I222" s="8" t="s">
        <v>23</v>
      </c>
      <c r="J222" s="11" t="s">
        <v>311</v>
      </c>
      <c r="K222" s="8" t="s">
        <v>23</v>
      </c>
      <c r="L222" s="11">
        <v>0</v>
      </c>
      <c r="M222" s="11">
        <v>1</v>
      </c>
      <c r="N222" s="11">
        <v>4</v>
      </c>
    </row>
    <row r="223" spans="1:14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tr">
        <f>TEXT(Tabela1[[#This Row],[Start Date]],"mmmm")</f>
        <v>outubro</v>
      </c>
      <c r="F223" s="8" t="s">
        <v>19</v>
      </c>
      <c r="G223" s="11">
        <v>15</v>
      </c>
      <c r="H223" s="8" t="s">
        <v>27</v>
      </c>
      <c r="I223" s="8" t="s">
        <v>19</v>
      </c>
      <c r="J223" s="11">
        <v>30</v>
      </c>
      <c r="K223" s="8" t="s">
        <v>19</v>
      </c>
      <c r="L223" s="11">
        <v>20</v>
      </c>
      <c r="M223" s="11">
        <v>7</v>
      </c>
      <c r="N223" s="11">
        <v>58</v>
      </c>
    </row>
    <row r="224" spans="1:14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tr">
        <f>TEXT(Tabela1[[#This Row],[Start Date]],"mmmm")</f>
        <v>outubro</v>
      </c>
      <c r="F224" s="8" t="s">
        <v>23</v>
      </c>
      <c r="G224" s="11">
        <v>10</v>
      </c>
      <c r="H224" s="8" t="s">
        <v>20</v>
      </c>
      <c r="I224" s="8" t="s">
        <v>23</v>
      </c>
      <c r="J224" s="11" t="s">
        <v>311</v>
      </c>
      <c r="K224" s="8" t="s">
        <v>19</v>
      </c>
      <c r="L224" s="11">
        <v>20</v>
      </c>
      <c r="M224" s="11">
        <v>10</v>
      </c>
      <c r="N224" s="11">
        <v>20</v>
      </c>
    </row>
    <row r="225" spans="1:14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tr">
        <f>TEXT(Tabela1[[#This Row],[Start Date]],"mmmm")</f>
        <v>outubro</v>
      </c>
      <c r="F225" s="8" t="s">
        <v>19</v>
      </c>
      <c r="G225" s="11">
        <v>5</v>
      </c>
      <c r="H225" s="8" t="s">
        <v>24</v>
      </c>
      <c r="I225" s="8" t="s">
        <v>23</v>
      </c>
      <c r="J225" s="11" t="s">
        <v>311</v>
      </c>
      <c r="K225" s="8" t="s">
        <v>23</v>
      </c>
      <c r="L225" s="11">
        <v>0</v>
      </c>
      <c r="M225" s="11">
        <v>0</v>
      </c>
      <c r="N225" s="11">
        <v>5</v>
      </c>
    </row>
    <row r="226" spans="1:14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tr">
        <f>TEXT(Tabela1[[#This Row],[Start Date]],"mmmm")</f>
        <v>outubro</v>
      </c>
      <c r="F226" s="8" t="s">
        <v>23</v>
      </c>
      <c r="G226" s="11">
        <v>15</v>
      </c>
      <c r="H226" s="8" t="s">
        <v>20</v>
      </c>
      <c r="I226" s="8" t="s">
        <v>19</v>
      </c>
      <c r="J226" s="11">
        <v>30</v>
      </c>
      <c r="K226" s="8" t="s">
        <v>19</v>
      </c>
      <c r="L226" s="11">
        <v>20</v>
      </c>
      <c r="M226" s="11">
        <v>20</v>
      </c>
      <c r="N226" s="11">
        <v>45</v>
      </c>
    </row>
    <row r="227" spans="1:14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tr">
        <f>TEXT(Tabela1[[#This Row],[Start Date]],"mmmm")</f>
        <v>outubro</v>
      </c>
      <c r="F227" s="8" t="s">
        <v>19</v>
      </c>
      <c r="G227" s="11">
        <v>10</v>
      </c>
      <c r="H227" s="8" t="s">
        <v>27</v>
      </c>
      <c r="I227" s="8" t="s">
        <v>23</v>
      </c>
      <c r="J227" s="11" t="s">
        <v>311</v>
      </c>
      <c r="K227" s="8" t="s">
        <v>19</v>
      </c>
      <c r="L227" s="11">
        <v>20</v>
      </c>
      <c r="M227" s="11">
        <v>15</v>
      </c>
      <c r="N227" s="11">
        <v>15</v>
      </c>
    </row>
    <row r="228" spans="1:14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tr">
        <f>TEXT(Tabela1[[#This Row],[Start Date]],"mmmm")</f>
        <v>outubro</v>
      </c>
      <c r="F228" s="8" t="s">
        <v>23</v>
      </c>
      <c r="G228" s="11">
        <v>5</v>
      </c>
      <c r="H228" s="8" t="s">
        <v>20</v>
      </c>
      <c r="I228" s="8" t="s">
        <v>23</v>
      </c>
      <c r="J228" s="11" t="s">
        <v>311</v>
      </c>
      <c r="K228" s="8" t="s">
        <v>23</v>
      </c>
      <c r="L228" s="11">
        <v>0</v>
      </c>
      <c r="M228" s="11">
        <v>1</v>
      </c>
      <c r="N228" s="11">
        <v>4</v>
      </c>
    </row>
    <row r="229" spans="1:14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tr">
        <f>TEXT(Tabela1[[#This Row],[Start Date]],"mmmm")</f>
        <v>outubro</v>
      </c>
      <c r="F229" s="8" t="s">
        <v>19</v>
      </c>
      <c r="G229" s="11">
        <v>15</v>
      </c>
      <c r="H229" s="8" t="s">
        <v>24</v>
      </c>
      <c r="I229" s="8" t="s">
        <v>19</v>
      </c>
      <c r="J229" s="11">
        <v>30</v>
      </c>
      <c r="K229" s="8" t="s">
        <v>19</v>
      </c>
      <c r="L229" s="11">
        <v>20</v>
      </c>
      <c r="M229" s="11">
        <v>3</v>
      </c>
      <c r="N229" s="11">
        <v>62</v>
      </c>
    </row>
    <row r="230" spans="1:14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tr">
        <f>TEXT(Tabela1[[#This Row],[Start Date]],"mmmm")</f>
        <v>outubro</v>
      </c>
      <c r="F230" s="8" t="s">
        <v>23</v>
      </c>
      <c r="G230" s="11">
        <v>10</v>
      </c>
      <c r="H230" s="8" t="s">
        <v>20</v>
      </c>
      <c r="I230" s="8" t="s">
        <v>23</v>
      </c>
      <c r="J230" s="11" t="s">
        <v>311</v>
      </c>
      <c r="K230" s="8" t="s">
        <v>19</v>
      </c>
      <c r="L230" s="11">
        <v>20</v>
      </c>
      <c r="M230" s="11">
        <v>10</v>
      </c>
      <c r="N230" s="11">
        <v>20</v>
      </c>
    </row>
    <row r="231" spans="1:14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tr">
        <f>TEXT(Tabela1[[#This Row],[Start Date]],"mmmm")</f>
        <v>outubro</v>
      </c>
      <c r="F231" s="8" t="s">
        <v>19</v>
      </c>
      <c r="G231" s="11">
        <v>5</v>
      </c>
      <c r="H231" s="8" t="s">
        <v>27</v>
      </c>
      <c r="I231" s="8" t="s">
        <v>23</v>
      </c>
      <c r="J231" s="11" t="s">
        <v>311</v>
      </c>
      <c r="K231" s="8" t="s">
        <v>23</v>
      </c>
      <c r="L231" s="11">
        <v>0</v>
      </c>
      <c r="M231" s="11">
        <v>0</v>
      </c>
      <c r="N231" s="11">
        <v>5</v>
      </c>
    </row>
    <row r="232" spans="1:14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tr">
        <f>TEXT(Tabela1[[#This Row],[Start Date]],"mmmm")</f>
        <v>outubro</v>
      </c>
      <c r="F232" s="8" t="s">
        <v>23</v>
      </c>
      <c r="G232" s="11">
        <v>15</v>
      </c>
      <c r="H232" s="8" t="s">
        <v>20</v>
      </c>
      <c r="I232" s="8" t="s">
        <v>19</v>
      </c>
      <c r="J232" s="11">
        <v>30</v>
      </c>
      <c r="K232" s="8" t="s">
        <v>19</v>
      </c>
      <c r="L232" s="11">
        <v>20</v>
      </c>
      <c r="M232" s="11">
        <v>15</v>
      </c>
      <c r="N232" s="11">
        <v>50</v>
      </c>
    </row>
    <row r="233" spans="1:14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tr">
        <f>TEXT(Tabela1[[#This Row],[Start Date]],"mmmm")</f>
        <v>outubro</v>
      </c>
      <c r="F233" s="8" t="s">
        <v>19</v>
      </c>
      <c r="G233" s="11">
        <v>10</v>
      </c>
      <c r="H233" s="8" t="s">
        <v>24</v>
      </c>
      <c r="I233" s="8" t="s">
        <v>23</v>
      </c>
      <c r="J233" s="11" t="s">
        <v>311</v>
      </c>
      <c r="K233" s="8" t="s">
        <v>19</v>
      </c>
      <c r="L233" s="11">
        <v>20</v>
      </c>
      <c r="M233" s="11">
        <v>15</v>
      </c>
      <c r="N233" s="11">
        <v>15</v>
      </c>
    </row>
    <row r="234" spans="1:14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tr">
        <f>TEXT(Tabela1[[#This Row],[Start Date]],"mmmm")</f>
        <v>outubro</v>
      </c>
      <c r="F234" s="8" t="s">
        <v>23</v>
      </c>
      <c r="G234" s="11">
        <v>5</v>
      </c>
      <c r="H234" s="8" t="s">
        <v>20</v>
      </c>
      <c r="I234" s="8" t="s">
        <v>23</v>
      </c>
      <c r="J234" s="11" t="s">
        <v>311</v>
      </c>
      <c r="K234" s="8" t="s">
        <v>23</v>
      </c>
      <c r="L234" s="11">
        <v>0</v>
      </c>
      <c r="M234" s="11">
        <v>1</v>
      </c>
      <c r="N234" s="11">
        <v>4</v>
      </c>
    </row>
    <row r="235" spans="1:14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tr">
        <f>TEXT(Tabela1[[#This Row],[Start Date]],"mmmm")</f>
        <v>outubro</v>
      </c>
      <c r="F235" s="8" t="s">
        <v>19</v>
      </c>
      <c r="G235" s="11">
        <v>15</v>
      </c>
      <c r="H235" s="8" t="s">
        <v>27</v>
      </c>
      <c r="I235" s="8" t="s">
        <v>19</v>
      </c>
      <c r="J235" s="11">
        <v>30</v>
      </c>
      <c r="K235" s="8" t="s">
        <v>19</v>
      </c>
      <c r="L235" s="11">
        <v>20</v>
      </c>
      <c r="M235" s="11">
        <v>7</v>
      </c>
      <c r="N235" s="11">
        <v>58</v>
      </c>
    </row>
    <row r="236" spans="1:14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tr">
        <f>TEXT(Tabela1[[#This Row],[Start Date]],"mmmm")</f>
        <v>outubro</v>
      </c>
      <c r="F236" s="8" t="s">
        <v>23</v>
      </c>
      <c r="G236" s="11">
        <v>10</v>
      </c>
      <c r="H236" s="8" t="s">
        <v>20</v>
      </c>
      <c r="I236" s="8" t="s">
        <v>23</v>
      </c>
      <c r="J236" s="11" t="s">
        <v>311</v>
      </c>
      <c r="K236" s="8" t="s">
        <v>19</v>
      </c>
      <c r="L236" s="11">
        <v>20</v>
      </c>
      <c r="M236" s="11">
        <v>10</v>
      </c>
      <c r="N236" s="11">
        <v>20</v>
      </c>
    </row>
    <row r="237" spans="1:14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tr">
        <f>TEXT(Tabela1[[#This Row],[Start Date]],"mmmm")</f>
        <v>outubro</v>
      </c>
      <c r="F237" s="8" t="s">
        <v>19</v>
      </c>
      <c r="G237" s="11">
        <v>5</v>
      </c>
      <c r="H237" s="8" t="s">
        <v>24</v>
      </c>
      <c r="I237" s="8" t="s">
        <v>23</v>
      </c>
      <c r="J237" s="11" t="s">
        <v>311</v>
      </c>
      <c r="K237" s="8" t="s">
        <v>23</v>
      </c>
      <c r="L237" s="11">
        <v>0</v>
      </c>
      <c r="M237" s="11">
        <v>0</v>
      </c>
      <c r="N237" s="11">
        <v>5</v>
      </c>
    </row>
    <row r="238" spans="1:14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tr">
        <f>TEXT(Tabela1[[#This Row],[Start Date]],"mmmm")</f>
        <v>outubro</v>
      </c>
      <c r="F238" s="8" t="s">
        <v>23</v>
      </c>
      <c r="G238" s="11">
        <v>15</v>
      </c>
      <c r="H238" s="8" t="s">
        <v>20</v>
      </c>
      <c r="I238" s="8" t="s">
        <v>19</v>
      </c>
      <c r="J238" s="11">
        <v>30</v>
      </c>
      <c r="K238" s="8" t="s">
        <v>19</v>
      </c>
      <c r="L238" s="11">
        <v>20</v>
      </c>
      <c r="M238" s="11">
        <v>15</v>
      </c>
      <c r="N238" s="11">
        <v>50</v>
      </c>
    </row>
    <row r="239" spans="1:14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tr">
        <f>TEXT(Tabela1[[#This Row],[Start Date]],"mmmm")</f>
        <v>outubro</v>
      </c>
      <c r="F239" s="8" t="s">
        <v>19</v>
      </c>
      <c r="G239" s="11">
        <v>10</v>
      </c>
      <c r="H239" s="8" t="s">
        <v>27</v>
      </c>
      <c r="I239" s="8" t="s">
        <v>23</v>
      </c>
      <c r="J239" s="11" t="s">
        <v>311</v>
      </c>
      <c r="K239" s="8" t="s">
        <v>19</v>
      </c>
      <c r="L239" s="11">
        <v>20</v>
      </c>
      <c r="M239" s="11">
        <v>12</v>
      </c>
      <c r="N239" s="11">
        <v>18</v>
      </c>
    </row>
    <row r="240" spans="1:14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tr">
        <f>TEXT(Tabela1[[#This Row],[Start Date]],"mmmm")</f>
        <v>outubro</v>
      </c>
      <c r="F240" s="8" t="s">
        <v>23</v>
      </c>
      <c r="G240" s="11">
        <v>5</v>
      </c>
      <c r="H240" s="8" t="s">
        <v>20</v>
      </c>
      <c r="I240" s="8" t="s">
        <v>23</v>
      </c>
      <c r="J240" s="11" t="s">
        <v>311</v>
      </c>
      <c r="K240" s="8" t="s">
        <v>23</v>
      </c>
      <c r="L240" s="11">
        <v>0</v>
      </c>
      <c r="M240" s="11">
        <v>2</v>
      </c>
      <c r="N240" s="11">
        <v>3</v>
      </c>
    </row>
    <row r="241" spans="1:14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tr">
        <f>TEXT(Tabela1[[#This Row],[Start Date]],"mmmm")</f>
        <v>outubro</v>
      </c>
      <c r="F241" s="8" t="s">
        <v>19</v>
      </c>
      <c r="G241" s="11">
        <v>15</v>
      </c>
      <c r="H241" s="8" t="s">
        <v>24</v>
      </c>
      <c r="I241" s="8" t="s">
        <v>19</v>
      </c>
      <c r="J241" s="11">
        <v>30</v>
      </c>
      <c r="K241" s="8" t="s">
        <v>19</v>
      </c>
      <c r="L241" s="11">
        <v>20</v>
      </c>
      <c r="M241" s="11">
        <v>5</v>
      </c>
      <c r="N241" s="11">
        <v>60</v>
      </c>
    </row>
    <row r="242" spans="1:14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tr">
        <f>TEXT(Tabela1[[#This Row],[Start Date]],"mmmm")</f>
        <v>outubro</v>
      </c>
      <c r="F242" s="8" t="s">
        <v>23</v>
      </c>
      <c r="G242" s="11">
        <v>10</v>
      </c>
      <c r="H242" s="8" t="s">
        <v>20</v>
      </c>
      <c r="I242" s="8" t="s">
        <v>23</v>
      </c>
      <c r="J242" s="11" t="s">
        <v>311</v>
      </c>
      <c r="K242" s="8" t="s">
        <v>19</v>
      </c>
      <c r="L242" s="11">
        <v>20</v>
      </c>
      <c r="M242" s="11">
        <v>10</v>
      </c>
      <c r="N242" s="11">
        <v>20</v>
      </c>
    </row>
    <row r="243" spans="1:14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tr">
        <f>TEXT(Tabela1[[#This Row],[Start Date]],"mmmm")</f>
        <v>outubro</v>
      </c>
      <c r="F243" s="8" t="s">
        <v>19</v>
      </c>
      <c r="G243" s="11">
        <v>5</v>
      </c>
      <c r="H243" s="8" t="s">
        <v>27</v>
      </c>
      <c r="I243" s="8" t="s">
        <v>23</v>
      </c>
      <c r="J243" s="11" t="s">
        <v>311</v>
      </c>
      <c r="K243" s="8" t="s">
        <v>23</v>
      </c>
      <c r="L243" s="11">
        <v>0</v>
      </c>
      <c r="M243" s="11">
        <v>0</v>
      </c>
      <c r="N243" s="11">
        <v>5</v>
      </c>
    </row>
    <row r="244" spans="1:14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tr">
        <f>TEXT(Tabela1[[#This Row],[Start Date]],"mmmm")</f>
        <v>outubro</v>
      </c>
      <c r="F244" s="8" t="s">
        <v>23</v>
      </c>
      <c r="G244" s="11">
        <v>15</v>
      </c>
      <c r="H244" s="8" t="s">
        <v>20</v>
      </c>
      <c r="I244" s="8" t="s">
        <v>19</v>
      </c>
      <c r="J244" s="11">
        <v>30</v>
      </c>
      <c r="K244" s="8" t="s">
        <v>19</v>
      </c>
      <c r="L244" s="11">
        <v>20</v>
      </c>
      <c r="M244" s="11">
        <v>3</v>
      </c>
      <c r="N244" s="11">
        <v>62</v>
      </c>
    </row>
    <row r="245" spans="1:14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tr">
        <f>TEXT(Tabela1[[#This Row],[Start Date]],"mmmm")</f>
        <v>outubro</v>
      </c>
      <c r="F245" s="8" t="s">
        <v>19</v>
      </c>
      <c r="G245" s="11">
        <v>10</v>
      </c>
      <c r="H245" s="8" t="s">
        <v>24</v>
      </c>
      <c r="I245" s="8" t="s">
        <v>23</v>
      </c>
      <c r="J245" s="11" t="s">
        <v>311</v>
      </c>
      <c r="K245" s="8" t="s">
        <v>19</v>
      </c>
      <c r="L245" s="11">
        <v>20</v>
      </c>
      <c r="M245" s="11">
        <v>15</v>
      </c>
      <c r="N245" s="11">
        <v>15</v>
      </c>
    </row>
    <row r="246" spans="1:14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tr">
        <f>TEXT(Tabela1[[#This Row],[Start Date]],"mmmm")</f>
        <v>outubro</v>
      </c>
      <c r="F246" s="8" t="s">
        <v>23</v>
      </c>
      <c r="G246" s="11">
        <v>5</v>
      </c>
      <c r="H246" s="8" t="s">
        <v>20</v>
      </c>
      <c r="I246" s="8" t="s">
        <v>23</v>
      </c>
      <c r="J246" s="11" t="s">
        <v>311</v>
      </c>
      <c r="K246" s="8" t="s">
        <v>23</v>
      </c>
      <c r="L246" s="11">
        <v>0</v>
      </c>
      <c r="M246" s="11">
        <v>1</v>
      </c>
      <c r="N246" s="11">
        <v>4</v>
      </c>
    </row>
    <row r="247" spans="1:14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tr">
        <f>TEXT(Tabela1[[#This Row],[Start Date]],"mmmm")</f>
        <v>outubro</v>
      </c>
      <c r="F247" s="8" t="s">
        <v>19</v>
      </c>
      <c r="G247" s="11">
        <v>15</v>
      </c>
      <c r="H247" s="8" t="s">
        <v>27</v>
      </c>
      <c r="I247" s="8" t="s">
        <v>19</v>
      </c>
      <c r="J247" s="11">
        <v>30</v>
      </c>
      <c r="K247" s="8" t="s">
        <v>19</v>
      </c>
      <c r="L247" s="11">
        <v>20</v>
      </c>
      <c r="M247" s="11">
        <v>7</v>
      </c>
      <c r="N247" s="11">
        <v>58</v>
      </c>
    </row>
    <row r="248" spans="1:14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tr">
        <f>TEXT(Tabela1[[#This Row],[Start Date]],"mmmm")</f>
        <v>outubro</v>
      </c>
      <c r="F248" s="8" t="s">
        <v>23</v>
      </c>
      <c r="G248" s="11">
        <v>10</v>
      </c>
      <c r="H248" s="8" t="s">
        <v>20</v>
      </c>
      <c r="I248" s="8" t="s">
        <v>23</v>
      </c>
      <c r="J248" s="11" t="s">
        <v>311</v>
      </c>
      <c r="K248" s="8" t="s">
        <v>19</v>
      </c>
      <c r="L248" s="11">
        <v>20</v>
      </c>
      <c r="M248" s="11">
        <v>10</v>
      </c>
      <c r="N248" s="11">
        <v>20</v>
      </c>
    </row>
    <row r="249" spans="1:14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tr">
        <f>TEXT(Tabela1[[#This Row],[Start Date]],"mmmm")</f>
        <v>outubro</v>
      </c>
      <c r="F249" s="8" t="s">
        <v>19</v>
      </c>
      <c r="G249" s="11">
        <v>5</v>
      </c>
      <c r="H249" s="8" t="s">
        <v>24</v>
      </c>
      <c r="I249" s="8" t="s">
        <v>23</v>
      </c>
      <c r="J249" s="11" t="s">
        <v>311</v>
      </c>
      <c r="K249" s="8" t="s">
        <v>23</v>
      </c>
      <c r="L249" s="11">
        <v>0</v>
      </c>
      <c r="M249" s="11">
        <v>0</v>
      </c>
      <c r="N249" s="11">
        <v>5</v>
      </c>
    </row>
    <row r="250" spans="1:14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tr">
        <f>TEXT(Tabela1[[#This Row],[Start Date]],"mmmm")</f>
        <v>outubro</v>
      </c>
      <c r="F250" s="8" t="s">
        <v>23</v>
      </c>
      <c r="G250" s="11">
        <v>15</v>
      </c>
      <c r="H250" s="8" t="s">
        <v>20</v>
      </c>
      <c r="I250" s="8" t="s">
        <v>19</v>
      </c>
      <c r="J250" s="11">
        <v>30</v>
      </c>
      <c r="K250" s="8" t="s">
        <v>19</v>
      </c>
      <c r="L250" s="11">
        <v>20</v>
      </c>
      <c r="M250" s="11">
        <v>20</v>
      </c>
      <c r="N250" s="11">
        <v>45</v>
      </c>
    </row>
    <row r="251" spans="1:14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tr">
        <f>TEXT(Tabela1[[#This Row],[Start Date]],"mmmm")</f>
        <v>novembro</v>
      </c>
      <c r="F251" s="8" t="s">
        <v>19</v>
      </c>
      <c r="G251" s="11">
        <v>10</v>
      </c>
      <c r="H251" s="8" t="s">
        <v>27</v>
      </c>
      <c r="I251" s="8" t="s">
        <v>23</v>
      </c>
      <c r="J251" s="11" t="s">
        <v>311</v>
      </c>
      <c r="K251" s="8" t="s">
        <v>19</v>
      </c>
      <c r="L251" s="11">
        <v>20</v>
      </c>
      <c r="M251" s="11">
        <v>15</v>
      </c>
      <c r="N251" s="11">
        <v>15</v>
      </c>
    </row>
    <row r="252" spans="1:14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tr">
        <f>TEXT(Tabela1[[#This Row],[Start Date]],"mmmm")</f>
        <v>novembro</v>
      </c>
      <c r="F252" s="8" t="s">
        <v>23</v>
      </c>
      <c r="G252" s="11">
        <v>5</v>
      </c>
      <c r="H252" s="8" t="s">
        <v>20</v>
      </c>
      <c r="I252" s="8" t="s">
        <v>23</v>
      </c>
      <c r="J252" s="11" t="s">
        <v>311</v>
      </c>
      <c r="K252" s="8" t="s">
        <v>23</v>
      </c>
      <c r="L252" s="11">
        <v>0</v>
      </c>
      <c r="M252" s="11">
        <v>1</v>
      </c>
      <c r="N252" s="11">
        <v>4</v>
      </c>
    </row>
    <row r="253" spans="1:14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tr">
        <f>TEXT(Tabela1[[#This Row],[Start Date]],"mmmm")</f>
        <v>novembro</v>
      </c>
      <c r="F253" s="8" t="s">
        <v>19</v>
      </c>
      <c r="G253" s="11">
        <v>15</v>
      </c>
      <c r="H253" s="8" t="s">
        <v>24</v>
      </c>
      <c r="I253" s="8" t="s">
        <v>19</v>
      </c>
      <c r="J253" s="11">
        <v>30</v>
      </c>
      <c r="K253" s="8" t="s">
        <v>19</v>
      </c>
      <c r="L253" s="11">
        <v>20</v>
      </c>
      <c r="M253" s="11">
        <v>3</v>
      </c>
      <c r="N253" s="11">
        <v>62</v>
      </c>
    </row>
    <row r="254" spans="1:14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tr">
        <f>TEXT(Tabela1[[#This Row],[Start Date]],"mmmm")</f>
        <v>novembro</v>
      </c>
      <c r="F254" s="8" t="s">
        <v>23</v>
      </c>
      <c r="G254" s="11">
        <v>10</v>
      </c>
      <c r="H254" s="8" t="s">
        <v>20</v>
      </c>
      <c r="I254" s="8" t="s">
        <v>23</v>
      </c>
      <c r="J254" s="11" t="s">
        <v>311</v>
      </c>
      <c r="K254" s="8" t="s">
        <v>19</v>
      </c>
      <c r="L254" s="11">
        <v>20</v>
      </c>
      <c r="M254" s="11">
        <v>10</v>
      </c>
      <c r="N254" s="11">
        <v>20</v>
      </c>
    </row>
    <row r="255" spans="1:14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tr">
        <f>TEXT(Tabela1[[#This Row],[Start Date]],"mmmm")</f>
        <v>novembro</v>
      </c>
      <c r="F255" s="8" t="s">
        <v>19</v>
      </c>
      <c r="G255" s="11">
        <v>5</v>
      </c>
      <c r="H255" s="8" t="s">
        <v>27</v>
      </c>
      <c r="I255" s="8" t="s">
        <v>23</v>
      </c>
      <c r="J255" s="11" t="s">
        <v>311</v>
      </c>
      <c r="K255" s="8" t="s">
        <v>23</v>
      </c>
      <c r="L255" s="11">
        <v>0</v>
      </c>
      <c r="M255" s="11">
        <v>0</v>
      </c>
      <c r="N255" s="11">
        <v>5</v>
      </c>
    </row>
    <row r="256" spans="1:14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tr">
        <f>TEXT(Tabela1[[#This Row],[Start Date]],"mmmm")</f>
        <v>novembro</v>
      </c>
      <c r="F256" s="8" t="s">
        <v>23</v>
      </c>
      <c r="G256" s="11">
        <v>15</v>
      </c>
      <c r="H256" s="8" t="s">
        <v>20</v>
      </c>
      <c r="I256" s="8" t="s">
        <v>19</v>
      </c>
      <c r="J256" s="11">
        <v>30</v>
      </c>
      <c r="K256" s="8" t="s">
        <v>19</v>
      </c>
      <c r="L256" s="11">
        <v>20</v>
      </c>
      <c r="M256" s="11">
        <v>15</v>
      </c>
      <c r="N256" s="11">
        <v>50</v>
      </c>
    </row>
    <row r="257" spans="1:14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tr">
        <f>TEXT(Tabela1[[#This Row],[Start Date]],"mmmm")</f>
        <v>novembro</v>
      </c>
      <c r="F257" s="8" t="s">
        <v>19</v>
      </c>
      <c r="G257" s="11">
        <v>5</v>
      </c>
      <c r="H257" s="8" t="s">
        <v>20</v>
      </c>
      <c r="I257" s="8" t="s">
        <v>23</v>
      </c>
      <c r="J257" s="11" t="s">
        <v>311</v>
      </c>
      <c r="K257" s="8" t="s">
        <v>23</v>
      </c>
      <c r="L257" s="11">
        <v>0</v>
      </c>
      <c r="M257" s="11">
        <v>0</v>
      </c>
      <c r="N257" s="11">
        <v>5</v>
      </c>
    </row>
    <row r="258" spans="1:14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tr">
        <f>TEXT(Tabela1[[#This Row],[Start Date]],"mmmm")</f>
        <v>novembro</v>
      </c>
      <c r="F258" s="8" t="s">
        <v>23</v>
      </c>
      <c r="G258" s="11">
        <v>15</v>
      </c>
      <c r="H258" s="8" t="s">
        <v>27</v>
      </c>
      <c r="I258" s="8" t="s">
        <v>19</v>
      </c>
      <c r="J258" s="11">
        <v>30</v>
      </c>
      <c r="K258" s="8" t="s">
        <v>19</v>
      </c>
      <c r="L258" s="11">
        <v>20</v>
      </c>
      <c r="M258" s="11">
        <v>7</v>
      </c>
      <c r="N258" s="11">
        <v>58</v>
      </c>
    </row>
    <row r="259" spans="1:14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tr">
        <f>TEXT(Tabela1[[#This Row],[Start Date]],"mmmm")</f>
        <v>novembro</v>
      </c>
      <c r="F259" s="8" t="s">
        <v>19</v>
      </c>
      <c r="G259" s="11">
        <v>10</v>
      </c>
      <c r="H259" s="8" t="s">
        <v>24</v>
      </c>
      <c r="I259" s="8" t="s">
        <v>23</v>
      </c>
      <c r="J259" s="11" t="s">
        <v>311</v>
      </c>
      <c r="K259" s="8" t="s">
        <v>19</v>
      </c>
      <c r="L259" s="11">
        <v>20</v>
      </c>
      <c r="M259" s="11">
        <v>10</v>
      </c>
      <c r="N259" s="11">
        <v>20</v>
      </c>
    </row>
    <row r="260" spans="1:14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tr">
        <f>TEXT(Tabela1[[#This Row],[Start Date]],"mmmm")</f>
        <v>novembro</v>
      </c>
      <c r="F260" s="8" t="s">
        <v>23</v>
      </c>
      <c r="G260" s="11">
        <v>5</v>
      </c>
      <c r="H260" s="8" t="s">
        <v>27</v>
      </c>
      <c r="I260" s="8" t="s">
        <v>23</v>
      </c>
      <c r="J260" s="11" t="s">
        <v>311</v>
      </c>
      <c r="K260" s="8" t="s">
        <v>23</v>
      </c>
      <c r="L260" s="11">
        <v>0</v>
      </c>
      <c r="M260" s="11">
        <v>1</v>
      </c>
      <c r="N260" s="11">
        <v>4</v>
      </c>
    </row>
    <row r="261" spans="1:14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tr">
        <f>TEXT(Tabela1[[#This Row],[Start Date]],"mmmm")</f>
        <v>novembro</v>
      </c>
      <c r="F261" s="8" t="s">
        <v>19</v>
      </c>
      <c r="G261" s="11">
        <v>15</v>
      </c>
      <c r="H261" s="8" t="s">
        <v>20</v>
      </c>
      <c r="I261" s="8" t="s">
        <v>19</v>
      </c>
      <c r="J261" s="11">
        <v>30</v>
      </c>
      <c r="K261" s="8" t="s">
        <v>19</v>
      </c>
      <c r="L261" s="11">
        <v>20</v>
      </c>
      <c r="M261" s="11">
        <v>15</v>
      </c>
      <c r="N261" s="11">
        <v>50</v>
      </c>
    </row>
    <row r="262" spans="1:14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tr">
        <f>TEXT(Tabela1[[#This Row],[Start Date]],"mmmm")</f>
        <v>novembro</v>
      </c>
      <c r="F262" s="8" t="s">
        <v>23</v>
      </c>
      <c r="G262" s="11">
        <v>10</v>
      </c>
      <c r="H262" s="8" t="s">
        <v>20</v>
      </c>
      <c r="I262" s="8" t="s">
        <v>23</v>
      </c>
      <c r="J262" s="11" t="s">
        <v>311</v>
      </c>
      <c r="K262" s="8" t="s">
        <v>19</v>
      </c>
      <c r="L262" s="11">
        <v>20</v>
      </c>
      <c r="M262" s="11">
        <v>5</v>
      </c>
      <c r="N262" s="11">
        <v>25</v>
      </c>
    </row>
    <row r="263" spans="1:14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tr">
        <f>TEXT(Tabela1[[#This Row],[Start Date]],"mmmm")</f>
        <v>novembro</v>
      </c>
      <c r="F263" s="8" t="s">
        <v>19</v>
      </c>
      <c r="G263" s="11">
        <v>5</v>
      </c>
      <c r="H263" s="8" t="s">
        <v>24</v>
      </c>
      <c r="I263" s="8" t="s">
        <v>23</v>
      </c>
      <c r="J263" s="11" t="s">
        <v>311</v>
      </c>
      <c r="K263" s="8" t="s">
        <v>23</v>
      </c>
      <c r="L263" s="11">
        <v>0</v>
      </c>
      <c r="M263" s="11">
        <v>0</v>
      </c>
      <c r="N263" s="11">
        <v>5</v>
      </c>
    </row>
    <row r="264" spans="1:14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tr">
        <f>TEXT(Tabela1[[#This Row],[Start Date]],"mmmm")</f>
        <v>novembro</v>
      </c>
      <c r="F264" s="8" t="s">
        <v>23</v>
      </c>
      <c r="G264" s="11">
        <v>15</v>
      </c>
      <c r="H264" s="8" t="s">
        <v>27</v>
      </c>
      <c r="I264" s="8" t="s">
        <v>19</v>
      </c>
      <c r="J264" s="11">
        <v>30</v>
      </c>
      <c r="K264" s="8" t="s">
        <v>19</v>
      </c>
      <c r="L264" s="11">
        <v>20</v>
      </c>
      <c r="M264" s="11">
        <v>20</v>
      </c>
      <c r="N264" s="11">
        <v>45</v>
      </c>
    </row>
    <row r="265" spans="1:14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tr">
        <f>TEXT(Tabela1[[#This Row],[Start Date]],"mmmm")</f>
        <v>novembro</v>
      </c>
      <c r="F265" s="8" t="s">
        <v>19</v>
      </c>
      <c r="G265" s="11">
        <v>10</v>
      </c>
      <c r="H265" s="8" t="s">
        <v>27</v>
      </c>
      <c r="I265" s="8" t="s">
        <v>23</v>
      </c>
      <c r="J265" s="11" t="s">
        <v>311</v>
      </c>
      <c r="K265" s="8" t="s">
        <v>19</v>
      </c>
      <c r="L265" s="11">
        <v>20</v>
      </c>
      <c r="M265" s="11">
        <v>12</v>
      </c>
      <c r="N265" s="11">
        <v>18</v>
      </c>
    </row>
    <row r="266" spans="1:14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tr">
        <f>TEXT(Tabela1[[#This Row],[Start Date]],"mmmm")</f>
        <v>novembro</v>
      </c>
      <c r="F266" s="8" t="s">
        <v>23</v>
      </c>
      <c r="G266" s="11">
        <v>5</v>
      </c>
      <c r="H266" s="8" t="s">
        <v>20</v>
      </c>
      <c r="I266" s="8" t="s">
        <v>23</v>
      </c>
      <c r="J266" s="11" t="s">
        <v>311</v>
      </c>
      <c r="K266" s="8" t="s">
        <v>23</v>
      </c>
      <c r="L266" s="11">
        <v>0</v>
      </c>
      <c r="M266" s="11">
        <v>2</v>
      </c>
      <c r="N266" s="11">
        <v>3</v>
      </c>
    </row>
    <row r="267" spans="1:14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tr">
        <f>TEXT(Tabela1[[#This Row],[Start Date]],"mmmm")</f>
        <v>novembro</v>
      </c>
      <c r="F267" s="8" t="s">
        <v>19</v>
      </c>
      <c r="G267" s="11">
        <v>15</v>
      </c>
      <c r="H267" s="8" t="s">
        <v>24</v>
      </c>
      <c r="I267" s="8" t="s">
        <v>19</v>
      </c>
      <c r="J267" s="11">
        <v>30</v>
      </c>
      <c r="K267" s="8" t="s">
        <v>19</v>
      </c>
      <c r="L267" s="11">
        <v>20</v>
      </c>
      <c r="M267" s="11">
        <v>5</v>
      </c>
      <c r="N267" s="11">
        <v>60</v>
      </c>
    </row>
    <row r="268" spans="1:14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tr">
        <f>TEXT(Tabela1[[#This Row],[Start Date]],"mmmm")</f>
        <v>novembro</v>
      </c>
      <c r="F268" s="8" t="s">
        <v>23</v>
      </c>
      <c r="G268" s="11">
        <v>10</v>
      </c>
      <c r="H268" s="8" t="s">
        <v>20</v>
      </c>
      <c r="I268" s="8" t="s">
        <v>23</v>
      </c>
      <c r="J268" s="11" t="s">
        <v>311</v>
      </c>
      <c r="K268" s="8" t="s">
        <v>19</v>
      </c>
      <c r="L268" s="11">
        <v>20</v>
      </c>
      <c r="M268" s="11">
        <v>10</v>
      </c>
      <c r="N268" s="11">
        <v>20</v>
      </c>
    </row>
    <row r="269" spans="1:14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tr">
        <f>TEXT(Tabela1[[#This Row],[Start Date]],"mmmm")</f>
        <v>novembro</v>
      </c>
      <c r="F269" s="8" t="s">
        <v>19</v>
      </c>
      <c r="G269" s="11">
        <v>5</v>
      </c>
      <c r="H269" s="8" t="s">
        <v>27</v>
      </c>
      <c r="I269" s="8" t="s">
        <v>23</v>
      </c>
      <c r="J269" s="11" t="s">
        <v>311</v>
      </c>
      <c r="K269" s="8" t="s">
        <v>23</v>
      </c>
      <c r="L269" s="11">
        <v>0</v>
      </c>
      <c r="M269" s="11">
        <v>0</v>
      </c>
      <c r="N269" s="11">
        <v>5</v>
      </c>
    </row>
    <row r="270" spans="1:14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tr">
        <f>TEXT(Tabela1[[#This Row],[Start Date]],"mmmm")</f>
        <v>novembro</v>
      </c>
      <c r="F270" s="8" t="s">
        <v>23</v>
      </c>
      <c r="G270" s="11">
        <v>15</v>
      </c>
      <c r="H270" s="8" t="s">
        <v>20</v>
      </c>
      <c r="I270" s="8" t="s">
        <v>19</v>
      </c>
      <c r="J270" s="11">
        <v>30</v>
      </c>
      <c r="K270" s="8" t="s">
        <v>19</v>
      </c>
      <c r="L270" s="11">
        <v>20</v>
      </c>
      <c r="M270" s="11">
        <v>3</v>
      </c>
      <c r="N270" s="11">
        <v>62</v>
      </c>
    </row>
    <row r="271" spans="1:14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tr">
        <f>TEXT(Tabela1[[#This Row],[Start Date]],"mmmm")</f>
        <v>novembro</v>
      </c>
      <c r="F271" s="8" t="s">
        <v>19</v>
      </c>
      <c r="G271" s="11">
        <v>10</v>
      </c>
      <c r="H271" s="8" t="s">
        <v>24</v>
      </c>
      <c r="I271" s="8" t="s">
        <v>23</v>
      </c>
      <c r="J271" s="11" t="s">
        <v>311</v>
      </c>
      <c r="K271" s="8" t="s">
        <v>19</v>
      </c>
      <c r="L271" s="11">
        <v>20</v>
      </c>
      <c r="M271" s="11">
        <v>15</v>
      </c>
      <c r="N271" s="11">
        <v>15</v>
      </c>
    </row>
    <row r="272" spans="1:14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tr">
        <f>TEXT(Tabela1[[#This Row],[Start Date]],"mmmm")</f>
        <v>novembro</v>
      </c>
      <c r="F272" s="8" t="s">
        <v>23</v>
      </c>
      <c r="G272" s="11">
        <v>5</v>
      </c>
      <c r="H272" s="8" t="s">
        <v>20</v>
      </c>
      <c r="I272" s="8" t="s">
        <v>23</v>
      </c>
      <c r="J272" s="11" t="s">
        <v>311</v>
      </c>
      <c r="K272" s="8" t="s">
        <v>23</v>
      </c>
      <c r="L272" s="11">
        <v>0</v>
      </c>
      <c r="M272" s="11">
        <v>1</v>
      </c>
      <c r="N272" s="11">
        <v>4</v>
      </c>
    </row>
    <row r="273" spans="1:14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tr">
        <f>TEXT(Tabela1[[#This Row],[Start Date]],"mmmm")</f>
        <v>novembro</v>
      </c>
      <c r="F273" s="8" t="s">
        <v>19</v>
      </c>
      <c r="G273" s="11">
        <v>15</v>
      </c>
      <c r="H273" s="8" t="s">
        <v>27</v>
      </c>
      <c r="I273" s="8" t="s">
        <v>19</v>
      </c>
      <c r="J273" s="11">
        <v>30</v>
      </c>
      <c r="K273" s="8" t="s">
        <v>19</v>
      </c>
      <c r="L273" s="11">
        <v>20</v>
      </c>
      <c r="M273" s="11">
        <v>7</v>
      </c>
      <c r="N273" s="11">
        <v>58</v>
      </c>
    </row>
    <row r="274" spans="1:14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tr">
        <f>TEXT(Tabela1[[#This Row],[Start Date]],"mmmm")</f>
        <v>novembro</v>
      </c>
      <c r="F274" s="8" t="s">
        <v>23</v>
      </c>
      <c r="G274" s="11">
        <v>10</v>
      </c>
      <c r="H274" s="8" t="s">
        <v>20</v>
      </c>
      <c r="I274" s="8" t="s">
        <v>23</v>
      </c>
      <c r="J274" s="11" t="s">
        <v>311</v>
      </c>
      <c r="K274" s="8" t="s">
        <v>19</v>
      </c>
      <c r="L274" s="11">
        <v>20</v>
      </c>
      <c r="M274" s="11">
        <v>10</v>
      </c>
      <c r="N274" s="11">
        <v>20</v>
      </c>
    </row>
    <row r="275" spans="1:14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tr">
        <f>TEXT(Tabela1[[#This Row],[Start Date]],"mmmm")</f>
        <v>novembro</v>
      </c>
      <c r="F275" s="8" t="s">
        <v>19</v>
      </c>
      <c r="G275" s="11">
        <v>5</v>
      </c>
      <c r="H275" s="8" t="s">
        <v>24</v>
      </c>
      <c r="I275" s="8" t="s">
        <v>23</v>
      </c>
      <c r="J275" s="11" t="s">
        <v>311</v>
      </c>
      <c r="K275" s="8" t="s">
        <v>23</v>
      </c>
      <c r="L275" s="11">
        <v>0</v>
      </c>
      <c r="M275" s="11">
        <v>0</v>
      </c>
      <c r="N275" s="11">
        <v>5</v>
      </c>
    </row>
    <row r="276" spans="1:14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tr">
        <f>TEXT(Tabela1[[#This Row],[Start Date]],"mmmm")</f>
        <v>novembro</v>
      </c>
      <c r="F276" s="8" t="s">
        <v>23</v>
      </c>
      <c r="G276" s="11">
        <v>15</v>
      </c>
      <c r="H276" s="8" t="s">
        <v>20</v>
      </c>
      <c r="I276" s="8" t="s">
        <v>19</v>
      </c>
      <c r="J276" s="11">
        <v>30</v>
      </c>
      <c r="K276" s="8" t="s">
        <v>19</v>
      </c>
      <c r="L276" s="11">
        <v>20</v>
      </c>
      <c r="M276" s="11">
        <v>20</v>
      </c>
      <c r="N276" s="11">
        <v>45</v>
      </c>
    </row>
    <row r="277" spans="1:14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tr">
        <f>TEXT(Tabela1[[#This Row],[Start Date]],"mmmm")</f>
        <v>novembro</v>
      </c>
      <c r="F277" s="8" t="s">
        <v>19</v>
      </c>
      <c r="G277" s="11">
        <v>10</v>
      </c>
      <c r="H277" s="8" t="s">
        <v>27</v>
      </c>
      <c r="I277" s="8" t="s">
        <v>23</v>
      </c>
      <c r="J277" s="11" t="s">
        <v>311</v>
      </c>
      <c r="K277" s="8" t="s">
        <v>19</v>
      </c>
      <c r="L277" s="11">
        <v>20</v>
      </c>
      <c r="M277" s="11">
        <v>15</v>
      </c>
      <c r="N277" s="11">
        <v>15</v>
      </c>
    </row>
    <row r="278" spans="1:14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tr">
        <f>TEXT(Tabela1[[#This Row],[Start Date]],"mmmm")</f>
        <v>novembro</v>
      </c>
      <c r="F278" s="8" t="s">
        <v>23</v>
      </c>
      <c r="G278" s="11">
        <v>5</v>
      </c>
      <c r="H278" s="8" t="s">
        <v>20</v>
      </c>
      <c r="I278" s="8" t="s">
        <v>23</v>
      </c>
      <c r="J278" s="11" t="s">
        <v>311</v>
      </c>
      <c r="K278" s="8" t="s">
        <v>23</v>
      </c>
      <c r="L278" s="11">
        <v>0</v>
      </c>
      <c r="M278" s="11">
        <v>1</v>
      </c>
      <c r="N278" s="11">
        <v>4</v>
      </c>
    </row>
    <row r="279" spans="1:14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tr">
        <f>TEXT(Tabela1[[#This Row],[Start Date]],"mmmm")</f>
        <v>novembro</v>
      </c>
      <c r="F279" s="8" t="s">
        <v>19</v>
      </c>
      <c r="G279" s="11">
        <v>15</v>
      </c>
      <c r="H279" s="8" t="s">
        <v>24</v>
      </c>
      <c r="I279" s="8" t="s">
        <v>19</v>
      </c>
      <c r="J279" s="11">
        <v>30</v>
      </c>
      <c r="K279" s="8" t="s">
        <v>19</v>
      </c>
      <c r="L279" s="11">
        <v>20</v>
      </c>
      <c r="M279" s="11">
        <v>3</v>
      </c>
      <c r="N279" s="11">
        <v>62</v>
      </c>
    </row>
    <row r="280" spans="1:14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tr">
        <f>TEXT(Tabela1[[#This Row],[Start Date]],"mmmm")</f>
        <v>novembro</v>
      </c>
      <c r="F280" s="8" t="s">
        <v>23</v>
      </c>
      <c r="G280" s="11">
        <v>10</v>
      </c>
      <c r="H280" s="8" t="s">
        <v>20</v>
      </c>
      <c r="I280" s="8" t="s">
        <v>23</v>
      </c>
      <c r="J280" s="11" t="s">
        <v>311</v>
      </c>
      <c r="K280" s="8" t="s">
        <v>19</v>
      </c>
      <c r="L280" s="11">
        <v>20</v>
      </c>
      <c r="M280" s="11">
        <v>10</v>
      </c>
      <c r="N280" s="11">
        <v>20</v>
      </c>
    </row>
    <row r="281" spans="1:14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tr">
        <f>TEXT(Tabela1[[#This Row],[Start Date]],"mmmm")</f>
        <v>dezembro</v>
      </c>
      <c r="F281" s="8" t="s">
        <v>19</v>
      </c>
      <c r="G281" s="11">
        <v>5</v>
      </c>
      <c r="H281" s="8" t="s">
        <v>27</v>
      </c>
      <c r="I281" s="8" t="s">
        <v>23</v>
      </c>
      <c r="J281" s="11" t="s">
        <v>311</v>
      </c>
      <c r="K281" s="8" t="s">
        <v>23</v>
      </c>
      <c r="L281" s="11">
        <v>0</v>
      </c>
      <c r="M281" s="11">
        <v>0</v>
      </c>
      <c r="N281" s="11">
        <v>5</v>
      </c>
    </row>
    <row r="282" spans="1:14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tr">
        <f>TEXT(Tabela1[[#This Row],[Start Date]],"mmmm")</f>
        <v>dezembro</v>
      </c>
      <c r="F282" s="8" t="s">
        <v>23</v>
      </c>
      <c r="G282" s="11">
        <v>15</v>
      </c>
      <c r="H282" s="8" t="s">
        <v>20</v>
      </c>
      <c r="I282" s="8" t="s">
        <v>19</v>
      </c>
      <c r="J282" s="11">
        <v>30</v>
      </c>
      <c r="K282" s="8" t="s">
        <v>19</v>
      </c>
      <c r="L282" s="11">
        <v>20</v>
      </c>
      <c r="M282" s="11">
        <v>15</v>
      </c>
      <c r="N282" s="11">
        <v>50</v>
      </c>
    </row>
    <row r="283" spans="1:14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tr">
        <f>TEXT(Tabela1[[#This Row],[Start Date]],"mmmm")</f>
        <v>dezembro</v>
      </c>
      <c r="F283" s="8" t="s">
        <v>19</v>
      </c>
      <c r="G283" s="11">
        <v>10</v>
      </c>
      <c r="H283" s="8" t="s">
        <v>24</v>
      </c>
      <c r="I283" s="8" t="s">
        <v>23</v>
      </c>
      <c r="J283" s="11" t="s">
        <v>311</v>
      </c>
      <c r="K283" s="8" t="s">
        <v>19</v>
      </c>
      <c r="L283" s="11">
        <v>20</v>
      </c>
      <c r="M283" s="11">
        <v>15</v>
      </c>
      <c r="N283" s="11">
        <v>15</v>
      </c>
    </row>
    <row r="284" spans="1:14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tr">
        <f>TEXT(Tabela1[[#This Row],[Start Date]],"mmmm")</f>
        <v>dezembro</v>
      </c>
      <c r="F284" s="8" t="s">
        <v>23</v>
      </c>
      <c r="G284" s="11">
        <v>5</v>
      </c>
      <c r="H284" s="8" t="s">
        <v>20</v>
      </c>
      <c r="I284" s="8" t="s">
        <v>23</v>
      </c>
      <c r="J284" s="11" t="s">
        <v>311</v>
      </c>
      <c r="K284" s="8" t="s">
        <v>23</v>
      </c>
      <c r="L284" s="11">
        <v>0</v>
      </c>
      <c r="M284" s="11">
        <v>1</v>
      </c>
      <c r="N284" s="11">
        <v>4</v>
      </c>
    </row>
    <row r="285" spans="1:14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tr">
        <f>TEXT(Tabela1[[#This Row],[Start Date]],"mmmm")</f>
        <v>dezembro</v>
      </c>
      <c r="F285" s="8" t="s">
        <v>19</v>
      </c>
      <c r="G285" s="11">
        <v>15</v>
      </c>
      <c r="H285" s="8" t="s">
        <v>27</v>
      </c>
      <c r="I285" s="8" t="s">
        <v>19</v>
      </c>
      <c r="J285" s="11">
        <v>30</v>
      </c>
      <c r="K285" s="8" t="s">
        <v>19</v>
      </c>
      <c r="L285" s="11">
        <v>20</v>
      </c>
      <c r="M285" s="11">
        <v>7</v>
      </c>
      <c r="N285" s="11">
        <v>58</v>
      </c>
    </row>
    <row r="286" spans="1:14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tr">
        <f>TEXT(Tabela1[[#This Row],[Start Date]],"mmmm")</f>
        <v>dezembro</v>
      </c>
      <c r="F286" s="8" t="s">
        <v>23</v>
      </c>
      <c r="G286" s="11">
        <v>10</v>
      </c>
      <c r="H286" s="8" t="s">
        <v>20</v>
      </c>
      <c r="I286" s="8" t="s">
        <v>23</v>
      </c>
      <c r="J286" s="11" t="s">
        <v>311</v>
      </c>
      <c r="K286" s="8" t="s">
        <v>19</v>
      </c>
      <c r="L286" s="11">
        <v>20</v>
      </c>
      <c r="M286" s="11">
        <v>10</v>
      </c>
      <c r="N286" s="11">
        <v>20</v>
      </c>
    </row>
    <row r="287" spans="1:14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tr">
        <f>TEXT(Tabela1[[#This Row],[Start Date]],"mmmm")</f>
        <v>dezembro</v>
      </c>
      <c r="F287" s="8" t="s">
        <v>19</v>
      </c>
      <c r="G287" s="11">
        <v>5</v>
      </c>
      <c r="H287" s="8" t="s">
        <v>24</v>
      </c>
      <c r="I287" s="8" t="s">
        <v>23</v>
      </c>
      <c r="J287" s="11" t="s">
        <v>311</v>
      </c>
      <c r="K287" s="8" t="s">
        <v>23</v>
      </c>
      <c r="L287" s="11">
        <v>0</v>
      </c>
      <c r="M287" s="11">
        <v>0</v>
      </c>
      <c r="N287" s="11">
        <v>5</v>
      </c>
    </row>
    <row r="288" spans="1:14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tr">
        <f>TEXT(Tabela1[[#This Row],[Start Date]],"mmmm")</f>
        <v>dezembro</v>
      </c>
      <c r="F288" s="8" t="s">
        <v>23</v>
      </c>
      <c r="G288" s="11">
        <v>15</v>
      </c>
      <c r="H288" s="8" t="s">
        <v>20</v>
      </c>
      <c r="I288" s="8" t="s">
        <v>19</v>
      </c>
      <c r="J288" s="11">
        <v>30</v>
      </c>
      <c r="K288" s="8" t="s">
        <v>19</v>
      </c>
      <c r="L288" s="11">
        <v>20</v>
      </c>
      <c r="M288" s="11">
        <v>20</v>
      </c>
      <c r="N288" s="11">
        <v>45</v>
      </c>
    </row>
    <row r="289" spans="1:14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tr">
        <f>TEXT(Tabela1[[#This Row],[Start Date]],"mmmm")</f>
        <v>dezembro</v>
      </c>
      <c r="F289" s="8" t="s">
        <v>19</v>
      </c>
      <c r="G289" s="11">
        <v>10</v>
      </c>
      <c r="H289" s="8" t="s">
        <v>27</v>
      </c>
      <c r="I289" s="8" t="s">
        <v>23</v>
      </c>
      <c r="J289" s="11" t="s">
        <v>311</v>
      </c>
      <c r="K289" s="8" t="s">
        <v>19</v>
      </c>
      <c r="L289" s="11">
        <v>20</v>
      </c>
      <c r="M289" s="11">
        <v>12</v>
      </c>
      <c r="N289" s="11">
        <v>18</v>
      </c>
    </row>
    <row r="290" spans="1:14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tr">
        <f>TEXT(Tabela1[[#This Row],[Start Date]],"mmmm")</f>
        <v>dezembro</v>
      </c>
      <c r="F290" s="8" t="s">
        <v>23</v>
      </c>
      <c r="G290" s="11">
        <v>5</v>
      </c>
      <c r="H290" s="8" t="s">
        <v>20</v>
      </c>
      <c r="I290" s="8" t="s">
        <v>23</v>
      </c>
      <c r="J290" s="11" t="s">
        <v>311</v>
      </c>
      <c r="K290" s="8" t="s">
        <v>23</v>
      </c>
      <c r="L290" s="11">
        <v>0</v>
      </c>
      <c r="M290" s="11">
        <v>2</v>
      </c>
      <c r="N290" s="11">
        <v>3</v>
      </c>
    </row>
    <row r="291" spans="1:14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tr">
        <f>TEXT(Tabela1[[#This Row],[Start Date]],"mmmm")</f>
        <v>dezembro</v>
      </c>
      <c r="F291" s="8" t="s">
        <v>19</v>
      </c>
      <c r="G291" s="11">
        <v>15</v>
      </c>
      <c r="H291" s="8" t="s">
        <v>24</v>
      </c>
      <c r="I291" s="8" t="s">
        <v>19</v>
      </c>
      <c r="J291" s="11">
        <v>30</v>
      </c>
      <c r="K291" s="8" t="s">
        <v>19</v>
      </c>
      <c r="L291" s="11">
        <v>20</v>
      </c>
      <c r="M291" s="11">
        <v>5</v>
      </c>
      <c r="N291" s="11">
        <v>60</v>
      </c>
    </row>
    <row r="292" spans="1:14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tr">
        <f>TEXT(Tabela1[[#This Row],[Start Date]],"mmmm")</f>
        <v>dezembro</v>
      </c>
      <c r="F292" s="8" t="s">
        <v>23</v>
      </c>
      <c r="G292" s="11">
        <v>10</v>
      </c>
      <c r="H292" s="8" t="s">
        <v>20</v>
      </c>
      <c r="I292" s="8" t="s">
        <v>23</v>
      </c>
      <c r="J292" s="11" t="s">
        <v>311</v>
      </c>
      <c r="K292" s="8" t="s">
        <v>19</v>
      </c>
      <c r="L292" s="11">
        <v>20</v>
      </c>
      <c r="M292" s="11">
        <v>10</v>
      </c>
      <c r="N292" s="11">
        <v>20</v>
      </c>
    </row>
    <row r="293" spans="1:14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tr">
        <f>TEXT(Tabela1[[#This Row],[Start Date]],"mmmm")</f>
        <v>dezembro</v>
      </c>
      <c r="F293" s="8" t="s">
        <v>19</v>
      </c>
      <c r="G293" s="11">
        <v>5</v>
      </c>
      <c r="H293" s="8" t="s">
        <v>27</v>
      </c>
      <c r="I293" s="8" t="s">
        <v>23</v>
      </c>
      <c r="J293" s="11" t="s">
        <v>311</v>
      </c>
      <c r="K293" s="8" t="s">
        <v>23</v>
      </c>
      <c r="L293" s="11">
        <v>0</v>
      </c>
      <c r="M293" s="11">
        <v>0</v>
      </c>
      <c r="N293" s="11">
        <v>5</v>
      </c>
    </row>
    <row r="294" spans="1:14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tr">
        <f>TEXT(Tabela1[[#This Row],[Start Date]],"mmmm")</f>
        <v>dezembro</v>
      </c>
      <c r="F294" s="8" t="s">
        <v>23</v>
      </c>
      <c r="G294" s="11">
        <v>15</v>
      </c>
      <c r="H294" s="8" t="s">
        <v>20</v>
      </c>
      <c r="I294" s="8" t="s">
        <v>19</v>
      </c>
      <c r="J294" s="11">
        <v>30</v>
      </c>
      <c r="K294" s="8" t="s">
        <v>19</v>
      </c>
      <c r="L294" s="11">
        <v>20</v>
      </c>
      <c r="M294" s="11">
        <v>3</v>
      </c>
      <c r="N294" s="11">
        <v>62</v>
      </c>
    </row>
    <row r="295" spans="1:14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tr">
        <f>TEXT(Tabela1[[#This Row],[Start Date]],"mmmm")</f>
        <v>dezembro</v>
      </c>
      <c r="F295" s="8" t="s">
        <v>19</v>
      </c>
      <c r="G295" s="11">
        <v>10</v>
      </c>
      <c r="H295" s="8" t="s">
        <v>24</v>
      </c>
      <c r="I295" s="8" t="s">
        <v>23</v>
      </c>
      <c r="J295" s="11" t="s">
        <v>311</v>
      </c>
      <c r="K295" s="8" t="s">
        <v>19</v>
      </c>
      <c r="L295" s="11">
        <v>20</v>
      </c>
      <c r="M295" s="11">
        <v>15</v>
      </c>
      <c r="N295" s="11">
        <v>15</v>
      </c>
    </row>
    <row r="296" spans="1:14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tr">
        <f>TEXT(Tabela1[[#This Row],[Start Date]],"mmmm")</f>
        <v>dezembro</v>
      </c>
      <c r="F296" s="8" t="s">
        <v>23</v>
      </c>
      <c r="G296" s="11">
        <v>5</v>
      </c>
      <c r="H296" s="8" t="s">
        <v>20</v>
      </c>
      <c r="I296" s="8" t="s">
        <v>23</v>
      </c>
      <c r="J296" s="11" t="s">
        <v>311</v>
      </c>
      <c r="K296" s="8" t="s">
        <v>23</v>
      </c>
      <c r="L296" s="11">
        <v>0</v>
      </c>
      <c r="M296" s="11">
        <v>1</v>
      </c>
      <c r="N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G67"/>
  <sheetViews>
    <sheetView showGridLines="0" topLeftCell="A28" workbookViewId="0">
      <selection activeCell="B5" sqref="B5"/>
    </sheetView>
  </sheetViews>
  <sheetFormatPr defaultRowHeight="14.4" x14ac:dyDescent="0.3"/>
  <cols>
    <col min="2" max="2" width="16.77734375" bestFit="1" customWidth="1"/>
    <col min="3" max="3" width="16" bestFit="1" customWidth="1"/>
    <col min="4" max="4" width="21.664062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7" x14ac:dyDescent="0.3">
      <c r="B2" s="16" t="s">
        <v>321</v>
      </c>
    </row>
    <row r="3" spans="2:7" x14ac:dyDescent="0.3">
      <c r="B3" s="15" t="s">
        <v>320</v>
      </c>
      <c r="C3" s="15"/>
      <c r="D3" s="15"/>
      <c r="E3" s="15"/>
      <c r="F3" s="15"/>
      <c r="G3" s="15"/>
    </row>
    <row r="5" spans="2:7" x14ac:dyDescent="0.3">
      <c r="B5" t="s">
        <v>317</v>
      </c>
    </row>
    <row r="6" spans="2:7" x14ac:dyDescent="0.3">
      <c r="B6" t="s">
        <v>318</v>
      </c>
    </row>
    <row r="7" spans="2:7" x14ac:dyDescent="0.3">
      <c r="B7" s="13" t="s">
        <v>330</v>
      </c>
    </row>
    <row r="9" spans="2:7" x14ac:dyDescent="0.3">
      <c r="B9" s="12" t="s">
        <v>16</v>
      </c>
      <c r="C9" t="s">
        <v>24</v>
      </c>
    </row>
    <row r="10" spans="2:7" x14ac:dyDescent="0.3">
      <c r="B10" s="12" t="s">
        <v>325</v>
      </c>
      <c r="C10" t="s">
        <v>316</v>
      </c>
    </row>
    <row r="12" spans="2:7" x14ac:dyDescent="0.3">
      <c r="B12" s="12" t="s">
        <v>313</v>
      </c>
      <c r="C12" t="s">
        <v>319</v>
      </c>
    </row>
    <row r="13" spans="2:7" x14ac:dyDescent="0.3">
      <c r="B13" s="13" t="s">
        <v>23</v>
      </c>
      <c r="C13" s="14">
        <v>217</v>
      </c>
    </row>
    <row r="14" spans="2:7" x14ac:dyDescent="0.3">
      <c r="B14" s="13" t="s">
        <v>19</v>
      </c>
      <c r="C14" s="14">
        <v>1537</v>
      </c>
    </row>
    <row r="15" spans="2:7" x14ac:dyDescent="0.3">
      <c r="B15" s="13" t="s">
        <v>314</v>
      </c>
      <c r="C15" s="14">
        <v>1754</v>
      </c>
    </row>
    <row r="18" spans="2:6" x14ac:dyDescent="0.3">
      <c r="B18" s="13" t="s">
        <v>327</v>
      </c>
    </row>
    <row r="20" spans="2:6" x14ac:dyDescent="0.3">
      <c r="B20" s="12" t="s">
        <v>16</v>
      </c>
      <c r="C20" t="s">
        <v>24</v>
      </c>
    </row>
    <row r="21" spans="2:6" x14ac:dyDescent="0.3">
      <c r="B21" s="12" t="s">
        <v>325</v>
      </c>
      <c r="C21" t="s">
        <v>316</v>
      </c>
    </row>
    <row r="23" spans="2:6" x14ac:dyDescent="0.3">
      <c r="B23" s="12" t="s">
        <v>313</v>
      </c>
      <c r="C23" t="s">
        <v>323</v>
      </c>
    </row>
    <row r="24" spans="2:6" x14ac:dyDescent="0.3">
      <c r="B24" s="13" t="s">
        <v>22</v>
      </c>
      <c r="C24">
        <v>0</v>
      </c>
    </row>
    <row r="25" spans="2:6" x14ac:dyDescent="0.3">
      <c r="B25" s="13" t="s">
        <v>26</v>
      </c>
      <c r="C25">
        <v>0</v>
      </c>
    </row>
    <row r="26" spans="2:6" x14ac:dyDescent="0.3">
      <c r="B26" s="13" t="s">
        <v>18</v>
      </c>
      <c r="C26">
        <v>600</v>
      </c>
    </row>
    <row r="27" spans="2:6" x14ac:dyDescent="0.3">
      <c r="B27" s="13" t="s">
        <v>314</v>
      </c>
      <c r="C27">
        <v>600</v>
      </c>
      <c r="F27" s="18">
        <f>GETPIVOTDATA("EA Play Season Pass
Price",$B$23)</f>
        <v>600</v>
      </c>
    </row>
    <row r="30" spans="2:6" x14ac:dyDescent="0.3">
      <c r="B30" s="13" t="s">
        <v>328</v>
      </c>
    </row>
    <row r="33" spans="2:6" x14ac:dyDescent="0.3">
      <c r="B33" s="12" t="s">
        <v>16</v>
      </c>
      <c r="C33" t="s">
        <v>24</v>
      </c>
    </row>
    <row r="34" spans="2:6" x14ac:dyDescent="0.3">
      <c r="B34" s="12" t="s">
        <v>325</v>
      </c>
      <c r="C34" t="s">
        <v>316</v>
      </c>
    </row>
    <row r="36" spans="2:6" x14ac:dyDescent="0.3">
      <c r="B36" s="12" t="s">
        <v>313</v>
      </c>
      <c r="C36" t="s">
        <v>324</v>
      </c>
    </row>
    <row r="37" spans="2:6" x14ac:dyDescent="0.3">
      <c r="B37" s="13" t="s">
        <v>22</v>
      </c>
      <c r="C37" s="14">
        <v>0</v>
      </c>
    </row>
    <row r="38" spans="2:6" x14ac:dyDescent="0.3">
      <c r="B38" s="13" t="s">
        <v>26</v>
      </c>
      <c r="C38" s="14">
        <v>540</v>
      </c>
    </row>
    <row r="39" spans="2:6" x14ac:dyDescent="0.3">
      <c r="B39" s="13" t="s">
        <v>18</v>
      </c>
      <c r="C39" s="14">
        <v>400</v>
      </c>
    </row>
    <row r="40" spans="2:6" x14ac:dyDescent="0.3">
      <c r="B40" s="13" t="s">
        <v>314</v>
      </c>
      <c r="C40" s="14">
        <v>940</v>
      </c>
      <c r="F40" s="18">
        <f>GETPIVOTDATA("Minecraft Season Pass Price",$B$36)</f>
        <v>940</v>
      </c>
    </row>
    <row r="43" spans="2:6" x14ac:dyDescent="0.3">
      <c r="B43" s="13" t="s">
        <v>329</v>
      </c>
    </row>
    <row r="44" spans="2:6" x14ac:dyDescent="0.3">
      <c r="B44" s="13"/>
    </row>
    <row r="45" spans="2:6" x14ac:dyDescent="0.3">
      <c r="B45" s="12" t="s">
        <v>16</v>
      </c>
      <c r="C45" t="s">
        <v>24</v>
      </c>
    </row>
    <row r="46" spans="2:6" x14ac:dyDescent="0.3">
      <c r="B46" s="12" t="s">
        <v>325</v>
      </c>
      <c r="C46" t="s">
        <v>316</v>
      </c>
    </row>
    <row r="48" spans="2:6" x14ac:dyDescent="0.3">
      <c r="B48" s="12" t="s">
        <v>313</v>
      </c>
      <c r="C48" t="s">
        <v>315</v>
      </c>
    </row>
    <row r="49" spans="2:6" x14ac:dyDescent="0.3">
      <c r="B49" s="13" t="s">
        <v>22</v>
      </c>
      <c r="C49" s="14">
        <v>0</v>
      </c>
    </row>
    <row r="50" spans="2:6" x14ac:dyDescent="0.3">
      <c r="B50" s="13" t="s">
        <v>26</v>
      </c>
      <c r="C50" s="14">
        <v>362</v>
      </c>
    </row>
    <row r="51" spans="2:6" x14ac:dyDescent="0.3">
      <c r="B51" s="13" t="s">
        <v>18</v>
      </c>
      <c r="C51" s="14">
        <v>114</v>
      </c>
    </row>
    <row r="52" spans="2:6" x14ac:dyDescent="0.3">
      <c r="B52" s="13" t="s">
        <v>314</v>
      </c>
      <c r="C52" s="14">
        <v>476</v>
      </c>
      <c r="F52" s="18">
        <f>GETPIVOTDATA("Coupon Value",$B$48)</f>
        <v>476</v>
      </c>
    </row>
    <row r="56" spans="2:6" x14ac:dyDescent="0.3">
      <c r="B56" t="s">
        <v>331</v>
      </c>
    </row>
    <row r="60" spans="2:6" x14ac:dyDescent="0.3">
      <c r="B60" s="12" t="s">
        <v>16</v>
      </c>
      <c r="C60" t="s">
        <v>24</v>
      </c>
    </row>
    <row r="61" spans="2:6" x14ac:dyDescent="0.3">
      <c r="B61" s="12" t="s">
        <v>325</v>
      </c>
      <c r="C61" t="s">
        <v>316</v>
      </c>
    </row>
    <row r="63" spans="2:6" x14ac:dyDescent="0.3">
      <c r="B63" s="12" t="s">
        <v>313</v>
      </c>
      <c r="C63" t="s">
        <v>332</v>
      </c>
    </row>
    <row r="64" spans="2:6" x14ac:dyDescent="0.3">
      <c r="B64" s="13" t="s">
        <v>22</v>
      </c>
      <c r="C64">
        <v>24</v>
      </c>
    </row>
    <row r="65" spans="2:6" x14ac:dyDescent="0.3">
      <c r="B65" s="13" t="s">
        <v>26</v>
      </c>
      <c r="C65">
        <v>27</v>
      </c>
      <c r="F65">
        <f>GETPIVOTDATA("Plan",$B$63)</f>
        <v>71</v>
      </c>
    </row>
    <row r="66" spans="2:6" x14ac:dyDescent="0.3">
      <c r="B66" s="13" t="s">
        <v>18</v>
      </c>
      <c r="C66">
        <v>20</v>
      </c>
    </row>
    <row r="67" spans="2:6" x14ac:dyDescent="0.3">
      <c r="B67" s="13" t="s">
        <v>314</v>
      </c>
      <c r="C67">
        <v>71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607"/>
  <sheetViews>
    <sheetView showGridLines="0" showRowColHeaders="0" tabSelected="1" zoomScale="88" zoomScaleNormal="88" workbookViewId="0">
      <selection activeCell="A24" sqref="A24"/>
    </sheetView>
  </sheetViews>
  <sheetFormatPr defaultColWidth="0" defaultRowHeight="14.4" x14ac:dyDescent="0.3"/>
  <cols>
    <col min="1" max="1" width="28.88671875" style="4" customWidth="1"/>
    <col min="2" max="2" width="3.5546875" customWidth="1"/>
    <col min="3" max="11" width="8.88671875" customWidth="1"/>
    <col min="12" max="12" width="6.5546875" customWidth="1"/>
    <col min="13" max="18" width="8.88671875" customWidth="1"/>
    <col min="19" max="19" width="3.88671875" customWidth="1"/>
    <col min="20" max="20" width="8.88671875" customWidth="1"/>
    <col min="21" max="16384" width="8.88671875" hidden="1"/>
  </cols>
  <sheetData>
    <row r="1" spans="1:20" ht="18" customHeight="1" x14ac:dyDescent="0.3">
      <c r="T1" s="7"/>
    </row>
    <row r="2" spans="1:20" ht="18" customHeight="1" thickBot="1" x14ac:dyDescent="0.45">
      <c r="C2" s="20" t="s">
        <v>322</v>
      </c>
      <c r="D2" s="21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9"/>
      <c r="Q2" s="19"/>
      <c r="R2" s="19"/>
      <c r="S2" s="19"/>
      <c r="T2" s="7"/>
    </row>
    <row r="3" spans="1:20" ht="18" customHeight="1" thickTop="1" x14ac:dyDescent="0.3">
      <c r="T3" s="7"/>
    </row>
    <row r="4" spans="1:20" s="7" customFormat="1" ht="8.25" customHeight="1" x14ac:dyDescent="0.3">
      <c r="A4" s="4"/>
    </row>
    <row r="5" spans="1:20" s="7" customFormat="1" ht="7.5" customHeight="1" x14ac:dyDescent="0.3">
      <c r="A5" s="4"/>
    </row>
    <row r="6" spans="1:20" s="7" customFormat="1" ht="15" customHeight="1" x14ac:dyDescent="0.3">
      <c r="A6" s="22" t="s">
        <v>326</v>
      </c>
    </row>
    <row r="7" spans="1:20" s="7" customFormat="1" ht="9.75" customHeight="1" x14ac:dyDescent="0.3">
      <c r="A7" s="4"/>
    </row>
    <row r="8" spans="1:20" s="7" customFormat="1" ht="33" customHeight="1" x14ac:dyDescent="0.3">
      <c r="A8" s="4"/>
    </row>
    <row r="9" spans="1:20" s="7" customFormat="1" x14ac:dyDescent="0.3">
      <c r="A9" s="4"/>
    </row>
    <row r="10" spans="1:20" s="7" customFormat="1" x14ac:dyDescent="0.3">
      <c r="A10" s="4"/>
    </row>
    <row r="11" spans="1:20" s="7" customFormat="1" x14ac:dyDescent="0.3">
      <c r="A11" s="4"/>
    </row>
    <row r="12" spans="1:20" s="7" customFormat="1" x14ac:dyDescent="0.3">
      <c r="A12" s="4"/>
    </row>
    <row r="13" spans="1:20" s="7" customFormat="1" x14ac:dyDescent="0.3">
      <c r="A13" s="4"/>
    </row>
    <row r="14" spans="1:20" s="7" customFormat="1" x14ac:dyDescent="0.3">
      <c r="A14" s="4"/>
    </row>
    <row r="15" spans="1:20" s="7" customFormat="1" x14ac:dyDescent="0.3">
      <c r="A15" s="4"/>
    </row>
    <row r="16" spans="1:20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  <row r="252" spans="1:1" s="7" customFormat="1" x14ac:dyDescent="0.3">
      <c r="A252" s="4"/>
    </row>
    <row r="253" spans="1:1" s="7" customFormat="1" x14ac:dyDescent="0.3">
      <c r="A253" s="4"/>
    </row>
    <row r="254" spans="1:1" s="7" customFormat="1" x14ac:dyDescent="0.3">
      <c r="A254" s="4"/>
    </row>
    <row r="255" spans="1:1" s="7" customFormat="1" x14ac:dyDescent="0.3">
      <c r="A255" s="4"/>
    </row>
    <row r="256" spans="1:1" s="7" customFormat="1" x14ac:dyDescent="0.3">
      <c r="A256" s="4"/>
    </row>
    <row r="257" spans="1:1" s="7" customFormat="1" x14ac:dyDescent="0.3">
      <c r="A257" s="4"/>
    </row>
    <row r="258" spans="1:1" s="7" customFormat="1" x14ac:dyDescent="0.3">
      <c r="A258" s="4"/>
    </row>
    <row r="259" spans="1:1" s="7" customFormat="1" x14ac:dyDescent="0.3">
      <c r="A259" s="4"/>
    </row>
    <row r="260" spans="1:1" s="7" customFormat="1" x14ac:dyDescent="0.3">
      <c r="A260" s="4"/>
    </row>
    <row r="261" spans="1:1" s="7" customFormat="1" x14ac:dyDescent="0.3">
      <c r="A261" s="4"/>
    </row>
    <row r="262" spans="1:1" s="7" customFormat="1" x14ac:dyDescent="0.3">
      <c r="A262" s="4"/>
    </row>
    <row r="263" spans="1:1" s="7" customFormat="1" x14ac:dyDescent="0.3">
      <c r="A263" s="4"/>
    </row>
    <row r="264" spans="1:1" s="7" customFormat="1" x14ac:dyDescent="0.3">
      <c r="A264" s="4"/>
    </row>
    <row r="265" spans="1:1" s="7" customFormat="1" x14ac:dyDescent="0.3">
      <c r="A265" s="4"/>
    </row>
    <row r="266" spans="1:1" s="7" customFormat="1" x14ac:dyDescent="0.3">
      <c r="A266" s="4"/>
    </row>
    <row r="267" spans="1:1" s="7" customFormat="1" x14ac:dyDescent="0.3">
      <c r="A267" s="4"/>
    </row>
    <row r="268" spans="1:1" s="7" customFormat="1" x14ac:dyDescent="0.3">
      <c r="A268" s="4"/>
    </row>
    <row r="269" spans="1:1" s="7" customFormat="1" x14ac:dyDescent="0.3">
      <c r="A269" s="4"/>
    </row>
    <row r="270" spans="1:1" s="7" customFormat="1" x14ac:dyDescent="0.3">
      <c r="A270" s="4"/>
    </row>
    <row r="271" spans="1:1" s="7" customFormat="1" x14ac:dyDescent="0.3">
      <c r="A271" s="4"/>
    </row>
    <row r="272" spans="1:1" s="7" customFormat="1" x14ac:dyDescent="0.3">
      <c r="A272" s="4"/>
    </row>
    <row r="273" spans="1:1" s="7" customFormat="1" x14ac:dyDescent="0.3">
      <c r="A273" s="4"/>
    </row>
    <row r="274" spans="1:1" s="7" customFormat="1" x14ac:dyDescent="0.3">
      <c r="A274" s="4"/>
    </row>
    <row r="275" spans="1:1" s="7" customFormat="1" x14ac:dyDescent="0.3">
      <c r="A275" s="4"/>
    </row>
    <row r="276" spans="1:1" s="7" customFormat="1" x14ac:dyDescent="0.3">
      <c r="A276" s="4"/>
    </row>
    <row r="277" spans="1:1" s="7" customFormat="1" x14ac:dyDescent="0.3">
      <c r="A277" s="4"/>
    </row>
    <row r="278" spans="1:1" s="7" customFormat="1" x14ac:dyDescent="0.3">
      <c r="A278" s="4"/>
    </row>
    <row r="279" spans="1:1" s="7" customFormat="1" x14ac:dyDescent="0.3">
      <c r="A279" s="4"/>
    </row>
    <row r="280" spans="1:1" s="7" customFormat="1" x14ac:dyDescent="0.3">
      <c r="A280" s="4"/>
    </row>
    <row r="281" spans="1:1" s="7" customFormat="1" x14ac:dyDescent="0.3">
      <c r="A281" s="4"/>
    </row>
    <row r="282" spans="1:1" s="7" customFormat="1" x14ac:dyDescent="0.3">
      <c r="A282" s="4"/>
    </row>
    <row r="283" spans="1:1" s="7" customFormat="1" x14ac:dyDescent="0.3">
      <c r="A283" s="4"/>
    </row>
    <row r="284" spans="1:1" s="7" customFormat="1" x14ac:dyDescent="0.3">
      <c r="A284" s="4"/>
    </row>
    <row r="285" spans="1:1" s="7" customFormat="1" x14ac:dyDescent="0.3">
      <c r="A285" s="4"/>
    </row>
    <row r="286" spans="1:1" s="7" customFormat="1" x14ac:dyDescent="0.3">
      <c r="A286" s="4"/>
    </row>
    <row r="287" spans="1:1" s="7" customFormat="1" x14ac:dyDescent="0.3">
      <c r="A287" s="4"/>
    </row>
    <row r="288" spans="1:1" s="7" customFormat="1" x14ac:dyDescent="0.3">
      <c r="A288" s="4"/>
    </row>
    <row r="289" spans="1:1" s="7" customFormat="1" x14ac:dyDescent="0.3">
      <c r="A289" s="4"/>
    </row>
    <row r="290" spans="1:1" s="7" customFormat="1" x14ac:dyDescent="0.3">
      <c r="A290" s="4"/>
    </row>
    <row r="291" spans="1:1" s="7" customFormat="1" x14ac:dyDescent="0.3">
      <c r="A291" s="4"/>
    </row>
    <row r="292" spans="1:1" s="7" customFormat="1" x14ac:dyDescent="0.3">
      <c r="A292" s="4"/>
    </row>
    <row r="293" spans="1:1" s="7" customFormat="1" x14ac:dyDescent="0.3">
      <c r="A293" s="4"/>
    </row>
    <row r="294" spans="1:1" s="7" customFormat="1" x14ac:dyDescent="0.3">
      <c r="A294" s="4"/>
    </row>
    <row r="295" spans="1:1" s="7" customFormat="1" x14ac:dyDescent="0.3">
      <c r="A295" s="4"/>
    </row>
    <row r="296" spans="1:1" s="7" customFormat="1" x14ac:dyDescent="0.3">
      <c r="A296" s="4"/>
    </row>
    <row r="297" spans="1:1" s="7" customFormat="1" x14ac:dyDescent="0.3">
      <c r="A297" s="4"/>
    </row>
    <row r="298" spans="1:1" s="7" customFormat="1" x14ac:dyDescent="0.3">
      <c r="A298" s="4"/>
    </row>
    <row r="299" spans="1:1" s="7" customFormat="1" x14ac:dyDescent="0.3">
      <c r="A299" s="4"/>
    </row>
    <row r="300" spans="1:1" s="7" customFormat="1" x14ac:dyDescent="0.3">
      <c r="A300" s="4"/>
    </row>
    <row r="301" spans="1:1" s="7" customFormat="1" x14ac:dyDescent="0.3">
      <c r="A301" s="4"/>
    </row>
    <row r="302" spans="1:1" s="7" customFormat="1" x14ac:dyDescent="0.3">
      <c r="A302" s="4"/>
    </row>
    <row r="303" spans="1:1" s="7" customFormat="1" x14ac:dyDescent="0.3">
      <c r="A303" s="4"/>
    </row>
    <row r="304" spans="1:1" s="7" customFormat="1" x14ac:dyDescent="0.3">
      <c r="A304" s="4"/>
    </row>
    <row r="305" spans="1:1" s="7" customFormat="1" x14ac:dyDescent="0.3">
      <c r="A305" s="4"/>
    </row>
    <row r="306" spans="1:1" s="7" customFormat="1" x14ac:dyDescent="0.3">
      <c r="A306" s="4"/>
    </row>
    <row r="307" spans="1:1" s="7" customFormat="1" x14ac:dyDescent="0.3">
      <c r="A307" s="4"/>
    </row>
    <row r="308" spans="1:1" s="7" customFormat="1" x14ac:dyDescent="0.3">
      <c r="A308" s="4"/>
    </row>
    <row r="309" spans="1:1" s="7" customFormat="1" x14ac:dyDescent="0.3">
      <c r="A309" s="4"/>
    </row>
    <row r="310" spans="1:1" s="7" customFormat="1" x14ac:dyDescent="0.3">
      <c r="A310" s="4"/>
    </row>
    <row r="311" spans="1:1" s="7" customFormat="1" x14ac:dyDescent="0.3">
      <c r="A311" s="4"/>
    </row>
    <row r="312" spans="1:1" s="7" customFormat="1" x14ac:dyDescent="0.3">
      <c r="A312" s="4"/>
    </row>
    <row r="313" spans="1:1" s="7" customFormat="1" x14ac:dyDescent="0.3">
      <c r="A313" s="4"/>
    </row>
    <row r="314" spans="1:1" s="7" customFormat="1" x14ac:dyDescent="0.3">
      <c r="A314" s="4"/>
    </row>
    <row r="315" spans="1:1" s="7" customFormat="1" x14ac:dyDescent="0.3">
      <c r="A315" s="4"/>
    </row>
    <row r="316" spans="1:1" s="7" customFormat="1" x14ac:dyDescent="0.3">
      <c r="A316" s="4"/>
    </row>
    <row r="317" spans="1:1" s="7" customFormat="1" x14ac:dyDescent="0.3">
      <c r="A317" s="4"/>
    </row>
    <row r="318" spans="1:1" s="7" customFormat="1" x14ac:dyDescent="0.3">
      <c r="A318" s="4"/>
    </row>
    <row r="319" spans="1:1" s="7" customFormat="1" x14ac:dyDescent="0.3">
      <c r="A319" s="4"/>
    </row>
    <row r="320" spans="1:1" s="7" customFormat="1" x14ac:dyDescent="0.3">
      <c r="A320" s="4"/>
    </row>
    <row r="321" spans="1:1" s="7" customFormat="1" x14ac:dyDescent="0.3">
      <c r="A321" s="4"/>
    </row>
    <row r="322" spans="1:1" s="7" customFormat="1" x14ac:dyDescent="0.3">
      <c r="A322" s="4"/>
    </row>
    <row r="323" spans="1:1" s="7" customFormat="1" x14ac:dyDescent="0.3">
      <c r="A323" s="4"/>
    </row>
    <row r="324" spans="1:1" s="7" customFormat="1" x14ac:dyDescent="0.3">
      <c r="A324" s="4"/>
    </row>
    <row r="325" spans="1:1" s="7" customFormat="1" x14ac:dyDescent="0.3">
      <c r="A325" s="4"/>
    </row>
    <row r="326" spans="1:1" s="7" customFormat="1" x14ac:dyDescent="0.3">
      <c r="A326" s="4"/>
    </row>
    <row r="327" spans="1:1" s="7" customFormat="1" x14ac:dyDescent="0.3">
      <c r="A327" s="4"/>
    </row>
    <row r="328" spans="1:1" s="7" customFormat="1" x14ac:dyDescent="0.3">
      <c r="A328" s="4"/>
    </row>
    <row r="329" spans="1:1" s="7" customFormat="1" x14ac:dyDescent="0.3">
      <c r="A329" s="4"/>
    </row>
    <row r="330" spans="1:1" s="7" customFormat="1" x14ac:dyDescent="0.3">
      <c r="A330" s="4"/>
    </row>
    <row r="331" spans="1:1" s="7" customFormat="1" x14ac:dyDescent="0.3">
      <c r="A331" s="4"/>
    </row>
    <row r="332" spans="1:1" s="7" customFormat="1" x14ac:dyDescent="0.3">
      <c r="A332" s="4"/>
    </row>
    <row r="333" spans="1:1" s="7" customFormat="1" x14ac:dyDescent="0.3">
      <c r="A333" s="4"/>
    </row>
    <row r="334" spans="1:1" s="7" customFormat="1" x14ac:dyDescent="0.3">
      <c r="A334" s="4"/>
    </row>
    <row r="335" spans="1:1" s="7" customFormat="1" x14ac:dyDescent="0.3">
      <c r="A335" s="4"/>
    </row>
    <row r="336" spans="1:1" s="7" customFormat="1" x14ac:dyDescent="0.3">
      <c r="A336" s="4"/>
    </row>
    <row r="337" spans="1:1" s="7" customFormat="1" x14ac:dyDescent="0.3">
      <c r="A337" s="4"/>
    </row>
    <row r="338" spans="1:1" s="7" customFormat="1" x14ac:dyDescent="0.3">
      <c r="A338" s="4"/>
    </row>
    <row r="339" spans="1:1" s="7" customFormat="1" x14ac:dyDescent="0.3">
      <c r="A339" s="4"/>
    </row>
    <row r="340" spans="1:1" s="7" customFormat="1" x14ac:dyDescent="0.3">
      <c r="A340" s="4"/>
    </row>
    <row r="341" spans="1:1" s="7" customFormat="1" x14ac:dyDescent="0.3">
      <c r="A341" s="4"/>
    </row>
    <row r="342" spans="1:1" s="7" customFormat="1" x14ac:dyDescent="0.3">
      <c r="A342" s="4"/>
    </row>
    <row r="343" spans="1:1" s="7" customFormat="1" x14ac:dyDescent="0.3">
      <c r="A343" s="4"/>
    </row>
    <row r="344" spans="1:1" s="7" customFormat="1" x14ac:dyDescent="0.3">
      <c r="A344" s="4"/>
    </row>
    <row r="345" spans="1:1" s="7" customFormat="1" x14ac:dyDescent="0.3">
      <c r="A345" s="4"/>
    </row>
    <row r="346" spans="1:1" s="7" customFormat="1" x14ac:dyDescent="0.3">
      <c r="A346" s="4"/>
    </row>
    <row r="347" spans="1:1" s="7" customFormat="1" x14ac:dyDescent="0.3">
      <c r="A347" s="4"/>
    </row>
    <row r="348" spans="1:1" s="7" customFormat="1" x14ac:dyDescent="0.3">
      <c r="A348" s="4"/>
    </row>
    <row r="349" spans="1:1" s="7" customFormat="1" x14ac:dyDescent="0.3">
      <c r="A349" s="4"/>
    </row>
    <row r="350" spans="1:1" s="7" customFormat="1" x14ac:dyDescent="0.3">
      <c r="A350" s="4"/>
    </row>
    <row r="351" spans="1:1" s="7" customFormat="1" x14ac:dyDescent="0.3">
      <c r="A351" s="4"/>
    </row>
    <row r="352" spans="1:1" s="7" customFormat="1" x14ac:dyDescent="0.3">
      <c r="A352" s="4"/>
    </row>
    <row r="353" spans="1:1" s="7" customFormat="1" x14ac:dyDescent="0.3">
      <c r="A353" s="4"/>
    </row>
    <row r="354" spans="1:1" s="7" customFormat="1" x14ac:dyDescent="0.3">
      <c r="A354" s="4"/>
    </row>
    <row r="355" spans="1:1" s="7" customFormat="1" x14ac:dyDescent="0.3">
      <c r="A355" s="4"/>
    </row>
    <row r="356" spans="1:1" s="7" customFormat="1" x14ac:dyDescent="0.3">
      <c r="A356" s="4"/>
    </row>
    <row r="357" spans="1:1" s="7" customFormat="1" x14ac:dyDescent="0.3">
      <c r="A357" s="4"/>
    </row>
    <row r="358" spans="1:1" s="7" customFormat="1" x14ac:dyDescent="0.3">
      <c r="A358" s="4"/>
    </row>
    <row r="359" spans="1:1" s="7" customFormat="1" x14ac:dyDescent="0.3">
      <c r="A359" s="4"/>
    </row>
    <row r="360" spans="1:1" s="7" customFormat="1" x14ac:dyDescent="0.3">
      <c r="A360" s="4"/>
    </row>
    <row r="361" spans="1:1" s="7" customFormat="1" x14ac:dyDescent="0.3">
      <c r="A361" s="4"/>
    </row>
    <row r="362" spans="1:1" s="7" customFormat="1" x14ac:dyDescent="0.3">
      <c r="A362" s="4"/>
    </row>
    <row r="363" spans="1:1" s="7" customFormat="1" x14ac:dyDescent="0.3">
      <c r="A363" s="4"/>
    </row>
    <row r="364" spans="1:1" s="7" customFormat="1" x14ac:dyDescent="0.3">
      <c r="A364" s="4"/>
    </row>
    <row r="365" spans="1:1" s="7" customFormat="1" x14ac:dyDescent="0.3">
      <c r="A365" s="4"/>
    </row>
    <row r="366" spans="1:1" s="7" customFormat="1" x14ac:dyDescent="0.3">
      <c r="A366" s="4"/>
    </row>
    <row r="367" spans="1:1" s="7" customFormat="1" x14ac:dyDescent="0.3">
      <c r="A367" s="4"/>
    </row>
    <row r="368" spans="1:1" s="7" customFormat="1" x14ac:dyDescent="0.3">
      <c r="A368" s="4"/>
    </row>
    <row r="369" spans="1:1" s="7" customFormat="1" x14ac:dyDescent="0.3">
      <c r="A369" s="4"/>
    </row>
    <row r="370" spans="1:1" s="7" customFormat="1" x14ac:dyDescent="0.3">
      <c r="A370" s="4"/>
    </row>
    <row r="371" spans="1:1" s="7" customFormat="1" x14ac:dyDescent="0.3">
      <c r="A371" s="4"/>
    </row>
    <row r="372" spans="1:1" s="7" customFormat="1" x14ac:dyDescent="0.3">
      <c r="A372" s="4"/>
    </row>
    <row r="373" spans="1:1" s="7" customFormat="1" x14ac:dyDescent="0.3">
      <c r="A373" s="4"/>
    </row>
    <row r="374" spans="1:1" s="7" customFormat="1" x14ac:dyDescent="0.3">
      <c r="A374" s="4"/>
    </row>
    <row r="375" spans="1:1" s="7" customFormat="1" x14ac:dyDescent="0.3">
      <c r="A375" s="4"/>
    </row>
    <row r="376" spans="1:1" s="7" customFormat="1" x14ac:dyDescent="0.3">
      <c r="A376" s="4"/>
    </row>
    <row r="377" spans="1:1" s="7" customFormat="1" x14ac:dyDescent="0.3">
      <c r="A377" s="4"/>
    </row>
    <row r="378" spans="1:1" s="7" customFormat="1" x14ac:dyDescent="0.3">
      <c r="A378" s="4"/>
    </row>
    <row r="379" spans="1:1" s="7" customFormat="1" x14ac:dyDescent="0.3">
      <c r="A379" s="4"/>
    </row>
    <row r="380" spans="1:1" s="7" customFormat="1" x14ac:dyDescent="0.3">
      <c r="A380" s="4"/>
    </row>
    <row r="381" spans="1:1" s="7" customFormat="1" x14ac:dyDescent="0.3">
      <c r="A381" s="4"/>
    </row>
    <row r="382" spans="1:1" s="7" customFormat="1" x14ac:dyDescent="0.3">
      <c r="A382" s="4"/>
    </row>
    <row r="383" spans="1:1" s="7" customFormat="1" x14ac:dyDescent="0.3">
      <c r="A383" s="4"/>
    </row>
    <row r="384" spans="1:1" s="7" customFormat="1" x14ac:dyDescent="0.3">
      <c r="A384" s="4"/>
    </row>
    <row r="385" spans="1:1" s="7" customFormat="1" x14ac:dyDescent="0.3">
      <c r="A385" s="4"/>
    </row>
    <row r="386" spans="1:1" s="7" customFormat="1" x14ac:dyDescent="0.3">
      <c r="A386" s="4"/>
    </row>
    <row r="387" spans="1:1" s="7" customFormat="1" x14ac:dyDescent="0.3">
      <c r="A387" s="4"/>
    </row>
    <row r="388" spans="1:1" s="7" customFormat="1" x14ac:dyDescent="0.3">
      <c r="A388" s="4"/>
    </row>
    <row r="389" spans="1:1" s="7" customFormat="1" x14ac:dyDescent="0.3">
      <c r="A389" s="4"/>
    </row>
    <row r="390" spans="1:1" s="7" customFormat="1" x14ac:dyDescent="0.3">
      <c r="A390" s="4"/>
    </row>
    <row r="391" spans="1:1" s="7" customFormat="1" x14ac:dyDescent="0.3">
      <c r="A391" s="4"/>
    </row>
    <row r="392" spans="1:1" s="7" customFormat="1" x14ac:dyDescent="0.3">
      <c r="A392" s="4"/>
    </row>
    <row r="393" spans="1:1" s="7" customFormat="1" x14ac:dyDescent="0.3">
      <c r="A393" s="4"/>
    </row>
    <row r="394" spans="1:1" s="7" customFormat="1" x14ac:dyDescent="0.3">
      <c r="A394" s="4"/>
    </row>
    <row r="395" spans="1:1" s="7" customFormat="1" x14ac:dyDescent="0.3">
      <c r="A395" s="4"/>
    </row>
    <row r="396" spans="1:1" s="7" customFormat="1" x14ac:dyDescent="0.3">
      <c r="A396" s="4"/>
    </row>
    <row r="397" spans="1:1" s="7" customFormat="1" x14ac:dyDescent="0.3">
      <c r="A397" s="4"/>
    </row>
    <row r="398" spans="1:1" s="7" customFormat="1" x14ac:dyDescent="0.3">
      <c r="A398" s="4"/>
    </row>
    <row r="399" spans="1:1" s="7" customFormat="1" x14ac:dyDescent="0.3">
      <c r="A399" s="4"/>
    </row>
    <row r="400" spans="1:1" s="7" customFormat="1" x14ac:dyDescent="0.3">
      <c r="A400" s="4"/>
    </row>
    <row r="401" spans="1:1" s="7" customFormat="1" x14ac:dyDescent="0.3">
      <c r="A401" s="4"/>
    </row>
    <row r="402" spans="1:1" s="7" customFormat="1" x14ac:dyDescent="0.3">
      <c r="A402" s="4"/>
    </row>
    <row r="403" spans="1:1" s="7" customFormat="1" x14ac:dyDescent="0.3">
      <c r="A403" s="4"/>
    </row>
    <row r="404" spans="1:1" s="7" customFormat="1" x14ac:dyDescent="0.3">
      <c r="A404" s="4"/>
    </row>
    <row r="405" spans="1:1" s="7" customFormat="1" x14ac:dyDescent="0.3">
      <c r="A405" s="4"/>
    </row>
    <row r="406" spans="1:1" s="7" customFormat="1" x14ac:dyDescent="0.3">
      <c r="A406" s="4"/>
    </row>
    <row r="407" spans="1:1" s="7" customFormat="1" x14ac:dyDescent="0.3">
      <c r="A407" s="4"/>
    </row>
    <row r="408" spans="1:1" s="7" customFormat="1" x14ac:dyDescent="0.3">
      <c r="A408" s="4"/>
    </row>
    <row r="409" spans="1:1" s="7" customFormat="1" x14ac:dyDescent="0.3">
      <c r="A409" s="4"/>
    </row>
    <row r="410" spans="1:1" s="7" customFormat="1" x14ac:dyDescent="0.3">
      <c r="A410" s="4"/>
    </row>
    <row r="411" spans="1:1" s="7" customFormat="1" x14ac:dyDescent="0.3">
      <c r="A411" s="4"/>
    </row>
    <row r="412" spans="1:1" s="7" customFormat="1" x14ac:dyDescent="0.3">
      <c r="A412" s="4"/>
    </row>
    <row r="413" spans="1:1" s="7" customFormat="1" x14ac:dyDescent="0.3">
      <c r="A413" s="4"/>
    </row>
    <row r="414" spans="1:1" s="7" customFormat="1" x14ac:dyDescent="0.3">
      <c r="A414" s="4"/>
    </row>
    <row r="415" spans="1:1" s="7" customFormat="1" x14ac:dyDescent="0.3">
      <c r="A415" s="4"/>
    </row>
    <row r="416" spans="1:1" s="7" customFormat="1" x14ac:dyDescent="0.3">
      <c r="A416" s="4"/>
    </row>
    <row r="417" spans="1:1" s="7" customFormat="1" x14ac:dyDescent="0.3">
      <c r="A417" s="4"/>
    </row>
    <row r="418" spans="1:1" s="7" customFormat="1" x14ac:dyDescent="0.3">
      <c r="A418" s="4"/>
    </row>
    <row r="419" spans="1:1" s="7" customFormat="1" x14ac:dyDescent="0.3">
      <c r="A419" s="4"/>
    </row>
    <row r="420" spans="1:1" s="7" customFormat="1" x14ac:dyDescent="0.3">
      <c r="A420" s="4"/>
    </row>
    <row r="421" spans="1:1" s="7" customFormat="1" x14ac:dyDescent="0.3">
      <c r="A421" s="4"/>
    </row>
    <row r="422" spans="1:1" s="7" customFormat="1" x14ac:dyDescent="0.3">
      <c r="A422" s="4"/>
    </row>
    <row r="423" spans="1:1" s="7" customFormat="1" x14ac:dyDescent="0.3">
      <c r="A423" s="4"/>
    </row>
    <row r="424" spans="1:1" s="7" customFormat="1" x14ac:dyDescent="0.3">
      <c r="A424" s="4"/>
    </row>
    <row r="425" spans="1:1" s="7" customFormat="1" x14ac:dyDescent="0.3">
      <c r="A425" s="4"/>
    </row>
    <row r="426" spans="1:1" s="7" customFormat="1" x14ac:dyDescent="0.3">
      <c r="A426" s="4"/>
    </row>
    <row r="427" spans="1:1" s="7" customFormat="1" x14ac:dyDescent="0.3">
      <c r="A427" s="4"/>
    </row>
    <row r="428" spans="1:1" s="7" customFormat="1" x14ac:dyDescent="0.3">
      <c r="A428" s="4"/>
    </row>
    <row r="429" spans="1:1" s="7" customFormat="1" x14ac:dyDescent="0.3">
      <c r="A429" s="4"/>
    </row>
    <row r="430" spans="1:1" s="7" customFormat="1" x14ac:dyDescent="0.3">
      <c r="A430" s="4"/>
    </row>
    <row r="431" spans="1:1" s="7" customFormat="1" x14ac:dyDescent="0.3">
      <c r="A431" s="4"/>
    </row>
    <row r="432" spans="1:1" s="7" customFormat="1" x14ac:dyDescent="0.3">
      <c r="A432" s="4"/>
    </row>
    <row r="433" spans="1:1" s="7" customFormat="1" x14ac:dyDescent="0.3">
      <c r="A433" s="4"/>
    </row>
    <row r="434" spans="1:1" s="7" customFormat="1" x14ac:dyDescent="0.3">
      <c r="A434" s="4"/>
    </row>
    <row r="435" spans="1:1" s="7" customFormat="1" x14ac:dyDescent="0.3">
      <c r="A435" s="4"/>
    </row>
    <row r="436" spans="1:1" s="7" customFormat="1" x14ac:dyDescent="0.3">
      <c r="A436" s="4"/>
    </row>
    <row r="437" spans="1:1" s="7" customFormat="1" x14ac:dyDescent="0.3">
      <c r="A437" s="4"/>
    </row>
    <row r="438" spans="1:1" s="7" customFormat="1" x14ac:dyDescent="0.3">
      <c r="A438" s="4"/>
    </row>
    <row r="439" spans="1:1" s="7" customFormat="1" x14ac:dyDescent="0.3">
      <c r="A439" s="4"/>
    </row>
    <row r="440" spans="1:1" s="7" customFormat="1" x14ac:dyDescent="0.3">
      <c r="A440" s="4"/>
    </row>
    <row r="441" spans="1:1" s="7" customFormat="1" x14ac:dyDescent="0.3">
      <c r="A441" s="4"/>
    </row>
    <row r="442" spans="1:1" s="7" customFormat="1" x14ac:dyDescent="0.3">
      <c r="A442" s="4"/>
    </row>
    <row r="443" spans="1:1" s="7" customFormat="1" x14ac:dyDescent="0.3">
      <c r="A443" s="4"/>
    </row>
    <row r="444" spans="1:1" s="7" customFormat="1" x14ac:dyDescent="0.3">
      <c r="A444" s="4"/>
    </row>
    <row r="445" spans="1:1" s="7" customFormat="1" x14ac:dyDescent="0.3">
      <c r="A445" s="4"/>
    </row>
    <row r="446" spans="1:1" s="7" customFormat="1" x14ac:dyDescent="0.3">
      <c r="A446" s="4"/>
    </row>
    <row r="447" spans="1:1" s="7" customFormat="1" x14ac:dyDescent="0.3">
      <c r="A447" s="4"/>
    </row>
    <row r="448" spans="1:1" s="7" customFormat="1" x14ac:dyDescent="0.3">
      <c r="A448" s="4"/>
    </row>
    <row r="449" spans="1:1" s="7" customFormat="1" x14ac:dyDescent="0.3">
      <c r="A449" s="4"/>
    </row>
    <row r="450" spans="1:1" s="7" customFormat="1" x14ac:dyDescent="0.3">
      <c r="A450" s="4"/>
    </row>
    <row r="451" spans="1:1" s="7" customFormat="1" x14ac:dyDescent="0.3">
      <c r="A451" s="4"/>
    </row>
    <row r="452" spans="1:1" s="7" customFormat="1" x14ac:dyDescent="0.3">
      <c r="A452" s="4"/>
    </row>
    <row r="453" spans="1:1" s="7" customFormat="1" x14ac:dyDescent="0.3">
      <c r="A453" s="4"/>
    </row>
    <row r="454" spans="1:1" s="7" customFormat="1" x14ac:dyDescent="0.3">
      <c r="A454" s="4"/>
    </row>
    <row r="455" spans="1:1" s="7" customFormat="1" x14ac:dyDescent="0.3">
      <c r="A455" s="4"/>
    </row>
    <row r="456" spans="1:1" s="7" customFormat="1" x14ac:dyDescent="0.3">
      <c r="A456" s="4"/>
    </row>
    <row r="457" spans="1:1" s="7" customFormat="1" x14ac:dyDescent="0.3">
      <c r="A457" s="4"/>
    </row>
    <row r="458" spans="1:1" s="7" customFormat="1" x14ac:dyDescent="0.3">
      <c r="A458" s="4"/>
    </row>
    <row r="459" spans="1:1" s="7" customFormat="1" x14ac:dyDescent="0.3">
      <c r="A459" s="4"/>
    </row>
    <row r="460" spans="1:1" s="7" customFormat="1" x14ac:dyDescent="0.3">
      <c r="A460" s="4"/>
    </row>
    <row r="461" spans="1:1" s="7" customFormat="1" x14ac:dyDescent="0.3">
      <c r="A461" s="4"/>
    </row>
    <row r="462" spans="1:1" s="7" customFormat="1" x14ac:dyDescent="0.3">
      <c r="A462" s="4"/>
    </row>
    <row r="463" spans="1:1" s="7" customFormat="1" x14ac:dyDescent="0.3">
      <c r="A463" s="4"/>
    </row>
    <row r="464" spans="1:1" s="7" customFormat="1" x14ac:dyDescent="0.3">
      <c r="A464" s="4"/>
    </row>
    <row r="465" spans="1:1" s="7" customFormat="1" x14ac:dyDescent="0.3">
      <c r="A465" s="4"/>
    </row>
    <row r="466" spans="1:1" s="7" customFormat="1" x14ac:dyDescent="0.3">
      <c r="A466" s="4"/>
    </row>
    <row r="467" spans="1:1" s="7" customFormat="1" x14ac:dyDescent="0.3">
      <c r="A467" s="4"/>
    </row>
    <row r="468" spans="1:1" s="7" customFormat="1" x14ac:dyDescent="0.3">
      <c r="A468" s="4"/>
    </row>
    <row r="469" spans="1:1" s="7" customFormat="1" x14ac:dyDescent="0.3">
      <c r="A469" s="4"/>
    </row>
    <row r="470" spans="1:1" s="7" customFormat="1" x14ac:dyDescent="0.3">
      <c r="A470" s="4"/>
    </row>
    <row r="471" spans="1:1" s="7" customFormat="1" x14ac:dyDescent="0.3">
      <c r="A471" s="4"/>
    </row>
    <row r="472" spans="1:1" s="7" customFormat="1" x14ac:dyDescent="0.3">
      <c r="A472" s="4"/>
    </row>
    <row r="473" spans="1:1" s="7" customFormat="1" x14ac:dyDescent="0.3">
      <c r="A473" s="4"/>
    </row>
    <row r="474" spans="1:1" s="7" customFormat="1" x14ac:dyDescent="0.3">
      <c r="A474" s="4"/>
    </row>
    <row r="475" spans="1:1" s="7" customFormat="1" x14ac:dyDescent="0.3">
      <c r="A475" s="4"/>
    </row>
    <row r="476" spans="1:1" s="7" customFormat="1" x14ac:dyDescent="0.3">
      <c r="A476" s="4"/>
    </row>
    <row r="477" spans="1:1" s="7" customFormat="1" x14ac:dyDescent="0.3">
      <c r="A477" s="4"/>
    </row>
    <row r="478" spans="1:1" s="7" customFormat="1" x14ac:dyDescent="0.3">
      <c r="A478" s="4"/>
    </row>
    <row r="479" spans="1:1" s="7" customFormat="1" x14ac:dyDescent="0.3">
      <c r="A479" s="4"/>
    </row>
    <row r="480" spans="1:1" s="7" customFormat="1" x14ac:dyDescent="0.3">
      <c r="A480" s="4"/>
    </row>
    <row r="481" spans="1:1" s="7" customFormat="1" x14ac:dyDescent="0.3">
      <c r="A481" s="4"/>
    </row>
    <row r="482" spans="1:1" s="7" customFormat="1" x14ac:dyDescent="0.3">
      <c r="A482" s="4"/>
    </row>
    <row r="483" spans="1:1" s="7" customFormat="1" x14ac:dyDescent="0.3">
      <c r="A483" s="4"/>
    </row>
    <row r="484" spans="1:1" s="7" customFormat="1" x14ac:dyDescent="0.3">
      <c r="A484" s="4"/>
    </row>
    <row r="485" spans="1:1" s="7" customFormat="1" x14ac:dyDescent="0.3">
      <c r="A485" s="4"/>
    </row>
    <row r="486" spans="1:1" s="7" customFormat="1" x14ac:dyDescent="0.3">
      <c r="A486" s="4"/>
    </row>
    <row r="487" spans="1:1" s="7" customFormat="1" x14ac:dyDescent="0.3">
      <c r="A487" s="4"/>
    </row>
    <row r="488" spans="1:1" s="7" customFormat="1" x14ac:dyDescent="0.3">
      <c r="A488" s="4"/>
    </row>
    <row r="489" spans="1:1" s="7" customFormat="1" x14ac:dyDescent="0.3">
      <c r="A489" s="4"/>
    </row>
    <row r="490" spans="1:1" s="7" customFormat="1" x14ac:dyDescent="0.3">
      <c r="A490" s="4"/>
    </row>
    <row r="491" spans="1:1" s="7" customFormat="1" x14ac:dyDescent="0.3">
      <c r="A491" s="4"/>
    </row>
    <row r="492" spans="1:1" s="7" customFormat="1" x14ac:dyDescent="0.3">
      <c r="A492" s="4"/>
    </row>
    <row r="493" spans="1:1" s="7" customFormat="1" x14ac:dyDescent="0.3">
      <c r="A493" s="4"/>
    </row>
    <row r="494" spans="1:1" s="7" customFormat="1" x14ac:dyDescent="0.3">
      <c r="A494" s="4"/>
    </row>
    <row r="495" spans="1:1" s="7" customFormat="1" x14ac:dyDescent="0.3">
      <c r="A495" s="4"/>
    </row>
    <row r="496" spans="1:1" s="7" customFormat="1" x14ac:dyDescent="0.3">
      <c r="A496" s="4"/>
    </row>
    <row r="497" spans="1:1" s="7" customFormat="1" x14ac:dyDescent="0.3">
      <c r="A497" s="4"/>
    </row>
    <row r="498" spans="1:1" s="7" customFormat="1" x14ac:dyDescent="0.3">
      <c r="A498" s="4"/>
    </row>
    <row r="499" spans="1:1" s="7" customFormat="1" x14ac:dyDescent="0.3">
      <c r="A499" s="4"/>
    </row>
    <row r="500" spans="1:1" s="7" customFormat="1" x14ac:dyDescent="0.3">
      <c r="A500" s="4"/>
    </row>
    <row r="501" spans="1:1" s="7" customFormat="1" x14ac:dyDescent="0.3">
      <c r="A501" s="4"/>
    </row>
    <row r="502" spans="1:1" s="7" customFormat="1" x14ac:dyDescent="0.3">
      <c r="A502" s="4"/>
    </row>
    <row r="503" spans="1:1" s="7" customFormat="1" x14ac:dyDescent="0.3">
      <c r="A503" s="4"/>
    </row>
    <row r="504" spans="1:1" s="7" customFormat="1" x14ac:dyDescent="0.3">
      <c r="A504" s="4"/>
    </row>
    <row r="505" spans="1:1" s="7" customFormat="1" x14ac:dyDescent="0.3">
      <c r="A505" s="4"/>
    </row>
    <row r="506" spans="1:1" s="7" customFormat="1" x14ac:dyDescent="0.3">
      <c r="A506" s="4"/>
    </row>
    <row r="507" spans="1:1" s="7" customFormat="1" x14ac:dyDescent="0.3">
      <c r="A507" s="4"/>
    </row>
    <row r="508" spans="1:1" s="7" customFormat="1" x14ac:dyDescent="0.3">
      <c r="A508" s="4"/>
    </row>
    <row r="509" spans="1:1" s="7" customFormat="1" x14ac:dyDescent="0.3">
      <c r="A509" s="4"/>
    </row>
    <row r="510" spans="1:1" s="7" customFormat="1" x14ac:dyDescent="0.3">
      <c r="A510" s="4"/>
    </row>
    <row r="511" spans="1:1" s="7" customFormat="1" x14ac:dyDescent="0.3">
      <c r="A511" s="4"/>
    </row>
    <row r="512" spans="1:1" s="7" customFormat="1" x14ac:dyDescent="0.3">
      <c r="A512" s="4"/>
    </row>
    <row r="513" spans="1:1" s="7" customFormat="1" x14ac:dyDescent="0.3">
      <c r="A513" s="4"/>
    </row>
    <row r="514" spans="1:1" s="7" customFormat="1" x14ac:dyDescent="0.3">
      <c r="A514" s="4"/>
    </row>
    <row r="515" spans="1:1" s="7" customFormat="1" x14ac:dyDescent="0.3">
      <c r="A515" s="4"/>
    </row>
    <row r="516" spans="1:1" s="7" customFormat="1" x14ac:dyDescent="0.3">
      <c r="A516" s="4"/>
    </row>
    <row r="517" spans="1:1" s="7" customFormat="1" x14ac:dyDescent="0.3">
      <c r="A517" s="4"/>
    </row>
    <row r="518" spans="1:1" s="7" customFormat="1" x14ac:dyDescent="0.3">
      <c r="A518" s="4"/>
    </row>
    <row r="519" spans="1:1" s="7" customFormat="1" x14ac:dyDescent="0.3">
      <c r="A519" s="4"/>
    </row>
    <row r="520" spans="1:1" s="7" customFormat="1" x14ac:dyDescent="0.3">
      <c r="A520" s="4"/>
    </row>
    <row r="521" spans="1:1" s="7" customFormat="1" x14ac:dyDescent="0.3">
      <c r="A521" s="4"/>
    </row>
    <row r="522" spans="1:1" s="7" customFormat="1" x14ac:dyDescent="0.3">
      <c r="A522" s="4"/>
    </row>
    <row r="523" spans="1:1" s="7" customFormat="1" x14ac:dyDescent="0.3">
      <c r="A523" s="4"/>
    </row>
    <row r="524" spans="1:1" s="7" customFormat="1" x14ac:dyDescent="0.3">
      <c r="A524" s="4"/>
    </row>
    <row r="525" spans="1:1" s="7" customFormat="1" x14ac:dyDescent="0.3">
      <c r="A525" s="4"/>
    </row>
    <row r="526" spans="1:1" s="7" customFormat="1" x14ac:dyDescent="0.3">
      <c r="A526" s="4"/>
    </row>
    <row r="527" spans="1:1" s="7" customFormat="1" x14ac:dyDescent="0.3">
      <c r="A527" s="4"/>
    </row>
    <row r="528" spans="1:1" s="7" customFormat="1" x14ac:dyDescent="0.3">
      <c r="A528" s="4"/>
    </row>
    <row r="529" spans="1:1" s="7" customFormat="1" x14ac:dyDescent="0.3">
      <c r="A529" s="4"/>
    </row>
    <row r="530" spans="1:1" s="7" customFormat="1" x14ac:dyDescent="0.3">
      <c r="A530" s="4"/>
    </row>
    <row r="531" spans="1:1" s="7" customFormat="1" x14ac:dyDescent="0.3">
      <c r="A531" s="4"/>
    </row>
    <row r="532" spans="1:1" s="7" customFormat="1" x14ac:dyDescent="0.3">
      <c r="A532" s="4"/>
    </row>
    <row r="533" spans="1:1" s="7" customFormat="1" x14ac:dyDescent="0.3">
      <c r="A533" s="4"/>
    </row>
    <row r="534" spans="1:1" s="7" customFormat="1" x14ac:dyDescent="0.3">
      <c r="A534" s="4"/>
    </row>
    <row r="535" spans="1:1" s="7" customFormat="1" x14ac:dyDescent="0.3">
      <c r="A535" s="4"/>
    </row>
    <row r="536" spans="1:1" s="7" customFormat="1" x14ac:dyDescent="0.3">
      <c r="A536" s="4"/>
    </row>
    <row r="537" spans="1:1" s="7" customFormat="1" x14ac:dyDescent="0.3">
      <c r="A537" s="4"/>
    </row>
    <row r="538" spans="1:1" s="7" customFormat="1" x14ac:dyDescent="0.3">
      <c r="A538" s="4"/>
    </row>
    <row r="539" spans="1:1" s="7" customFormat="1" x14ac:dyDescent="0.3">
      <c r="A539" s="4"/>
    </row>
    <row r="540" spans="1:1" s="7" customFormat="1" x14ac:dyDescent="0.3">
      <c r="A540" s="4"/>
    </row>
    <row r="541" spans="1:1" s="7" customFormat="1" x14ac:dyDescent="0.3">
      <c r="A541" s="4"/>
    </row>
    <row r="542" spans="1:1" s="7" customFormat="1" x14ac:dyDescent="0.3">
      <c r="A542" s="4"/>
    </row>
    <row r="543" spans="1:1" s="7" customFormat="1" x14ac:dyDescent="0.3">
      <c r="A543" s="4"/>
    </row>
    <row r="544" spans="1:1" s="7" customFormat="1" x14ac:dyDescent="0.3">
      <c r="A544" s="4"/>
    </row>
    <row r="545" spans="1:1" s="7" customFormat="1" x14ac:dyDescent="0.3">
      <c r="A545" s="4"/>
    </row>
    <row r="546" spans="1:1" s="7" customFormat="1" x14ac:dyDescent="0.3">
      <c r="A546" s="4"/>
    </row>
    <row r="547" spans="1:1" s="7" customFormat="1" x14ac:dyDescent="0.3">
      <c r="A547" s="4"/>
    </row>
    <row r="548" spans="1:1" s="7" customFormat="1" x14ac:dyDescent="0.3">
      <c r="A548" s="4"/>
    </row>
    <row r="549" spans="1:1" s="7" customFormat="1" x14ac:dyDescent="0.3">
      <c r="A549" s="4"/>
    </row>
    <row r="550" spans="1:1" s="7" customFormat="1" x14ac:dyDescent="0.3">
      <c r="A550" s="4"/>
    </row>
    <row r="551" spans="1:1" s="7" customFormat="1" x14ac:dyDescent="0.3">
      <c r="A551" s="4"/>
    </row>
    <row r="552" spans="1:1" s="7" customFormat="1" x14ac:dyDescent="0.3">
      <c r="A552" s="4"/>
    </row>
    <row r="553" spans="1:1" s="7" customFormat="1" x14ac:dyDescent="0.3">
      <c r="A553" s="4"/>
    </row>
    <row r="554" spans="1:1" s="7" customFormat="1" x14ac:dyDescent="0.3">
      <c r="A554" s="4"/>
    </row>
    <row r="555" spans="1:1" s="7" customFormat="1" x14ac:dyDescent="0.3">
      <c r="A555" s="4"/>
    </row>
    <row r="556" spans="1:1" s="7" customFormat="1" x14ac:dyDescent="0.3">
      <c r="A556" s="4"/>
    </row>
    <row r="557" spans="1:1" s="7" customFormat="1" x14ac:dyDescent="0.3">
      <c r="A557" s="4"/>
    </row>
    <row r="558" spans="1:1" s="7" customFormat="1" x14ac:dyDescent="0.3">
      <c r="A558" s="4"/>
    </row>
    <row r="559" spans="1:1" s="7" customFormat="1" x14ac:dyDescent="0.3">
      <c r="A559" s="4"/>
    </row>
    <row r="560" spans="1:1" s="7" customFormat="1" x14ac:dyDescent="0.3">
      <c r="A560" s="4"/>
    </row>
    <row r="561" spans="1:1" s="7" customFormat="1" x14ac:dyDescent="0.3">
      <c r="A561" s="4"/>
    </row>
    <row r="562" spans="1:1" s="7" customFormat="1" x14ac:dyDescent="0.3">
      <c r="A562" s="4"/>
    </row>
    <row r="563" spans="1:1" s="7" customFormat="1" x14ac:dyDescent="0.3">
      <c r="A563" s="4"/>
    </row>
    <row r="564" spans="1:1" s="7" customFormat="1" x14ac:dyDescent="0.3">
      <c r="A564" s="4"/>
    </row>
    <row r="565" spans="1:1" s="7" customFormat="1" x14ac:dyDescent="0.3">
      <c r="A565" s="4"/>
    </row>
    <row r="566" spans="1:1" s="7" customFormat="1" x14ac:dyDescent="0.3">
      <c r="A566" s="4"/>
    </row>
    <row r="567" spans="1:1" s="7" customFormat="1" x14ac:dyDescent="0.3">
      <c r="A567" s="4"/>
    </row>
    <row r="568" spans="1:1" s="7" customFormat="1" x14ac:dyDescent="0.3">
      <c r="A568" s="4"/>
    </row>
    <row r="569" spans="1:1" s="7" customFormat="1" x14ac:dyDescent="0.3">
      <c r="A569" s="4"/>
    </row>
    <row r="570" spans="1:1" s="7" customFormat="1" x14ac:dyDescent="0.3">
      <c r="A570" s="4"/>
    </row>
    <row r="571" spans="1:1" s="7" customFormat="1" x14ac:dyDescent="0.3">
      <c r="A571" s="4"/>
    </row>
    <row r="572" spans="1:1" s="7" customFormat="1" x14ac:dyDescent="0.3">
      <c r="A572" s="4"/>
    </row>
    <row r="573" spans="1:1" s="7" customFormat="1" x14ac:dyDescent="0.3">
      <c r="A573" s="4"/>
    </row>
    <row r="574" spans="1:1" s="7" customFormat="1" x14ac:dyDescent="0.3">
      <c r="A574" s="4"/>
    </row>
    <row r="575" spans="1:1" s="7" customFormat="1" x14ac:dyDescent="0.3">
      <c r="A575" s="4"/>
    </row>
    <row r="576" spans="1:1" s="7" customFormat="1" x14ac:dyDescent="0.3">
      <c r="A576" s="4"/>
    </row>
    <row r="577" spans="1:1" s="7" customFormat="1" x14ac:dyDescent="0.3">
      <c r="A577" s="4"/>
    </row>
    <row r="578" spans="1:1" s="7" customFormat="1" x14ac:dyDescent="0.3">
      <c r="A578" s="4"/>
    </row>
    <row r="579" spans="1:1" s="7" customFormat="1" x14ac:dyDescent="0.3">
      <c r="A579" s="4"/>
    </row>
    <row r="580" spans="1:1" s="7" customFormat="1" x14ac:dyDescent="0.3">
      <c r="A580" s="4"/>
    </row>
    <row r="581" spans="1:1" s="7" customFormat="1" x14ac:dyDescent="0.3">
      <c r="A581" s="4"/>
    </row>
    <row r="582" spans="1:1" s="7" customFormat="1" x14ac:dyDescent="0.3">
      <c r="A582" s="4"/>
    </row>
    <row r="583" spans="1:1" s="7" customFormat="1" x14ac:dyDescent="0.3">
      <c r="A583" s="4"/>
    </row>
    <row r="584" spans="1:1" s="7" customFormat="1" x14ac:dyDescent="0.3">
      <c r="A584" s="4"/>
    </row>
    <row r="585" spans="1:1" s="7" customFormat="1" x14ac:dyDescent="0.3">
      <c r="A585" s="4"/>
    </row>
    <row r="586" spans="1:1" s="7" customFormat="1" x14ac:dyDescent="0.3">
      <c r="A586" s="4"/>
    </row>
    <row r="587" spans="1:1" s="7" customFormat="1" x14ac:dyDescent="0.3">
      <c r="A587" s="4"/>
    </row>
    <row r="588" spans="1:1" s="7" customFormat="1" x14ac:dyDescent="0.3">
      <c r="A588" s="4"/>
    </row>
    <row r="589" spans="1:1" s="7" customFormat="1" x14ac:dyDescent="0.3">
      <c r="A589" s="4"/>
    </row>
    <row r="590" spans="1:1" s="7" customFormat="1" x14ac:dyDescent="0.3">
      <c r="A590" s="4"/>
    </row>
    <row r="591" spans="1:1" s="7" customFormat="1" x14ac:dyDescent="0.3">
      <c r="A591" s="4"/>
    </row>
    <row r="592" spans="1:1" s="7" customFormat="1" x14ac:dyDescent="0.3">
      <c r="A592" s="4"/>
    </row>
    <row r="593" spans="1:1" s="7" customFormat="1" x14ac:dyDescent="0.3">
      <c r="A593" s="4"/>
    </row>
    <row r="594" spans="1:1" s="7" customFormat="1" x14ac:dyDescent="0.3">
      <c r="A594" s="4"/>
    </row>
    <row r="595" spans="1:1" s="7" customFormat="1" x14ac:dyDescent="0.3">
      <c r="A595" s="4"/>
    </row>
    <row r="596" spans="1:1" s="7" customFormat="1" x14ac:dyDescent="0.3">
      <c r="A596" s="4"/>
    </row>
    <row r="597" spans="1:1" s="7" customFormat="1" x14ac:dyDescent="0.3">
      <c r="A597" s="4"/>
    </row>
    <row r="598" spans="1:1" s="7" customFormat="1" x14ac:dyDescent="0.3">
      <c r="A598" s="4"/>
    </row>
    <row r="599" spans="1:1" s="7" customFormat="1" x14ac:dyDescent="0.3">
      <c r="A599" s="4"/>
    </row>
    <row r="600" spans="1:1" s="7" customFormat="1" x14ac:dyDescent="0.3">
      <c r="A600" s="4"/>
    </row>
    <row r="601" spans="1:1" s="7" customFormat="1" x14ac:dyDescent="0.3">
      <c r="A601" s="4"/>
    </row>
    <row r="602" spans="1:1" s="7" customFormat="1" x14ac:dyDescent="0.3">
      <c r="A602" s="4"/>
    </row>
    <row r="603" spans="1:1" s="7" customFormat="1" x14ac:dyDescent="0.3">
      <c r="A603" s="4"/>
    </row>
    <row r="604" spans="1:1" s="7" customFormat="1" x14ac:dyDescent="0.3">
      <c r="A604" s="4"/>
    </row>
    <row r="605" spans="1:1" s="7" customFormat="1" x14ac:dyDescent="0.3">
      <c r="A605" s="4"/>
    </row>
    <row r="606" spans="1:1" s="7" customFormat="1" x14ac:dyDescent="0.3">
      <c r="A606" s="4"/>
    </row>
    <row r="607" spans="1:1" s="7" customFormat="1" x14ac:dyDescent="0.3">
      <c r="A607" s="4"/>
    </row>
  </sheetData>
  <sheetProtection select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Luciano Alves de Sousa</cp:lastModifiedBy>
  <dcterms:created xsi:type="dcterms:W3CDTF">2024-12-19T13:13:10Z</dcterms:created>
  <dcterms:modified xsi:type="dcterms:W3CDTF">2025-06-02T02:49:19Z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